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12225"/>
  </bookViews>
  <sheets>
    <sheet name="Master" sheetId="6" r:id="rId1"/>
    <sheet name="Prog Individual" sheetId="4" r:id="rId2"/>
    <sheet name="Prog + -" sheetId="5" r:id="rId3"/>
  </sheets>
  <calcPr calcId="125725"/>
</workbook>
</file>

<file path=xl/calcChain.xml><?xml version="1.0" encoding="utf-8"?>
<calcChain xmlns="http://schemas.openxmlformats.org/spreadsheetml/2006/main">
  <c r="AA28" i="5"/>
  <c r="AA27"/>
  <c r="AA15" i="4"/>
  <c r="AA16"/>
  <c r="AA17"/>
  <c r="AA18"/>
  <c r="AA5"/>
  <c r="AA6"/>
  <c r="AA7"/>
  <c r="AA8"/>
  <c r="AA9"/>
  <c r="AA10"/>
  <c r="AA11"/>
  <c r="AA12"/>
  <c r="AA13"/>
  <c r="AA14"/>
  <c r="J1000"/>
  <c r="B1000"/>
  <c r="J999"/>
  <c r="B999"/>
  <c r="J998"/>
  <c r="B998"/>
  <c r="J997"/>
  <c r="B997"/>
  <c r="J996"/>
  <c r="B996"/>
  <c r="J995"/>
  <c r="B995"/>
  <c r="J994"/>
  <c r="B994"/>
  <c r="J993"/>
  <c r="B993"/>
  <c r="J992"/>
  <c r="B992"/>
  <c r="J991"/>
  <c r="B991"/>
  <c r="J990"/>
  <c r="B990"/>
  <c r="J989"/>
  <c r="B989"/>
  <c r="J988"/>
  <c r="B988"/>
  <c r="J987"/>
  <c r="B987"/>
  <c r="J986"/>
  <c r="B986"/>
  <c r="J985"/>
  <c r="B985"/>
  <c r="J984"/>
  <c r="B984"/>
  <c r="J983"/>
  <c r="B983"/>
  <c r="J982"/>
  <c r="B982"/>
  <c r="F982" s="1"/>
  <c r="J981"/>
  <c r="B981"/>
  <c r="J980"/>
  <c r="B980"/>
  <c r="J979"/>
  <c r="B979"/>
  <c r="J978"/>
  <c r="B978"/>
  <c r="J977"/>
  <c r="B977"/>
  <c r="J976"/>
  <c r="B976"/>
  <c r="J975"/>
  <c r="B975"/>
  <c r="J974"/>
  <c r="B974"/>
  <c r="J973"/>
  <c r="B973"/>
  <c r="J972"/>
  <c r="B972"/>
  <c r="J971"/>
  <c r="B971"/>
  <c r="J970"/>
  <c r="B970"/>
  <c r="J969"/>
  <c r="B969"/>
  <c r="J968"/>
  <c r="B968"/>
  <c r="J967"/>
  <c r="B967"/>
  <c r="J966"/>
  <c r="B966"/>
  <c r="J965"/>
  <c r="B965"/>
  <c r="J964"/>
  <c r="B964"/>
  <c r="J963"/>
  <c r="B963"/>
  <c r="J962"/>
  <c r="B962"/>
  <c r="J961"/>
  <c r="B961"/>
  <c r="J960"/>
  <c r="B960"/>
  <c r="J959"/>
  <c r="B959"/>
  <c r="J958"/>
  <c r="B958"/>
  <c r="J957"/>
  <c r="B957"/>
  <c r="J956"/>
  <c r="B956"/>
  <c r="J955"/>
  <c r="B955"/>
  <c r="J954"/>
  <c r="B954"/>
  <c r="J953"/>
  <c r="B953"/>
  <c r="J952"/>
  <c r="B952"/>
  <c r="J951"/>
  <c r="B951"/>
  <c r="J950"/>
  <c r="B950"/>
  <c r="J949"/>
  <c r="B949"/>
  <c r="J948"/>
  <c r="B948"/>
  <c r="J947"/>
  <c r="B947"/>
  <c r="B947" i="5" s="1"/>
  <c r="J946" i="4"/>
  <c r="B946"/>
  <c r="J945"/>
  <c r="B945"/>
  <c r="J944"/>
  <c r="B944"/>
  <c r="J943"/>
  <c r="B943"/>
  <c r="J942"/>
  <c r="B942"/>
  <c r="J941"/>
  <c r="B941"/>
  <c r="J940"/>
  <c r="B940"/>
  <c r="J939"/>
  <c r="B939"/>
  <c r="B939" i="5" s="1"/>
  <c r="J938" i="4"/>
  <c r="B938"/>
  <c r="J937"/>
  <c r="B937"/>
  <c r="J936"/>
  <c r="B936"/>
  <c r="J935"/>
  <c r="B935"/>
  <c r="J934"/>
  <c r="B934"/>
  <c r="J933"/>
  <c r="B933"/>
  <c r="J932"/>
  <c r="B932"/>
  <c r="B932" i="5" s="1"/>
  <c r="F932" s="1"/>
  <c r="J931" i="4"/>
  <c r="B931"/>
  <c r="J930"/>
  <c r="B930"/>
  <c r="J929"/>
  <c r="B929"/>
  <c r="J928"/>
  <c r="B928"/>
  <c r="J927"/>
  <c r="B927"/>
  <c r="J926"/>
  <c r="B926"/>
  <c r="J925"/>
  <c r="B925"/>
  <c r="J924"/>
  <c r="B924"/>
  <c r="J923"/>
  <c r="B923"/>
  <c r="J922"/>
  <c r="B922"/>
  <c r="J921"/>
  <c r="B921"/>
  <c r="J920"/>
  <c r="B920"/>
  <c r="J919"/>
  <c r="B919"/>
  <c r="J918"/>
  <c r="B918"/>
  <c r="J917"/>
  <c r="B917"/>
  <c r="J916"/>
  <c r="B916"/>
  <c r="J915"/>
  <c r="B915"/>
  <c r="J914"/>
  <c r="B914"/>
  <c r="J913"/>
  <c r="B913"/>
  <c r="J912"/>
  <c r="B912"/>
  <c r="J911"/>
  <c r="B911"/>
  <c r="J910"/>
  <c r="B910"/>
  <c r="J909"/>
  <c r="B909"/>
  <c r="J908"/>
  <c r="B908"/>
  <c r="J907"/>
  <c r="B907"/>
  <c r="J906"/>
  <c r="B906"/>
  <c r="J905"/>
  <c r="B905"/>
  <c r="J904"/>
  <c r="B904"/>
  <c r="J903"/>
  <c r="B903"/>
  <c r="J902"/>
  <c r="B902"/>
  <c r="J901"/>
  <c r="B901"/>
  <c r="J900"/>
  <c r="B900"/>
  <c r="J899"/>
  <c r="B899"/>
  <c r="J898"/>
  <c r="B898"/>
  <c r="J897"/>
  <c r="B897"/>
  <c r="J896"/>
  <c r="B896"/>
  <c r="J895"/>
  <c r="B895"/>
  <c r="J894"/>
  <c r="B894"/>
  <c r="J893"/>
  <c r="B893"/>
  <c r="J892"/>
  <c r="B892"/>
  <c r="J891"/>
  <c r="B891"/>
  <c r="J890"/>
  <c r="B890"/>
  <c r="J889"/>
  <c r="B889"/>
  <c r="J888"/>
  <c r="B888"/>
  <c r="J887"/>
  <c r="B887"/>
  <c r="J886"/>
  <c r="B886"/>
  <c r="J885"/>
  <c r="B885"/>
  <c r="J884"/>
  <c r="B884"/>
  <c r="J883"/>
  <c r="B883"/>
  <c r="J882"/>
  <c r="B882"/>
  <c r="J881"/>
  <c r="B881"/>
  <c r="J880"/>
  <c r="B880"/>
  <c r="J879"/>
  <c r="B879"/>
  <c r="J878"/>
  <c r="B878"/>
  <c r="J877"/>
  <c r="B877"/>
  <c r="J876"/>
  <c r="B876"/>
  <c r="J875"/>
  <c r="B875"/>
  <c r="J874"/>
  <c r="B874"/>
  <c r="J873"/>
  <c r="B873"/>
  <c r="J872"/>
  <c r="B872"/>
  <c r="J871"/>
  <c r="B871"/>
  <c r="J870"/>
  <c r="B870"/>
  <c r="J869"/>
  <c r="B869"/>
  <c r="J868"/>
  <c r="B868"/>
  <c r="J867"/>
  <c r="B867"/>
  <c r="I867" s="1"/>
  <c r="J866"/>
  <c r="B866"/>
  <c r="J865"/>
  <c r="B865"/>
  <c r="J864"/>
  <c r="B864"/>
  <c r="J863"/>
  <c r="B863"/>
  <c r="J862"/>
  <c r="B862"/>
  <c r="J861"/>
  <c r="B861"/>
  <c r="J860"/>
  <c r="B860"/>
  <c r="J859"/>
  <c r="B859"/>
  <c r="J858"/>
  <c r="B858"/>
  <c r="J857"/>
  <c r="B857"/>
  <c r="J856"/>
  <c r="B856"/>
  <c r="J855"/>
  <c r="B855"/>
  <c r="J854"/>
  <c r="B854"/>
  <c r="J853"/>
  <c r="B853"/>
  <c r="J852"/>
  <c r="B852"/>
  <c r="J851"/>
  <c r="B851"/>
  <c r="J850"/>
  <c r="B850"/>
  <c r="J849"/>
  <c r="B849"/>
  <c r="B848"/>
  <c r="B847"/>
  <c r="B846"/>
  <c r="B845"/>
  <c r="B844"/>
  <c r="B843"/>
  <c r="B842"/>
  <c r="B841"/>
  <c r="B840"/>
  <c r="B839"/>
  <c r="B838"/>
  <c r="B837"/>
  <c r="B836"/>
  <c r="B835"/>
  <c r="B834"/>
  <c r="B833"/>
  <c r="B832"/>
  <c r="B831"/>
  <c r="B830"/>
  <c r="B829"/>
  <c r="B828"/>
  <c r="S827"/>
  <c r="J827"/>
  <c r="B827"/>
  <c r="B826"/>
  <c r="B825"/>
  <c r="B824"/>
  <c r="B823"/>
  <c r="B822"/>
  <c r="B821"/>
  <c r="B820"/>
  <c r="C820" s="1"/>
  <c r="B819"/>
  <c r="B818"/>
  <c r="B817"/>
  <c r="C817" s="1"/>
  <c r="B816"/>
  <c r="C816" s="1"/>
  <c r="B815"/>
  <c r="B814"/>
  <c r="B813"/>
  <c r="B812"/>
  <c r="B811"/>
  <c r="B810"/>
  <c r="B809"/>
  <c r="B808"/>
  <c r="B807"/>
  <c r="B806"/>
  <c r="B805"/>
  <c r="B804"/>
  <c r="B803"/>
  <c r="B802"/>
  <c r="B801"/>
  <c r="B800"/>
  <c r="B799"/>
  <c r="B798"/>
  <c r="B797"/>
  <c r="B796"/>
  <c r="B795"/>
  <c r="B794"/>
  <c r="B793"/>
  <c r="B792"/>
  <c r="B791"/>
  <c r="B790"/>
  <c r="B789"/>
  <c r="B788"/>
  <c r="B787"/>
  <c r="B786"/>
  <c r="B785"/>
  <c r="B784"/>
  <c r="B783"/>
  <c r="B782"/>
  <c r="B781"/>
  <c r="B780"/>
  <c r="B779"/>
  <c r="B778"/>
  <c r="B777"/>
  <c r="B776"/>
  <c r="B775"/>
  <c r="B774"/>
  <c r="B773"/>
  <c r="B772"/>
  <c r="B771"/>
  <c r="B770"/>
  <c r="B769"/>
  <c r="B768"/>
  <c r="B767"/>
  <c r="B766"/>
  <c r="B765"/>
  <c r="B764"/>
  <c r="B763"/>
  <c r="B762"/>
  <c r="B761"/>
  <c r="B760"/>
  <c r="B759"/>
  <c r="B758"/>
  <c r="B757"/>
  <c r="B756"/>
  <c r="B755"/>
  <c r="B754"/>
  <c r="B753"/>
  <c r="B752"/>
  <c r="B751"/>
  <c r="B750"/>
  <c r="B749"/>
  <c r="B748"/>
  <c r="B747"/>
  <c r="B746"/>
  <c r="B746" i="5" s="1"/>
  <c r="B745" i="4"/>
  <c r="B744"/>
  <c r="B743"/>
  <c r="B742"/>
  <c r="B741"/>
  <c r="B740"/>
  <c r="B739"/>
  <c r="B738"/>
  <c r="B737"/>
  <c r="B736"/>
  <c r="B735"/>
  <c r="B734"/>
  <c r="B733"/>
  <c r="B732"/>
  <c r="B731"/>
  <c r="B730"/>
  <c r="B729"/>
  <c r="B728"/>
  <c r="B727"/>
  <c r="B726"/>
  <c r="B725"/>
  <c r="B724"/>
  <c r="B723"/>
  <c r="B722"/>
  <c r="B721"/>
  <c r="B720"/>
  <c r="B719"/>
  <c r="B718"/>
  <c r="B717"/>
  <c r="B716"/>
  <c r="B715"/>
  <c r="B714"/>
  <c r="B713"/>
  <c r="B712"/>
  <c r="B711"/>
  <c r="B710"/>
  <c r="C710" s="1"/>
  <c r="B709"/>
  <c r="B708"/>
  <c r="B707"/>
  <c r="B706"/>
  <c r="B705"/>
  <c r="B704"/>
  <c r="B703"/>
  <c r="B702"/>
  <c r="B701"/>
  <c r="B700"/>
  <c r="B699"/>
  <c r="B698"/>
  <c r="B697"/>
  <c r="B696"/>
  <c r="B695"/>
  <c r="B694"/>
  <c r="B693"/>
  <c r="B692"/>
  <c r="B692" i="5" s="1"/>
  <c r="F692" s="1"/>
  <c r="B691" i="4"/>
  <c r="B690"/>
  <c r="B689"/>
  <c r="B688"/>
  <c r="B687"/>
  <c r="B686"/>
  <c r="B685"/>
  <c r="B684"/>
  <c r="B683"/>
  <c r="B682"/>
  <c r="B682" i="5" s="1"/>
  <c r="B681" i="4"/>
  <c r="B681" i="5" s="1"/>
  <c r="B680" i="4"/>
  <c r="B679"/>
  <c r="B678"/>
  <c r="B678" i="5" s="1"/>
  <c r="B677" i="4"/>
  <c r="B676"/>
  <c r="B675"/>
  <c r="B675" i="5" s="1"/>
  <c r="B674" i="4"/>
  <c r="B673"/>
  <c r="B672"/>
  <c r="B671"/>
  <c r="B670"/>
  <c r="B669"/>
  <c r="B668"/>
  <c r="B667"/>
  <c r="B666"/>
  <c r="B665"/>
  <c r="B664"/>
  <c r="B663"/>
  <c r="B662"/>
  <c r="B661"/>
  <c r="B660"/>
  <c r="B660" i="5" s="1"/>
  <c r="B659" i="4"/>
  <c r="B658"/>
  <c r="B657"/>
  <c r="B656"/>
  <c r="B655"/>
  <c r="B655" i="5" s="1"/>
  <c r="B654" i="4"/>
  <c r="B653"/>
  <c r="B652"/>
  <c r="B651"/>
  <c r="B650"/>
  <c r="B650" i="5" s="1"/>
  <c r="B649" i="4"/>
  <c r="B648"/>
  <c r="B647"/>
  <c r="B646"/>
  <c r="B645"/>
  <c r="B644"/>
  <c r="B643"/>
  <c r="B642"/>
  <c r="B641"/>
  <c r="B640"/>
  <c r="F640" s="1"/>
  <c r="B639"/>
  <c r="B638"/>
  <c r="B637"/>
  <c r="B637" i="5" s="1"/>
  <c r="B636" i="4"/>
  <c r="B635"/>
  <c r="B634"/>
  <c r="B633"/>
  <c r="B632"/>
  <c r="B631"/>
  <c r="B630"/>
  <c r="B630" i="5" s="1"/>
  <c r="B629" i="4"/>
  <c r="B628"/>
  <c r="B628" i="5" s="1"/>
  <c r="B627" i="4"/>
  <c r="B626"/>
  <c r="B625"/>
  <c r="B624"/>
  <c r="B623"/>
  <c r="B622"/>
  <c r="B621"/>
  <c r="B620"/>
  <c r="B619"/>
  <c r="B618"/>
  <c r="B617"/>
  <c r="B616"/>
  <c r="B615"/>
  <c r="B615" i="5" s="1"/>
  <c r="B614" i="4"/>
  <c r="B613"/>
  <c r="B612"/>
  <c r="B611"/>
  <c r="B610"/>
  <c r="B609"/>
  <c r="B608"/>
  <c r="B607"/>
  <c r="B607" i="5" s="1"/>
  <c r="B606" i="4"/>
  <c r="B605"/>
  <c r="B604"/>
  <c r="B603"/>
  <c r="B602"/>
  <c r="B601"/>
  <c r="B600"/>
  <c r="B599"/>
  <c r="B598"/>
  <c r="B597"/>
  <c r="B596"/>
  <c r="B595"/>
  <c r="B595" i="5" s="1"/>
  <c r="B594" i="4"/>
  <c r="B594" i="5" s="1"/>
  <c r="B593" i="4"/>
  <c r="B592"/>
  <c r="B591"/>
  <c r="B590"/>
  <c r="B589"/>
  <c r="B588"/>
  <c r="B587"/>
  <c r="B586"/>
  <c r="B585"/>
  <c r="B584"/>
  <c r="B583"/>
  <c r="B582"/>
  <c r="B581"/>
  <c r="B580"/>
  <c r="F580" s="1"/>
  <c r="B579"/>
  <c r="B578"/>
  <c r="B577"/>
  <c r="B577" i="5" s="1"/>
  <c r="C577" s="1"/>
  <c r="B576" i="4"/>
  <c r="B575"/>
  <c r="B574"/>
  <c r="B573"/>
  <c r="B572"/>
  <c r="B571"/>
  <c r="B570"/>
  <c r="B569"/>
  <c r="B568"/>
  <c r="B567"/>
  <c r="B566"/>
  <c r="B566" i="5" s="1"/>
  <c r="B565" i="4"/>
  <c r="B564"/>
  <c r="C564" s="1"/>
  <c r="B563"/>
  <c r="B562"/>
  <c r="B561"/>
  <c r="B561" i="5" s="1"/>
  <c r="I561" s="1"/>
  <c r="B560" i="4"/>
  <c r="B559"/>
  <c r="I559" s="1"/>
  <c r="B558"/>
  <c r="B557"/>
  <c r="B556"/>
  <c r="B555"/>
  <c r="B554"/>
  <c r="B553"/>
  <c r="B552"/>
  <c r="B551"/>
  <c r="B550"/>
  <c r="I550" s="1"/>
  <c r="B549"/>
  <c r="B548"/>
  <c r="B547"/>
  <c r="B546"/>
  <c r="B545"/>
  <c r="B544"/>
  <c r="B543"/>
  <c r="B542"/>
  <c r="B541"/>
  <c r="B540"/>
  <c r="B539"/>
  <c r="B538"/>
  <c r="B537"/>
  <c r="B536"/>
  <c r="B535"/>
  <c r="B534"/>
  <c r="B533"/>
  <c r="B532"/>
  <c r="B531"/>
  <c r="B530"/>
  <c r="B529"/>
  <c r="B528"/>
  <c r="B527"/>
  <c r="B526"/>
  <c r="B525"/>
  <c r="B524"/>
  <c r="B523"/>
  <c r="B522"/>
  <c r="B521"/>
  <c r="B520"/>
  <c r="B519"/>
  <c r="B518"/>
  <c r="B517"/>
  <c r="B516"/>
  <c r="B515"/>
  <c r="B514"/>
  <c r="B513"/>
  <c r="B512"/>
  <c r="B511"/>
  <c r="B510"/>
  <c r="B509"/>
  <c r="B508"/>
  <c r="B507"/>
  <c r="B506"/>
  <c r="B505"/>
  <c r="B504"/>
  <c r="B503"/>
  <c r="B502"/>
  <c r="B501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W7"/>
  <c r="B7"/>
  <c r="B7" i="5" s="1"/>
  <c r="I7" s="1"/>
  <c r="B6" i="4"/>
  <c r="B6" i="5" s="1"/>
  <c r="B5" i="4"/>
  <c r="B5" i="5" s="1"/>
  <c r="AA4" i="4"/>
  <c r="B4"/>
  <c r="C4" s="1"/>
  <c r="B3"/>
  <c r="I3" s="1"/>
  <c r="B24" i="5" l="1"/>
  <c r="B40"/>
  <c r="I40" s="1"/>
  <c r="F56" i="4"/>
  <c r="B72" i="5"/>
  <c r="F72" s="1"/>
  <c r="C96" i="4"/>
  <c r="B112" i="5"/>
  <c r="C112" s="1"/>
  <c r="B140"/>
  <c r="F140" s="1"/>
  <c r="C148" i="4"/>
  <c r="I164"/>
  <c r="F192"/>
  <c r="B432" i="5"/>
  <c r="C432" s="1"/>
  <c r="I23" i="4"/>
  <c r="B31" i="5"/>
  <c r="I39" i="4"/>
  <c r="B43" i="5"/>
  <c r="C43" s="1"/>
  <c r="B47"/>
  <c r="C47" s="1"/>
  <c r="B51"/>
  <c r="C51" s="1"/>
  <c r="C59" i="4"/>
  <c r="B63" i="5"/>
  <c r="B71"/>
  <c r="C71" s="1"/>
  <c r="B79"/>
  <c r="C79" s="1"/>
  <c r="C87" i="4"/>
  <c r="C91"/>
  <c r="B95" i="5"/>
  <c r="I95" s="1"/>
  <c r="I99" i="4"/>
  <c r="C103"/>
  <c r="B111" i="5"/>
  <c r="C119" i="4"/>
  <c r="B127" i="5"/>
  <c r="C135" i="4"/>
  <c r="B139" i="5"/>
  <c r="C139" s="1"/>
  <c r="B143"/>
  <c r="I143" s="1"/>
  <c r="C151" i="4"/>
  <c r="B159" i="5"/>
  <c r="F159" s="1"/>
  <c r="I163" i="4"/>
  <c r="B167" i="5"/>
  <c r="F167" s="1"/>
  <c r="B171"/>
  <c r="C171" s="1"/>
  <c r="B175"/>
  <c r="F175" s="1"/>
  <c r="C183" i="4"/>
  <c r="I195"/>
  <c r="B199" i="5"/>
  <c r="F199" s="1"/>
  <c r="C215" i="4"/>
  <c r="B231" i="5"/>
  <c r="F231" s="1"/>
  <c r="C235" i="4"/>
  <c r="B247" i="5"/>
  <c r="F247" s="1"/>
  <c r="B263"/>
  <c r="F263" s="1"/>
  <c r="C279" i="4"/>
  <c r="B28" i="5"/>
  <c r="F28" s="1"/>
  <c r="B44"/>
  <c r="F44" s="1"/>
  <c r="B60"/>
  <c r="F60" s="1"/>
  <c r="I80" i="4"/>
  <c r="B104" i="5"/>
  <c r="B136"/>
  <c r="C156" i="4"/>
  <c r="B168" i="5"/>
  <c r="I436" i="4"/>
  <c r="I444"/>
  <c r="F11"/>
  <c r="F27"/>
  <c r="F10"/>
  <c r="B14" i="5"/>
  <c r="I14" s="1"/>
  <c r="B22"/>
  <c r="F22" s="1"/>
  <c r="B30"/>
  <c r="F30" s="1"/>
  <c r="C34" i="4"/>
  <c r="B38" i="5"/>
  <c r="F38" s="1"/>
  <c r="C42" i="4"/>
  <c r="B46" i="5"/>
  <c r="I54" i="4"/>
  <c r="B58" i="5"/>
  <c r="F58" s="1"/>
  <c r="B62"/>
  <c r="B66"/>
  <c r="F66" s="1"/>
  <c r="B74"/>
  <c r="B78"/>
  <c r="B82"/>
  <c r="B86"/>
  <c r="B90"/>
  <c r="F90" s="1"/>
  <c r="B94"/>
  <c r="F94" s="1"/>
  <c r="F98" i="4"/>
  <c r="B106" i="5"/>
  <c r="B110"/>
  <c r="F114" i="4"/>
  <c r="B122" i="5"/>
  <c r="B126"/>
  <c r="F126" s="1"/>
  <c r="B130"/>
  <c r="B138"/>
  <c r="B142"/>
  <c r="F142" s="1"/>
  <c r="F146" i="4"/>
  <c r="B150" i="5"/>
  <c r="C150" s="1"/>
  <c r="B154"/>
  <c r="B158"/>
  <c r="C158" s="1"/>
  <c r="F162" i="4"/>
  <c r="F166"/>
  <c r="B170" i="5"/>
  <c r="I170" s="1"/>
  <c r="B174"/>
  <c r="C174" s="1"/>
  <c r="F274" i="4"/>
  <c r="C346"/>
  <c r="F402"/>
  <c r="B454" i="5"/>
  <c r="C454" s="1"/>
  <c r="C462" i="4"/>
  <c r="B16" i="5"/>
  <c r="I16" s="1"/>
  <c r="B20"/>
  <c r="F32" i="4"/>
  <c r="F36"/>
  <c r="B48" i="5"/>
  <c r="F52" i="4"/>
  <c r="B64" i="5"/>
  <c r="B68"/>
  <c r="B76"/>
  <c r="F76" s="1"/>
  <c r="B84"/>
  <c r="I88" i="4"/>
  <c r="I108"/>
  <c r="C116"/>
  <c r="C128"/>
  <c r="I144"/>
  <c r="B172" i="5"/>
  <c r="F188" i="4"/>
  <c r="B204" i="5"/>
  <c r="B236"/>
  <c r="C236" s="1"/>
  <c r="B252"/>
  <c r="I252" s="1"/>
  <c r="I268" i="4"/>
  <c r="B284" i="5"/>
  <c r="C284" s="1"/>
  <c r="I19" i="4"/>
  <c r="I9"/>
  <c r="B13" i="5"/>
  <c r="I13" s="1"/>
  <c r="B17"/>
  <c r="B21"/>
  <c r="I21" s="1"/>
  <c r="B25"/>
  <c r="B29"/>
  <c r="I29" s="1"/>
  <c r="B33"/>
  <c r="B37"/>
  <c r="B41"/>
  <c r="B45"/>
  <c r="I45" s="1"/>
  <c r="B49"/>
  <c r="F61" i="4"/>
  <c r="B73" i="5"/>
  <c r="F81" i="4"/>
  <c r="B89" i="5"/>
  <c r="F93" i="4"/>
  <c r="B97" i="5"/>
  <c r="F101" i="4"/>
  <c r="F105"/>
  <c r="F121"/>
  <c r="F133"/>
  <c r="B149" i="5"/>
  <c r="F153" i="4"/>
  <c r="F157"/>
  <c r="F161"/>
  <c r="F173"/>
  <c r="F197"/>
  <c r="F201"/>
  <c r="F213"/>
  <c r="F229"/>
  <c r="F233"/>
  <c r="B245" i="5"/>
  <c r="F261" i="4"/>
  <c r="F265"/>
  <c r="B297" i="5"/>
  <c r="F776" i="4"/>
  <c r="I871"/>
  <c r="C120"/>
  <c r="F72"/>
  <c r="F89"/>
  <c r="F100"/>
  <c r="I103"/>
  <c r="F969"/>
  <c r="B200" i="5"/>
  <c r="I200" s="1"/>
  <c r="I208" i="4"/>
  <c r="B216" i="5"/>
  <c r="I216" s="1"/>
  <c r="B232"/>
  <c r="I232" s="1"/>
  <c r="I243" i="4"/>
  <c r="B271" i="5"/>
  <c r="F271" s="1"/>
  <c r="B282"/>
  <c r="C282" s="1"/>
  <c r="B302"/>
  <c r="C302" s="1"/>
  <c r="C314" i="4"/>
  <c r="I326"/>
  <c r="B337" i="5"/>
  <c r="F337" s="1"/>
  <c r="B341"/>
  <c r="C341" s="1"/>
  <c r="F352" i="4"/>
  <c r="B360" i="5"/>
  <c r="I360" s="1"/>
  <c r="B368"/>
  <c r="C368" s="1"/>
  <c r="F380" i="4"/>
  <c r="B384" i="5"/>
  <c r="I384" s="1"/>
  <c r="B388"/>
  <c r="C388" s="1"/>
  <c r="B392"/>
  <c r="C392" s="1"/>
  <c r="F403" i="4"/>
  <c r="B415" i="5"/>
  <c r="F415" s="1"/>
  <c r="B427"/>
  <c r="C427" s="1"/>
  <c r="I442" i="4"/>
  <c r="B457" i="5"/>
  <c r="C468" i="4"/>
  <c r="I492"/>
  <c r="I508"/>
  <c r="B512" i="5"/>
  <c r="F512" s="1"/>
  <c r="B528"/>
  <c r="I528" s="1"/>
  <c r="I535" i="4"/>
  <c r="C543"/>
  <c r="B571" i="5"/>
  <c r="C571" s="1"/>
  <c r="F583" i="4"/>
  <c r="B603" i="5"/>
  <c r="B671"/>
  <c r="I671" s="1"/>
  <c r="B679"/>
  <c r="F679" s="1"/>
  <c r="B683"/>
  <c r="F683" s="1"/>
  <c r="F691" i="4"/>
  <c r="B695" i="5"/>
  <c r="F695" s="1"/>
  <c r="B703"/>
  <c r="C703" s="1"/>
  <c r="B711"/>
  <c r="I711" s="1"/>
  <c r="B723"/>
  <c r="F723" s="1"/>
  <c r="B735"/>
  <c r="I735" s="1"/>
  <c r="B739"/>
  <c r="C739" s="1"/>
  <c r="B747"/>
  <c r="F747" s="1"/>
  <c r="B786"/>
  <c r="C786" s="1"/>
  <c r="B802"/>
  <c r="I824" i="4"/>
  <c r="B830" i="5"/>
  <c r="I830" s="1"/>
  <c r="B846"/>
  <c r="B891"/>
  <c r="I891" s="1"/>
  <c r="B953"/>
  <c r="F177" i="4"/>
  <c r="B189" i="5"/>
  <c r="C203" i="4"/>
  <c r="B207" i="5"/>
  <c r="I211" i="4"/>
  <c r="C223"/>
  <c r="I227"/>
  <c r="B235" i="5"/>
  <c r="F235" s="1"/>
  <c r="B238"/>
  <c r="F238" s="1"/>
  <c r="B246"/>
  <c r="F250" i="4"/>
  <c r="B254" i="5"/>
  <c r="B262"/>
  <c r="F262" s="1"/>
  <c r="B270"/>
  <c r="I270" s="1"/>
  <c r="B274"/>
  <c r="B293"/>
  <c r="F297" i="4"/>
  <c r="B305" i="5"/>
  <c r="I309" i="4"/>
  <c r="B313" i="5"/>
  <c r="I313" s="1"/>
  <c r="C317" i="4"/>
  <c r="B321" i="5"/>
  <c r="B325"/>
  <c r="I328" i="4"/>
  <c r="B332" i="5"/>
  <c r="F332" s="1"/>
  <c r="B336"/>
  <c r="B340"/>
  <c r="F340" s="1"/>
  <c r="B344"/>
  <c r="F347" i="4"/>
  <c r="B355" i="5"/>
  <c r="F363" i="4"/>
  <c r="F367"/>
  <c r="F375"/>
  <c r="F383"/>
  <c r="F387"/>
  <c r="F395"/>
  <c r="F399"/>
  <c r="B406" i="5"/>
  <c r="B410"/>
  <c r="C410" s="1"/>
  <c r="B414"/>
  <c r="B426"/>
  <c r="F430" i="4"/>
  <c r="B434" i="5"/>
  <c r="F434" s="1"/>
  <c r="B437"/>
  <c r="F441" i="4"/>
  <c r="B448" i="5"/>
  <c r="C448" s="1"/>
  <c r="B452"/>
  <c r="C452" s="1"/>
  <c r="I456" i="4"/>
  <c r="B460" i="5"/>
  <c r="B463"/>
  <c r="I467" i="4"/>
  <c r="I471"/>
  <c r="C479"/>
  <c r="B483" i="5"/>
  <c r="B487"/>
  <c r="I491" i="4"/>
  <c r="C503"/>
  <c r="I507"/>
  <c r="I519"/>
  <c r="B523" i="5"/>
  <c r="I523" s="1"/>
  <c r="B527"/>
  <c r="C527" s="1"/>
  <c r="I531" i="4"/>
  <c r="B538" i="5"/>
  <c r="F538" s="1"/>
  <c r="B542"/>
  <c r="I542" s="1"/>
  <c r="B546"/>
  <c r="I562" i="4"/>
  <c r="C574"/>
  <c r="I578"/>
  <c r="B586" i="5"/>
  <c r="F586" s="1"/>
  <c r="B618"/>
  <c r="B626"/>
  <c r="B634"/>
  <c r="B658"/>
  <c r="I658" s="1"/>
  <c r="I662" i="4"/>
  <c r="B666" i="5"/>
  <c r="B674"/>
  <c r="B690"/>
  <c r="B706"/>
  <c r="C706" s="1"/>
  <c r="B714"/>
  <c r="C714" s="1"/>
  <c r="B754"/>
  <c r="I754" s="1"/>
  <c r="B758"/>
  <c r="C758" s="1"/>
  <c r="B762"/>
  <c r="F762" s="1"/>
  <c r="B766"/>
  <c r="F766" s="1"/>
  <c r="B770"/>
  <c r="I770" s="1"/>
  <c r="B781"/>
  <c r="C781" s="1"/>
  <c r="B785"/>
  <c r="F785" s="1"/>
  <c r="B789"/>
  <c r="I789" s="1"/>
  <c r="B793"/>
  <c r="C793" s="1"/>
  <c r="B801"/>
  <c r="B805"/>
  <c r="F805" s="1"/>
  <c r="B813"/>
  <c r="C813" s="1"/>
  <c r="B817"/>
  <c r="C817" s="1"/>
  <c r="B820"/>
  <c r="C820" s="1"/>
  <c r="B827"/>
  <c r="I827" s="1"/>
  <c r="B829"/>
  <c r="B833"/>
  <c r="B837"/>
  <c r="F837" s="1"/>
  <c r="B855"/>
  <c r="C855" s="1"/>
  <c r="F857" i="4"/>
  <c r="F24"/>
  <c r="C27"/>
  <c r="I956"/>
  <c r="B227" i="5"/>
  <c r="C227" s="1"/>
  <c r="B428"/>
  <c r="C428" s="1"/>
  <c r="B505"/>
  <c r="F505" s="1"/>
  <c r="B182"/>
  <c r="C182" s="1"/>
  <c r="B190"/>
  <c r="I196" i="4"/>
  <c r="B212" i="5"/>
  <c r="F212" s="1"/>
  <c r="B259"/>
  <c r="C259" s="1"/>
  <c r="B286"/>
  <c r="B298"/>
  <c r="I298" s="1"/>
  <c r="B333"/>
  <c r="F333" s="1"/>
  <c r="F348" i="4"/>
  <c r="B364" i="5"/>
  <c r="C364" s="1"/>
  <c r="B376"/>
  <c r="F407" i="4"/>
  <c r="B419" i="5"/>
  <c r="F419" s="1"/>
  <c r="B449"/>
  <c r="F449" s="1"/>
  <c r="B464"/>
  <c r="F464" s="1"/>
  <c r="B488"/>
  <c r="F496" i="4"/>
  <c r="B567" i="5"/>
  <c r="C567" s="1"/>
  <c r="B611"/>
  <c r="C611" s="1"/>
  <c r="B635"/>
  <c r="C635" s="1"/>
  <c r="B659"/>
  <c r="C659" s="1"/>
  <c r="B743"/>
  <c r="F743" s="1"/>
  <c r="B763"/>
  <c r="C763" s="1"/>
  <c r="I775" i="4"/>
  <c r="B782" i="5"/>
  <c r="I782" s="1"/>
  <c r="B790"/>
  <c r="I790" s="1"/>
  <c r="B842"/>
  <c r="I842" s="1"/>
  <c r="B881"/>
  <c r="C881" s="1"/>
  <c r="B893"/>
  <c r="F893" s="1"/>
  <c r="B921"/>
  <c r="C921" s="1"/>
  <c r="F931" i="4"/>
  <c r="B974" i="5"/>
  <c r="C180" i="4"/>
  <c r="F184"/>
  <c r="I192"/>
  <c r="B195" i="5"/>
  <c r="F195" s="1"/>
  <c r="B198"/>
  <c r="C198" s="1"/>
  <c r="B202"/>
  <c r="I202" s="1"/>
  <c r="B206"/>
  <c r="C206" s="1"/>
  <c r="F210" i="4"/>
  <c r="F214"/>
  <c r="B218" i="5"/>
  <c r="B222"/>
  <c r="C222" s="1"/>
  <c r="F234" i="4"/>
  <c r="F241"/>
  <c r="F253"/>
  <c r="F273"/>
  <c r="B276" i="5"/>
  <c r="F276" s="1"/>
  <c r="I280" i="4"/>
  <c r="F288"/>
  <c r="B296" i="5"/>
  <c r="I300" i="4"/>
  <c r="I304"/>
  <c r="B308" i="5"/>
  <c r="F308" s="1"/>
  <c r="B312"/>
  <c r="I312" s="1"/>
  <c r="B324"/>
  <c r="C324" s="1"/>
  <c r="B327"/>
  <c r="B335"/>
  <c r="F335" s="1"/>
  <c r="F343" i="4"/>
  <c r="I350"/>
  <c r="C354"/>
  <c r="I358"/>
  <c r="B362" i="5"/>
  <c r="B366"/>
  <c r="C366" s="1"/>
  <c r="I370" i="4"/>
  <c r="B374" i="5"/>
  <c r="C374" s="1"/>
  <c r="B378"/>
  <c r="C378" s="1"/>
  <c r="B382"/>
  <c r="C382" s="1"/>
  <c r="I386" i="4"/>
  <c r="B390" i="5"/>
  <c r="C390" s="1"/>
  <c r="B394"/>
  <c r="I394" s="1"/>
  <c r="B398"/>
  <c r="C398" s="1"/>
  <c r="B402"/>
  <c r="B405"/>
  <c r="F405" s="1"/>
  <c r="I409" i="4"/>
  <c r="F417"/>
  <c r="B421" i="5"/>
  <c r="F421" s="1"/>
  <c r="F425" i="4"/>
  <c r="B429" i="5"/>
  <c r="I429" s="1"/>
  <c r="C440" i="4"/>
  <c r="C444"/>
  <c r="I451"/>
  <c r="B455" i="5"/>
  <c r="F455" s="1"/>
  <c r="B459"/>
  <c r="I459" s="1"/>
  <c r="B474"/>
  <c r="C474" s="1"/>
  <c r="B478"/>
  <c r="F478" s="1"/>
  <c r="B482"/>
  <c r="I482" s="1"/>
  <c r="I490" i="4"/>
  <c r="C494"/>
  <c r="I498"/>
  <c r="I502"/>
  <c r="B506" i="5"/>
  <c r="C506" s="1"/>
  <c r="I510" i="4"/>
  <c r="B514" i="5"/>
  <c r="C514" s="1"/>
  <c r="I522" i="4"/>
  <c r="I526"/>
  <c r="I530"/>
  <c r="F533"/>
  <c r="B537" i="5"/>
  <c r="C537" s="1"/>
  <c r="F541" i="4"/>
  <c r="B545" i="5"/>
  <c r="F545" s="1"/>
  <c r="B553"/>
  <c r="F553" s="1"/>
  <c r="F557" i="4"/>
  <c r="B565" i="5"/>
  <c r="I565" s="1"/>
  <c r="B569"/>
  <c r="C573" i="4"/>
  <c r="B581" i="5"/>
  <c r="F581" s="1"/>
  <c r="B589"/>
  <c r="C589" s="1"/>
  <c r="B601"/>
  <c r="C601" s="1"/>
  <c r="B633"/>
  <c r="C633" s="1"/>
  <c r="B665"/>
  <c r="F665" s="1"/>
  <c r="B697"/>
  <c r="F697" s="1"/>
  <c r="B709"/>
  <c r="I709" s="1"/>
  <c r="B717"/>
  <c r="B725"/>
  <c r="C725" s="1"/>
  <c r="B729"/>
  <c r="C729" s="1"/>
  <c r="F733" i="4"/>
  <c r="B741" i="5"/>
  <c r="F741" s="1"/>
  <c r="B753"/>
  <c r="I753" s="1"/>
  <c r="B765"/>
  <c r="F765" s="1"/>
  <c r="B792"/>
  <c r="C792" s="1"/>
  <c r="B796"/>
  <c r="F796" s="1"/>
  <c r="B800"/>
  <c r="B808"/>
  <c r="B826"/>
  <c r="I826" s="1"/>
  <c r="B832"/>
  <c r="F832" s="1"/>
  <c r="B836"/>
  <c r="C836" s="1"/>
  <c r="B840"/>
  <c r="F840" s="1"/>
  <c r="C844" i="4"/>
  <c r="B878" i="5"/>
  <c r="F878" s="1"/>
  <c r="B880"/>
  <c r="B884"/>
  <c r="F884" s="1"/>
  <c r="B890"/>
  <c r="I890" s="1"/>
  <c r="B892"/>
  <c r="B904"/>
  <c r="F904" s="1"/>
  <c r="B906"/>
  <c r="C906" s="1"/>
  <c r="B908"/>
  <c r="C908" s="1"/>
  <c r="B910"/>
  <c r="F910" s="1"/>
  <c r="I912" i="4"/>
  <c r="B916" i="5"/>
  <c r="C916" s="1"/>
  <c r="B922"/>
  <c r="F922" s="1"/>
  <c r="B924"/>
  <c r="F924" s="1"/>
  <c r="B930"/>
  <c r="F930" s="1"/>
  <c r="F938" i="4"/>
  <c r="I971"/>
  <c r="B973" i="5"/>
  <c r="F973" s="1"/>
  <c r="B979"/>
  <c r="I987" i="4"/>
  <c r="B995" i="5"/>
  <c r="I995" s="1"/>
  <c r="B148"/>
  <c r="B363"/>
  <c r="I363" s="1"/>
  <c r="B557"/>
  <c r="F557" s="1"/>
  <c r="B186"/>
  <c r="B255"/>
  <c r="F278" i="4"/>
  <c r="B306" i="5"/>
  <c r="B318"/>
  <c r="C318" s="1"/>
  <c r="B329"/>
  <c r="F329" s="1"/>
  <c r="B345"/>
  <c r="F345" s="1"/>
  <c r="B356"/>
  <c r="B372"/>
  <c r="I372" s="1"/>
  <c r="B411"/>
  <c r="C411" s="1"/>
  <c r="C423" i="4"/>
  <c r="B431" i="5"/>
  <c r="F431" s="1"/>
  <c r="B445"/>
  <c r="I445" s="1"/>
  <c r="B484"/>
  <c r="C484" s="1"/>
  <c r="I504" i="4"/>
  <c r="C539"/>
  <c r="B547" i="5"/>
  <c r="B551"/>
  <c r="F551" s="1"/>
  <c r="B587"/>
  <c r="F587" s="1"/>
  <c r="B639"/>
  <c r="F639" s="1"/>
  <c r="B731"/>
  <c r="C731" s="1"/>
  <c r="C905" i="4"/>
  <c r="B941" i="5"/>
  <c r="F941" s="1"/>
  <c r="B945"/>
  <c r="F945" s="1"/>
  <c r="I179" i="4"/>
  <c r="B187" i="5"/>
  <c r="C187" s="1"/>
  <c r="B191"/>
  <c r="F191" s="1"/>
  <c r="F194" i="4"/>
  <c r="F205"/>
  <c r="B221" i="5"/>
  <c r="C221" s="1"/>
  <c r="B225"/>
  <c r="C225" s="1"/>
  <c r="I240" i="4"/>
  <c r="I248"/>
  <c r="I256"/>
  <c r="B260" i="5"/>
  <c r="F260" s="1"/>
  <c r="B264"/>
  <c r="F264" s="1"/>
  <c r="I272" i="4"/>
  <c r="I275"/>
  <c r="B283" i="5"/>
  <c r="I283" s="1"/>
  <c r="B295"/>
  <c r="F295" s="1"/>
  <c r="B299"/>
  <c r="B303"/>
  <c r="F303" s="1"/>
  <c r="B319"/>
  <c r="F319" s="1"/>
  <c r="F323" i="4"/>
  <c r="I330"/>
  <c r="F334"/>
  <c r="B338" i="5"/>
  <c r="I338" s="1"/>
  <c r="F346" i="4"/>
  <c r="B349" i="5"/>
  <c r="I349" s="1"/>
  <c r="B353"/>
  <c r="C353" s="1"/>
  <c r="I365" i="4"/>
  <c r="C369"/>
  <c r="B373" i="5"/>
  <c r="B377"/>
  <c r="I377" s="1"/>
  <c r="I381" i="4"/>
  <c r="C385"/>
  <c r="B393" i="5"/>
  <c r="F393" s="1"/>
  <c r="I397" i="4"/>
  <c r="B401" i="5"/>
  <c r="F401" s="1"/>
  <c r="B404"/>
  <c r="F404" s="1"/>
  <c r="B408"/>
  <c r="I408" s="1"/>
  <c r="F412" i="4"/>
  <c r="C416"/>
  <c r="B420" i="5"/>
  <c r="I420" s="1"/>
  <c r="B424"/>
  <c r="F424" s="1"/>
  <c r="C432" i="4"/>
  <c r="B436" i="5"/>
  <c r="F436" s="1"/>
  <c r="B439"/>
  <c r="F439" s="1"/>
  <c r="B443"/>
  <c r="F443" s="1"/>
  <c r="F446" i="4"/>
  <c r="B450" i="5"/>
  <c r="C454" i="4"/>
  <c r="I458"/>
  <c r="I462"/>
  <c r="B465" i="5"/>
  <c r="C465" s="1"/>
  <c r="F469" i="4"/>
  <c r="B473" i="5"/>
  <c r="F477" i="4"/>
  <c r="B481" i="5"/>
  <c r="I481" s="1"/>
  <c r="F485" i="4"/>
  <c r="B489" i="5"/>
  <c r="B497"/>
  <c r="C497" s="1"/>
  <c r="F501" i="4"/>
  <c r="B513" i="5"/>
  <c r="B517"/>
  <c r="F517" s="1"/>
  <c r="B521"/>
  <c r="C521" s="1"/>
  <c r="B529"/>
  <c r="B536"/>
  <c r="F536" s="1"/>
  <c r="B548"/>
  <c r="F548" s="1"/>
  <c r="B552"/>
  <c r="I552" s="1"/>
  <c r="C556" i="4"/>
  <c r="B560" i="5"/>
  <c r="C560" s="1"/>
  <c r="B572"/>
  <c r="F576" i="4"/>
  <c r="B584" i="5"/>
  <c r="C584" s="1"/>
  <c r="B588"/>
  <c r="I588" s="1"/>
  <c r="B592"/>
  <c r="F592" s="1"/>
  <c r="B600"/>
  <c r="I600" s="1"/>
  <c r="B608"/>
  <c r="B616"/>
  <c r="C616" s="1"/>
  <c r="B620"/>
  <c r="F620" s="1"/>
  <c r="F632" i="4"/>
  <c r="B644" i="5"/>
  <c r="F644" s="1"/>
  <c r="F648" i="4"/>
  <c r="B652" i="5"/>
  <c r="C652" s="1"/>
  <c r="F664" i="4"/>
  <c r="B668" i="5"/>
  <c r="F668" s="1"/>
  <c r="B680"/>
  <c r="I680" s="1"/>
  <c r="B696"/>
  <c r="I696" s="1"/>
  <c r="B700"/>
  <c r="I700" s="1"/>
  <c r="I708" i="4"/>
  <c r="B716" i="5"/>
  <c r="F716" s="1"/>
  <c r="B720"/>
  <c r="I720" s="1"/>
  <c r="B728"/>
  <c r="C728" s="1"/>
  <c r="B732"/>
  <c r="I732" s="1"/>
  <c r="I736" i="4"/>
  <c r="B744" i="5"/>
  <c r="I744" s="1"/>
  <c r="B760"/>
  <c r="F760" s="1"/>
  <c r="B768"/>
  <c r="I768" s="1"/>
  <c r="B772"/>
  <c r="F772" s="1"/>
  <c r="B803"/>
  <c r="C803" s="1"/>
  <c r="B821"/>
  <c r="I821" s="1"/>
  <c r="B843"/>
  <c r="B847"/>
  <c r="I847" s="1"/>
  <c r="I852" i="4"/>
  <c r="F858"/>
  <c r="I864"/>
  <c r="B957" i="5"/>
  <c r="I957" s="1"/>
  <c r="B961"/>
  <c r="F961" s="1"/>
  <c r="B965"/>
  <c r="B524"/>
  <c r="I43" i="4"/>
  <c r="F40"/>
  <c r="C43"/>
  <c r="C171"/>
  <c r="C326"/>
  <c r="C532"/>
  <c r="B116" i="5"/>
  <c r="I116" s="1"/>
  <c r="B311"/>
  <c r="F311" s="1"/>
  <c r="B444"/>
  <c r="I444" s="1"/>
  <c r="B539"/>
  <c r="F539" s="1"/>
  <c r="B381"/>
  <c r="B275"/>
  <c r="I275" s="1"/>
  <c r="F44" i="4"/>
  <c r="F180"/>
  <c r="F212"/>
  <c r="I378"/>
  <c r="C492"/>
  <c r="I682"/>
  <c r="F14" i="5"/>
  <c r="B163"/>
  <c r="F163" s="1"/>
  <c r="B268"/>
  <c r="B348"/>
  <c r="I348" s="1"/>
  <c r="I581" i="4"/>
  <c r="B32" i="5"/>
  <c r="C32" s="1"/>
  <c r="B99"/>
  <c r="C99" s="1"/>
  <c r="B135"/>
  <c r="I135" s="1"/>
  <c r="B205"/>
  <c r="F205" s="1"/>
  <c r="B354"/>
  <c r="B370"/>
  <c r="I370" s="1"/>
  <c r="B416"/>
  <c r="B498"/>
  <c r="I498" s="1"/>
  <c r="F20" i="4"/>
  <c r="F43"/>
  <c r="F48"/>
  <c r="C51"/>
  <c r="F136"/>
  <c r="I260"/>
  <c r="C324"/>
  <c r="C330"/>
  <c r="I333"/>
  <c r="I349"/>
  <c r="F355"/>
  <c r="I362"/>
  <c r="F415"/>
  <c r="C507"/>
  <c r="C578"/>
  <c r="C581"/>
  <c r="F671"/>
  <c r="C678"/>
  <c r="C824"/>
  <c r="F891"/>
  <c r="B27" i="5"/>
  <c r="C27" s="1"/>
  <c r="B96"/>
  <c r="F96" s="1"/>
  <c r="B121"/>
  <c r="I121" s="1"/>
  <c r="B153"/>
  <c r="F153" s="1"/>
  <c r="B166"/>
  <c r="C166" s="1"/>
  <c r="B223"/>
  <c r="F223" s="1"/>
  <c r="B278"/>
  <c r="C278" s="1"/>
  <c r="B323"/>
  <c r="C323" s="1"/>
  <c r="B367"/>
  <c r="F367" s="1"/>
  <c r="B387"/>
  <c r="C387" s="1"/>
  <c r="B409"/>
  <c r="B446"/>
  <c r="C446" s="1"/>
  <c r="B507"/>
  <c r="F507" s="1"/>
  <c r="B530"/>
  <c r="I530" s="1"/>
  <c r="B564"/>
  <c r="F564" s="1"/>
  <c r="B23"/>
  <c r="I23" s="1"/>
  <c r="B39"/>
  <c r="B91"/>
  <c r="C91" s="1"/>
  <c r="B177"/>
  <c r="F177" s="1"/>
  <c r="B214"/>
  <c r="B241"/>
  <c r="F241" s="1"/>
  <c r="B578"/>
  <c r="F578" s="1"/>
  <c r="C3" i="4"/>
  <c r="AC4" s="1"/>
  <c r="AD5" s="1"/>
  <c r="AE5" s="1"/>
  <c r="C19"/>
  <c r="I56"/>
  <c r="F225"/>
  <c r="I259"/>
  <c r="F276"/>
  <c r="F414"/>
  <c r="I416"/>
  <c r="I448"/>
  <c r="I503"/>
  <c r="I512"/>
  <c r="C569"/>
  <c r="F961"/>
  <c r="B4" i="5"/>
  <c r="C4" s="1"/>
  <c r="B36"/>
  <c r="F36" s="1"/>
  <c r="B59"/>
  <c r="C59" s="1"/>
  <c r="B146"/>
  <c r="I146" s="1"/>
  <c r="B162"/>
  <c r="C162" s="1"/>
  <c r="B192"/>
  <c r="I192" s="1"/>
  <c r="B208"/>
  <c r="B272"/>
  <c r="C272" s="1"/>
  <c r="B304"/>
  <c r="C304" s="1"/>
  <c r="B358"/>
  <c r="C358" s="1"/>
  <c r="B395"/>
  <c r="B425"/>
  <c r="F425" s="1"/>
  <c r="B451"/>
  <c r="F451" s="1"/>
  <c r="B469"/>
  <c r="F469" s="1"/>
  <c r="B501"/>
  <c r="F501" s="1"/>
  <c r="B541"/>
  <c r="F541" s="1"/>
  <c r="F5"/>
  <c r="C5"/>
  <c r="I33"/>
  <c r="I6"/>
  <c r="F6"/>
  <c r="F65" i="4"/>
  <c r="B65" i="5"/>
  <c r="F65" s="1"/>
  <c r="F69" i="4"/>
  <c r="B69" i="5"/>
  <c r="C69" s="1"/>
  <c r="I115" i="4"/>
  <c r="B115" i="5"/>
  <c r="C115" s="1"/>
  <c r="F137" i="4"/>
  <c r="B137" i="5"/>
  <c r="C137" s="1"/>
  <c r="F145" i="4"/>
  <c r="B145" i="5"/>
  <c r="F145" s="1"/>
  <c r="C152" i="4"/>
  <c r="B152" i="5"/>
  <c r="I152" s="1"/>
  <c r="F181" i="4"/>
  <c r="B181" i="5"/>
  <c r="I181" s="1"/>
  <c r="F258" i="4"/>
  <c r="B258" i="5"/>
  <c r="F258" s="1"/>
  <c r="C267" i="4"/>
  <c r="B267" i="5"/>
  <c r="I267" s="1"/>
  <c r="C287" i="4"/>
  <c r="B287" i="5"/>
  <c r="F287" s="1"/>
  <c r="F359" i="4"/>
  <c r="B359" i="5"/>
  <c r="F359" s="1"/>
  <c r="C500" i="4"/>
  <c r="B500" i="5"/>
  <c r="C500" s="1"/>
  <c r="I520" i="4"/>
  <c r="B520" i="5"/>
  <c r="I520" s="1"/>
  <c r="F579" i="4"/>
  <c r="B579" i="5"/>
  <c r="C579" s="1"/>
  <c r="C605" i="4"/>
  <c r="B605" i="5"/>
  <c r="F605" s="1"/>
  <c r="C613" i="4"/>
  <c r="B613" i="5"/>
  <c r="I613" s="1"/>
  <c r="I8" i="4"/>
  <c r="B8" i="5"/>
  <c r="C8" s="1"/>
  <c r="C15" i="4"/>
  <c r="B15" i="5"/>
  <c r="F15" s="1"/>
  <c r="C75" i="4"/>
  <c r="B75" i="5"/>
  <c r="C75" s="1"/>
  <c r="F129" i="4"/>
  <c r="B129" i="5"/>
  <c r="F178" i="4"/>
  <c r="B178" i="5"/>
  <c r="F178" s="1"/>
  <c r="I215" i="4"/>
  <c r="B215" i="5"/>
  <c r="F215" s="1"/>
  <c r="F217" i="4"/>
  <c r="B217" i="5"/>
  <c r="C217" s="1"/>
  <c r="F257" i="4"/>
  <c r="B257" i="5"/>
  <c r="F257" s="1"/>
  <c r="I369" i="4"/>
  <c r="B369" i="5"/>
  <c r="F369" s="1"/>
  <c r="F371" i="4"/>
  <c r="B371" i="5"/>
  <c r="F371" s="1"/>
  <c r="F396" i="4"/>
  <c r="B396" i="5"/>
  <c r="F396" s="1"/>
  <c r="F422" i="4"/>
  <c r="B422" i="5"/>
  <c r="C422" s="1"/>
  <c r="F433" i="4"/>
  <c r="B433" i="5"/>
  <c r="F433" s="1"/>
  <c r="I440" i="4"/>
  <c r="B440" i="5"/>
  <c r="I440" s="1"/>
  <c r="I466" i="4"/>
  <c r="B466" i="5"/>
  <c r="I466" s="1"/>
  <c r="C499" i="4"/>
  <c r="B499" i="5"/>
  <c r="F499" s="1"/>
  <c r="C504" i="4"/>
  <c r="B504" i="5"/>
  <c r="I504" s="1"/>
  <c r="F509" i="4"/>
  <c r="B509" i="5"/>
  <c r="F509" s="1"/>
  <c r="F525" i="4"/>
  <c r="B525" i="5"/>
  <c r="F525" s="1"/>
  <c r="F549" i="4"/>
  <c r="B549" i="5"/>
  <c r="F549" s="1"/>
  <c r="I556" i="4"/>
  <c r="B556" i="5"/>
  <c r="C556" s="1"/>
  <c r="C558" i="4"/>
  <c r="B558" i="5"/>
  <c r="F558" s="1"/>
  <c r="I204"/>
  <c r="I428"/>
  <c r="I11" i="4"/>
  <c r="B11" i="5"/>
  <c r="C18" i="4"/>
  <c r="B18" i="5"/>
  <c r="F18" s="1"/>
  <c r="C26" i="4"/>
  <c r="B26" i="5"/>
  <c r="F26" s="1"/>
  <c r="C50" i="4"/>
  <c r="B50" i="5"/>
  <c r="C50" s="1"/>
  <c r="F53" i="4"/>
  <c r="B53" i="5"/>
  <c r="I53" s="1"/>
  <c r="I67" i="4"/>
  <c r="B67" i="5"/>
  <c r="C67" s="1"/>
  <c r="C92" i="4"/>
  <c r="B92" i="5"/>
  <c r="F92" s="1"/>
  <c r="I100" i="4"/>
  <c r="B100" i="5"/>
  <c r="F100" s="1"/>
  <c r="F109" i="4"/>
  <c r="B109" i="5"/>
  <c r="I109" s="1"/>
  <c r="F113" i="4"/>
  <c r="B113" i="5"/>
  <c r="F113" s="1"/>
  <c r="F117" i="4"/>
  <c r="B117" i="5"/>
  <c r="I117" s="1"/>
  <c r="C124" i="4"/>
  <c r="B124" i="5"/>
  <c r="F124" s="1"/>
  <c r="I132" i="4"/>
  <c r="B132" i="5"/>
  <c r="C132" s="1"/>
  <c r="I147" i="4"/>
  <c r="B147" i="5"/>
  <c r="C147" s="1"/>
  <c r="I156" i="4"/>
  <c r="B156" i="5"/>
  <c r="C156" s="1"/>
  <c r="I183" i="4"/>
  <c r="B183" i="5"/>
  <c r="F183" s="1"/>
  <c r="F220" i="4"/>
  <c r="B220" i="5"/>
  <c r="F220" s="1"/>
  <c r="F224" i="4"/>
  <c r="B224" i="5"/>
  <c r="I224" s="1"/>
  <c r="F242" i="4"/>
  <c r="B242" i="5"/>
  <c r="C242" s="1"/>
  <c r="C251" i="4"/>
  <c r="B251" i="5"/>
  <c r="F251" s="1"/>
  <c r="F269" i="4"/>
  <c r="B269" i="5"/>
  <c r="F269" s="1"/>
  <c r="I279" i="4"/>
  <c r="B279" i="5"/>
  <c r="F279" s="1"/>
  <c r="F281" i="4"/>
  <c r="B281" i="5"/>
  <c r="I281" s="1"/>
  <c r="F285" i="4"/>
  <c r="B285" i="5"/>
  <c r="F285" s="1"/>
  <c r="F289" i="4"/>
  <c r="B289" i="5"/>
  <c r="F289" s="1"/>
  <c r="F315" i="4"/>
  <c r="B315" i="5"/>
  <c r="I315" s="1"/>
  <c r="F339" i="4"/>
  <c r="B339" i="5"/>
  <c r="F339" s="1"/>
  <c r="C342" i="4"/>
  <c r="B342" i="5"/>
  <c r="C342" s="1"/>
  <c r="I346" i="4"/>
  <c r="B346" i="5"/>
  <c r="C346" s="1"/>
  <c r="F351" i="4"/>
  <c r="B351" i="5"/>
  <c r="F351" s="1"/>
  <c r="C357" i="4"/>
  <c r="B357" i="5"/>
  <c r="F357" s="1"/>
  <c r="I361" i="4"/>
  <c r="B361" i="5"/>
  <c r="C361" s="1"/>
  <c r="I385" i="4"/>
  <c r="B385" i="5"/>
  <c r="F385" s="1"/>
  <c r="I413" i="4"/>
  <c r="B413" i="5"/>
  <c r="F413" s="1"/>
  <c r="C418" i="4"/>
  <c r="B418" i="5"/>
  <c r="F418" s="1"/>
  <c r="C447" i="4"/>
  <c r="B447" i="5"/>
  <c r="F447" s="1"/>
  <c r="F472" i="4"/>
  <c r="B472" i="5"/>
  <c r="I472" s="1"/>
  <c r="F476" i="4"/>
  <c r="B476" i="5"/>
  <c r="C476" s="1"/>
  <c r="F480" i="4"/>
  <c r="B480" i="5"/>
  <c r="I480" s="1"/>
  <c r="I515" i="4"/>
  <c r="B515" i="5"/>
  <c r="C515" s="1"/>
  <c r="C518" i="4"/>
  <c r="B518" i="5"/>
  <c r="F540" i="4"/>
  <c r="B540" i="5"/>
  <c r="C540" s="1"/>
  <c r="F544" i="4"/>
  <c r="B544" i="5"/>
  <c r="I544" s="1"/>
  <c r="I555" i="4"/>
  <c r="B555" i="5"/>
  <c r="C555" s="1"/>
  <c r="F568" i="4"/>
  <c r="B568" i="5"/>
  <c r="F568" s="1"/>
  <c r="B80"/>
  <c r="F80" s="1"/>
  <c r="B196"/>
  <c r="C196" s="1"/>
  <c r="B210"/>
  <c r="I210" s="1"/>
  <c r="B233"/>
  <c r="I233" s="1"/>
  <c r="B317"/>
  <c r="F317" s="1"/>
  <c r="B412"/>
  <c r="C412" s="1"/>
  <c r="B559"/>
  <c r="C559" s="1"/>
  <c r="I104" i="4"/>
  <c r="B3" i="5"/>
  <c r="F3" s="1"/>
  <c r="B157"/>
  <c r="F157" s="1"/>
  <c r="B179"/>
  <c r="I236"/>
  <c r="B314"/>
  <c r="C314" s="1"/>
  <c r="B352"/>
  <c r="I352" s="1"/>
  <c r="B467"/>
  <c r="F467" s="1"/>
  <c r="B492"/>
  <c r="C492" s="1"/>
  <c r="B496"/>
  <c r="I496" s="1"/>
  <c r="B510"/>
  <c r="C510" s="1"/>
  <c r="B519"/>
  <c r="F519" s="1"/>
  <c r="B562"/>
  <c r="F562" s="1"/>
  <c r="B576"/>
  <c r="C576" s="1"/>
  <c r="B640"/>
  <c r="F640" s="1"/>
  <c r="F28" i="4"/>
  <c r="C56"/>
  <c r="F104"/>
  <c r="I152"/>
  <c r="F189"/>
  <c r="C192"/>
  <c r="C200"/>
  <c r="I216"/>
  <c r="I247"/>
  <c r="F256"/>
  <c r="F520"/>
  <c r="F536"/>
  <c r="F560"/>
  <c r="F574"/>
  <c r="F741"/>
  <c r="I744"/>
  <c r="C14" i="5"/>
  <c r="B34"/>
  <c r="F34" s="1"/>
  <c r="B88"/>
  <c r="F88" s="1"/>
  <c r="B93"/>
  <c r="I93" s="1"/>
  <c r="B98"/>
  <c r="C98" s="1"/>
  <c r="B103"/>
  <c r="B108"/>
  <c r="F108" s="1"/>
  <c r="B114"/>
  <c r="B128"/>
  <c r="F128" s="1"/>
  <c r="B133"/>
  <c r="C133" s="1"/>
  <c r="B151"/>
  <c r="F151" s="1"/>
  <c r="B161"/>
  <c r="C161" s="1"/>
  <c r="B184"/>
  <c r="I184" s="1"/>
  <c r="B194"/>
  <c r="B203"/>
  <c r="I203" s="1"/>
  <c r="B213"/>
  <c r="C213" s="1"/>
  <c r="B240"/>
  <c r="C240" s="1"/>
  <c r="B250"/>
  <c r="C250" s="1"/>
  <c r="B261"/>
  <c r="F261" s="1"/>
  <c r="B265"/>
  <c r="B280"/>
  <c r="I280" s="1"/>
  <c r="B300"/>
  <c r="B347"/>
  <c r="I347" s="1"/>
  <c r="B365"/>
  <c r="F365" s="1"/>
  <c r="B375"/>
  <c r="F375" s="1"/>
  <c r="B380"/>
  <c r="F380" s="1"/>
  <c r="B399"/>
  <c r="F399" s="1"/>
  <c r="B403"/>
  <c r="F403" s="1"/>
  <c r="B441"/>
  <c r="C441" s="1"/>
  <c r="B458"/>
  <c r="F458" s="1"/>
  <c r="B462"/>
  <c r="C462" s="1"/>
  <c r="B471"/>
  <c r="F471" s="1"/>
  <c r="B491"/>
  <c r="I491" s="1"/>
  <c r="B533"/>
  <c r="F533" s="1"/>
  <c r="B543"/>
  <c r="F543" s="1"/>
  <c r="B580"/>
  <c r="F580" s="1"/>
  <c r="B857"/>
  <c r="I857" s="1"/>
  <c r="C12" i="4"/>
  <c r="B12" i="5"/>
  <c r="F12" s="1"/>
  <c r="C55" i="4"/>
  <c r="B55" i="5"/>
  <c r="F55" s="1"/>
  <c r="F57" i="4"/>
  <c r="B57" i="5"/>
  <c r="I57" s="1"/>
  <c r="F134" i="4"/>
  <c r="B134" i="5"/>
  <c r="F134" s="1"/>
  <c r="F141" i="4"/>
  <c r="B141" i="5"/>
  <c r="C141" s="1"/>
  <c r="F193" i="4"/>
  <c r="B193" i="5"/>
  <c r="F193" s="1"/>
  <c r="I244" i="4"/>
  <c r="B244" i="5"/>
  <c r="I244" s="1"/>
  <c r="F249" i="4"/>
  <c r="B249" i="5"/>
  <c r="I249" s="1"/>
  <c r="F277" i="4"/>
  <c r="B277" i="5"/>
  <c r="F277" s="1"/>
  <c r="I291" i="4"/>
  <c r="B291" i="5"/>
  <c r="F291" s="1"/>
  <c r="I310" i="4"/>
  <c r="B310" i="5"/>
  <c r="C310" s="1"/>
  <c r="F379" i="4"/>
  <c r="B379" i="5"/>
  <c r="C379" s="1"/>
  <c r="C470" i="4"/>
  <c r="B470" i="5"/>
  <c r="C470" s="1"/>
  <c r="I486" i="4"/>
  <c r="B486" i="5"/>
  <c r="C486" s="1"/>
  <c r="I83" i="4"/>
  <c r="B83" i="5"/>
  <c r="C83" s="1"/>
  <c r="C107" i="4"/>
  <c r="B107" i="5"/>
  <c r="C107" s="1"/>
  <c r="F118" i="4"/>
  <c r="B118" i="5"/>
  <c r="F118" s="1"/>
  <c r="F125" i="4"/>
  <c r="B125" i="5"/>
  <c r="C125" s="1"/>
  <c r="F160" i="4"/>
  <c r="B160" i="5"/>
  <c r="I160" s="1"/>
  <c r="F209" i="4"/>
  <c r="B209" i="5"/>
  <c r="F209" s="1"/>
  <c r="I228" i="4"/>
  <c r="B228" i="5"/>
  <c r="C228" s="1"/>
  <c r="C239" i="4"/>
  <c r="B239" i="5"/>
  <c r="F239" s="1"/>
  <c r="F266" i="4"/>
  <c r="B266" i="5"/>
  <c r="I266" s="1"/>
  <c r="F290" i="4"/>
  <c r="B290" i="5"/>
  <c r="F290" s="1"/>
  <c r="F294" i="4"/>
  <c r="B294" i="5"/>
  <c r="C294" s="1"/>
  <c r="F301" i="4"/>
  <c r="B301" i="5"/>
  <c r="F301" s="1"/>
  <c r="F316" i="4"/>
  <c r="B316" i="5"/>
  <c r="C316" s="1"/>
  <c r="I320" i="4"/>
  <c r="B320" i="5"/>
  <c r="I320" s="1"/>
  <c r="F331" i="4"/>
  <c r="B331" i="5"/>
  <c r="I331" s="1"/>
  <c r="C334" i="4"/>
  <c r="B334" i="5"/>
  <c r="C334" s="1"/>
  <c r="C389" i="4"/>
  <c r="B389" i="5"/>
  <c r="F389" s="1"/>
  <c r="F400" i="4"/>
  <c r="B400" i="5"/>
  <c r="C400" s="1"/>
  <c r="I495" i="4"/>
  <c r="B495" i="5"/>
  <c r="F495" s="1"/>
  <c r="C502" i="4"/>
  <c r="B502" i="5"/>
  <c r="C502" s="1"/>
  <c r="F516" i="4"/>
  <c r="B516" i="5"/>
  <c r="C516" s="1"/>
  <c r="I532" i="4"/>
  <c r="B532" i="5"/>
  <c r="C532" s="1"/>
  <c r="C534" i="4"/>
  <c r="B534" i="5"/>
  <c r="C534" s="1"/>
  <c r="F575" i="4"/>
  <c r="B575" i="5"/>
  <c r="F575" s="1"/>
  <c r="C35" i="4"/>
  <c r="B35" i="5"/>
  <c r="C35" s="1"/>
  <c r="F70" i="4"/>
  <c r="B70" i="5"/>
  <c r="F70" s="1"/>
  <c r="F77" i="4"/>
  <c r="B77" i="5"/>
  <c r="I77" s="1"/>
  <c r="F85" i="4"/>
  <c r="B85" i="5"/>
  <c r="F85" s="1"/>
  <c r="F102" i="4"/>
  <c r="B102" i="5"/>
  <c r="F102" s="1"/>
  <c r="F120" i="4"/>
  <c r="B120" i="5"/>
  <c r="F120" s="1"/>
  <c r="C123" i="4"/>
  <c r="B123" i="5"/>
  <c r="F123" s="1"/>
  <c r="I131" i="4"/>
  <c r="B131" i="5"/>
  <c r="I131" s="1"/>
  <c r="C155" i="4"/>
  <c r="B155" i="5"/>
  <c r="F155" s="1"/>
  <c r="F165" i="4"/>
  <c r="B165" i="5"/>
  <c r="F165" s="1"/>
  <c r="F169" i="4"/>
  <c r="B169" i="5"/>
  <c r="F169" s="1"/>
  <c r="I176" i="4"/>
  <c r="B176" i="5"/>
  <c r="F176" s="1"/>
  <c r="I180" i="4"/>
  <c r="B180" i="5"/>
  <c r="C180" s="1"/>
  <c r="F185" i="4"/>
  <c r="B185" i="5"/>
  <c r="C185" s="1"/>
  <c r="C219" i="4"/>
  <c r="B219" i="5"/>
  <c r="I219" s="1"/>
  <c r="F226" i="4"/>
  <c r="B226" i="5"/>
  <c r="F226" s="1"/>
  <c r="F230" i="4"/>
  <c r="B230" i="5"/>
  <c r="C230" s="1"/>
  <c r="F237" i="4"/>
  <c r="B237" i="5"/>
  <c r="F237" s="1"/>
  <c r="I292" i="4"/>
  <c r="B292" i="5"/>
  <c r="C292" s="1"/>
  <c r="F307" i="4"/>
  <c r="B307" i="5"/>
  <c r="I307" s="1"/>
  <c r="I322" i="4"/>
  <c r="B322" i="5"/>
  <c r="F391" i="4"/>
  <c r="B391" i="5"/>
  <c r="F391" s="1"/>
  <c r="I435" i="4"/>
  <c r="B435" i="5"/>
  <c r="F435" s="1"/>
  <c r="F438" i="4"/>
  <c r="B438" i="5"/>
  <c r="C438" s="1"/>
  <c r="F453" i="4"/>
  <c r="B453" i="5"/>
  <c r="F453" s="1"/>
  <c r="F461" i="4"/>
  <c r="B461" i="5"/>
  <c r="F461" s="1"/>
  <c r="I468" i="4"/>
  <c r="B468" i="5"/>
  <c r="C468" s="1"/>
  <c r="C475" i="4"/>
  <c r="B475" i="5"/>
  <c r="I475" s="1"/>
  <c r="F493" i="4"/>
  <c r="B493" i="5"/>
  <c r="F493" s="1"/>
  <c r="C511" i="4"/>
  <c r="B511" i="5"/>
  <c r="F511" s="1"/>
  <c r="I554" i="4"/>
  <c r="B554" i="5"/>
  <c r="F563" i="4"/>
  <c r="B563" i="5"/>
  <c r="C563" s="1"/>
  <c r="C570" i="4"/>
  <c r="B570" i="5"/>
  <c r="F570" s="1"/>
  <c r="I582" i="4"/>
  <c r="B582" i="5"/>
  <c r="F582" s="1"/>
  <c r="B9"/>
  <c r="I9" s="1"/>
  <c r="B105"/>
  <c r="I105" s="1"/>
  <c r="B229"/>
  <c r="F229" s="1"/>
  <c r="B253"/>
  <c r="I253" s="1"/>
  <c r="B383"/>
  <c r="F383" s="1"/>
  <c r="B535"/>
  <c r="F535" s="1"/>
  <c r="B550"/>
  <c r="C550" s="1"/>
  <c r="B573"/>
  <c r="C573" s="1"/>
  <c r="B54"/>
  <c r="C54" s="1"/>
  <c r="B119"/>
  <c r="F119" s="1"/>
  <c r="B256"/>
  <c r="I256" s="1"/>
  <c r="B309"/>
  <c r="F309" s="1"/>
  <c r="B328"/>
  <c r="I328" s="1"/>
  <c r="B343"/>
  <c r="F343" s="1"/>
  <c r="B386"/>
  <c r="F386" s="1"/>
  <c r="B423"/>
  <c r="F423" s="1"/>
  <c r="B442"/>
  <c r="C442" s="1"/>
  <c r="B477"/>
  <c r="F477" s="1"/>
  <c r="F19" i="4"/>
  <c r="C104"/>
  <c r="F108"/>
  <c r="F149"/>
  <c r="F152"/>
  <c r="C244"/>
  <c r="C247"/>
  <c r="C256"/>
  <c r="C264"/>
  <c r="C299"/>
  <c r="F314"/>
  <c r="F324"/>
  <c r="F326"/>
  <c r="I338"/>
  <c r="C341"/>
  <c r="I394"/>
  <c r="F420"/>
  <c r="C431"/>
  <c r="F440"/>
  <c r="I443"/>
  <c r="C486"/>
  <c r="I500"/>
  <c r="F517"/>
  <c r="C520"/>
  <c r="C526"/>
  <c r="F532"/>
  <c r="C550"/>
  <c r="F556"/>
  <c r="I800"/>
  <c r="B10" i="5"/>
  <c r="I10" s="1"/>
  <c r="F13"/>
  <c r="B19"/>
  <c r="C19" s="1"/>
  <c r="B42"/>
  <c r="I42" s="1"/>
  <c r="B52"/>
  <c r="F52" s="1"/>
  <c r="B56"/>
  <c r="F56" s="1"/>
  <c r="B61"/>
  <c r="I61" s="1"/>
  <c r="B81"/>
  <c r="C81" s="1"/>
  <c r="B87"/>
  <c r="B101"/>
  <c r="F101" s="1"/>
  <c r="B144"/>
  <c r="F144" s="1"/>
  <c r="B164"/>
  <c r="C164" s="1"/>
  <c r="B173"/>
  <c r="F173" s="1"/>
  <c r="B188"/>
  <c r="I188" s="1"/>
  <c r="B197"/>
  <c r="F197" s="1"/>
  <c r="B201"/>
  <c r="F201" s="1"/>
  <c r="B211"/>
  <c r="F211" s="1"/>
  <c r="B234"/>
  <c r="C234" s="1"/>
  <c r="B243"/>
  <c r="C243" s="1"/>
  <c r="B248"/>
  <c r="I248" s="1"/>
  <c r="B273"/>
  <c r="F273" s="1"/>
  <c r="B288"/>
  <c r="I288" s="1"/>
  <c r="B326"/>
  <c r="C326" s="1"/>
  <c r="B330"/>
  <c r="C330" s="1"/>
  <c r="B350"/>
  <c r="C350" s="1"/>
  <c r="B397"/>
  <c r="F397" s="1"/>
  <c r="B407"/>
  <c r="B417"/>
  <c r="F417" s="1"/>
  <c r="B430"/>
  <c r="C430" s="1"/>
  <c r="B456"/>
  <c r="B479"/>
  <c r="F479" s="1"/>
  <c r="B485"/>
  <c r="F485" s="1"/>
  <c r="B490"/>
  <c r="F490" s="1"/>
  <c r="B494"/>
  <c r="C494" s="1"/>
  <c r="B503"/>
  <c r="F503" s="1"/>
  <c r="B508"/>
  <c r="C508" s="1"/>
  <c r="B522"/>
  <c r="F522" s="1"/>
  <c r="B526"/>
  <c r="B531"/>
  <c r="F531" s="1"/>
  <c r="B574"/>
  <c r="F574" s="1"/>
  <c r="B583"/>
  <c r="I583" s="1"/>
  <c r="B662"/>
  <c r="F662" s="1"/>
  <c r="C892" i="4"/>
  <c r="B816" i="5"/>
  <c r="C816" s="1"/>
  <c r="B824"/>
  <c r="C824" s="1"/>
  <c r="F635" i="4"/>
  <c r="C813"/>
  <c r="I893"/>
  <c r="I947"/>
  <c r="C939" i="5"/>
  <c r="F660"/>
  <c r="I615"/>
  <c r="F656" i="4"/>
  <c r="F663"/>
  <c r="B663" i="5"/>
  <c r="F663" s="1"/>
  <c r="B667"/>
  <c r="C673" i="4"/>
  <c r="C787"/>
  <c r="B794" i="5"/>
  <c r="B797"/>
  <c r="F797" s="1"/>
  <c r="I804" i="4"/>
  <c r="F811"/>
  <c r="B811" i="5"/>
  <c r="C811" s="1"/>
  <c r="C831" i="4"/>
  <c r="C835"/>
  <c r="B835" i="5"/>
  <c r="I835" s="1"/>
  <c r="B838"/>
  <c r="B851"/>
  <c r="I851" s="1"/>
  <c r="C851" i="4"/>
  <c r="B882" i="5"/>
  <c r="B888"/>
  <c r="B923"/>
  <c r="I923" s="1"/>
  <c r="B927"/>
  <c r="I927" s="1"/>
  <c r="B944"/>
  <c r="I944" s="1"/>
  <c r="I983" i="4"/>
  <c r="I607" i="5"/>
  <c r="C585" i="4"/>
  <c r="B585" i="5"/>
  <c r="F585" s="1"/>
  <c r="C593" i="4"/>
  <c r="B593" i="5"/>
  <c r="I593" s="1"/>
  <c r="C597" i="4"/>
  <c r="F672"/>
  <c r="B672" i="5"/>
  <c r="F672" s="1"/>
  <c r="B752"/>
  <c r="F752" s="1"/>
  <c r="B755"/>
  <c r="I759" i="4"/>
  <c r="B759" i="5"/>
  <c r="I759" s="1"/>
  <c r="C759" i="4"/>
  <c r="F774"/>
  <c r="F934"/>
  <c r="B934" i="5"/>
  <c r="B938"/>
  <c r="I938" s="1"/>
  <c r="B951"/>
  <c r="C951" s="1"/>
  <c r="B955"/>
  <c r="F955" s="1"/>
  <c r="B964"/>
  <c r="F964" s="1"/>
  <c r="I964" i="4"/>
  <c r="I988"/>
  <c r="B988" i="5"/>
  <c r="F988" s="1"/>
  <c r="B996"/>
  <c r="F996" s="1"/>
  <c r="I996" i="4"/>
  <c r="F916" i="5"/>
  <c r="B606"/>
  <c r="C606" s="1"/>
  <c r="B610"/>
  <c r="B614"/>
  <c r="B622"/>
  <c r="I626" i="4"/>
  <c r="I630"/>
  <c r="C641"/>
  <c r="B641" i="5"/>
  <c r="F641" s="1"/>
  <c r="B645"/>
  <c r="I645" s="1"/>
  <c r="B649"/>
  <c r="F649" s="1"/>
  <c r="B653"/>
  <c r="F653" s="1"/>
  <c r="C657" i="4"/>
  <c r="I661"/>
  <c r="B661" i="5"/>
  <c r="C661" s="1"/>
  <c r="C681"/>
  <c r="F688" i="4"/>
  <c r="B688" i="5"/>
  <c r="I688" s="1"/>
  <c r="B712"/>
  <c r="I712" s="1"/>
  <c r="C715" i="4"/>
  <c r="B715" i="5"/>
  <c r="F715" s="1"/>
  <c r="B719"/>
  <c r="F719" s="1"/>
  <c r="C723" i="4"/>
  <c r="I727"/>
  <c r="C727"/>
  <c r="B764" i="5"/>
  <c r="I768" i="4"/>
  <c r="F772"/>
  <c r="I788"/>
  <c r="B828" i="5"/>
  <c r="B860"/>
  <c r="B862"/>
  <c r="B864"/>
  <c r="B869"/>
  <c r="C869" s="1"/>
  <c r="B871"/>
  <c r="F871" s="1"/>
  <c r="B895"/>
  <c r="F895" s="1"/>
  <c r="B897"/>
  <c r="F897" s="1"/>
  <c r="B899"/>
  <c r="F899" s="1"/>
  <c r="B901"/>
  <c r="I901" s="1"/>
  <c r="B903"/>
  <c r="F903" s="1"/>
  <c r="B905"/>
  <c r="F905" s="1"/>
  <c r="B914"/>
  <c r="I914" s="1"/>
  <c r="B918"/>
  <c r="I918" s="1"/>
  <c r="I933" i="4"/>
  <c r="B933" i="5"/>
  <c r="I933" s="1"/>
  <c r="C933" i="4"/>
  <c r="B967" i="5"/>
  <c r="I967" s="1"/>
  <c r="B969"/>
  <c r="C969" s="1"/>
  <c r="I972" i="4"/>
  <c r="B972" i="5"/>
  <c r="F972" s="1"/>
  <c r="B976"/>
  <c r="I976" s="1"/>
  <c r="I976" i="4"/>
  <c r="B997" i="5"/>
  <c r="I997" s="1"/>
  <c r="B999"/>
  <c r="I999" s="1"/>
  <c r="B694"/>
  <c r="C694" s="1"/>
  <c r="B632"/>
  <c r="C632" s="1"/>
  <c r="B736"/>
  <c r="I736" s="1"/>
  <c r="B831"/>
  <c r="I831" s="1"/>
  <c r="B949"/>
  <c r="I949" s="1"/>
  <c r="F667" i="4"/>
  <c r="C694"/>
  <c r="B597" i="5"/>
  <c r="C597" s="1"/>
  <c r="B599"/>
  <c r="F599" s="1"/>
  <c r="C607"/>
  <c r="B625"/>
  <c r="B656"/>
  <c r="B664"/>
  <c r="F664" s="1"/>
  <c r="B698"/>
  <c r="B705"/>
  <c r="F705" s="1"/>
  <c r="B727"/>
  <c r="B761"/>
  <c r="I761" s="1"/>
  <c r="B778"/>
  <c r="C778" s="1"/>
  <c r="B784"/>
  <c r="B788"/>
  <c r="B804"/>
  <c r="B812"/>
  <c r="C621" i="4"/>
  <c r="B621" i="5"/>
  <c r="C621" s="1"/>
  <c r="B629"/>
  <c r="C629" s="1"/>
  <c r="F660" i="4"/>
  <c r="B670" i="5"/>
  <c r="B677"/>
  <c r="C677" s="1"/>
  <c r="B691"/>
  <c r="F691" s="1"/>
  <c r="B701"/>
  <c r="F701" s="1"/>
  <c r="B718"/>
  <c r="I718" s="1"/>
  <c r="I722" i="4"/>
  <c r="B726" i="5"/>
  <c r="C726" s="1"/>
  <c r="B730"/>
  <c r="I730" s="1"/>
  <c r="B740"/>
  <c r="I740" s="1"/>
  <c r="B742"/>
  <c r="C742" s="1"/>
  <c r="B745"/>
  <c r="B749"/>
  <c r="C749" s="1"/>
  <c r="C771" i="4"/>
  <c r="B771" i="5"/>
  <c r="F771" s="1"/>
  <c r="B886"/>
  <c r="C921" i="4"/>
  <c r="B925" i="5"/>
  <c r="F925" s="1"/>
  <c r="B929"/>
  <c r="F929" s="1"/>
  <c r="B931"/>
  <c r="I931" s="1"/>
  <c r="B942"/>
  <c r="I942" s="1"/>
  <c r="B946"/>
  <c r="C946" s="1"/>
  <c r="F946" i="4"/>
  <c r="B970" i="5"/>
  <c r="C970" s="1"/>
  <c r="I820"/>
  <c r="F820"/>
  <c r="C589" i="4"/>
  <c r="C655" i="5"/>
  <c r="B669"/>
  <c r="C669" s="1"/>
  <c r="F676" i="4"/>
  <c r="F679"/>
  <c r="I686"/>
  <c r="B686" i="5"/>
  <c r="I686" s="1"/>
  <c r="F704" i="4"/>
  <c r="B704" i="5"/>
  <c r="I704" s="1"/>
  <c r="B708"/>
  <c r="I708" s="1"/>
  <c r="I816" i="4"/>
  <c r="B841" i="5"/>
  <c r="F854" i="4"/>
  <c r="B936" i="5"/>
  <c r="C936" s="1"/>
  <c r="B962"/>
  <c r="I962" s="1"/>
  <c r="B977"/>
  <c r="I977" s="1"/>
  <c r="B981"/>
  <c r="I981" s="1"/>
  <c r="B990"/>
  <c r="I990" s="1"/>
  <c r="B994"/>
  <c r="I994" s="1"/>
  <c r="C595"/>
  <c r="C675"/>
  <c r="F678"/>
  <c r="F588" i="4"/>
  <c r="B596" i="5"/>
  <c r="I596" s="1"/>
  <c r="F604" i="4"/>
  <c r="B604" i="5"/>
  <c r="I604" s="1"/>
  <c r="B619"/>
  <c r="I619" s="1"/>
  <c r="B631"/>
  <c r="I631" s="1"/>
  <c r="B638"/>
  <c r="I638" s="1"/>
  <c r="B642"/>
  <c r="C642" s="1"/>
  <c r="B654"/>
  <c r="C654" s="1"/>
  <c r="C654" i="4"/>
  <c r="B685" i="5"/>
  <c r="F685" s="1"/>
  <c r="C689" i="4"/>
  <c r="B689" i="5"/>
  <c r="F689" s="1"/>
  <c r="B710"/>
  <c r="C710" s="1"/>
  <c r="C747"/>
  <c r="F765" i="4"/>
  <c r="B773" i="5"/>
  <c r="I773" s="1"/>
  <c r="C776" i="4"/>
  <c r="B776" i="5"/>
  <c r="C776" s="1"/>
  <c r="I820" i="4"/>
  <c r="B822" i="5"/>
  <c r="F827" i="4"/>
  <c r="B844" i="5"/>
  <c r="I850" i="4"/>
  <c r="B850" i="5"/>
  <c r="C850" i="4"/>
  <c r="B852" i="5"/>
  <c r="B866"/>
  <c r="F873" i="4"/>
  <c r="B873" i="5"/>
  <c r="F873" s="1"/>
  <c r="B875"/>
  <c r="F875" s="1"/>
  <c r="F877" i="4"/>
  <c r="B877" i="5"/>
  <c r="I877" s="1"/>
  <c r="C879" i="4"/>
  <c r="B907" i="5"/>
  <c r="I907" s="1"/>
  <c r="C909" i="4"/>
  <c r="B909" i="5"/>
  <c r="F909" s="1"/>
  <c r="B911"/>
  <c r="C911" s="1"/>
  <c r="C941" i="4"/>
  <c r="B958" i="5"/>
  <c r="F958" s="1"/>
  <c r="B960"/>
  <c r="B984"/>
  <c r="C984" s="1"/>
  <c r="B986"/>
  <c r="F986" s="1"/>
  <c r="F628"/>
  <c r="B767"/>
  <c r="F767" s="1"/>
  <c r="B787"/>
  <c r="B783"/>
  <c r="I783" s="1"/>
  <c r="F712" i="4"/>
  <c r="F781"/>
  <c r="C809"/>
  <c r="B646" i="5"/>
  <c r="I646" s="1"/>
  <c r="B657"/>
  <c r="B673"/>
  <c r="I673" s="1"/>
  <c r="B676"/>
  <c r="C676" s="1"/>
  <c r="I681"/>
  <c r="B722"/>
  <c r="F722" s="1"/>
  <c r="B733"/>
  <c r="I733" s="1"/>
  <c r="B748"/>
  <c r="I748" s="1"/>
  <c r="B756"/>
  <c r="I756" s="1"/>
  <c r="B774"/>
  <c r="C774" s="1"/>
  <c r="I785"/>
  <c r="B791"/>
  <c r="I791" s="1"/>
  <c r="B806"/>
  <c r="B807"/>
  <c r="I807" s="1"/>
  <c r="B809"/>
  <c r="I813"/>
  <c r="B854"/>
  <c r="B879"/>
  <c r="I879" s="1"/>
  <c r="B983"/>
  <c r="B992"/>
  <c r="I992" s="1"/>
  <c r="I594" i="4"/>
  <c r="C601"/>
  <c r="C674"/>
  <c r="F687"/>
  <c r="F692"/>
  <c r="F695"/>
  <c r="I702"/>
  <c r="C731"/>
  <c r="C775"/>
  <c r="C779"/>
  <c r="C795"/>
  <c r="B856" i="5"/>
  <c r="B859"/>
  <c r="C859" s="1"/>
  <c r="F861" i="4"/>
  <c r="B861" i="5"/>
  <c r="B863"/>
  <c r="F863" s="1"/>
  <c r="I868" i="4"/>
  <c r="B868" i="5"/>
  <c r="B870"/>
  <c r="I881" i="4"/>
  <c r="B883" i="5"/>
  <c r="F883" s="1"/>
  <c r="B885"/>
  <c r="F885" s="1"/>
  <c r="B887"/>
  <c r="I889" i="4"/>
  <c r="B898" i="5"/>
  <c r="C898" s="1"/>
  <c r="B900"/>
  <c r="I900" s="1"/>
  <c r="B913"/>
  <c r="F913" s="1"/>
  <c r="I917" i="4"/>
  <c r="B917" i="5"/>
  <c r="I917" s="1"/>
  <c r="B919"/>
  <c r="C919" s="1"/>
  <c r="B920"/>
  <c r="F922" i="4"/>
  <c r="F930"/>
  <c r="B935" i="5"/>
  <c r="F935" s="1"/>
  <c r="B940"/>
  <c r="C940" s="1"/>
  <c r="B959"/>
  <c r="B966"/>
  <c r="I966" s="1"/>
  <c r="C968" i="4"/>
  <c r="B968" i="5"/>
  <c r="F968" s="1"/>
  <c r="B971"/>
  <c r="C971" s="1"/>
  <c r="B978"/>
  <c r="I978" s="1"/>
  <c r="I980" i="4"/>
  <c r="B980" i="5"/>
  <c r="F980" s="1"/>
  <c r="B982"/>
  <c r="C982" s="1"/>
  <c r="B985"/>
  <c r="I985" s="1"/>
  <c r="B987"/>
  <c r="I987" s="1"/>
  <c r="B998"/>
  <c r="B1000"/>
  <c r="C1000" s="1"/>
  <c r="B612"/>
  <c r="C612" s="1"/>
  <c r="B624"/>
  <c r="F624" s="1"/>
  <c r="B627"/>
  <c r="F627" s="1"/>
  <c r="B648"/>
  <c r="F648" s="1"/>
  <c r="B651"/>
  <c r="I651" s="1"/>
  <c r="B687"/>
  <c r="F687" s="1"/>
  <c r="B693"/>
  <c r="B699"/>
  <c r="I699" s="1"/>
  <c r="B734"/>
  <c r="I734" s="1"/>
  <c r="B769"/>
  <c r="F769" s="1"/>
  <c r="B779"/>
  <c r="I779" s="1"/>
  <c r="B825"/>
  <c r="B845"/>
  <c r="F845" s="1"/>
  <c r="B894"/>
  <c r="C894" s="1"/>
  <c r="B915"/>
  <c r="F915" s="1"/>
  <c r="B928"/>
  <c r="C928" s="1"/>
  <c r="B937"/>
  <c r="I937" s="1"/>
  <c r="F628" i="4"/>
  <c r="F644"/>
  <c r="F790"/>
  <c r="F815"/>
  <c r="B858" i="5"/>
  <c r="B865"/>
  <c r="I865" s="1"/>
  <c r="B867"/>
  <c r="F867" s="1"/>
  <c r="B872"/>
  <c r="B874"/>
  <c r="B950"/>
  <c r="F950" s="1"/>
  <c r="C952" i="4"/>
  <c r="B952" i="5"/>
  <c r="F952" s="1"/>
  <c r="B954"/>
  <c r="B956"/>
  <c r="C956" s="1"/>
  <c r="B963"/>
  <c r="C963" s="1"/>
  <c r="B975"/>
  <c r="I975" s="1"/>
  <c r="B989"/>
  <c r="C989" s="1"/>
  <c r="B991"/>
  <c r="C991" s="1"/>
  <c r="B993"/>
  <c r="I993" s="1"/>
  <c r="F793" i="4"/>
  <c r="F810"/>
  <c r="F837"/>
  <c r="F845"/>
  <c r="C889"/>
  <c r="F919"/>
  <c r="C940"/>
  <c r="B590" i="5"/>
  <c r="C590" s="1"/>
  <c r="B591"/>
  <c r="I591" s="1"/>
  <c r="B598"/>
  <c r="F598" s="1"/>
  <c r="B602"/>
  <c r="I602" s="1"/>
  <c r="B609"/>
  <c r="I609" s="1"/>
  <c r="B617"/>
  <c r="F617" s="1"/>
  <c r="B623"/>
  <c r="B636"/>
  <c r="I636" s="1"/>
  <c r="B643"/>
  <c r="I643" s="1"/>
  <c r="B647"/>
  <c r="C647" s="1"/>
  <c r="B684"/>
  <c r="I684" s="1"/>
  <c r="B702"/>
  <c r="C702" s="1"/>
  <c r="B707"/>
  <c r="F707" s="1"/>
  <c r="B713"/>
  <c r="F713" s="1"/>
  <c r="B721"/>
  <c r="F721" s="1"/>
  <c r="B724"/>
  <c r="C724" s="1"/>
  <c r="B737"/>
  <c r="I737" s="1"/>
  <c r="B738"/>
  <c r="I738" s="1"/>
  <c r="B750"/>
  <c r="I750" s="1"/>
  <c r="B751"/>
  <c r="I751" s="1"/>
  <c r="B757"/>
  <c r="C757" s="1"/>
  <c r="B775"/>
  <c r="F775" s="1"/>
  <c r="B777"/>
  <c r="F777" s="1"/>
  <c r="B780"/>
  <c r="B795"/>
  <c r="C795" s="1"/>
  <c r="B798"/>
  <c r="B799"/>
  <c r="B810"/>
  <c r="B814"/>
  <c r="B815"/>
  <c r="I815" s="1"/>
  <c r="B818"/>
  <c r="B819"/>
  <c r="I819" s="1"/>
  <c r="B823"/>
  <c r="I823" s="1"/>
  <c r="B834"/>
  <c r="B839"/>
  <c r="I839" s="1"/>
  <c r="B848"/>
  <c r="B849"/>
  <c r="B853"/>
  <c r="I853" s="1"/>
  <c r="B876"/>
  <c r="B889"/>
  <c r="I889" s="1"/>
  <c r="B896"/>
  <c r="B902"/>
  <c r="I902" s="1"/>
  <c r="B912"/>
  <c r="F912" s="1"/>
  <c r="B926"/>
  <c r="C926" s="1"/>
  <c r="B943"/>
  <c r="F943" s="1"/>
  <c r="B948"/>
  <c r="C948" s="1"/>
  <c r="F31"/>
  <c r="C31"/>
  <c r="I31"/>
  <c r="I62"/>
  <c r="C62"/>
  <c r="F62"/>
  <c r="I86"/>
  <c r="C86"/>
  <c r="I24"/>
  <c r="C24"/>
  <c r="F24"/>
  <c r="I46"/>
  <c r="C46"/>
  <c r="F46"/>
  <c r="I106"/>
  <c r="C106"/>
  <c r="F106"/>
  <c r="F168"/>
  <c r="C168"/>
  <c r="I168"/>
  <c r="I297"/>
  <c r="C297"/>
  <c r="F297"/>
  <c r="F71"/>
  <c r="I71"/>
  <c r="I78"/>
  <c r="C78"/>
  <c r="F78"/>
  <c r="I130"/>
  <c r="C130"/>
  <c r="F130"/>
  <c r="C40"/>
  <c r="I82"/>
  <c r="C82"/>
  <c r="F82"/>
  <c r="F63"/>
  <c r="C63"/>
  <c r="I63"/>
  <c r="I74"/>
  <c r="C74"/>
  <c r="F74"/>
  <c r="I94"/>
  <c r="C94"/>
  <c r="F111"/>
  <c r="I111"/>
  <c r="C111"/>
  <c r="I122"/>
  <c r="C122"/>
  <c r="F122"/>
  <c r="I245"/>
  <c r="C245"/>
  <c r="F245"/>
  <c r="F252"/>
  <c r="C252"/>
  <c r="I594"/>
  <c r="C594"/>
  <c r="F594"/>
  <c r="F86"/>
  <c r="C754"/>
  <c r="F754"/>
  <c r="C13"/>
  <c r="F21"/>
  <c r="C21"/>
  <c r="F29"/>
  <c r="C29"/>
  <c r="F47"/>
  <c r="I47"/>
  <c r="I64"/>
  <c r="C64"/>
  <c r="F64"/>
  <c r="I72"/>
  <c r="F95"/>
  <c r="C95"/>
  <c r="I110"/>
  <c r="C110"/>
  <c r="F110"/>
  <c r="F127"/>
  <c r="C127"/>
  <c r="I127"/>
  <c r="F143"/>
  <c r="C143"/>
  <c r="F171"/>
  <c r="F284"/>
  <c r="I284"/>
  <c r="F637"/>
  <c r="C637"/>
  <c r="I637"/>
  <c r="F7"/>
  <c r="C7"/>
  <c r="I22"/>
  <c r="C22"/>
  <c r="I30"/>
  <c r="C30"/>
  <c r="F37"/>
  <c r="C37"/>
  <c r="I37"/>
  <c r="F49"/>
  <c r="I66"/>
  <c r="C66"/>
  <c r="C73"/>
  <c r="F79"/>
  <c r="I79"/>
  <c r="I104"/>
  <c r="C104"/>
  <c r="F104"/>
  <c r="I136"/>
  <c r="C136"/>
  <c r="F136"/>
  <c r="I149"/>
  <c r="C149"/>
  <c r="F149"/>
  <c r="F154"/>
  <c r="I154"/>
  <c r="C154"/>
  <c r="C363"/>
  <c r="I432"/>
  <c r="I650"/>
  <c r="C650"/>
  <c r="F650"/>
  <c r="I5"/>
  <c r="C6"/>
  <c r="F16"/>
  <c r="C16"/>
  <c r="I38"/>
  <c r="C38"/>
  <c r="F45"/>
  <c r="C45"/>
  <c r="I48"/>
  <c r="C48"/>
  <c r="F48"/>
  <c r="I58"/>
  <c r="C58"/>
  <c r="I90"/>
  <c r="C90"/>
  <c r="F112"/>
  <c r="I138"/>
  <c r="C138"/>
  <c r="F138"/>
  <c r="F170"/>
  <c r="C170"/>
  <c r="I682"/>
  <c r="C682"/>
  <c r="F682"/>
  <c r="I566"/>
  <c r="C566"/>
  <c r="F566"/>
  <c r="F615"/>
  <c r="C615"/>
  <c r="I630"/>
  <c r="C630"/>
  <c r="F630"/>
  <c r="F655"/>
  <c r="I655"/>
  <c r="I746"/>
  <c r="C746"/>
  <c r="F746"/>
  <c r="I28"/>
  <c r="C28"/>
  <c r="I44"/>
  <c r="C44"/>
  <c r="I60"/>
  <c r="C60"/>
  <c r="I68"/>
  <c r="I76"/>
  <c r="C76"/>
  <c r="I84"/>
  <c r="I126"/>
  <c r="C126"/>
  <c r="I142"/>
  <c r="C142"/>
  <c r="F236"/>
  <c r="F561"/>
  <c r="C561"/>
  <c r="I51"/>
  <c r="F577"/>
  <c r="I678"/>
  <c r="C678"/>
  <c r="C762"/>
  <c r="F150"/>
  <c r="F158"/>
  <c r="I159"/>
  <c r="C159"/>
  <c r="I167"/>
  <c r="C167"/>
  <c r="F174"/>
  <c r="I175"/>
  <c r="C175"/>
  <c r="I231"/>
  <c r="C231"/>
  <c r="I263"/>
  <c r="F454"/>
  <c r="F607"/>
  <c r="F681"/>
  <c r="I150"/>
  <c r="I158"/>
  <c r="I174"/>
  <c r="I454"/>
  <c r="I577"/>
  <c r="F595"/>
  <c r="I628"/>
  <c r="C628"/>
  <c r="I660"/>
  <c r="C660"/>
  <c r="F675"/>
  <c r="I692"/>
  <c r="C692"/>
  <c r="I595"/>
  <c r="I675"/>
  <c r="I932"/>
  <c r="C932"/>
  <c r="F939"/>
  <c r="F947"/>
  <c r="C947"/>
  <c r="I939"/>
  <c r="I947"/>
  <c r="I15" i="4"/>
  <c r="I27"/>
  <c r="F35"/>
  <c r="F310"/>
  <c r="I511"/>
  <c r="I650"/>
  <c r="I878"/>
  <c r="I35"/>
  <c r="I12"/>
  <c r="C52"/>
  <c r="F80"/>
  <c r="C310"/>
  <c r="F342"/>
  <c r="I432"/>
  <c r="C456"/>
  <c r="I499"/>
  <c r="I574"/>
  <c r="C618"/>
  <c r="C650"/>
  <c r="C659"/>
  <c r="F675"/>
  <c r="I698"/>
  <c r="C716"/>
  <c r="F732"/>
  <c r="F797"/>
  <c r="I809"/>
  <c r="I839"/>
  <c r="C842"/>
  <c r="C878"/>
  <c r="F882"/>
  <c r="F883"/>
  <c r="I884"/>
  <c r="F907"/>
  <c r="C908"/>
  <c r="I936"/>
  <c r="I951"/>
  <c r="I76"/>
  <c r="F76"/>
  <c r="F97"/>
  <c r="F221"/>
  <c r="C586"/>
  <c r="F792"/>
  <c r="C855"/>
  <c r="C874"/>
  <c r="I874"/>
  <c r="C5"/>
  <c r="C16"/>
  <c r="I16"/>
  <c r="C30"/>
  <c r="I30"/>
  <c r="C46"/>
  <c r="I46"/>
  <c r="C60"/>
  <c r="C64"/>
  <c r="I68"/>
  <c r="F68"/>
  <c r="C72"/>
  <c r="I72"/>
  <c r="F82"/>
  <c r="F86"/>
  <c r="C136"/>
  <c r="I136"/>
  <c r="I212"/>
  <c r="C212"/>
  <c r="I224"/>
  <c r="C224"/>
  <c r="C248"/>
  <c r="F248"/>
  <c r="C280"/>
  <c r="F280"/>
  <c r="C370"/>
  <c r="F370"/>
  <c r="C386"/>
  <c r="F386"/>
  <c r="C405"/>
  <c r="I420"/>
  <c r="C420"/>
  <c r="C448"/>
  <c r="F448"/>
  <c r="C460"/>
  <c r="I460"/>
  <c r="C484"/>
  <c r="I484"/>
  <c r="C528"/>
  <c r="I528"/>
  <c r="C552"/>
  <c r="I552"/>
  <c r="F571"/>
  <c r="C582"/>
  <c r="F582"/>
  <c r="F591"/>
  <c r="C629"/>
  <c r="I629"/>
  <c r="C661"/>
  <c r="I663"/>
  <c r="C663"/>
  <c r="I671"/>
  <c r="C671"/>
  <c r="C690"/>
  <c r="I704"/>
  <c r="C704"/>
  <c r="F717"/>
  <c r="C726"/>
  <c r="C739"/>
  <c r="C747"/>
  <c r="C750"/>
  <c r="C756"/>
  <c r="C783"/>
  <c r="F785"/>
  <c r="C791"/>
  <c r="I791"/>
  <c r="F796"/>
  <c r="C800"/>
  <c r="F805"/>
  <c r="C821"/>
  <c r="F836"/>
  <c r="I859"/>
  <c r="C880"/>
  <c r="F898"/>
  <c r="C900"/>
  <c r="I900"/>
  <c r="I937"/>
  <c r="C937"/>
  <c r="I140"/>
  <c r="I252"/>
  <c r="C252"/>
  <c r="F262"/>
  <c r="I284"/>
  <c r="C284"/>
  <c r="F293"/>
  <c r="I306"/>
  <c r="C306"/>
  <c r="C390"/>
  <c r="F390"/>
  <c r="C487"/>
  <c r="I487"/>
  <c r="I566"/>
  <c r="C566"/>
  <c r="F627"/>
  <c r="C707"/>
  <c r="F724"/>
  <c r="F748"/>
  <c r="I784"/>
  <c r="C784"/>
  <c r="F904"/>
  <c r="F943"/>
  <c r="F23"/>
  <c r="C23"/>
  <c r="F39"/>
  <c r="C39"/>
  <c r="C71"/>
  <c r="I71"/>
  <c r="I112"/>
  <c r="F112"/>
  <c r="I188"/>
  <c r="C188"/>
  <c r="F198"/>
  <c r="I220"/>
  <c r="C220"/>
  <c r="C232"/>
  <c r="F245"/>
  <c r="F298"/>
  <c r="I345"/>
  <c r="I402"/>
  <c r="C402"/>
  <c r="C436"/>
  <c r="F436"/>
  <c r="C439"/>
  <c r="C459"/>
  <c r="I459"/>
  <c r="I472"/>
  <c r="C472"/>
  <c r="C483"/>
  <c r="I483"/>
  <c r="I496"/>
  <c r="C496"/>
  <c r="C508"/>
  <c r="F508"/>
  <c r="I516"/>
  <c r="C516"/>
  <c r="C524"/>
  <c r="I524"/>
  <c r="C527"/>
  <c r="I527"/>
  <c r="C548"/>
  <c r="I548"/>
  <c r="C551"/>
  <c r="I551"/>
  <c r="C594"/>
  <c r="I614"/>
  <c r="F623"/>
  <c r="C626"/>
  <c r="I635"/>
  <c r="C635"/>
  <c r="F680"/>
  <c r="F683"/>
  <c r="C703"/>
  <c r="I703"/>
  <c r="F736"/>
  <c r="C736"/>
  <c r="F744"/>
  <c r="C744"/>
  <c r="F752"/>
  <c r="F761"/>
  <c r="F782"/>
  <c r="C799"/>
  <c r="C807"/>
  <c r="C825"/>
  <c r="F829"/>
  <c r="C846"/>
  <c r="F866"/>
  <c r="C944"/>
  <c r="I944"/>
  <c r="I948"/>
  <c r="I17"/>
  <c r="C17"/>
  <c r="F31"/>
  <c r="C31"/>
  <c r="F47"/>
  <c r="C47"/>
  <c r="C168"/>
  <c r="F364"/>
  <c r="C374"/>
  <c r="F374"/>
  <c r="C410"/>
  <c r="I410"/>
  <c r="I452"/>
  <c r="C452"/>
  <c r="C463"/>
  <c r="I463"/>
  <c r="C542"/>
  <c r="I542"/>
  <c r="C602"/>
  <c r="I631"/>
  <c r="C631"/>
  <c r="I639"/>
  <c r="C639"/>
  <c r="I645"/>
  <c r="C645"/>
  <c r="I693"/>
  <c r="C693"/>
  <c r="C718"/>
  <c r="F734"/>
  <c r="F789"/>
  <c r="C22"/>
  <c r="I22"/>
  <c r="C38"/>
  <c r="I38"/>
  <c r="F66"/>
  <c r="F73"/>
  <c r="C84"/>
  <c r="F88"/>
  <c r="C88"/>
  <c r="F130"/>
  <c r="I160"/>
  <c r="C160"/>
  <c r="C184"/>
  <c r="I184"/>
  <c r="C216"/>
  <c r="F216"/>
  <c r="I276"/>
  <c r="C276"/>
  <c r="I288"/>
  <c r="C288"/>
  <c r="C362"/>
  <c r="F362"/>
  <c r="C378"/>
  <c r="F378"/>
  <c r="C394"/>
  <c r="F394"/>
  <c r="F411"/>
  <c r="I414"/>
  <c r="C414"/>
  <c r="I455"/>
  <c r="C464"/>
  <c r="I464"/>
  <c r="C478"/>
  <c r="I478"/>
  <c r="C488"/>
  <c r="I488"/>
  <c r="C512"/>
  <c r="F512"/>
  <c r="C523"/>
  <c r="I523"/>
  <c r="I536"/>
  <c r="C536"/>
  <c r="C547"/>
  <c r="I547"/>
  <c r="I560"/>
  <c r="C560"/>
  <c r="F596"/>
  <c r="F599"/>
  <c r="I642"/>
  <c r="C646"/>
  <c r="C662"/>
  <c r="I667"/>
  <c r="C667"/>
  <c r="I677"/>
  <c r="C677"/>
  <c r="F696"/>
  <c r="F699"/>
  <c r="C708"/>
  <c r="I730"/>
  <c r="C735"/>
  <c r="I735"/>
  <c r="I754"/>
  <c r="F766"/>
  <c r="F770"/>
  <c r="F780"/>
  <c r="F798"/>
  <c r="F806"/>
  <c r="I812"/>
  <c r="C812"/>
  <c r="F899"/>
  <c r="F953"/>
  <c r="I967"/>
  <c r="I999"/>
  <c r="I31"/>
  <c r="I47"/>
  <c r="I151"/>
  <c r="F252"/>
  <c r="F284"/>
  <c r="F306"/>
  <c r="I374"/>
  <c r="I390"/>
  <c r="I418"/>
  <c r="F452"/>
  <c r="F566"/>
  <c r="I586"/>
  <c r="I602"/>
  <c r="I627"/>
  <c r="F631"/>
  <c r="F639"/>
  <c r="F784"/>
  <c r="I52"/>
  <c r="I120"/>
  <c r="F156"/>
  <c r="F244"/>
  <c r="I314"/>
  <c r="F330"/>
  <c r="I334"/>
  <c r="I342"/>
  <c r="F456"/>
  <c r="F468"/>
  <c r="F492"/>
  <c r="I618"/>
  <c r="I654"/>
  <c r="F659"/>
  <c r="I716"/>
  <c r="I817"/>
  <c r="I828"/>
  <c r="C832"/>
  <c r="C854"/>
  <c r="F870"/>
  <c r="C875"/>
  <c r="F886"/>
  <c r="C887"/>
  <c r="I908"/>
  <c r="C912"/>
  <c r="C916"/>
  <c r="F926"/>
  <c r="F927"/>
  <c r="F935"/>
  <c r="C936"/>
  <c r="I940"/>
  <c r="C945"/>
  <c r="I955"/>
  <c r="I960"/>
  <c r="F977"/>
  <c r="C983"/>
  <c r="F990"/>
  <c r="C991"/>
  <c r="F578"/>
  <c r="C167"/>
  <c r="I167"/>
  <c r="C172"/>
  <c r="F172"/>
  <c r="F182"/>
  <c r="C199"/>
  <c r="I199"/>
  <c r="C204"/>
  <c r="F204"/>
  <c r="C231"/>
  <c r="I231"/>
  <c r="C236"/>
  <c r="F236"/>
  <c r="F246"/>
  <c r="C283"/>
  <c r="F296"/>
  <c r="I296"/>
  <c r="C318"/>
  <c r="F318"/>
  <c r="C332"/>
  <c r="F332"/>
  <c r="F132"/>
  <c r="I135"/>
  <c r="F140"/>
  <c r="F144"/>
  <c r="C164"/>
  <c r="F164"/>
  <c r="C187"/>
  <c r="C196"/>
  <c r="F196"/>
  <c r="C228"/>
  <c r="F228"/>
  <c r="F264"/>
  <c r="I264"/>
  <c r="C272"/>
  <c r="F272"/>
  <c r="C295"/>
  <c r="I295"/>
  <c r="C300"/>
  <c r="F300"/>
  <c r="C308"/>
  <c r="F308"/>
  <c r="F354"/>
  <c r="I354"/>
  <c r="F9"/>
  <c r="C11"/>
  <c r="I60"/>
  <c r="I64"/>
  <c r="C68"/>
  <c r="C76"/>
  <c r="C80"/>
  <c r="I84"/>
  <c r="I92"/>
  <c r="I96"/>
  <c r="C100"/>
  <c r="C108"/>
  <c r="C112"/>
  <c r="I116"/>
  <c r="I124"/>
  <c r="I128"/>
  <c r="C132"/>
  <c r="C140"/>
  <c r="C144"/>
  <c r="I148"/>
  <c r="F150"/>
  <c r="C263"/>
  <c r="I263"/>
  <c r="C268"/>
  <c r="F268"/>
  <c r="C292"/>
  <c r="F292"/>
  <c r="C353"/>
  <c r="I353"/>
  <c r="C358"/>
  <c r="F358"/>
  <c r="F366"/>
  <c r="I366"/>
  <c r="C366"/>
  <c r="F382"/>
  <c r="I382"/>
  <c r="C382"/>
  <c r="F398"/>
  <c r="I398"/>
  <c r="C398"/>
  <c r="F424"/>
  <c r="I424"/>
  <c r="C424"/>
  <c r="F428"/>
  <c r="I428"/>
  <c r="C428"/>
  <c r="I18"/>
  <c r="I26"/>
  <c r="I34"/>
  <c r="I42"/>
  <c r="F50"/>
  <c r="I55"/>
  <c r="F60"/>
  <c r="F64"/>
  <c r="F84"/>
  <c r="I87"/>
  <c r="F92"/>
  <c r="F96"/>
  <c r="F116"/>
  <c r="I119"/>
  <c r="F124"/>
  <c r="F128"/>
  <c r="F148"/>
  <c r="F168"/>
  <c r="I168"/>
  <c r="C176"/>
  <c r="F176"/>
  <c r="F200"/>
  <c r="I200"/>
  <c r="C208"/>
  <c r="F208"/>
  <c r="F232"/>
  <c r="I232"/>
  <c r="C240"/>
  <c r="F240"/>
  <c r="C260"/>
  <c r="F260"/>
  <c r="C322"/>
  <c r="F322"/>
  <c r="C338"/>
  <c r="F338"/>
  <c r="C350"/>
  <c r="F350"/>
  <c r="I401"/>
  <c r="C401"/>
  <c r="F406"/>
  <c r="I406"/>
  <c r="C406"/>
  <c r="F8"/>
  <c r="C139"/>
  <c r="I172"/>
  <c r="I204"/>
  <c r="I236"/>
  <c r="C296"/>
  <c r="C309"/>
  <c r="C316"/>
  <c r="I318"/>
  <c r="I728"/>
  <c r="C728"/>
  <c r="F728"/>
  <c r="C451"/>
  <c r="C455"/>
  <c r="C467"/>
  <c r="C471"/>
  <c r="C476"/>
  <c r="C480"/>
  <c r="C491"/>
  <c r="C495"/>
  <c r="C510"/>
  <c r="C515"/>
  <c r="C519"/>
  <c r="C531"/>
  <c r="C535"/>
  <c r="C540"/>
  <c r="C544"/>
  <c r="C555"/>
  <c r="C559"/>
  <c r="C568"/>
  <c r="F611"/>
  <c r="C622"/>
  <c r="C658"/>
  <c r="C686"/>
  <c r="C702"/>
  <c r="F709"/>
  <c r="I720"/>
  <c r="C720"/>
  <c r="F720"/>
  <c r="I570"/>
  <c r="I606"/>
  <c r="I643"/>
  <c r="I647"/>
  <c r="I651"/>
  <c r="I655"/>
  <c r="I679"/>
  <c r="C679"/>
  <c r="C682"/>
  <c r="I687"/>
  <c r="C687"/>
  <c r="C695"/>
  <c r="I695"/>
  <c r="C698"/>
  <c r="C712"/>
  <c r="I712"/>
  <c r="F410"/>
  <c r="F416"/>
  <c r="F432"/>
  <c r="F444"/>
  <c r="I454"/>
  <c r="F460"/>
  <c r="F464"/>
  <c r="I470"/>
  <c r="I475"/>
  <c r="I476"/>
  <c r="I479"/>
  <c r="I480"/>
  <c r="F484"/>
  <c r="F488"/>
  <c r="I494"/>
  <c r="F500"/>
  <c r="F504"/>
  <c r="I518"/>
  <c r="F524"/>
  <c r="F528"/>
  <c r="I534"/>
  <c r="I539"/>
  <c r="I540"/>
  <c r="I543"/>
  <c r="I544"/>
  <c r="F548"/>
  <c r="F552"/>
  <c r="I558"/>
  <c r="F570"/>
  <c r="I590"/>
  <c r="I598"/>
  <c r="F606"/>
  <c r="I610"/>
  <c r="C614"/>
  <c r="F619"/>
  <c r="C627"/>
  <c r="C630"/>
  <c r="I634"/>
  <c r="I638"/>
  <c r="C642"/>
  <c r="F643"/>
  <c r="F647"/>
  <c r="F651"/>
  <c r="F655"/>
  <c r="I666"/>
  <c r="I670"/>
  <c r="I674"/>
  <c r="I675"/>
  <c r="C675"/>
  <c r="I683"/>
  <c r="C683"/>
  <c r="C691"/>
  <c r="I691"/>
  <c r="C699"/>
  <c r="I699"/>
  <c r="F725"/>
  <c r="F587"/>
  <c r="C590"/>
  <c r="F595"/>
  <c r="C598"/>
  <c r="F603"/>
  <c r="C606"/>
  <c r="F607"/>
  <c r="C610"/>
  <c r="F615"/>
  <c r="I622"/>
  <c r="C634"/>
  <c r="C638"/>
  <c r="C643"/>
  <c r="I646"/>
  <c r="C647"/>
  <c r="C651"/>
  <c r="C655"/>
  <c r="I658"/>
  <c r="I659"/>
  <c r="C666"/>
  <c r="C670"/>
  <c r="F740"/>
  <c r="F742"/>
  <c r="I760"/>
  <c r="F764"/>
  <c r="F768"/>
  <c r="F788"/>
  <c r="F804"/>
  <c r="I840"/>
  <c r="I848"/>
  <c r="I856"/>
  <c r="F862"/>
  <c r="I863"/>
  <c r="I872"/>
  <c r="I888"/>
  <c r="F896"/>
  <c r="I920"/>
  <c r="F924"/>
  <c r="I925"/>
  <c r="F928"/>
  <c r="I929"/>
  <c r="F932"/>
  <c r="I998"/>
  <c r="I678"/>
  <c r="I690"/>
  <c r="F716"/>
  <c r="F718"/>
  <c r="I724"/>
  <c r="I732"/>
  <c r="C740"/>
  <c r="C742"/>
  <c r="I748"/>
  <c r="F749"/>
  <c r="I752"/>
  <c r="F757"/>
  <c r="C760"/>
  <c r="C764"/>
  <c r="C768"/>
  <c r="F769"/>
  <c r="I772"/>
  <c r="I776"/>
  <c r="F777"/>
  <c r="I780"/>
  <c r="C788"/>
  <c r="I792"/>
  <c r="I796"/>
  <c r="C804"/>
  <c r="I807"/>
  <c r="F818"/>
  <c r="F822"/>
  <c r="F833"/>
  <c r="I836"/>
  <c r="C840"/>
  <c r="I842"/>
  <c r="I846"/>
  <c r="C848"/>
  <c r="F850"/>
  <c r="I851"/>
  <c r="C856"/>
  <c r="I858"/>
  <c r="C862"/>
  <c r="C863"/>
  <c r="I866"/>
  <c r="I870"/>
  <c r="C872"/>
  <c r="F874"/>
  <c r="I875"/>
  <c r="F878"/>
  <c r="I879"/>
  <c r="I880"/>
  <c r="C881"/>
  <c r="F887"/>
  <c r="C888"/>
  <c r="F890"/>
  <c r="F895"/>
  <c r="C896"/>
  <c r="I904"/>
  <c r="F911"/>
  <c r="F914"/>
  <c r="F915"/>
  <c r="I916"/>
  <c r="C920"/>
  <c r="F923"/>
  <c r="C924"/>
  <c r="C925"/>
  <c r="C928"/>
  <c r="C929"/>
  <c r="C932"/>
  <c r="F939"/>
  <c r="I941"/>
  <c r="F942"/>
  <c r="F944"/>
  <c r="I945"/>
  <c r="F950"/>
  <c r="C951"/>
  <c r="F954"/>
  <c r="C955"/>
  <c r="C960"/>
  <c r="F966"/>
  <c r="C967"/>
  <c r="F970"/>
  <c r="C971"/>
  <c r="C976"/>
  <c r="C982"/>
  <c r="F986"/>
  <c r="C987"/>
  <c r="I991"/>
  <c r="C992"/>
  <c r="F998"/>
  <c r="C999"/>
  <c r="I952"/>
  <c r="I959"/>
  <c r="I963"/>
  <c r="I968"/>
  <c r="I975"/>
  <c r="I979"/>
  <c r="I995"/>
  <c r="I1000"/>
  <c r="I694"/>
  <c r="F708"/>
  <c r="F710"/>
  <c r="C724"/>
  <c r="F726"/>
  <c r="C732"/>
  <c r="C734"/>
  <c r="I740"/>
  <c r="C748"/>
  <c r="F750"/>
  <c r="C752"/>
  <c r="I756"/>
  <c r="I764"/>
  <c r="C772"/>
  <c r="F773"/>
  <c r="C780"/>
  <c r="I783"/>
  <c r="C792"/>
  <c r="C796"/>
  <c r="I799"/>
  <c r="F800"/>
  <c r="F801"/>
  <c r="F809"/>
  <c r="I813"/>
  <c r="F814"/>
  <c r="I821"/>
  <c r="I825"/>
  <c r="F826"/>
  <c r="C828"/>
  <c r="I832"/>
  <c r="C836"/>
  <c r="I844"/>
  <c r="I854"/>
  <c r="I855"/>
  <c r="C858"/>
  <c r="C859"/>
  <c r="I862"/>
  <c r="C866"/>
  <c r="C867"/>
  <c r="C870"/>
  <c r="C871"/>
  <c r="C884"/>
  <c r="I892"/>
  <c r="I896"/>
  <c r="F900"/>
  <c r="F903"/>
  <c r="C904"/>
  <c r="F908"/>
  <c r="F912"/>
  <c r="I924"/>
  <c r="I928"/>
  <c r="I932"/>
  <c r="F936"/>
  <c r="F940"/>
  <c r="C947"/>
  <c r="F958"/>
  <c r="C959"/>
  <c r="F962"/>
  <c r="C963"/>
  <c r="F974"/>
  <c r="C975"/>
  <c r="F978"/>
  <c r="C979"/>
  <c r="C984"/>
  <c r="F994"/>
  <c r="C995"/>
  <c r="C998"/>
  <c r="C1000"/>
  <c r="F63"/>
  <c r="I63"/>
  <c r="C63"/>
  <c r="F95"/>
  <c r="I95"/>
  <c r="C95"/>
  <c r="F207"/>
  <c r="C207"/>
  <c r="I207"/>
  <c r="I14"/>
  <c r="C14"/>
  <c r="F14"/>
  <c r="F29"/>
  <c r="I29"/>
  <c r="C29"/>
  <c r="F13"/>
  <c r="I13"/>
  <c r="C13"/>
  <c r="F21"/>
  <c r="I21"/>
  <c r="C21"/>
  <c r="F37"/>
  <c r="I37"/>
  <c r="C37"/>
  <c r="F54"/>
  <c r="C54"/>
  <c r="F33"/>
  <c r="I33"/>
  <c r="C33"/>
  <c r="I49"/>
  <c r="F49"/>
  <c r="C49"/>
  <c r="F79"/>
  <c r="C79"/>
  <c r="I79"/>
  <c r="F111"/>
  <c r="I111"/>
  <c r="C111"/>
  <c r="F127"/>
  <c r="C127"/>
  <c r="I127"/>
  <c r="F143"/>
  <c r="C143"/>
  <c r="I143"/>
  <c r="F159"/>
  <c r="C159"/>
  <c r="I159"/>
  <c r="F175"/>
  <c r="C175"/>
  <c r="I175"/>
  <c r="F191"/>
  <c r="I191"/>
  <c r="C191"/>
  <c r="F7"/>
  <c r="I7"/>
  <c r="C7"/>
  <c r="F45"/>
  <c r="I45"/>
  <c r="C45"/>
  <c r="I6"/>
  <c r="C6"/>
  <c r="F6"/>
  <c r="F25"/>
  <c r="I25"/>
  <c r="C25"/>
  <c r="F41"/>
  <c r="I41"/>
  <c r="C41"/>
  <c r="I58"/>
  <c r="C58"/>
  <c r="F58"/>
  <c r="I74"/>
  <c r="C74"/>
  <c r="F74"/>
  <c r="I90"/>
  <c r="C90"/>
  <c r="F90"/>
  <c r="I106"/>
  <c r="C106"/>
  <c r="F106"/>
  <c r="I122"/>
  <c r="C122"/>
  <c r="F122"/>
  <c r="I138"/>
  <c r="C138"/>
  <c r="F138"/>
  <c r="I154"/>
  <c r="C154"/>
  <c r="F154"/>
  <c r="I170"/>
  <c r="C170"/>
  <c r="F170"/>
  <c r="I186"/>
  <c r="C186"/>
  <c r="F186"/>
  <c r="I202"/>
  <c r="C202"/>
  <c r="F202"/>
  <c r="I218"/>
  <c r="C218"/>
  <c r="F255"/>
  <c r="F271"/>
  <c r="I282"/>
  <c r="C282"/>
  <c r="F325"/>
  <c r="I372"/>
  <c r="C372"/>
  <c r="F372"/>
  <c r="I384"/>
  <c r="C384"/>
  <c r="F393"/>
  <c r="C393"/>
  <c r="F419"/>
  <c r="C419"/>
  <c r="I419"/>
  <c r="F434"/>
  <c r="I434"/>
  <c r="C434"/>
  <c r="F474"/>
  <c r="C474"/>
  <c r="F506"/>
  <c r="C506"/>
  <c r="F538"/>
  <c r="C538"/>
  <c r="F51"/>
  <c r="F59"/>
  <c r="I70"/>
  <c r="C70"/>
  <c r="F75"/>
  <c r="I102"/>
  <c r="C102"/>
  <c r="I118"/>
  <c r="C118"/>
  <c r="F123"/>
  <c r="F171"/>
  <c r="I214"/>
  <c r="C214"/>
  <c r="F219"/>
  <c r="I230"/>
  <c r="C230"/>
  <c r="F267"/>
  <c r="I278"/>
  <c r="C278"/>
  <c r="F299"/>
  <c r="I311"/>
  <c r="C311"/>
  <c r="F311"/>
  <c r="F317"/>
  <c r="F336"/>
  <c r="C336"/>
  <c r="F345"/>
  <c r="C345"/>
  <c r="I388"/>
  <c r="C388"/>
  <c r="F388"/>
  <c r="I400"/>
  <c r="C400"/>
  <c r="F409"/>
  <c r="C409"/>
  <c r="F466"/>
  <c r="C466"/>
  <c r="F498"/>
  <c r="C498"/>
  <c r="F562"/>
  <c r="C562"/>
  <c r="I584"/>
  <c r="C584"/>
  <c r="F584"/>
  <c r="I608"/>
  <c r="C608"/>
  <c r="F608"/>
  <c r="I636"/>
  <c r="C636"/>
  <c r="F636"/>
  <c r="I684"/>
  <c r="C684"/>
  <c r="F684"/>
  <c r="I62"/>
  <c r="C62"/>
  <c r="F67"/>
  <c r="I78"/>
  <c r="C78"/>
  <c r="F83"/>
  <c r="I94"/>
  <c r="C94"/>
  <c r="F99"/>
  <c r="I110"/>
  <c r="C110"/>
  <c r="F115"/>
  <c r="I126"/>
  <c r="C126"/>
  <c r="F131"/>
  <c r="I142"/>
  <c r="C142"/>
  <c r="F147"/>
  <c r="I158"/>
  <c r="C158"/>
  <c r="F163"/>
  <c r="I174"/>
  <c r="C174"/>
  <c r="F179"/>
  <c r="I190"/>
  <c r="C190"/>
  <c r="F195"/>
  <c r="I206"/>
  <c r="C206"/>
  <c r="F211"/>
  <c r="I222"/>
  <c r="C222"/>
  <c r="F227"/>
  <c r="I238"/>
  <c r="C238"/>
  <c r="F243"/>
  <c r="I254"/>
  <c r="C254"/>
  <c r="F259"/>
  <c r="I270"/>
  <c r="C270"/>
  <c r="F275"/>
  <c r="I286"/>
  <c r="C286"/>
  <c r="F291"/>
  <c r="I302"/>
  <c r="C302"/>
  <c r="F320"/>
  <c r="C320"/>
  <c r="I327"/>
  <c r="C327"/>
  <c r="F327"/>
  <c r="F333"/>
  <c r="I356"/>
  <c r="C356"/>
  <c r="F356"/>
  <c r="I368"/>
  <c r="C368"/>
  <c r="F373"/>
  <c r="I373"/>
  <c r="F377"/>
  <c r="C377"/>
  <c r="F426"/>
  <c r="I426"/>
  <c r="I445"/>
  <c r="C445"/>
  <c r="F445"/>
  <c r="F450"/>
  <c r="C450"/>
  <c r="F482"/>
  <c r="C482"/>
  <c r="F514"/>
  <c r="C514"/>
  <c r="F546"/>
  <c r="C546"/>
  <c r="F767"/>
  <c r="C767"/>
  <c r="I767"/>
  <c r="I223"/>
  <c r="I239"/>
  <c r="I255"/>
  <c r="I271"/>
  <c r="F3"/>
  <c r="F4"/>
  <c r="F5"/>
  <c r="F218"/>
  <c r="C255"/>
  <c r="C271"/>
  <c r="F282"/>
  <c r="I317"/>
  <c r="C325"/>
  <c r="I336"/>
  <c r="F384"/>
  <c r="I393"/>
  <c r="I474"/>
  <c r="I506"/>
  <c r="I538"/>
  <c r="F223"/>
  <c r="I234"/>
  <c r="C234"/>
  <c r="F239"/>
  <c r="I250"/>
  <c r="C250"/>
  <c r="I266"/>
  <c r="C266"/>
  <c r="F287"/>
  <c r="I298"/>
  <c r="C298"/>
  <c r="F312"/>
  <c r="C312"/>
  <c r="I319"/>
  <c r="C319"/>
  <c r="F319"/>
  <c r="F389"/>
  <c r="I389"/>
  <c r="I421"/>
  <c r="C421"/>
  <c r="F421"/>
  <c r="I640"/>
  <c r="C640"/>
  <c r="I656"/>
  <c r="C656"/>
  <c r="I672"/>
  <c r="C672"/>
  <c r="I688"/>
  <c r="C688"/>
  <c r="C706"/>
  <c r="F706"/>
  <c r="I706"/>
  <c r="F711"/>
  <c r="I711"/>
  <c r="C711"/>
  <c r="I753"/>
  <c r="C753"/>
  <c r="F753"/>
  <c r="I53"/>
  <c r="C53"/>
  <c r="I86"/>
  <c r="C86"/>
  <c r="F91"/>
  <c r="F107"/>
  <c r="I134"/>
  <c r="C134"/>
  <c r="F139"/>
  <c r="I150"/>
  <c r="C150"/>
  <c r="F155"/>
  <c r="I166"/>
  <c r="C166"/>
  <c r="I182"/>
  <c r="C182"/>
  <c r="F187"/>
  <c r="I198"/>
  <c r="C198"/>
  <c r="F203"/>
  <c r="F235"/>
  <c r="I246"/>
  <c r="C246"/>
  <c r="F251"/>
  <c r="I262"/>
  <c r="C262"/>
  <c r="F283"/>
  <c r="I294"/>
  <c r="C294"/>
  <c r="F304"/>
  <c r="C304"/>
  <c r="F341"/>
  <c r="I341"/>
  <c r="F405"/>
  <c r="I405"/>
  <c r="F530"/>
  <c r="C530"/>
  <c r="I652"/>
  <c r="C652"/>
  <c r="F652"/>
  <c r="I668"/>
  <c r="C668"/>
  <c r="F668"/>
  <c r="I700"/>
  <c r="C700"/>
  <c r="F700"/>
  <c r="F751"/>
  <c r="C751"/>
  <c r="I751"/>
  <c r="F803"/>
  <c r="I803"/>
  <c r="C803"/>
  <c r="F55"/>
  <c r="I66"/>
  <c r="C66"/>
  <c r="F71"/>
  <c r="I82"/>
  <c r="C82"/>
  <c r="F87"/>
  <c r="I98"/>
  <c r="C98"/>
  <c r="F103"/>
  <c r="I114"/>
  <c r="C114"/>
  <c r="F119"/>
  <c r="I130"/>
  <c r="C130"/>
  <c r="F135"/>
  <c r="I146"/>
  <c r="C146"/>
  <c r="F151"/>
  <c r="I162"/>
  <c r="C162"/>
  <c r="F167"/>
  <c r="I178"/>
  <c r="C178"/>
  <c r="F183"/>
  <c r="I194"/>
  <c r="C194"/>
  <c r="F199"/>
  <c r="I210"/>
  <c r="C210"/>
  <c r="F215"/>
  <c r="I226"/>
  <c r="C226"/>
  <c r="F231"/>
  <c r="I242"/>
  <c r="C242"/>
  <c r="F247"/>
  <c r="I258"/>
  <c r="C258"/>
  <c r="F263"/>
  <c r="I274"/>
  <c r="C274"/>
  <c r="F279"/>
  <c r="I290"/>
  <c r="C290"/>
  <c r="F295"/>
  <c r="I303"/>
  <c r="C303"/>
  <c r="F303"/>
  <c r="F309"/>
  <c r="F328"/>
  <c r="C328"/>
  <c r="I335"/>
  <c r="C335"/>
  <c r="F335"/>
  <c r="I340"/>
  <c r="C340"/>
  <c r="F340"/>
  <c r="I352"/>
  <c r="C352"/>
  <c r="F357"/>
  <c r="I357"/>
  <c r="F361"/>
  <c r="C361"/>
  <c r="I404"/>
  <c r="C404"/>
  <c r="F404"/>
  <c r="F427"/>
  <c r="C427"/>
  <c r="I427"/>
  <c r="F458"/>
  <c r="C458"/>
  <c r="F490"/>
  <c r="C490"/>
  <c r="F522"/>
  <c r="C522"/>
  <c r="F554"/>
  <c r="C554"/>
  <c r="I762"/>
  <c r="C762"/>
  <c r="F762"/>
  <c r="I51"/>
  <c r="I287"/>
  <c r="I4"/>
  <c r="AI4" s="1"/>
  <c r="AJ5" s="1"/>
  <c r="I5"/>
  <c r="C8"/>
  <c r="C9"/>
  <c r="C10"/>
  <c r="I10"/>
  <c r="F12"/>
  <c r="F15"/>
  <c r="F16"/>
  <c r="F17"/>
  <c r="F18"/>
  <c r="C20"/>
  <c r="I20"/>
  <c r="F22"/>
  <c r="C24"/>
  <c r="I24"/>
  <c r="F26"/>
  <c r="C28"/>
  <c r="I28"/>
  <c r="F30"/>
  <c r="C32"/>
  <c r="I32"/>
  <c r="F34"/>
  <c r="C36"/>
  <c r="I36"/>
  <c r="F38"/>
  <c r="C40"/>
  <c r="I40"/>
  <c r="F42"/>
  <c r="C44"/>
  <c r="I44"/>
  <c r="F46"/>
  <c r="C48"/>
  <c r="I48"/>
  <c r="I50"/>
  <c r="I59"/>
  <c r="F62"/>
  <c r="C67"/>
  <c r="I75"/>
  <c r="F78"/>
  <c r="C83"/>
  <c r="I91"/>
  <c r="F94"/>
  <c r="C99"/>
  <c r="I107"/>
  <c r="F110"/>
  <c r="C115"/>
  <c r="I123"/>
  <c r="F126"/>
  <c r="C131"/>
  <c r="I139"/>
  <c r="F142"/>
  <c r="C147"/>
  <c r="I155"/>
  <c r="F158"/>
  <c r="C163"/>
  <c r="I171"/>
  <c r="F174"/>
  <c r="C179"/>
  <c r="I187"/>
  <c r="F190"/>
  <c r="C195"/>
  <c r="I203"/>
  <c r="F206"/>
  <c r="C211"/>
  <c r="I219"/>
  <c r="F222"/>
  <c r="C227"/>
  <c r="I235"/>
  <c r="F238"/>
  <c r="C243"/>
  <c r="I251"/>
  <c r="F254"/>
  <c r="C259"/>
  <c r="I267"/>
  <c r="F270"/>
  <c r="C275"/>
  <c r="I283"/>
  <c r="F286"/>
  <c r="C291"/>
  <c r="I299"/>
  <c r="F302"/>
  <c r="I312"/>
  <c r="I325"/>
  <c r="C333"/>
  <c r="F368"/>
  <c r="C373"/>
  <c r="I377"/>
  <c r="C426"/>
  <c r="I450"/>
  <c r="I482"/>
  <c r="I514"/>
  <c r="I546"/>
  <c r="F305"/>
  <c r="I307"/>
  <c r="C307"/>
  <c r="F313"/>
  <c r="I315"/>
  <c r="C315"/>
  <c r="F321"/>
  <c r="I323"/>
  <c r="C323"/>
  <c r="F329"/>
  <c r="I331"/>
  <c r="C331"/>
  <c r="F337"/>
  <c r="I344"/>
  <c r="C344"/>
  <c r="F349"/>
  <c r="I360"/>
  <c r="C360"/>
  <c r="F365"/>
  <c r="I376"/>
  <c r="C376"/>
  <c r="F381"/>
  <c r="I392"/>
  <c r="C392"/>
  <c r="F397"/>
  <c r="I408"/>
  <c r="C408"/>
  <c r="F413"/>
  <c r="I429"/>
  <c r="C429"/>
  <c r="F429"/>
  <c r="F435"/>
  <c r="C435"/>
  <c r="F442"/>
  <c r="F564"/>
  <c r="I564"/>
  <c r="F573"/>
  <c r="I573"/>
  <c r="F577"/>
  <c r="C577"/>
  <c r="I577"/>
  <c r="I600"/>
  <c r="C600"/>
  <c r="F600"/>
  <c r="F613"/>
  <c r="I613"/>
  <c r="I616"/>
  <c r="C616"/>
  <c r="F616"/>
  <c r="C746"/>
  <c r="F746"/>
  <c r="I746"/>
  <c r="I305"/>
  <c r="I313"/>
  <c r="I321"/>
  <c r="I329"/>
  <c r="I337"/>
  <c r="I348"/>
  <c r="C348"/>
  <c r="F353"/>
  <c r="I364"/>
  <c r="C364"/>
  <c r="F369"/>
  <c r="I380"/>
  <c r="C380"/>
  <c r="F385"/>
  <c r="I396"/>
  <c r="C396"/>
  <c r="F401"/>
  <c r="I412"/>
  <c r="C412"/>
  <c r="F418"/>
  <c r="I437"/>
  <c r="C437"/>
  <c r="F437"/>
  <c r="F443"/>
  <c r="C443"/>
  <c r="I453"/>
  <c r="C453"/>
  <c r="I461"/>
  <c r="C461"/>
  <c r="I469"/>
  <c r="C469"/>
  <c r="I477"/>
  <c r="C477"/>
  <c r="I485"/>
  <c r="C485"/>
  <c r="I493"/>
  <c r="C493"/>
  <c r="I501"/>
  <c r="C501"/>
  <c r="I509"/>
  <c r="C509"/>
  <c r="I517"/>
  <c r="C517"/>
  <c r="I525"/>
  <c r="C525"/>
  <c r="I533"/>
  <c r="C533"/>
  <c r="I541"/>
  <c r="C541"/>
  <c r="I549"/>
  <c r="C549"/>
  <c r="I557"/>
  <c r="C557"/>
  <c r="F565"/>
  <c r="C565"/>
  <c r="I565"/>
  <c r="I592"/>
  <c r="C592"/>
  <c r="F592"/>
  <c r="F621"/>
  <c r="I621"/>
  <c r="I624"/>
  <c r="C624"/>
  <c r="F624"/>
  <c r="F637"/>
  <c r="I637"/>
  <c r="C637"/>
  <c r="F653"/>
  <c r="I653"/>
  <c r="C653"/>
  <c r="F669"/>
  <c r="I669"/>
  <c r="C669"/>
  <c r="F685"/>
  <c r="I685"/>
  <c r="C685"/>
  <c r="F701"/>
  <c r="I701"/>
  <c r="C701"/>
  <c r="C714"/>
  <c r="F714"/>
  <c r="I714"/>
  <c r="I745"/>
  <c r="C745"/>
  <c r="F745"/>
  <c r="C57"/>
  <c r="I57"/>
  <c r="C61"/>
  <c r="I61"/>
  <c r="C65"/>
  <c r="I65"/>
  <c r="C69"/>
  <c r="I69"/>
  <c r="C73"/>
  <c r="I73"/>
  <c r="C77"/>
  <c r="I77"/>
  <c r="C81"/>
  <c r="I81"/>
  <c r="C85"/>
  <c r="I85"/>
  <c r="C89"/>
  <c r="I89"/>
  <c r="C93"/>
  <c r="I93"/>
  <c r="C97"/>
  <c r="I97"/>
  <c r="C101"/>
  <c r="I101"/>
  <c r="C105"/>
  <c r="I105"/>
  <c r="C109"/>
  <c r="I109"/>
  <c r="C113"/>
  <c r="I113"/>
  <c r="C117"/>
  <c r="I117"/>
  <c r="C121"/>
  <c r="I121"/>
  <c r="C125"/>
  <c r="I125"/>
  <c r="C129"/>
  <c r="I129"/>
  <c r="C133"/>
  <c r="I133"/>
  <c r="C137"/>
  <c r="I137"/>
  <c r="C141"/>
  <c r="I141"/>
  <c r="C145"/>
  <c r="I145"/>
  <c r="C149"/>
  <c r="I149"/>
  <c r="C153"/>
  <c r="I153"/>
  <c r="C157"/>
  <c r="I157"/>
  <c r="C161"/>
  <c r="I161"/>
  <c r="C165"/>
  <c r="I165"/>
  <c r="C169"/>
  <c r="I169"/>
  <c r="C173"/>
  <c r="I173"/>
  <c r="C177"/>
  <c r="I177"/>
  <c r="C181"/>
  <c r="I181"/>
  <c r="C185"/>
  <c r="I185"/>
  <c r="C189"/>
  <c r="I189"/>
  <c r="C193"/>
  <c r="I193"/>
  <c r="C197"/>
  <c r="I197"/>
  <c r="C201"/>
  <c r="I201"/>
  <c r="C205"/>
  <c r="I205"/>
  <c r="C209"/>
  <c r="I209"/>
  <c r="C213"/>
  <c r="I213"/>
  <c r="C217"/>
  <c r="I217"/>
  <c r="C221"/>
  <c r="I221"/>
  <c r="C225"/>
  <c r="I225"/>
  <c r="C229"/>
  <c r="I229"/>
  <c r="C233"/>
  <c r="I233"/>
  <c r="C237"/>
  <c r="I237"/>
  <c r="C241"/>
  <c r="I241"/>
  <c r="C245"/>
  <c r="I245"/>
  <c r="C249"/>
  <c r="I249"/>
  <c r="C253"/>
  <c r="I253"/>
  <c r="C257"/>
  <c r="I257"/>
  <c r="C261"/>
  <c r="I261"/>
  <c r="C265"/>
  <c r="I265"/>
  <c r="C269"/>
  <c r="I269"/>
  <c r="C273"/>
  <c r="I273"/>
  <c r="C277"/>
  <c r="I277"/>
  <c r="C281"/>
  <c r="I281"/>
  <c r="C285"/>
  <c r="I285"/>
  <c r="C289"/>
  <c r="I289"/>
  <c r="C293"/>
  <c r="I293"/>
  <c r="C297"/>
  <c r="I297"/>
  <c r="C301"/>
  <c r="I301"/>
  <c r="C305"/>
  <c r="I308"/>
  <c r="C313"/>
  <c r="I316"/>
  <c r="C321"/>
  <c r="I324"/>
  <c r="C329"/>
  <c r="I332"/>
  <c r="C337"/>
  <c r="F344"/>
  <c r="C349"/>
  <c r="F360"/>
  <c r="C365"/>
  <c r="F376"/>
  <c r="C381"/>
  <c r="F392"/>
  <c r="C397"/>
  <c r="F408"/>
  <c r="C413"/>
  <c r="C442"/>
  <c r="I449"/>
  <c r="C449"/>
  <c r="I457"/>
  <c r="C457"/>
  <c r="I465"/>
  <c r="C465"/>
  <c r="I473"/>
  <c r="C473"/>
  <c r="I481"/>
  <c r="C481"/>
  <c r="I489"/>
  <c r="C489"/>
  <c r="I497"/>
  <c r="C497"/>
  <c r="I505"/>
  <c r="C505"/>
  <c r="I513"/>
  <c r="C513"/>
  <c r="I521"/>
  <c r="C521"/>
  <c r="I529"/>
  <c r="C529"/>
  <c r="I537"/>
  <c r="C537"/>
  <c r="I545"/>
  <c r="C545"/>
  <c r="I553"/>
  <c r="C553"/>
  <c r="I561"/>
  <c r="C561"/>
  <c r="I567"/>
  <c r="C567"/>
  <c r="F567"/>
  <c r="F609"/>
  <c r="I609"/>
  <c r="F617"/>
  <c r="I617"/>
  <c r="F625"/>
  <c r="I625"/>
  <c r="F633"/>
  <c r="C633"/>
  <c r="F649"/>
  <c r="C649"/>
  <c r="F665"/>
  <c r="C665"/>
  <c r="F681"/>
  <c r="C681"/>
  <c r="F697"/>
  <c r="C697"/>
  <c r="C738"/>
  <c r="F738"/>
  <c r="I738"/>
  <c r="F743"/>
  <c r="I743"/>
  <c r="F755"/>
  <c r="I755"/>
  <c r="C755"/>
  <c r="F763"/>
  <c r="I763"/>
  <c r="C763"/>
  <c r="F897"/>
  <c r="I897"/>
  <c r="C897"/>
  <c r="I422"/>
  <c r="I430"/>
  <c r="I438"/>
  <c r="I446"/>
  <c r="I417"/>
  <c r="C417"/>
  <c r="F423"/>
  <c r="I425"/>
  <c r="C425"/>
  <c r="F431"/>
  <c r="I433"/>
  <c r="C433"/>
  <c r="F439"/>
  <c r="I441"/>
  <c r="C441"/>
  <c r="F447"/>
  <c r="F454"/>
  <c r="F462"/>
  <c r="F470"/>
  <c r="F478"/>
  <c r="F486"/>
  <c r="F494"/>
  <c r="F502"/>
  <c r="F510"/>
  <c r="F518"/>
  <c r="F526"/>
  <c r="F534"/>
  <c r="F542"/>
  <c r="F550"/>
  <c r="F558"/>
  <c r="I572"/>
  <c r="C572"/>
  <c r="F572"/>
  <c r="I588"/>
  <c r="C588"/>
  <c r="I596"/>
  <c r="C596"/>
  <c r="I604"/>
  <c r="C604"/>
  <c r="I612"/>
  <c r="C612"/>
  <c r="F612"/>
  <c r="I620"/>
  <c r="C620"/>
  <c r="F620"/>
  <c r="I713"/>
  <c r="C713"/>
  <c r="F713"/>
  <c r="F719"/>
  <c r="C719"/>
  <c r="I719"/>
  <c r="I721"/>
  <c r="C721"/>
  <c r="F721"/>
  <c r="I802"/>
  <c r="C802"/>
  <c r="F802"/>
  <c r="F860"/>
  <c r="I860"/>
  <c r="C860"/>
  <c r="C339"/>
  <c r="I339"/>
  <c r="C343"/>
  <c r="I343"/>
  <c r="C347"/>
  <c r="I347"/>
  <c r="C351"/>
  <c r="I351"/>
  <c r="C355"/>
  <c r="I355"/>
  <c r="C359"/>
  <c r="I359"/>
  <c r="C363"/>
  <c r="I363"/>
  <c r="C367"/>
  <c r="I367"/>
  <c r="C371"/>
  <c r="I371"/>
  <c r="C375"/>
  <c r="I375"/>
  <c r="C379"/>
  <c r="I379"/>
  <c r="C383"/>
  <c r="I383"/>
  <c r="C387"/>
  <c r="I387"/>
  <c r="C391"/>
  <c r="I391"/>
  <c r="C395"/>
  <c r="I395"/>
  <c r="C399"/>
  <c r="I399"/>
  <c r="C403"/>
  <c r="I403"/>
  <c r="C407"/>
  <c r="I407"/>
  <c r="C411"/>
  <c r="I411"/>
  <c r="C415"/>
  <c r="I415"/>
  <c r="C422"/>
  <c r="I423"/>
  <c r="C430"/>
  <c r="I431"/>
  <c r="C438"/>
  <c r="I439"/>
  <c r="C446"/>
  <c r="I447"/>
  <c r="F449"/>
  <c r="F457"/>
  <c r="F465"/>
  <c r="F473"/>
  <c r="F481"/>
  <c r="F489"/>
  <c r="F497"/>
  <c r="F505"/>
  <c r="F513"/>
  <c r="F521"/>
  <c r="F529"/>
  <c r="F537"/>
  <c r="F545"/>
  <c r="F553"/>
  <c r="F561"/>
  <c r="C609"/>
  <c r="C617"/>
  <c r="C625"/>
  <c r="I633"/>
  <c r="I649"/>
  <c r="I665"/>
  <c r="I681"/>
  <c r="I697"/>
  <c r="C743"/>
  <c r="I563"/>
  <c r="C563"/>
  <c r="F569"/>
  <c r="I580"/>
  <c r="C580"/>
  <c r="F585"/>
  <c r="F589"/>
  <c r="F593"/>
  <c r="F597"/>
  <c r="F601"/>
  <c r="F605"/>
  <c r="I628"/>
  <c r="C628"/>
  <c r="F641"/>
  <c r="I644"/>
  <c r="C644"/>
  <c r="F657"/>
  <c r="I660"/>
  <c r="C660"/>
  <c r="F673"/>
  <c r="I676"/>
  <c r="C676"/>
  <c r="F689"/>
  <c r="I692"/>
  <c r="C692"/>
  <c r="F703"/>
  <c r="I705"/>
  <c r="C705"/>
  <c r="F705"/>
  <c r="C730"/>
  <c r="F730"/>
  <c r="F735"/>
  <c r="I737"/>
  <c r="C737"/>
  <c r="F737"/>
  <c r="F795"/>
  <c r="I795"/>
  <c r="F808"/>
  <c r="C808"/>
  <c r="I808"/>
  <c r="I894"/>
  <c r="C894"/>
  <c r="F894"/>
  <c r="I576"/>
  <c r="C576"/>
  <c r="F581"/>
  <c r="F629"/>
  <c r="I632"/>
  <c r="C632"/>
  <c r="F645"/>
  <c r="I648"/>
  <c r="C648"/>
  <c r="F661"/>
  <c r="I664"/>
  <c r="C664"/>
  <c r="F677"/>
  <c r="I680"/>
  <c r="C680"/>
  <c r="F693"/>
  <c r="I696"/>
  <c r="C696"/>
  <c r="C722"/>
  <c r="F722"/>
  <c r="F727"/>
  <c r="I729"/>
  <c r="C729"/>
  <c r="F729"/>
  <c r="C754"/>
  <c r="F754"/>
  <c r="I770"/>
  <c r="C770"/>
  <c r="F771"/>
  <c r="I771"/>
  <c r="I778"/>
  <c r="C778"/>
  <c r="F778"/>
  <c r="I823"/>
  <c r="C823"/>
  <c r="F823"/>
  <c r="F876"/>
  <c r="I876"/>
  <c r="C876"/>
  <c r="F451"/>
  <c r="F455"/>
  <c r="F459"/>
  <c r="F463"/>
  <c r="F467"/>
  <c r="F471"/>
  <c r="F475"/>
  <c r="F479"/>
  <c r="F483"/>
  <c r="F487"/>
  <c r="F491"/>
  <c r="F495"/>
  <c r="F499"/>
  <c r="F503"/>
  <c r="F507"/>
  <c r="F511"/>
  <c r="F515"/>
  <c r="F519"/>
  <c r="F523"/>
  <c r="F527"/>
  <c r="F531"/>
  <c r="F535"/>
  <c r="F539"/>
  <c r="F543"/>
  <c r="F547"/>
  <c r="F551"/>
  <c r="F555"/>
  <c r="F559"/>
  <c r="I568"/>
  <c r="I569"/>
  <c r="I585"/>
  <c r="I589"/>
  <c r="I593"/>
  <c r="I597"/>
  <c r="I601"/>
  <c r="I605"/>
  <c r="I641"/>
  <c r="I657"/>
  <c r="I673"/>
  <c r="I689"/>
  <c r="F787"/>
  <c r="I787"/>
  <c r="I794"/>
  <c r="C794"/>
  <c r="F794"/>
  <c r="I830"/>
  <c r="C830"/>
  <c r="F830"/>
  <c r="I843"/>
  <c r="C843"/>
  <c r="F843"/>
  <c r="I902"/>
  <c r="C902"/>
  <c r="F902"/>
  <c r="C571"/>
  <c r="I571"/>
  <c r="C575"/>
  <c r="I575"/>
  <c r="C579"/>
  <c r="I579"/>
  <c r="C583"/>
  <c r="I583"/>
  <c r="C587"/>
  <c r="I587"/>
  <c r="C591"/>
  <c r="I591"/>
  <c r="C595"/>
  <c r="I595"/>
  <c r="C599"/>
  <c r="I599"/>
  <c r="C603"/>
  <c r="I603"/>
  <c r="C607"/>
  <c r="I607"/>
  <c r="C611"/>
  <c r="I611"/>
  <c r="C615"/>
  <c r="I615"/>
  <c r="C619"/>
  <c r="I619"/>
  <c r="C623"/>
  <c r="I623"/>
  <c r="I710"/>
  <c r="I718"/>
  <c r="I726"/>
  <c r="I734"/>
  <c r="I742"/>
  <c r="I750"/>
  <c r="F707"/>
  <c r="I709"/>
  <c r="C709"/>
  <c r="F715"/>
  <c r="I717"/>
  <c r="C717"/>
  <c r="F723"/>
  <c r="I725"/>
  <c r="C725"/>
  <c r="F731"/>
  <c r="I733"/>
  <c r="C733"/>
  <c r="F739"/>
  <c r="I741"/>
  <c r="C741"/>
  <c r="F747"/>
  <c r="I749"/>
  <c r="C749"/>
  <c r="I758"/>
  <c r="C758"/>
  <c r="F758"/>
  <c r="F759"/>
  <c r="F779"/>
  <c r="I779"/>
  <c r="I786"/>
  <c r="C786"/>
  <c r="F786"/>
  <c r="I819"/>
  <c r="C819"/>
  <c r="F819"/>
  <c r="I841"/>
  <c r="C841"/>
  <c r="F841"/>
  <c r="I849"/>
  <c r="C849"/>
  <c r="F849"/>
  <c r="I865"/>
  <c r="C865"/>
  <c r="F865"/>
  <c r="F913"/>
  <c r="I913"/>
  <c r="C913"/>
  <c r="F586"/>
  <c r="F590"/>
  <c r="F594"/>
  <c r="F598"/>
  <c r="F602"/>
  <c r="F610"/>
  <c r="F614"/>
  <c r="F618"/>
  <c r="F622"/>
  <c r="F626"/>
  <c r="F630"/>
  <c r="F634"/>
  <c r="F638"/>
  <c r="F642"/>
  <c r="F646"/>
  <c r="F650"/>
  <c r="F654"/>
  <c r="F658"/>
  <c r="F662"/>
  <c r="F666"/>
  <c r="F670"/>
  <c r="F674"/>
  <c r="F678"/>
  <c r="F682"/>
  <c r="F686"/>
  <c r="F690"/>
  <c r="F694"/>
  <c r="F698"/>
  <c r="F702"/>
  <c r="I707"/>
  <c r="I715"/>
  <c r="I723"/>
  <c r="I731"/>
  <c r="I739"/>
  <c r="I747"/>
  <c r="I766"/>
  <c r="C766"/>
  <c r="I774"/>
  <c r="C774"/>
  <c r="I782"/>
  <c r="C782"/>
  <c r="I790"/>
  <c r="C790"/>
  <c r="I798"/>
  <c r="C798"/>
  <c r="I806"/>
  <c r="C806"/>
  <c r="I811"/>
  <c r="C811"/>
  <c r="I827"/>
  <c r="C827"/>
  <c r="F835"/>
  <c r="I835"/>
  <c r="F839"/>
  <c r="C839"/>
  <c r="F864"/>
  <c r="C864"/>
  <c r="I877"/>
  <c r="C877"/>
  <c r="F775"/>
  <c r="F783"/>
  <c r="F791"/>
  <c r="F799"/>
  <c r="F807"/>
  <c r="I815"/>
  <c r="C815"/>
  <c r="F831"/>
  <c r="I831"/>
  <c r="I834"/>
  <c r="C834"/>
  <c r="F834"/>
  <c r="I861"/>
  <c r="C861"/>
  <c r="F885"/>
  <c r="I885"/>
  <c r="C885"/>
  <c r="I906"/>
  <c r="C906"/>
  <c r="F906"/>
  <c r="F909"/>
  <c r="I909"/>
  <c r="I838"/>
  <c r="C838"/>
  <c r="I847"/>
  <c r="C847"/>
  <c r="F852"/>
  <c r="I853"/>
  <c r="C853"/>
  <c r="F868"/>
  <c r="I869"/>
  <c r="C869"/>
  <c r="F901"/>
  <c r="I901"/>
  <c r="I910"/>
  <c r="C910"/>
  <c r="I993"/>
  <c r="C993"/>
  <c r="F993"/>
  <c r="F756"/>
  <c r="F760"/>
  <c r="F812"/>
  <c r="F816"/>
  <c r="F820"/>
  <c r="F824"/>
  <c r="I845"/>
  <c r="C845"/>
  <c r="F856"/>
  <c r="I857"/>
  <c r="C857"/>
  <c r="F872"/>
  <c r="I873"/>
  <c r="C873"/>
  <c r="I886"/>
  <c r="C886"/>
  <c r="F893"/>
  <c r="C893"/>
  <c r="I898"/>
  <c r="C898"/>
  <c r="F905"/>
  <c r="I905"/>
  <c r="I914"/>
  <c r="C914"/>
  <c r="I922"/>
  <c r="C922"/>
  <c r="I949"/>
  <c r="C949"/>
  <c r="F949"/>
  <c r="I957"/>
  <c r="C957"/>
  <c r="F957"/>
  <c r="I965"/>
  <c r="C965"/>
  <c r="F965"/>
  <c r="I973"/>
  <c r="C973"/>
  <c r="F973"/>
  <c r="I981"/>
  <c r="C981"/>
  <c r="F981"/>
  <c r="C757"/>
  <c r="I757"/>
  <c r="C761"/>
  <c r="I761"/>
  <c r="C765"/>
  <c r="I765"/>
  <c r="C769"/>
  <c r="I769"/>
  <c r="C773"/>
  <c r="I773"/>
  <c r="C777"/>
  <c r="I777"/>
  <c r="C781"/>
  <c r="I781"/>
  <c r="C785"/>
  <c r="I785"/>
  <c r="C789"/>
  <c r="I789"/>
  <c r="C793"/>
  <c r="I793"/>
  <c r="C797"/>
  <c r="I797"/>
  <c r="C801"/>
  <c r="I801"/>
  <c r="C805"/>
  <c r="I805"/>
  <c r="F838"/>
  <c r="F847"/>
  <c r="C852"/>
  <c r="F853"/>
  <c r="C868"/>
  <c r="F869"/>
  <c r="C901"/>
  <c r="F910"/>
  <c r="F881"/>
  <c r="I882"/>
  <c r="C882"/>
  <c r="F921"/>
  <c r="I921"/>
  <c r="F813"/>
  <c r="F817"/>
  <c r="F821"/>
  <c r="F825"/>
  <c r="F828"/>
  <c r="F832"/>
  <c r="F840"/>
  <c r="F842"/>
  <c r="F844"/>
  <c r="F846"/>
  <c r="F848"/>
  <c r="F851"/>
  <c r="F855"/>
  <c r="F859"/>
  <c r="F863"/>
  <c r="F867"/>
  <c r="F871"/>
  <c r="F875"/>
  <c r="F879"/>
  <c r="F889"/>
  <c r="I890"/>
  <c r="C890"/>
  <c r="F984"/>
  <c r="I984"/>
  <c r="C810"/>
  <c r="I810"/>
  <c r="C814"/>
  <c r="I814"/>
  <c r="C818"/>
  <c r="I818"/>
  <c r="C822"/>
  <c r="I822"/>
  <c r="C826"/>
  <c r="I826"/>
  <c r="C829"/>
  <c r="I829"/>
  <c r="C833"/>
  <c r="I833"/>
  <c r="C837"/>
  <c r="I837"/>
  <c r="F917"/>
  <c r="I918"/>
  <c r="C918"/>
  <c r="I985"/>
  <c r="C985"/>
  <c r="F880"/>
  <c r="F884"/>
  <c r="F888"/>
  <c r="F892"/>
  <c r="F925"/>
  <c r="I926"/>
  <c r="C926"/>
  <c r="F929"/>
  <c r="I930"/>
  <c r="C930"/>
  <c r="F933"/>
  <c r="I934"/>
  <c r="C934"/>
  <c r="F937"/>
  <c r="I938"/>
  <c r="C938"/>
  <c r="F941"/>
  <c r="I942"/>
  <c r="C942"/>
  <c r="F945"/>
  <c r="I946"/>
  <c r="C946"/>
  <c r="F948"/>
  <c r="C948"/>
  <c r="F956"/>
  <c r="C956"/>
  <c r="F964"/>
  <c r="C964"/>
  <c r="F972"/>
  <c r="C972"/>
  <c r="F980"/>
  <c r="C980"/>
  <c r="F992"/>
  <c r="I992"/>
  <c r="C883"/>
  <c r="I883"/>
  <c r="I887"/>
  <c r="C891"/>
  <c r="I891"/>
  <c r="C895"/>
  <c r="I895"/>
  <c r="C899"/>
  <c r="I899"/>
  <c r="C903"/>
  <c r="I903"/>
  <c r="C907"/>
  <c r="I907"/>
  <c r="C911"/>
  <c r="I911"/>
  <c r="C915"/>
  <c r="I915"/>
  <c r="C917"/>
  <c r="F918"/>
  <c r="F985"/>
  <c r="F988"/>
  <c r="I989"/>
  <c r="C989"/>
  <c r="F996"/>
  <c r="I997"/>
  <c r="C997"/>
  <c r="F916"/>
  <c r="F920"/>
  <c r="F952"/>
  <c r="I953"/>
  <c r="C953"/>
  <c r="F960"/>
  <c r="I961"/>
  <c r="C961"/>
  <c r="F968"/>
  <c r="I969"/>
  <c r="C969"/>
  <c r="F976"/>
  <c r="I977"/>
  <c r="C977"/>
  <c r="F1000"/>
  <c r="C919"/>
  <c r="I919"/>
  <c r="C923"/>
  <c r="I923"/>
  <c r="C927"/>
  <c r="I927"/>
  <c r="C931"/>
  <c r="I931"/>
  <c r="C935"/>
  <c r="I935"/>
  <c r="C939"/>
  <c r="I939"/>
  <c r="C943"/>
  <c r="I943"/>
  <c r="C988"/>
  <c r="F989"/>
  <c r="C996"/>
  <c r="F997"/>
  <c r="C950"/>
  <c r="I950"/>
  <c r="C954"/>
  <c r="I954"/>
  <c r="C958"/>
  <c r="I958"/>
  <c r="C962"/>
  <c r="I962"/>
  <c r="C966"/>
  <c r="I966"/>
  <c r="C970"/>
  <c r="I970"/>
  <c r="C974"/>
  <c r="I974"/>
  <c r="C978"/>
  <c r="I978"/>
  <c r="I982"/>
  <c r="C986"/>
  <c r="I986"/>
  <c r="C990"/>
  <c r="I990"/>
  <c r="C994"/>
  <c r="I994"/>
  <c r="F947"/>
  <c r="F951"/>
  <c r="F955"/>
  <c r="F959"/>
  <c r="F963"/>
  <c r="F967"/>
  <c r="F971"/>
  <c r="F975"/>
  <c r="F979"/>
  <c r="F983"/>
  <c r="F987"/>
  <c r="F991"/>
  <c r="F995"/>
  <c r="F999"/>
  <c r="F457" i="5" l="1"/>
  <c r="I457"/>
  <c r="C603"/>
  <c r="I603"/>
  <c r="I97"/>
  <c r="C97"/>
  <c r="F97"/>
  <c r="I49"/>
  <c r="C49"/>
  <c r="C33"/>
  <c r="F33"/>
  <c r="I17"/>
  <c r="C17"/>
  <c r="F17"/>
  <c r="C204"/>
  <c r="F204"/>
  <c r="F84"/>
  <c r="C84"/>
  <c r="F20"/>
  <c r="C20"/>
  <c r="I20"/>
  <c r="C89"/>
  <c r="I89"/>
  <c r="F89"/>
  <c r="I73"/>
  <c r="F73"/>
  <c r="I41"/>
  <c r="C41"/>
  <c r="F41"/>
  <c r="C25"/>
  <c r="I25"/>
  <c r="F25"/>
  <c r="C172"/>
  <c r="I172"/>
  <c r="F172"/>
  <c r="F68"/>
  <c r="C68"/>
  <c r="C263"/>
  <c r="F51"/>
  <c r="I140"/>
  <c r="C72"/>
  <c r="F40"/>
  <c r="I247"/>
  <c r="I199"/>
  <c r="F43"/>
  <c r="I112"/>
  <c r="F432"/>
  <c r="C140"/>
  <c r="I171"/>
  <c r="C247"/>
  <c r="C199"/>
  <c r="I43"/>
  <c r="F139"/>
  <c r="I139"/>
  <c r="I973"/>
  <c r="F729"/>
  <c r="C530"/>
  <c r="I803"/>
  <c r="C756"/>
  <c r="I574"/>
  <c r="F842"/>
  <c r="C912"/>
  <c r="C684"/>
  <c r="I586"/>
  <c r="C695"/>
  <c r="F621"/>
  <c r="I741"/>
  <c r="I989"/>
  <c r="F919"/>
  <c r="I769"/>
  <c r="C722"/>
  <c r="C750"/>
  <c r="F573"/>
  <c r="F890"/>
  <c r="C987"/>
  <c r="C770"/>
  <c r="F879"/>
  <c r="F770"/>
  <c r="I301"/>
  <c r="C918"/>
  <c r="I115"/>
  <c r="C405"/>
  <c r="F217"/>
  <c r="C181"/>
  <c r="C718"/>
  <c r="F565"/>
  <c r="I359"/>
  <c r="C952"/>
  <c r="C753"/>
  <c r="C419"/>
  <c r="I234"/>
  <c r="I8"/>
  <c r="C796"/>
  <c r="C924"/>
  <c r="I601"/>
  <c r="I683"/>
  <c r="C568"/>
  <c r="C423"/>
  <c r="F589"/>
  <c r="C711"/>
  <c r="I369"/>
  <c r="I677"/>
  <c r="C766"/>
  <c r="C281"/>
  <c r="C665"/>
  <c r="I553"/>
  <c r="C857"/>
  <c r="C805"/>
  <c r="I375"/>
  <c r="C391"/>
  <c r="I239"/>
  <c r="F272"/>
  <c r="I893"/>
  <c r="C596"/>
  <c r="I222"/>
  <c r="C842"/>
  <c r="C957"/>
  <c r="I915"/>
  <c r="C942"/>
  <c r="F779"/>
  <c r="C700"/>
  <c r="I695"/>
  <c r="I398"/>
  <c r="C455"/>
  <c r="F382"/>
  <c r="I541"/>
  <c r="I421"/>
  <c r="F75"/>
  <c r="C704"/>
  <c r="C267"/>
  <c r="I930"/>
  <c r="F387"/>
  <c r="C605"/>
  <c r="F429"/>
  <c r="I308"/>
  <c r="C830"/>
  <c r="C587"/>
  <c r="I364"/>
  <c r="C772"/>
  <c r="C968"/>
  <c r="F725"/>
  <c r="I525"/>
  <c r="I545"/>
  <c r="C504"/>
  <c r="F259"/>
  <c r="I725"/>
  <c r="I961"/>
  <c r="I940"/>
  <c r="C740"/>
  <c r="F302"/>
  <c r="F749"/>
  <c r="F631"/>
  <c r="I75"/>
  <c r="I433"/>
  <c r="F115"/>
  <c r="C741"/>
  <c r="I605"/>
  <c r="I419"/>
  <c r="C930"/>
  <c r="C466"/>
  <c r="I921"/>
  <c r="F520"/>
  <c r="I282"/>
  <c r="I217"/>
  <c r="F8"/>
  <c r="F482"/>
  <c r="C9"/>
  <c r="C961"/>
  <c r="C723"/>
  <c r="F700"/>
  <c r="F384"/>
  <c r="C216"/>
  <c r="F200"/>
  <c r="C348"/>
  <c r="F318"/>
  <c r="C337"/>
  <c r="I345"/>
  <c r="C415"/>
  <c r="I723"/>
  <c r="F671"/>
  <c r="I99"/>
  <c r="F392"/>
  <c r="F370"/>
  <c r="F957"/>
  <c r="I924"/>
  <c r="C890"/>
  <c r="I587"/>
  <c r="C904"/>
  <c r="I772"/>
  <c r="F739"/>
  <c r="F619"/>
  <c r="I653"/>
  <c r="I567"/>
  <c r="I374"/>
  <c r="I206"/>
  <c r="C600"/>
  <c r="C551"/>
  <c r="C431"/>
  <c r="I415"/>
  <c r="F567"/>
  <c r="F753"/>
  <c r="F711"/>
  <c r="F601"/>
  <c r="F411"/>
  <c r="I337"/>
  <c r="F216"/>
  <c r="F803"/>
  <c r="F537"/>
  <c r="F348"/>
  <c r="F831"/>
  <c r="I555"/>
  <c r="I387"/>
  <c r="F921"/>
  <c r="I506"/>
  <c r="I405"/>
  <c r="C333"/>
  <c r="F282"/>
  <c r="F227"/>
  <c r="I665"/>
  <c r="I392"/>
  <c r="C429"/>
  <c r="C101"/>
  <c r="I368"/>
  <c r="C308"/>
  <c r="C893"/>
  <c r="I796"/>
  <c r="F830"/>
  <c r="C671"/>
  <c r="F836"/>
  <c r="F786"/>
  <c r="C826"/>
  <c r="C789"/>
  <c r="C683"/>
  <c r="I302"/>
  <c r="C760"/>
  <c r="F821"/>
  <c r="F758"/>
  <c r="I425"/>
  <c r="C384"/>
  <c r="C200"/>
  <c r="C96"/>
  <c r="I272"/>
  <c r="F368"/>
  <c r="F782"/>
  <c r="I908"/>
  <c r="I739"/>
  <c r="I611"/>
  <c r="I571"/>
  <c r="I904"/>
  <c r="F763"/>
  <c r="F611"/>
  <c r="F571"/>
  <c r="I589"/>
  <c r="I366"/>
  <c r="I431"/>
  <c r="F398"/>
  <c r="I223"/>
  <c r="C653"/>
  <c r="I560"/>
  <c r="C545"/>
  <c r="C241"/>
  <c r="C449"/>
  <c r="C298"/>
  <c r="I778"/>
  <c r="F506"/>
  <c r="F324"/>
  <c r="C370"/>
  <c r="C553"/>
  <c r="I836"/>
  <c r="I786"/>
  <c r="F826"/>
  <c r="C782"/>
  <c r="I817"/>
  <c r="AC5" i="4"/>
  <c r="AD6" s="1"/>
  <c r="AE6" s="1"/>
  <c r="I382" i="5"/>
  <c r="I182"/>
  <c r="I484"/>
  <c r="C565"/>
  <c r="I535"/>
  <c r="F390"/>
  <c r="F366"/>
  <c r="C271"/>
  <c r="F206"/>
  <c r="F182"/>
  <c r="I507"/>
  <c r="C421"/>
  <c r="I411"/>
  <c r="F364"/>
  <c r="I537"/>
  <c r="F514"/>
  <c r="F372"/>
  <c r="F474"/>
  <c r="I324"/>
  <c r="I259"/>
  <c r="I227"/>
  <c r="C345"/>
  <c r="C482"/>
  <c r="I401"/>
  <c r="I557"/>
  <c r="I390"/>
  <c r="I318"/>
  <c r="I198"/>
  <c r="I551"/>
  <c r="I455"/>
  <c r="F374"/>
  <c r="F222"/>
  <c r="F198"/>
  <c r="C557"/>
  <c r="F484"/>
  <c r="I449"/>
  <c r="C372"/>
  <c r="F298"/>
  <c r="I474"/>
  <c r="F444"/>
  <c r="I333"/>
  <c r="C444"/>
  <c r="I514"/>
  <c r="I945"/>
  <c r="I916"/>
  <c r="F731"/>
  <c r="F735"/>
  <c r="F600"/>
  <c r="I319"/>
  <c r="C279"/>
  <c r="C283"/>
  <c r="C944"/>
  <c r="I536"/>
  <c r="F232"/>
  <c r="I180"/>
  <c r="I781"/>
  <c r="F817"/>
  <c r="C847"/>
  <c r="I910"/>
  <c r="I747"/>
  <c r="C644"/>
  <c r="F781"/>
  <c r="C696"/>
  <c r="C319"/>
  <c r="F230"/>
  <c r="F789"/>
  <c r="F428"/>
  <c r="F283"/>
  <c r="F219"/>
  <c r="F35"/>
  <c r="I758"/>
  <c r="C232"/>
  <c r="I679"/>
  <c r="I640"/>
  <c r="C424"/>
  <c r="I147"/>
  <c r="C393"/>
  <c r="F588"/>
  <c r="C910"/>
  <c r="I652"/>
  <c r="C588"/>
  <c r="I760"/>
  <c r="F696"/>
  <c r="C558"/>
  <c r="C303"/>
  <c r="I191"/>
  <c r="I517"/>
  <c r="F744"/>
  <c r="C352"/>
  <c r="I766"/>
  <c r="C260"/>
  <c r="C157"/>
  <c r="I225"/>
  <c r="C169"/>
  <c r="F732"/>
  <c r="C821"/>
  <c r="C195"/>
  <c r="I311"/>
  <c r="I295"/>
  <c r="C191"/>
  <c r="C408"/>
  <c r="F312"/>
  <c r="I515"/>
  <c r="F360"/>
  <c r="I329"/>
  <c r="I512"/>
  <c r="C457"/>
  <c r="I424"/>
  <c r="C338"/>
  <c r="F388"/>
  <c r="F243"/>
  <c r="I34"/>
  <c r="F377"/>
  <c r="I427"/>
  <c r="I56"/>
  <c r="F203"/>
  <c r="I452"/>
  <c r="F410"/>
  <c r="F494"/>
  <c r="C439"/>
  <c r="C295"/>
  <c r="I271"/>
  <c r="C315"/>
  <c r="C536"/>
  <c r="C360"/>
  <c r="I341"/>
  <c r="C275"/>
  <c r="F394"/>
  <c r="C61"/>
  <c r="I388"/>
  <c r="I353"/>
  <c r="I393"/>
  <c r="F188"/>
  <c r="C524"/>
  <c r="F524"/>
  <c r="C768"/>
  <c r="F768"/>
  <c r="F255"/>
  <c r="I255"/>
  <c r="C255"/>
  <c r="C186"/>
  <c r="I186"/>
  <c r="F186"/>
  <c r="F995"/>
  <c r="C995"/>
  <c r="C569"/>
  <c r="F569"/>
  <c r="C402"/>
  <c r="F402"/>
  <c r="I402"/>
  <c r="C362"/>
  <c r="I362"/>
  <c r="C296"/>
  <c r="I296"/>
  <c r="F296"/>
  <c r="C276"/>
  <c r="I276"/>
  <c r="C202"/>
  <c r="F202"/>
  <c r="F974"/>
  <c r="C974"/>
  <c r="F881"/>
  <c r="I881"/>
  <c r="C488"/>
  <c r="I488"/>
  <c r="F488"/>
  <c r="C286"/>
  <c r="F286"/>
  <c r="C190"/>
  <c r="F190"/>
  <c r="I666"/>
  <c r="F666"/>
  <c r="C666"/>
  <c r="F634"/>
  <c r="I634"/>
  <c r="C546"/>
  <c r="I546"/>
  <c r="F483"/>
  <c r="C483"/>
  <c r="C460"/>
  <c r="F460"/>
  <c r="I460"/>
  <c r="I426"/>
  <c r="F426"/>
  <c r="C426"/>
  <c r="I344"/>
  <c r="C344"/>
  <c r="F321"/>
  <c r="I321"/>
  <c r="C321"/>
  <c r="F305"/>
  <c r="I305"/>
  <c r="C305"/>
  <c r="C254"/>
  <c r="I254"/>
  <c r="C246"/>
  <c r="F246"/>
  <c r="I246"/>
  <c r="C953"/>
  <c r="I953"/>
  <c r="F953"/>
  <c r="I286"/>
  <c r="F452"/>
  <c r="C312"/>
  <c r="I694"/>
  <c r="C394"/>
  <c r="I410"/>
  <c r="C973"/>
  <c r="I190"/>
  <c r="C335"/>
  <c r="F254"/>
  <c r="I501"/>
  <c r="F658"/>
  <c r="F559"/>
  <c r="I633"/>
  <c r="C697"/>
  <c r="I378"/>
  <c r="F313"/>
  <c r="C235"/>
  <c r="C210"/>
  <c r="C505"/>
  <c r="I195"/>
  <c r="I483"/>
  <c r="F827"/>
  <c r="F116"/>
  <c r="C116"/>
  <c r="F965"/>
  <c r="I965"/>
  <c r="C547"/>
  <c r="F547"/>
  <c r="F445"/>
  <c r="C445"/>
  <c r="C356"/>
  <c r="F356"/>
  <c r="I356"/>
  <c r="I306"/>
  <c r="C306"/>
  <c r="F306"/>
  <c r="C979"/>
  <c r="F979"/>
  <c r="I979"/>
  <c r="F717"/>
  <c r="I717"/>
  <c r="F709"/>
  <c r="C709"/>
  <c r="C581"/>
  <c r="I581"/>
  <c r="C478"/>
  <c r="I478"/>
  <c r="C459"/>
  <c r="F459"/>
  <c r="F327"/>
  <c r="I327"/>
  <c r="C327"/>
  <c r="C218"/>
  <c r="F218"/>
  <c r="I464"/>
  <c r="C464"/>
  <c r="I376"/>
  <c r="F376"/>
  <c r="C376"/>
  <c r="I212"/>
  <c r="C212"/>
  <c r="C833"/>
  <c r="I833"/>
  <c r="F833"/>
  <c r="C801"/>
  <c r="F801"/>
  <c r="I801"/>
  <c r="F706"/>
  <c r="I706"/>
  <c r="C538"/>
  <c r="I538"/>
  <c r="C523"/>
  <c r="F523"/>
  <c r="C434"/>
  <c r="I434"/>
  <c r="F336"/>
  <c r="C336"/>
  <c r="C270"/>
  <c r="F270"/>
  <c r="C802"/>
  <c r="I802"/>
  <c r="F802"/>
  <c r="I179"/>
  <c r="C179"/>
  <c r="I395"/>
  <c r="F395"/>
  <c r="F208"/>
  <c r="I208"/>
  <c r="C214"/>
  <c r="F214"/>
  <c r="F39"/>
  <c r="I39"/>
  <c r="I354"/>
  <c r="F354"/>
  <c r="I268"/>
  <c r="C268"/>
  <c r="C999"/>
  <c r="I974"/>
  <c r="C634"/>
  <c r="I729"/>
  <c r="C586"/>
  <c r="F344"/>
  <c r="F546"/>
  <c r="C329"/>
  <c r="I547"/>
  <c r="F363"/>
  <c r="I218"/>
  <c r="C965"/>
  <c r="I214"/>
  <c r="I524"/>
  <c r="I335"/>
  <c r="C827"/>
  <c r="C717"/>
  <c r="C658"/>
  <c r="I569"/>
  <c r="C507"/>
  <c r="F633"/>
  <c r="I697"/>
  <c r="F378"/>
  <c r="I336"/>
  <c r="C313"/>
  <c r="I235"/>
  <c r="I505"/>
  <c r="F362"/>
  <c r="I639"/>
  <c r="C639"/>
  <c r="F880"/>
  <c r="I880"/>
  <c r="I731"/>
  <c r="I659"/>
  <c r="C732"/>
  <c r="C716"/>
  <c r="C668"/>
  <c r="F659"/>
  <c r="I644"/>
  <c r="C620"/>
  <c r="F603"/>
  <c r="I855"/>
  <c r="I439"/>
  <c r="I303"/>
  <c r="I935"/>
  <c r="I762"/>
  <c r="F560"/>
  <c r="C744"/>
  <c r="C528"/>
  <c r="F408"/>
  <c r="C552"/>
  <c r="F847"/>
  <c r="F341"/>
  <c r="C679"/>
  <c r="C512"/>
  <c r="F338"/>
  <c r="I260"/>
  <c r="C377"/>
  <c r="F353"/>
  <c r="F225"/>
  <c r="F427"/>
  <c r="C687"/>
  <c r="I703"/>
  <c r="F793"/>
  <c r="C945"/>
  <c r="C735"/>
  <c r="F652"/>
  <c r="C785"/>
  <c r="F908"/>
  <c r="C880"/>
  <c r="C846"/>
  <c r="F846"/>
  <c r="C902"/>
  <c r="F970"/>
  <c r="F931"/>
  <c r="I763"/>
  <c r="I635"/>
  <c r="I716"/>
  <c r="I668"/>
  <c r="F635"/>
  <c r="I620"/>
  <c r="F813"/>
  <c r="C738"/>
  <c r="F703"/>
  <c r="C311"/>
  <c r="C517"/>
  <c r="F528"/>
  <c r="C401"/>
  <c r="F552"/>
  <c r="F712"/>
  <c r="C879"/>
  <c r="I793"/>
  <c r="F855"/>
  <c r="I846"/>
  <c r="F381"/>
  <c r="I381"/>
  <c r="C542"/>
  <c r="F542"/>
  <c r="F463"/>
  <c r="I463"/>
  <c r="F437"/>
  <c r="I437"/>
  <c r="C274"/>
  <c r="F274"/>
  <c r="C262"/>
  <c r="I262"/>
  <c r="C238"/>
  <c r="I238"/>
  <c r="F207"/>
  <c r="C207"/>
  <c r="F657"/>
  <c r="C657"/>
  <c r="C518"/>
  <c r="F518"/>
  <c r="I539"/>
  <c r="C539"/>
  <c r="F843"/>
  <c r="I843"/>
  <c r="C843"/>
  <c r="F728"/>
  <c r="I728"/>
  <c r="F720"/>
  <c r="C720"/>
  <c r="F680"/>
  <c r="C680"/>
  <c r="F616"/>
  <c r="I616"/>
  <c r="C608"/>
  <c r="I608"/>
  <c r="F608"/>
  <c r="I592"/>
  <c r="C592"/>
  <c r="F584"/>
  <c r="I584"/>
  <c r="F572"/>
  <c r="C572"/>
  <c r="I572"/>
  <c r="C548"/>
  <c r="I548"/>
  <c r="C529"/>
  <c r="I529"/>
  <c r="F529"/>
  <c r="F521"/>
  <c r="I521"/>
  <c r="C513"/>
  <c r="I513"/>
  <c r="F513"/>
  <c r="F497"/>
  <c r="I497"/>
  <c r="C489"/>
  <c r="I489"/>
  <c r="F489"/>
  <c r="F481"/>
  <c r="C481"/>
  <c r="C473"/>
  <c r="I473"/>
  <c r="F473"/>
  <c r="F465"/>
  <c r="I465"/>
  <c r="I450"/>
  <c r="C450"/>
  <c r="F450"/>
  <c r="I443"/>
  <c r="C443"/>
  <c r="I436"/>
  <c r="C436"/>
  <c r="C420"/>
  <c r="F420"/>
  <c r="I404"/>
  <c r="C404"/>
  <c r="C373"/>
  <c r="I373"/>
  <c r="F373"/>
  <c r="F349"/>
  <c r="C349"/>
  <c r="C299"/>
  <c r="I299"/>
  <c r="F299"/>
  <c r="I264"/>
  <c r="C264"/>
  <c r="F221"/>
  <c r="I221"/>
  <c r="F187"/>
  <c r="I187"/>
  <c r="I941"/>
  <c r="C941"/>
  <c r="F148"/>
  <c r="I148"/>
  <c r="C148"/>
  <c r="F304"/>
  <c r="C837"/>
  <c r="F755"/>
  <c r="I755"/>
  <c r="C409"/>
  <c r="F409"/>
  <c r="F674"/>
  <c r="I674"/>
  <c r="C674"/>
  <c r="F626"/>
  <c r="C626"/>
  <c r="C414"/>
  <c r="I414"/>
  <c r="C406"/>
  <c r="F406"/>
  <c r="F355"/>
  <c r="C355"/>
  <c r="F293"/>
  <c r="I293"/>
  <c r="I406"/>
  <c r="C463"/>
  <c r="I207"/>
  <c r="I837"/>
  <c r="C293"/>
  <c r="C437"/>
  <c r="I721"/>
  <c r="I626"/>
  <c r="I355"/>
  <c r="C891"/>
  <c r="C416"/>
  <c r="I416"/>
  <c r="I829"/>
  <c r="C829"/>
  <c r="F829"/>
  <c r="F714"/>
  <c r="I714"/>
  <c r="F690"/>
  <c r="C690"/>
  <c r="F618"/>
  <c r="C618"/>
  <c r="F527"/>
  <c r="I527"/>
  <c r="F487"/>
  <c r="I487"/>
  <c r="C487"/>
  <c r="I448"/>
  <c r="F448"/>
  <c r="I340"/>
  <c r="C340"/>
  <c r="C332"/>
  <c r="I332"/>
  <c r="F325"/>
  <c r="I325"/>
  <c r="C325"/>
  <c r="F189"/>
  <c r="I189"/>
  <c r="C189"/>
  <c r="F799"/>
  <c r="I799"/>
  <c r="I623"/>
  <c r="F623"/>
  <c r="C598"/>
  <c r="I598"/>
  <c r="C693"/>
  <c r="F693"/>
  <c r="F998"/>
  <c r="I998"/>
  <c r="I920"/>
  <c r="F920"/>
  <c r="C887"/>
  <c r="F887"/>
  <c r="I887"/>
  <c r="C983"/>
  <c r="I983"/>
  <c r="C614"/>
  <c r="I614"/>
  <c r="C526"/>
  <c r="F526"/>
  <c r="I456"/>
  <c r="F456"/>
  <c r="F407"/>
  <c r="I407"/>
  <c r="F265"/>
  <c r="C265"/>
  <c r="F114"/>
  <c r="I114"/>
  <c r="I922"/>
  <c r="C922"/>
  <c r="F906"/>
  <c r="I906"/>
  <c r="F892"/>
  <c r="C892"/>
  <c r="I892"/>
  <c r="I884"/>
  <c r="C884"/>
  <c r="C878"/>
  <c r="I878"/>
  <c r="I840"/>
  <c r="C840"/>
  <c r="I832"/>
  <c r="C832"/>
  <c r="I808"/>
  <c r="C808"/>
  <c r="F808"/>
  <c r="C800"/>
  <c r="F800"/>
  <c r="I800"/>
  <c r="F792"/>
  <c r="I792"/>
  <c r="I765"/>
  <c r="C765"/>
  <c r="C790"/>
  <c r="F790"/>
  <c r="I743"/>
  <c r="C743"/>
  <c r="F891"/>
  <c r="F414"/>
  <c r="I805"/>
  <c r="I690"/>
  <c r="I618"/>
  <c r="C135"/>
  <c r="C121"/>
  <c r="I274"/>
  <c r="I894"/>
  <c r="F949"/>
  <c r="I621"/>
  <c r="I952"/>
  <c r="C935"/>
  <c r="F778"/>
  <c r="F694"/>
  <c r="C435"/>
  <c r="I12"/>
  <c r="I162"/>
  <c r="C602"/>
  <c r="I134"/>
  <c r="I120"/>
  <c r="I663"/>
  <c r="I438"/>
  <c r="I508"/>
  <c r="I503"/>
  <c r="F438"/>
  <c r="F422"/>
  <c r="I710"/>
  <c r="I461"/>
  <c r="I27"/>
  <c r="I273"/>
  <c r="I100"/>
  <c r="I936"/>
  <c r="C395"/>
  <c r="C208"/>
  <c r="I70"/>
  <c r="I361"/>
  <c r="I18"/>
  <c r="I442"/>
  <c r="F320"/>
  <c r="C285"/>
  <c r="I330"/>
  <c r="C253"/>
  <c r="I32"/>
  <c r="C39"/>
  <c r="F50"/>
  <c r="F54"/>
  <c r="F146"/>
  <c r="F984"/>
  <c r="F889"/>
  <c r="C835"/>
  <c r="I573"/>
  <c r="C176"/>
  <c r="C249"/>
  <c r="I98"/>
  <c r="I715"/>
  <c r="I749"/>
  <c r="I430"/>
  <c r="C383"/>
  <c r="C501"/>
  <c r="F268"/>
  <c r="C531"/>
  <c r="I128"/>
  <c r="F555"/>
  <c r="C491"/>
  <c r="F400"/>
  <c r="C380"/>
  <c r="I50"/>
  <c r="C131"/>
  <c r="F98"/>
  <c r="C146"/>
  <c r="C636"/>
  <c r="F936"/>
  <c r="I317"/>
  <c r="I80"/>
  <c r="I499"/>
  <c r="I15"/>
  <c r="F256"/>
  <c r="C990"/>
  <c r="I69"/>
  <c r="I991"/>
  <c r="C708"/>
  <c r="I502"/>
  <c r="I334"/>
  <c r="I166"/>
  <c r="I532"/>
  <c r="I476"/>
  <c r="I511"/>
  <c r="I447"/>
  <c r="C367"/>
  <c r="C351"/>
  <c r="C287"/>
  <c r="F166"/>
  <c r="C730"/>
  <c r="F673"/>
  <c r="F532"/>
  <c r="F500"/>
  <c r="I59"/>
  <c r="F496"/>
  <c r="C475"/>
  <c r="F379"/>
  <c r="C251"/>
  <c r="I229"/>
  <c r="C209"/>
  <c r="I165"/>
  <c r="F59"/>
  <c r="F4"/>
  <c r="AI4" s="1"/>
  <c r="AJ5" s="1"/>
  <c r="AK5" s="1"/>
  <c r="F576"/>
  <c r="F441"/>
  <c r="C403"/>
  <c r="C224"/>
  <c r="F185"/>
  <c r="C163"/>
  <c r="F10"/>
  <c r="F161"/>
  <c r="I314"/>
  <c r="I124"/>
  <c r="F32"/>
  <c r="C309"/>
  <c r="C307"/>
  <c r="I265"/>
  <c r="I240"/>
  <c r="C85"/>
  <c r="F824"/>
  <c r="C354"/>
  <c r="I4"/>
  <c r="I984"/>
  <c r="C215"/>
  <c r="I774"/>
  <c r="C177"/>
  <c r="F275"/>
  <c r="I205"/>
  <c r="C153"/>
  <c r="C42"/>
  <c r="I3"/>
  <c r="F907"/>
  <c r="F643"/>
  <c r="C580"/>
  <c r="I685"/>
  <c r="F486"/>
  <c r="I367"/>
  <c r="F342"/>
  <c r="C183"/>
  <c r="F759"/>
  <c r="C685"/>
  <c r="I582"/>
  <c r="C549"/>
  <c r="I509"/>
  <c r="I379"/>
  <c r="C280"/>
  <c r="C248"/>
  <c r="C184"/>
  <c r="F107"/>
  <c r="I52"/>
  <c r="F27"/>
  <c r="I576"/>
  <c r="F515"/>
  <c r="I441"/>
  <c r="I403"/>
  <c r="C365"/>
  <c r="C291"/>
  <c r="I237"/>
  <c r="F213"/>
  <c r="C193"/>
  <c r="I185"/>
  <c r="I163"/>
  <c r="C80"/>
  <c r="C638"/>
  <c r="I562"/>
  <c r="C413"/>
  <c r="I662"/>
  <c r="F498"/>
  <c r="F361"/>
  <c r="F196"/>
  <c r="C3"/>
  <c r="AF4" s="1"/>
  <c r="AG5" s="1"/>
  <c r="AH5" s="1"/>
  <c r="I400"/>
  <c r="I412"/>
  <c r="F192"/>
  <c r="I164"/>
  <c r="C113"/>
  <c r="C256"/>
  <c r="C173"/>
  <c r="I113"/>
  <c r="F240"/>
  <c r="I137"/>
  <c r="F93"/>
  <c r="F857"/>
  <c r="C993"/>
  <c r="I578"/>
  <c r="C343"/>
  <c r="F278"/>
  <c r="C895"/>
  <c r="F468"/>
  <c r="F347"/>
  <c r="I36"/>
  <c r="F346"/>
  <c r="C381"/>
  <c r="I339"/>
  <c r="C574"/>
  <c r="F288"/>
  <c r="I963"/>
  <c r="I948"/>
  <c r="I564"/>
  <c r="I641"/>
  <c r="I550"/>
  <c r="C578"/>
  <c r="F550"/>
  <c r="I471"/>
  <c r="F430"/>
  <c r="I399"/>
  <c r="C485"/>
  <c r="C469"/>
  <c r="C453"/>
  <c r="C229"/>
  <c r="I197"/>
  <c r="I155"/>
  <c r="C92"/>
  <c r="C36"/>
  <c r="F613"/>
  <c r="F647"/>
  <c r="I467"/>
  <c r="C317"/>
  <c r="I213"/>
  <c r="C201"/>
  <c r="I102"/>
  <c r="I26"/>
  <c r="C562"/>
  <c r="I409"/>
  <c r="F416"/>
  <c r="C397"/>
  <c r="I304"/>
  <c r="C233"/>
  <c r="I144"/>
  <c r="F57"/>
  <c r="I323"/>
  <c r="I243"/>
  <c r="C114"/>
  <c r="I257"/>
  <c r="C331"/>
  <c r="I161"/>
  <c r="C451"/>
  <c r="F266"/>
  <c r="F81"/>
  <c r="C288"/>
  <c r="C93"/>
  <c r="F816"/>
  <c r="I969"/>
  <c r="C938"/>
  <c r="I278"/>
  <c r="I516"/>
  <c r="I495"/>
  <c r="I485"/>
  <c r="F944"/>
  <c r="C244"/>
  <c r="I451"/>
  <c r="I816"/>
  <c r="C986"/>
  <c r="I580"/>
  <c r="C564"/>
  <c r="I422"/>
  <c r="I358"/>
  <c r="I294"/>
  <c r="I230"/>
  <c r="I492"/>
  <c r="I664"/>
  <c r="C471"/>
  <c r="F326"/>
  <c r="C151"/>
  <c r="I570"/>
  <c r="F508"/>
  <c r="F492"/>
  <c r="I477"/>
  <c r="C583"/>
  <c r="C357"/>
  <c r="C197"/>
  <c r="F141"/>
  <c r="C689"/>
  <c r="F544"/>
  <c r="C480"/>
  <c r="I365"/>
  <c r="F135"/>
  <c r="F77"/>
  <c r="I277"/>
  <c r="C144"/>
  <c r="F121"/>
  <c r="F61"/>
  <c r="F323"/>
  <c r="I88"/>
  <c r="F314"/>
  <c r="F117"/>
  <c r="I316"/>
  <c r="C269"/>
  <c r="I81"/>
  <c r="I119"/>
  <c r="C160"/>
  <c r="I958"/>
  <c r="F942"/>
  <c r="I627"/>
  <c r="I912"/>
  <c r="F898"/>
  <c r="F579"/>
  <c r="I486"/>
  <c r="I446"/>
  <c r="I342"/>
  <c r="I556"/>
  <c r="I968"/>
  <c r="C664"/>
  <c r="C535"/>
  <c r="C503"/>
  <c r="C479"/>
  <c r="F446"/>
  <c r="I423"/>
  <c r="C359"/>
  <c r="I351"/>
  <c r="F294"/>
  <c r="I279"/>
  <c r="C223"/>
  <c r="I215"/>
  <c r="I183"/>
  <c r="I151"/>
  <c r="F609"/>
  <c r="C582"/>
  <c r="I549"/>
  <c r="F540"/>
  <c r="C493"/>
  <c r="I469"/>
  <c r="I125"/>
  <c r="I91"/>
  <c r="F726"/>
  <c r="F475"/>
  <c r="C347"/>
  <c r="F315"/>
  <c r="I251"/>
  <c r="I241"/>
  <c r="I177"/>
  <c r="F162"/>
  <c r="C100"/>
  <c r="F91"/>
  <c r="F67"/>
  <c r="F835"/>
  <c r="C701"/>
  <c r="C799"/>
  <c r="C544"/>
  <c r="F480"/>
  <c r="I291"/>
  <c r="F267"/>
  <c r="C237"/>
  <c r="F228"/>
  <c r="I193"/>
  <c r="C109"/>
  <c r="C77"/>
  <c r="C26"/>
  <c r="F491"/>
  <c r="C425"/>
  <c r="I413"/>
  <c r="C721"/>
  <c r="F530"/>
  <c r="C520"/>
  <c r="I722"/>
  <c r="I435"/>
  <c r="I397"/>
  <c r="F281"/>
  <c r="F233"/>
  <c r="I176"/>
  <c r="I153"/>
  <c r="I96"/>
  <c r="F42"/>
  <c r="C57"/>
  <c r="I285"/>
  <c r="F164"/>
  <c r="F147"/>
  <c r="F132"/>
  <c r="C120"/>
  <c r="C10"/>
  <c r="C257"/>
  <c r="F253"/>
  <c r="C124"/>
  <c r="I101"/>
  <c r="I289"/>
  <c r="I309"/>
  <c r="F307"/>
  <c r="F249"/>
  <c r="F181"/>
  <c r="F105"/>
  <c r="F131"/>
  <c r="I85"/>
  <c r="C203"/>
  <c r="I824"/>
  <c r="C23"/>
  <c r="C997"/>
  <c r="I563"/>
  <c r="F651"/>
  <c r="F563"/>
  <c r="I599"/>
  <c r="I518"/>
  <c r="I462"/>
  <c r="I326"/>
  <c r="I540"/>
  <c r="I568"/>
  <c r="I558"/>
  <c r="C543"/>
  <c r="C511"/>
  <c r="F502"/>
  <c r="F462"/>
  <c r="C447"/>
  <c r="I391"/>
  <c r="C375"/>
  <c r="F358"/>
  <c r="I343"/>
  <c r="F334"/>
  <c r="C239"/>
  <c r="F737"/>
  <c r="F556"/>
  <c r="C541"/>
  <c r="C525"/>
  <c r="F476"/>
  <c r="C461"/>
  <c r="I453"/>
  <c r="I107"/>
  <c r="I67"/>
  <c r="I35"/>
  <c r="F583"/>
  <c r="C496"/>
  <c r="C433"/>
  <c r="C369"/>
  <c r="F280"/>
  <c r="F248"/>
  <c r="C219"/>
  <c r="I209"/>
  <c r="F184"/>
  <c r="C165"/>
  <c r="C152"/>
  <c r="C134"/>
  <c r="F125"/>
  <c r="I108"/>
  <c r="F99"/>
  <c r="C613"/>
  <c r="I531"/>
  <c r="F504"/>
  <c r="F224"/>
  <c r="I201"/>
  <c r="C128"/>
  <c r="C70"/>
  <c r="F23"/>
  <c r="C712"/>
  <c r="C499"/>
  <c r="F466"/>
  <c r="C417"/>
  <c r="I371"/>
  <c r="I346"/>
  <c r="C498"/>
  <c r="C339"/>
  <c r="C277"/>
  <c r="C205"/>
  <c r="I196"/>
  <c r="C53"/>
  <c r="C18"/>
  <c r="F412"/>
  <c r="C320"/>
  <c r="C192"/>
  <c r="I157"/>
  <c r="C118"/>
  <c r="C88"/>
  <c r="C15"/>
  <c r="F472"/>
  <c r="I169"/>
  <c r="C12"/>
  <c r="F331"/>
  <c r="I269"/>
  <c r="C188"/>
  <c r="C301"/>
  <c r="F160"/>
  <c r="C87"/>
  <c r="I87"/>
  <c r="I194"/>
  <c r="C194"/>
  <c r="C322"/>
  <c r="I322"/>
  <c r="C123"/>
  <c r="I123"/>
  <c r="C418"/>
  <c r="I418"/>
  <c r="C129"/>
  <c r="I129"/>
  <c r="I258"/>
  <c r="C258"/>
  <c r="C386"/>
  <c r="I386"/>
  <c r="I526"/>
  <c r="I494"/>
  <c r="C407"/>
  <c r="I133"/>
  <c r="I905"/>
  <c r="I559"/>
  <c r="F250"/>
  <c r="F87"/>
  <c r="C640"/>
  <c r="I380"/>
  <c r="F179"/>
  <c r="F9"/>
  <c r="F330"/>
  <c r="I899"/>
  <c r="F966"/>
  <c r="I691"/>
  <c r="I579"/>
  <c r="C748"/>
  <c r="F699"/>
  <c r="I534"/>
  <c r="I470"/>
  <c r="I310"/>
  <c r="I500"/>
  <c r="I468"/>
  <c r="C686"/>
  <c r="I654"/>
  <c r="I519"/>
  <c r="F510"/>
  <c r="C495"/>
  <c r="C399"/>
  <c r="F350"/>
  <c r="C688"/>
  <c r="C570"/>
  <c r="I533"/>
  <c r="C509"/>
  <c r="C477"/>
  <c r="I141"/>
  <c r="C937"/>
  <c r="F440"/>
  <c r="I389"/>
  <c r="C273"/>
  <c r="I261"/>
  <c r="C155"/>
  <c r="C108"/>
  <c r="C914"/>
  <c r="C467"/>
  <c r="I250"/>
  <c r="I228"/>
  <c r="C102"/>
  <c r="C371"/>
  <c r="F328"/>
  <c r="F234"/>
  <c r="C211"/>
  <c r="I385"/>
  <c r="F292"/>
  <c r="F242"/>
  <c r="F156"/>
  <c r="I132"/>
  <c r="C472"/>
  <c r="C117"/>
  <c r="C289"/>
  <c r="F316"/>
  <c r="C266"/>
  <c r="F180"/>
  <c r="C105"/>
  <c r="F69"/>
  <c r="C119"/>
  <c r="C56"/>
  <c r="I54"/>
  <c r="I458"/>
  <c r="C458"/>
  <c r="I300"/>
  <c r="C300"/>
  <c r="I103"/>
  <c r="C103"/>
  <c r="I554"/>
  <c r="C554"/>
  <c r="I220"/>
  <c r="C220"/>
  <c r="I11"/>
  <c r="C11"/>
  <c r="F11"/>
  <c r="C522"/>
  <c r="I522"/>
  <c r="C490"/>
  <c r="I490"/>
  <c r="C226"/>
  <c r="I226"/>
  <c r="C575"/>
  <c r="I575"/>
  <c r="I290"/>
  <c r="C290"/>
  <c r="C55"/>
  <c r="I55"/>
  <c r="C396"/>
  <c r="I396"/>
  <c r="C178"/>
  <c r="I178"/>
  <c r="C145"/>
  <c r="I145"/>
  <c r="C65"/>
  <c r="I65"/>
  <c r="F133"/>
  <c r="C52"/>
  <c r="C456"/>
  <c r="F956"/>
  <c r="I211"/>
  <c r="F103"/>
  <c r="C34"/>
  <c r="AF4" i="4"/>
  <c r="AG5" s="1"/>
  <c r="AH5" s="1"/>
  <c r="C985" i="5"/>
  <c r="I925"/>
  <c r="C955"/>
  <c r="F978"/>
  <c r="C966"/>
  <c r="I982"/>
  <c r="C604"/>
  <c r="I510"/>
  <c r="I350"/>
  <c r="I1000"/>
  <c r="I543"/>
  <c r="F534"/>
  <c r="C519"/>
  <c r="I479"/>
  <c r="F470"/>
  <c r="I383"/>
  <c r="F310"/>
  <c r="I287"/>
  <c r="I928"/>
  <c r="C646"/>
  <c r="C533"/>
  <c r="F516"/>
  <c r="I493"/>
  <c r="I83"/>
  <c r="I19"/>
  <c r="I702"/>
  <c r="F554"/>
  <c r="C440"/>
  <c r="C389"/>
  <c r="I357"/>
  <c r="F322"/>
  <c r="F300"/>
  <c r="C261"/>
  <c r="F194"/>
  <c r="F152"/>
  <c r="I92"/>
  <c r="F83"/>
  <c r="F19"/>
  <c r="F914"/>
  <c r="C734"/>
  <c r="F352"/>
  <c r="F244"/>
  <c r="F109"/>
  <c r="I417"/>
  <c r="C736"/>
  <c r="C328"/>
  <c r="F210"/>
  <c r="F129"/>
  <c r="F53"/>
  <c r="F442"/>
  <c r="C385"/>
  <c r="I292"/>
  <c r="I242"/>
  <c r="I156"/>
  <c r="I118"/>
  <c r="I173"/>
  <c r="F137"/>
  <c r="I946"/>
  <c r="F994"/>
  <c r="I705"/>
  <c r="I642"/>
  <c r="F877"/>
  <c r="F688"/>
  <c r="F669"/>
  <c r="I648"/>
  <c r="C662"/>
  <c r="F645"/>
  <c r="F593"/>
  <c r="C977"/>
  <c r="I971"/>
  <c r="I909"/>
  <c r="C958"/>
  <c r="I926"/>
  <c r="F917"/>
  <c r="F923"/>
  <c r="F951"/>
  <c r="I771"/>
  <c r="I707"/>
  <c r="F982"/>
  <c r="I898"/>
  <c r="I873"/>
  <c r="I724"/>
  <c r="I612"/>
  <c r="F1000"/>
  <c r="C863"/>
  <c r="F757"/>
  <c r="F661"/>
  <c r="F629"/>
  <c r="I590"/>
  <c r="F928"/>
  <c r="C877"/>
  <c r="I752"/>
  <c r="I742"/>
  <c r="F937"/>
  <c r="F751"/>
  <c r="I726"/>
  <c r="F819"/>
  <c r="C648"/>
  <c r="I606"/>
  <c r="I956"/>
  <c r="C733"/>
  <c r="C645"/>
  <c r="C593"/>
  <c r="C905"/>
  <c r="C819"/>
  <c r="F733"/>
  <c r="C950"/>
  <c r="F698"/>
  <c r="C698"/>
  <c r="I698"/>
  <c r="F622"/>
  <c r="C622"/>
  <c r="I622"/>
  <c r="C667"/>
  <c r="F667"/>
  <c r="I667"/>
  <c r="I870"/>
  <c r="C870"/>
  <c r="F870"/>
  <c r="F787"/>
  <c r="I787"/>
  <c r="C787"/>
  <c r="I656"/>
  <c r="C656"/>
  <c r="F656"/>
  <c r="I864"/>
  <c r="C864"/>
  <c r="F864"/>
  <c r="F934"/>
  <c r="C934"/>
  <c r="F954"/>
  <c r="I954"/>
  <c r="C954"/>
  <c r="I872"/>
  <c r="F872"/>
  <c r="C872"/>
  <c r="F676"/>
  <c r="I676"/>
  <c r="I745"/>
  <c r="C745"/>
  <c r="F745"/>
  <c r="I934"/>
  <c r="I950"/>
  <c r="F900"/>
  <c r="C900"/>
  <c r="F960"/>
  <c r="I960"/>
  <c r="I911"/>
  <c r="F911"/>
  <c r="F981"/>
  <c r="C981"/>
  <c r="C865"/>
  <c r="F865"/>
  <c r="F632"/>
  <c r="I632"/>
  <c r="F967"/>
  <c r="C967"/>
  <c r="C882"/>
  <c r="I882"/>
  <c r="F882"/>
  <c r="F975"/>
  <c r="C975"/>
  <c r="I986"/>
  <c r="C852"/>
  <c r="F852"/>
  <c r="I852"/>
  <c r="C841"/>
  <c r="F841"/>
  <c r="I841"/>
  <c r="F788"/>
  <c r="C788"/>
  <c r="I788"/>
  <c r="C727"/>
  <c r="F727"/>
  <c r="I727"/>
  <c r="I625"/>
  <c r="C625"/>
  <c r="F625"/>
  <c r="F764"/>
  <c r="C764"/>
  <c r="I764"/>
  <c r="F610"/>
  <c r="C610"/>
  <c r="I610"/>
  <c r="C960"/>
  <c r="C959"/>
  <c r="F959"/>
  <c r="I885"/>
  <c r="I861"/>
  <c r="F861"/>
  <c r="F773"/>
  <c r="F804"/>
  <c r="C804"/>
  <c r="I804"/>
  <c r="C761"/>
  <c r="F761"/>
  <c r="I597"/>
  <c r="C933"/>
  <c r="F927"/>
  <c r="F851"/>
  <c r="C797"/>
  <c r="I797"/>
  <c r="F948"/>
  <c r="F902"/>
  <c r="C853"/>
  <c r="F853"/>
  <c r="I834"/>
  <c r="F834"/>
  <c r="C834"/>
  <c r="F815"/>
  <c r="C815"/>
  <c r="I798"/>
  <c r="C798"/>
  <c r="F798"/>
  <c r="I775"/>
  <c r="C775"/>
  <c r="F738"/>
  <c r="C713"/>
  <c r="I713"/>
  <c r="I647"/>
  <c r="C617"/>
  <c r="I617"/>
  <c r="C591"/>
  <c r="C915"/>
  <c r="C779"/>
  <c r="I693"/>
  <c r="C627"/>
  <c r="I809"/>
  <c r="F809"/>
  <c r="C809"/>
  <c r="F791"/>
  <c r="C791"/>
  <c r="F774"/>
  <c r="I767"/>
  <c r="C767"/>
  <c r="C909"/>
  <c r="F776"/>
  <c r="I776"/>
  <c r="F710"/>
  <c r="F604"/>
  <c r="F704"/>
  <c r="F946"/>
  <c r="C925"/>
  <c r="F677"/>
  <c r="F784"/>
  <c r="C784"/>
  <c r="I784"/>
  <c r="F736"/>
  <c r="F999"/>
  <c r="I903"/>
  <c r="C903"/>
  <c r="C871"/>
  <c r="I871"/>
  <c r="I862"/>
  <c r="F862"/>
  <c r="C862"/>
  <c r="I719"/>
  <c r="C719"/>
  <c r="I661"/>
  <c r="C641"/>
  <c r="I951"/>
  <c r="I838"/>
  <c r="C838"/>
  <c r="F838"/>
  <c r="F938"/>
  <c r="F976"/>
  <c r="I959"/>
  <c r="C861"/>
  <c r="C773"/>
  <c r="C980"/>
  <c r="I980"/>
  <c r="I856"/>
  <c r="C856"/>
  <c r="F856"/>
  <c r="C873"/>
  <c r="C962"/>
  <c r="C901"/>
  <c r="I869"/>
  <c r="C943"/>
  <c r="I943"/>
  <c r="I896"/>
  <c r="C896"/>
  <c r="F896"/>
  <c r="C849"/>
  <c r="F849"/>
  <c r="I849"/>
  <c r="C823"/>
  <c r="F823"/>
  <c r="I814"/>
  <c r="F814"/>
  <c r="C814"/>
  <c r="F795"/>
  <c r="I795"/>
  <c r="I757"/>
  <c r="C737"/>
  <c r="C707"/>
  <c r="C643"/>
  <c r="C609"/>
  <c r="F590"/>
  <c r="F894"/>
  <c r="C769"/>
  <c r="I687"/>
  <c r="I624"/>
  <c r="C624"/>
  <c r="C978"/>
  <c r="C992"/>
  <c r="F992"/>
  <c r="F756"/>
  <c r="F646"/>
  <c r="C783"/>
  <c r="F783"/>
  <c r="I875"/>
  <c r="C875"/>
  <c r="F850"/>
  <c r="I850"/>
  <c r="C850"/>
  <c r="F642"/>
  <c r="F990"/>
  <c r="C771"/>
  <c r="F730"/>
  <c r="I670"/>
  <c r="C670"/>
  <c r="F670"/>
  <c r="F812"/>
  <c r="C812"/>
  <c r="I812"/>
  <c r="F997"/>
  <c r="C897"/>
  <c r="I897"/>
  <c r="C860"/>
  <c r="I860"/>
  <c r="F860"/>
  <c r="C649"/>
  <c r="I649"/>
  <c r="C964"/>
  <c r="I964"/>
  <c r="C752"/>
  <c r="I672"/>
  <c r="C672"/>
  <c r="C585"/>
  <c r="I585"/>
  <c r="F962"/>
  <c r="F933"/>
  <c r="F901"/>
  <c r="I970"/>
  <c r="C998"/>
  <c r="C976"/>
  <c r="C885"/>
  <c r="F869"/>
  <c r="F597"/>
  <c r="C920"/>
  <c r="C851"/>
  <c r="C927"/>
  <c r="F591"/>
  <c r="F926"/>
  <c r="C889"/>
  <c r="C848"/>
  <c r="F848"/>
  <c r="I848"/>
  <c r="I810"/>
  <c r="C810"/>
  <c r="F810"/>
  <c r="I780"/>
  <c r="C780"/>
  <c r="F780"/>
  <c r="C751"/>
  <c r="F724"/>
  <c r="F702"/>
  <c r="F636"/>
  <c r="F602"/>
  <c r="F993"/>
  <c r="F989"/>
  <c r="I874"/>
  <c r="C874"/>
  <c r="F874"/>
  <c r="I867"/>
  <c r="C867"/>
  <c r="I845"/>
  <c r="C845"/>
  <c r="F734"/>
  <c r="C651"/>
  <c r="F612"/>
  <c r="F971"/>
  <c r="C917"/>
  <c r="I913"/>
  <c r="C913"/>
  <c r="I863"/>
  <c r="F983"/>
  <c r="F807"/>
  <c r="C807"/>
  <c r="F748"/>
  <c r="C907"/>
  <c r="I844"/>
  <c r="F844"/>
  <c r="C844"/>
  <c r="F638"/>
  <c r="C994"/>
  <c r="F977"/>
  <c r="F708"/>
  <c r="C929"/>
  <c r="I929"/>
  <c r="F740"/>
  <c r="I701"/>
  <c r="C972"/>
  <c r="I972"/>
  <c r="F969"/>
  <c r="F918"/>
  <c r="C899"/>
  <c r="I895"/>
  <c r="I828"/>
  <c r="F828"/>
  <c r="C828"/>
  <c r="F614"/>
  <c r="C996"/>
  <c r="I996"/>
  <c r="I955"/>
  <c r="C755"/>
  <c r="I888"/>
  <c r="C888"/>
  <c r="F888"/>
  <c r="C663"/>
  <c r="C876"/>
  <c r="F876"/>
  <c r="I876"/>
  <c r="C839"/>
  <c r="F839"/>
  <c r="I818"/>
  <c r="F818"/>
  <c r="C818"/>
  <c r="C777"/>
  <c r="I777"/>
  <c r="F750"/>
  <c r="F684"/>
  <c r="C623"/>
  <c r="F991"/>
  <c r="F963"/>
  <c r="I858"/>
  <c r="C858"/>
  <c r="F858"/>
  <c r="C825"/>
  <c r="F825"/>
  <c r="I825"/>
  <c r="C699"/>
  <c r="F987"/>
  <c r="F985"/>
  <c r="F940"/>
  <c r="I919"/>
  <c r="C883"/>
  <c r="I883"/>
  <c r="C868"/>
  <c r="I868"/>
  <c r="F868"/>
  <c r="F859"/>
  <c r="I859"/>
  <c r="F854"/>
  <c r="I854"/>
  <c r="C854"/>
  <c r="I806"/>
  <c r="F806"/>
  <c r="C806"/>
  <c r="C673"/>
  <c r="I657"/>
  <c r="I866"/>
  <c r="F866"/>
  <c r="C866"/>
  <c r="I822"/>
  <c r="C822"/>
  <c r="F822"/>
  <c r="I689"/>
  <c r="F654"/>
  <c r="C631"/>
  <c r="C619"/>
  <c r="F596"/>
  <c r="F686"/>
  <c r="I669"/>
  <c r="C931"/>
  <c r="C886"/>
  <c r="I886"/>
  <c r="F886"/>
  <c r="F742"/>
  <c r="F718"/>
  <c r="C691"/>
  <c r="I629"/>
  <c r="C705"/>
  <c r="C599"/>
  <c r="C949"/>
  <c r="C831"/>
  <c r="C715"/>
  <c r="F606"/>
  <c r="C988"/>
  <c r="I988"/>
  <c r="C759"/>
  <c r="C923"/>
  <c r="F811"/>
  <c r="I811"/>
  <c r="I794"/>
  <c r="C794"/>
  <c r="F794"/>
  <c r="AI5" i="4"/>
  <c r="AJ6" s="1"/>
  <c r="AI6" l="1"/>
  <c r="AJ7" s="1"/>
  <c r="AL4" i="5"/>
  <c r="AM5" s="1"/>
  <c r="AN5" s="1"/>
  <c r="AF5" i="4"/>
  <c r="AI5" i="5"/>
  <c r="AF5"/>
  <c r="AC6" i="4"/>
  <c r="AD7" s="1"/>
  <c r="L6" s="1"/>
  <c r="AC7"/>
  <c r="AD8" s="1"/>
  <c r="AL5" i="5"/>
  <c r="AK6" i="4"/>
  <c r="AE7"/>
  <c r="AI7"/>
  <c r="AG6" l="1"/>
  <c r="AH6" s="1"/>
  <c r="AF6"/>
  <c r="AJ6" i="5"/>
  <c r="AK6" s="1"/>
  <c r="AI6"/>
  <c r="AM6"/>
  <c r="T6" s="1"/>
  <c r="J6" s="1"/>
  <c r="AL6"/>
  <c r="AG6"/>
  <c r="AF6"/>
  <c r="L7" i="4"/>
  <c r="AC8"/>
  <c r="AD9" s="1"/>
  <c r="AI8"/>
  <c r="AJ8"/>
  <c r="D6"/>
  <c r="AE8"/>
  <c r="AK7"/>
  <c r="R6"/>
  <c r="M7" l="1"/>
  <c r="P6" i="5"/>
  <c r="G6" s="1"/>
  <c r="AG7" i="4"/>
  <c r="AH7" s="1"/>
  <c r="AF7"/>
  <c r="AJ7" i="5"/>
  <c r="AI7"/>
  <c r="AC9" i="4"/>
  <c r="AD10" s="1"/>
  <c r="AN6" i="5"/>
  <c r="D7" i="4"/>
  <c r="AF7" i="5"/>
  <c r="AG7"/>
  <c r="AL7"/>
  <c r="AM7"/>
  <c r="AH6"/>
  <c r="R7" i="4"/>
  <c r="J7" s="1"/>
  <c r="AI9"/>
  <c r="AJ9"/>
  <c r="AK8"/>
  <c r="AE9"/>
  <c r="J6"/>
  <c r="L8"/>
  <c r="AC10" l="1"/>
  <c r="AC11" s="1"/>
  <c r="AI8" i="5"/>
  <c r="AJ8"/>
  <c r="AF8" i="4"/>
  <c r="AG8"/>
  <c r="AH8" s="1"/>
  <c r="O6"/>
  <c r="G6" s="1"/>
  <c r="AK7" i="5"/>
  <c r="AN7"/>
  <c r="AH7"/>
  <c r="AG8"/>
  <c r="AF8"/>
  <c r="L6"/>
  <c r="D6" s="1"/>
  <c r="AM8"/>
  <c r="AL8"/>
  <c r="T7"/>
  <c r="R8" i="4"/>
  <c r="J8" s="1"/>
  <c r="L9"/>
  <c r="S7"/>
  <c r="AI10"/>
  <c r="AJ10"/>
  <c r="D8"/>
  <c r="M8"/>
  <c r="AE10"/>
  <c r="AK9"/>
  <c r="D9" l="1"/>
  <c r="AD11"/>
  <c r="L10" s="1"/>
  <c r="L7" i="5"/>
  <c r="P8"/>
  <c r="G8" s="1"/>
  <c r="O7" i="4"/>
  <c r="P7" i="5"/>
  <c r="AK8"/>
  <c r="AI9"/>
  <c r="AJ9"/>
  <c r="P9" s="1"/>
  <c r="G9" s="1"/>
  <c r="AF9" i="4"/>
  <c r="AG9"/>
  <c r="AN8" i="5"/>
  <c r="AL9"/>
  <c r="AM9"/>
  <c r="T9" s="1"/>
  <c r="J9" s="1"/>
  <c r="U7"/>
  <c r="J7"/>
  <c r="AF9"/>
  <c r="AG9"/>
  <c r="S8" i="4"/>
  <c r="M9"/>
  <c r="R9"/>
  <c r="S9" s="1"/>
  <c r="AE11"/>
  <c r="AK10"/>
  <c r="AJ11"/>
  <c r="AI11"/>
  <c r="AC12"/>
  <c r="AD12"/>
  <c r="U7" l="1"/>
  <c r="D7" i="5"/>
  <c r="T8"/>
  <c r="J8" s="1"/>
  <c r="M7"/>
  <c r="N7" s="1"/>
  <c r="AH8" s="1"/>
  <c r="P7" i="4"/>
  <c r="G7"/>
  <c r="Q7" i="5"/>
  <c r="G7"/>
  <c r="X7"/>
  <c r="AF10" i="4"/>
  <c r="AG10"/>
  <c r="AH9"/>
  <c r="O8"/>
  <c r="U8" s="1"/>
  <c r="AN9" i="5"/>
  <c r="AK9"/>
  <c r="AI10"/>
  <c r="AJ10"/>
  <c r="L8"/>
  <c r="AF10"/>
  <c r="AG10"/>
  <c r="V7"/>
  <c r="AM10"/>
  <c r="AL10"/>
  <c r="L11" i="4"/>
  <c r="D11" s="1"/>
  <c r="R10"/>
  <c r="S10" s="1"/>
  <c r="J9"/>
  <c r="AC13"/>
  <c r="AD13"/>
  <c r="AI12"/>
  <c r="AJ12"/>
  <c r="M10"/>
  <c r="D10"/>
  <c r="AK11"/>
  <c r="AE12"/>
  <c r="X8" i="5" l="1"/>
  <c r="U8"/>
  <c r="V8" s="1"/>
  <c r="M8"/>
  <c r="N8" s="1"/>
  <c r="AH9" s="1"/>
  <c r="L9"/>
  <c r="R7"/>
  <c r="Q8"/>
  <c r="AH10" i="4"/>
  <c r="O9"/>
  <c r="AG11"/>
  <c r="AF11"/>
  <c r="AK10" i="5"/>
  <c r="AJ11"/>
  <c r="AI11"/>
  <c r="G8" i="4"/>
  <c r="P8"/>
  <c r="D8" i="5"/>
  <c r="AN10"/>
  <c r="AG11"/>
  <c r="AF11"/>
  <c r="AL11"/>
  <c r="AM11"/>
  <c r="T11" s="1"/>
  <c r="D9"/>
  <c r="M11" i="4"/>
  <c r="J10"/>
  <c r="R11"/>
  <c r="S11" s="1"/>
  <c r="AE13"/>
  <c r="AI13"/>
  <c r="AJ13"/>
  <c r="L12"/>
  <c r="AC14"/>
  <c r="AD14"/>
  <c r="AK12"/>
  <c r="U9" l="1"/>
  <c r="U9" i="5"/>
  <c r="X9"/>
  <c r="M9"/>
  <c r="N9" s="1"/>
  <c r="AH10" s="1"/>
  <c r="L10" s="1"/>
  <c r="R8"/>
  <c r="Q9"/>
  <c r="T10"/>
  <c r="J10" s="1"/>
  <c r="AK11"/>
  <c r="AN11"/>
  <c r="G9" i="4"/>
  <c r="P9"/>
  <c r="AJ12" i="5"/>
  <c r="AI12"/>
  <c r="O10" i="4"/>
  <c r="U10" s="1"/>
  <c r="AH11"/>
  <c r="P10" i="5"/>
  <c r="AG12" i="4"/>
  <c r="AF12"/>
  <c r="AM12" i="5"/>
  <c r="T12" s="1"/>
  <c r="AL12"/>
  <c r="J11"/>
  <c r="AG12"/>
  <c r="AF12"/>
  <c r="V9"/>
  <c r="J11" i="4"/>
  <c r="L13"/>
  <c r="AI14"/>
  <c r="AJ14"/>
  <c r="AK13"/>
  <c r="AC15"/>
  <c r="AD15"/>
  <c r="D12"/>
  <c r="M12"/>
  <c r="R12"/>
  <c r="AE14"/>
  <c r="D13" l="1"/>
  <c r="X10" i="5"/>
  <c r="U10"/>
  <c r="U11" s="1"/>
  <c r="U12" s="1"/>
  <c r="P12"/>
  <c r="G12" s="1"/>
  <c r="P11"/>
  <c r="G11" s="1"/>
  <c r="R9"/>
  <c r="O11" i="4"/>
  <c r="U11" s="1"/>
  <c r="AH12"/>
  <c r="AI13" i="5"/>
  <c r="AJ13"/>
  <c r="AF13" i="4"/>
  <c r="AG13"/>
  <c r="G10"/>
  <c r="P10"/>
  <c r="G10" i="5"/>
  <c r="Q10"/>
  <c r="AK12"/>
  <c r="AK13" s="1"/>
  <c r="J12"/>
  <c r="L14" i="4"/>
  <c r="AM13" i="5"/>
  <c r="AL13"/>
  <c r="AF13"/>
  <c r="AG13"/>
  <c r="L13" s="1"/>
  <c r="D13" s="1"/>
  <c r="AN12"/>
  <c r="D10"/>
  <c r="M10"/>
  <c r="M13" i="4"/>
  <c r="R13"/>
  <c r="J13" s="1"/>
  <c r="S12"/>
  <c r="J12"/>
  <c r="AE15"/>
  <c r="AK14"/>
  <c r="AC16"/>
  <c r="AD16"/>
  <c r="AI15"/>
  <c r="AJ15"/>
  <c r="M14" l="1"/>
  <c r="V10" i="5"/>
  <c r="V11" s="1"/>
  <c r="V12" s="1"/>
  <c r="P11" i="4"/>
  <c r="G11"/>
  <c r="O12"/>
  <c r="U12" s="1"/>
  <c r="AH13"/>
  <c r="AI14" i="5"/>
  <c r="AJ14"/>
  <c r="P13" s="1"/>
  <c r="G13" s="1"/>
  <c r="AF14" i="4"/>
  <c r="AG14"/>
  <c r="Q11" i="5"/>
  <c r="R10"/>
  <c r="D14" i="4"/>
  <c r="AF14" i="5"/>
  <c r="AG14"/>
  <c r="L14" s="1"/>
  <c r="D14" s="1"/>
  <c r="AN13"/>
  <c r="AM14"/>
  <c r="AL14"/>
  <c r="N10"/>
  <c r="AH11" s="1"/>
  <c r="L11" s="1"/>
  <c r="L15" i="4"/>
  <c r="S13"/>
  <c r="AK15"/>
  <c r="AE16"/>
  <c r="AI16"/>
  <c r="AJ16"/>
  <c r="AC17"/>
  <c r="AD17"/>
  <c r="R14"/>
  <c r="M11" i="5" l="1"/>
  <c r="X11"/>
  <c r="AF15" i="4"/>
  <c r="AG15"/>
  <c r="AH14"/>
  <c r="O13"/>
  <c r="U13" s="1"/>
  <c r="AJ15" i="5"/>
  <c r="P15" s="1"/>
  <c r="G15" s="1"/>
  <c r="AI15"/>
  <c r="R11"/>
  <c r="Q12"/>
  <c r="AK14"/>
  <c r="AK15" s="1"/>
  <c r="G12" i="4"/>
  <c r="P12"/>
  <c r="T13" i="5"/>
  <c r="U13" s="1"/>
  <c r="V13" s="1"/>
  <c r="AL15"/>
  <c r="AM15"/>
  <c r="D11"/>
  <c r="AF15"/>
  <c r="AG15"/>
  <c r="AN14"/>
  <c r="N11"/>
  <c r="AH12" s="1"/>
  <c r="L12" s="1"/>
  <c r="D12" s="1"/>
  <c r="D15" i="4"/>
  <c r="L16"/>
  <c r="M15"/>
  <c r="AK16"/>
  <c r="J14"/>
  <c r="S14"/>
  <c r="AE17"/>
  <c r="R15"/>
  <c r="AI17"/>
  <c r="AJ17"/>
  <c r="AC18"/>
  <c r="AD18"/>
  <c r="M16" l="1"/>
  <c r="X13" i="5"/>
  <c r="X12"/>
  <c r="P14"/>
  <c r="G14" s="1"/>
  <c r="AN15"/>
  <c r="J13"/>
  <c r="AJ16"/>
  <c r="AI16"/>
  <c r="O14" i="4"/>
  <c r="U14" s="1"/>
  <c r="AH15"/>
  <c r="AF16"/>
  <c r="AG16"/>
  <c r="Q13" i="5"/>
  <c r="R12"/>
  <c r="P13" i="4"/>
  <c r="G13"/>
  <c r="T14" i="5"/>
  <c r="J14" s="1"/>
  <c r="M12"/>
  <c r="N12" s="1"/>
  <c r="AH13" s="1"/>
  <c r="AG16"/>
  <c r="AF16"/>
  <c r="AL16"/>
  <c r="AM16"/>
  <c r="T15" s="1"/>
  <c r="J15" s="1"/>
  <c r="D16" i="4"/>
  <c r="R16"/>
  <c r="S16" s="1"/>
  <c r="AE18"/>
  <c r="AD19"/>
  <c r="AC19"/>
  <c r="S15"/>
  <c r="J15"/>
  <c r="AI18"/>
  <c r="AJ18"/>
  <c r="AK17"/>
  <c r="L17"/>
  <c r="X14" i="5" l="1"/>
  <c r="Q14"/>
  <c r="Q15" s="1"/>
  <c r="AK16"/>
  <c r="R13"/>
  <c r="O15" i="4"/>
  <c r="U15" s="1"/>
  <c r="AH16"/>
  <c r="G14"/>
  <c r="P14"/>
  <c r="AG17"/>
  <c r="AF17"/>
  <c r="AI17" i="5"/>
  <c r="AJ17"/>
  <c r="M13"/>
  <c r="M14" s="1"/>
  <c r="U14"/>
  <c r="V14" s="1"/>
  <c r="AM17"/>
  <c r="T17" s="1"/>
  <c r="J17" s="1"/>
  <c r="AL17"/>
  <c r="AF17"/>
  <c r="AG17"/>
  <c r="AN16"/>
  <c r="J16" i="4"/>
  <c r="R17"/>
  <c r="AI19"/>
  <c r="AJ19"/>
  <c r="AE19"/>
  <c r="AK18"/>
  <c r="AC20"/>
  <c r="AD20"/>
  <c r="L18"/>
  <c r="M17"/>
  <c r="D17"/>
  <c r="P16" i="5" l="1"/>
  <c r="G16" s="1"/>
  <c r="R14"/>
  <c r="R15" s="1"/>
  <c r="T16"/>
  <c r="J16" s="1"/>
  <c r="U15"/>
  <c r="V15" s="1"/>
  <c r="N13"/>
  <c r="AH14" s="1"/>
  <c r="AK17"/>
  <c r="P17"/>
  <c r="AF18" i="4"/>
  <c r="AG18"/>
  <c r="AI18" i="5"/>
  <c r="AJ18"/>
  <c r="P18" s="1"/>
  <c r="G18" s="1"/>
  <c r="P15" i="4"/>
  <c r="G15"/>
  <c r="AH17"/>
  <c r="O16"/>
  <c r="U16" s="1"/>
  <c r="AM18" i="5"/>
  <c r="T18" s="1"/>
  <c r="J18" s="1"/>
  <c r="AL18"/>
  <c r="AF18"/>
  <c r="AG18"/>
  <c r="AN17"/>
  <c r="AN18" s="1"/>
  <c r="AI600"/>
  <c r="AJ600"/>
  <c r="R18" i="4"/>
  <c r="J18" s="1"/>
  <c r="J17"/>
  <c r="S17"/>
  <c r="M18"/>
  <c r="D18"/>
  <c r="AC21"/>
  <c r="AD21"/>
  <c r="AI20"/>
  <c r="AJ20"/>
  <c r="AK19"/>
  <c r="AE20"/>
  <c r="L19"/>
  <c r="Q16" i="5" l="1"/>
  <c r="R16" s="1"/>
  <c r="U16"/>
  <c r="N14"/>
  <c r="AH15" s="1"/>
  <c r="L15" s="1"/>
  <c r="X15" s="1"/>
  <c r="AK18"/>
  <c r="G17"/>
  <c r="AG19" i="4"/>
  <c r="AF19"/>
  <c r="AI19" i="5"/>
  <c r="AJ19"/>
  <c r="P19" s="1"/>
  <c r="G19" s="1"/>
  <c r="G16" i="4"/>
  <c r="P16"/>
  <c r="O17"/>
  <c r="U17" s="1"/>
  <c r="AH18"/>
  <c r="AL19" i="5"/>
  <c r="AM19"/>
  <c r="T19" s="1"/>
  <c r="AG19"/>
  <c r="L19" s="1"/>
  <c r="AF19"/>
  <c r="L20" i="4"/>
  <c r="AG600" i="5"/>
  <c r="AF600"/>
  <c r="AJ601"/>
  <c r="AI601"/>
  <c r="AL600"/>
  <c r="AM600"/>
  <c r="S18" i="4"/>
  <c r="AE21"/>
  <c r="AK20"/>
  <c r="AC22"/>
  <c r="AD22"/>
  <c r="M19"/>
  <c r="D19"/>
  <c r="AI21"/>
  <c r="AJ21"/>
  <c r="R19"/>
  <c r="M20" l="1"/>
  <c r="D19" i="5"/>
  <c r="Q17"/>
  <c r="Q18" s="1"/>
  <c r="D15"/>
  <c r="M15"/>
  <c r="N15" s="1"/>
  <c r="AH16" s="1"/>
  <c r="L16" s="1"/>
  <c r="X16" s="1"/>
  <c r="V16"/>
  <c r="U17"/>
  <c r="AK19"/>
  <c r="AJ20"/>
  <c r="AI20"/>
  <c r="P17" i="4"/>
  <c r="G17"/>
  <c r="R17" i="5"/>
  <c r="AG20" i="4"/>
  <c r="AF20"/>
  <c r="O18"/>
  <c r="AH19"/>
  <c r="AN19" i="5"/>
  <c r="AM20"/>
  <c r="AL20"/>
  <c r="J19"/>
  <c r="AF20"/>
  <c r="AG20"/>
  <c r="D20" i="4"/>
  <c r="AL601" i="5"/>
  <c r="AM601"/>
  <c r="AF601"/>
  <c r="AG601"/>
  <c r="AJ602"/>
  <c r="AI602"/>
  <c r="R20" i="4"/>
  <c r="AK21"/>
  <c r="AI22"/>
  <c r="AJ22"/>
  <c r="AE22"/>
  <c r="S19"/>
  <c r="J19"/>
  <c r="AD23"/>
  <c r="AC23"/>
  <c r="L21"/>
  <c r="U18" l="1"/>
  <c r="D16" i="5"/>
  <c r="M16"/>
  <c r="N16" s="1"/>
  <c r="AH17" s="1"/>
  <c r="L17" s="1"/>
  <c r="X17" s="1"/>
  <c r="V17"/>
  <c r="U18"/>
  <c r="AJ21"/>
  <c r="AI21"/>
  <c r="AK20"/>
  <c r="O19" i="4"/>
  <c r="AH20"/>
  <c r="R18" i="5"/>
  <c r="Q19"/>
  <c r="G18" i="4"/>
  <c r="P18"/>
  <c r="AF21"/>
  <c r="AG21"/>
  <c r="L22"/>
  <c r="AM21" i="5"/>
  <c r="AL21"/>
  <c r="T20"/>
  <c r="AN20"/>
  <c r="AG21"/>
  <c r="AF21"/>
  <c r="J20" i="4"/>
  <c r="AI603" i="5"/>
  <c r="AJ603"/>
  <c r="AM602"/>
  <c r="AL602"/>
  <c r="AF602"/>
  <c r="AG602"/>
  <c r="S20" i="4"/>
  <c r="D21"/>
  <c r="M21"/>
  <c r="AE23"/>
  <c r="AI23"/>
  <c r="AJ23"/>
  <c r="AC24"/>
  <c r="AD24"/>
  <c r="AK22"/>
  <c r="R21"/>
  <c r="U19" l="1"/>
  <c r="M22"/>
  <c r="M17" i="5"/>
  <c r="N17" s="1"/>
  <c r="AH18" s="1"/>
  <c r="L18" s="1"/>
  <c r="X19" s="1"/>
  <c r="V18"/>
  <c r="U19"/>
  <c r="D17"/>
  <c r="R19"/>
  <c r="AG22" i="4"/>
  <c r="AH22" s="1"/>
  <c r="AF22"/>
  <c r="AK21" i="5"/>
  <c r="O20" i="4"/>
  <c r="AH21"/>
  <c r="O21" s="1"/>
  <c r="AI22" i="5"/>
  <c r="AJ22"/>
  <c r="P21" s="1"/>
  <c r="G21" s="1"/>
  <c r="P19" i="4"/>
  <c r="G19"/>
  <c r="P20" i="5"/>
  <c r="D22" i="4"/>
  <c r="AM22" i="5"/>
  <c r="T22" s="1"/>
  <c r="AL22"/>
  <c r="AF22"/>
  <c r="AG22"/>
  <c r="J20"/>
  <c r="AN21"/>
  <c r="AJ604"/>
  <c r="AI604"/>
  <c r="AF603"/>
  <c r="AG603"/>
  <c r="AM603"/>
  <c r="AL603"/>
  <c r="R22" i="4"/>
  <c r="S22" s="1"/>
  <c r="J21"/>
  <c r="S21"/>
  <c r="AK23"/>
  <c r="AE24"/>
  <c r="L23"/>
  <c r="AI24"/>
  <c r="AJ24"/>
  <c r="AC25"/>
  <c r="AD25"/>
  <c r="U21" l="1"/>
  <c r="U20"/>
  <c r="D18" i="5"/>
  <c r="X18"/>
  <c r="M18"/>
  <c r="N18" s="1"/>
  <c r="AH19" s="1"/>
  <c r="T21"/>
  <c r="J21" s="1"/>
  <c r="V19"/>
  <c r="U20"/>
  <c r="P21" i="4"/>
  <c r="G21"/>
  <c r="G20" i="5"/>
  <c r="Q20"/>
  <c r="P20" i="4"/>
  <c r="G20"/>
  <c r="AJ23" i="5"/>
  <c r="AI23"/>
  <c r="AF23" i="4"/>
  <c r="AG23"/>
  <c r="AK22" i="5"/>
  <c r="P22" s="1"/>
  <c r="G22" s="1"/>
  <c r="AN22"/>
  <c r="J22"/>
  <c r="AM23"/>
  <c r="AL23"/>
  <c r="AF23"/>
  <c r="AG23"/>
  <c r="AL604"/>
  <c r="AM604"/>
  <c r="AF604"/>
  <c r="AG604"/>
  <c r="AI605"/>
  <c r="AJ605"/>
  <c r="J22" i="4"/>
  <c r="L24"/>
  <c r="AI25"/>
  <c r="AJ25"/>
  <c r="AK24"/>
  <c r="AC26"/>
  <c r="AD26"/>
  <c r="AE25"/>
  <c r="M23"/>
  <c r="D23"/>
  <c r="R23"/>
  <c r="U21" i="5" l="1"/>
  <c r="M19"/>
  <c r="N19" s="1"/>
  <c r="AH20" s="1"/>
  <c r="L20" s="1"/>
  <c r="V20"/>
  <c r="V21" s="1"/>
  <c r="AI24"/>
  <c r="AJ24"/>
  <c r="AK23"/>
  <c r="R20"/>
  <c r="Q21"/>
  <c r="AF24" i="4"/>
  <c r="AG24"/>
  <c r="AN23" i="5"/>
  <c r="O22" i="4"/>
  <c r="AH23"/>
  <c r="U22" i="5"/>
  <c r="AF24"/>
  <c r="AG24"/>
  <c r="AL24"/>
  <c r="AM24"/>
  <c r="T23" s="1"/>
  <c r="J23" s="1"/>
  <c r="M24" i="4"/>
  <c r="AL605" i="5"/>
  <c r="AM605"/>
  <c r="AI606"/>
  <c r="AJ606"/>
  <c r="AG605"/>
  <c r="AF605"/>
  <c r="L25" i="4"/>
  <c r="D24"/>
  <c r="R24"/>
  <c r="S24" s="1"/>
  <c r="AE26"/>
  <c r="AK25"/>
  <c r="S23"/>
  <c r="J23"/>
  <c r="AD27"/>
  <c r="AC27"/>
  <c r="AI26"/>
  <c r="AJ26"/>
  <c r="U22" l="1"/>
  <c r="D20" i="5"/>
  <c r="X20"/>
  <c r="V22"/>
  <c r="AK24"/>
  <c r="P24" s="1"/>
  <c r="P22" i="4"/>
  <c r="G22"/>
  <c r="AH24"/>
  <c r="O23"/>
  <c r="AG25"/>
  <c r="AF25"/>
  <c r="AI25" i="5"/>
  <c r="AJ25"/>
  <c r="P23"/>
  <c r="Q22"/>
  <c r="R21"/>
  <c r="U23"/>
  <c r="AM25"/>
  <c r="AL25"/>
  <c r="AN24"/>
  <c r="AF25"/>
  <c r="AG25"/>
  <c r="L25" s="1"/>
  <c r="M20"/>
  <c r="N20" s="1"/>
  <c r="AH21" s="1"/>
  <c r="L21" s="1"/>
  <c r="D25" i="4"/>
  <c r="AM606" i="5"/>
  <c r="AL606"/>
  <c r="AJ607"/>
  <c r="AI607"/>
  <c r="AG606"/>
  <c r="AF606"/>
  <c r="R25" i="4"/>
  <c r="S25" s="1"/>
  <c r="M25"/>
  <c r="L26"/>
  <c r="J24"/>
  <c r="AI27"/>
  <c r="AJ27"/>
  <c r="AK26"/>
  <c r="AC28"/>
  <c r="AD28"/>
  <c r="AE27"/>
  <c r="U23" l="1"/>
  <c r="M21" i="5"/>
  <c r="N21" s="1"/>
  <c r="AH22" s="1"/>
  <c r="L22" s="1"/>
  <c r="X22" s="1"/>
  <c r="X21"/>
  <c r="D25"/>
  <c r="V23"/>
  <c r="R22"/>
  <c r="AJ26"/>
  <c r="AI26"/>
  <c r="P23" i="4"/>
  <c r="G23"/>
  <c r="AK25" i="5"/>
  <c r="G23"/>
  <c r="Q23"/>
  <c r="O24" i="4"/>
  <c r="U24" s="1"/>
  <c r="AH25"/>
  <c r="G24" i="5"/>
  <c r="Q24"/>
  <c r="AF26" i="4"/>
  <c r="AG26"/>
  <c r="T24" i="5"/>
  <c r="J24" s="1"/>
  <c r="AG26"/>
  <c r="AF26"/>
  <c r="AM26"/>
  <c r="T26" s="1"/>
  <c r="AL26"/>
  <c r="D21"/>
  <c r="AN25"/>
  <c r="R26" i="4"/>
  <c r="S26" s="1"/>
  <c r="D26"/>
  <c r="AI608" i="5"/>
  <c r="AJ608"/>
  <c r="AL607"/>
  <c r="AM607"/>
  <c r="AF607"/>
  <c r="AG607"/>
  <c r="J25" i="4"/>
  <c r="M26"/>
  <c r="L27"/>
  <c r="AK27"/>
  <c r="AC29"/>
  <c r="AD29"/>
  <c r="AI28"/>
  <c r="AJ28"/>
  <c r="AE28"/>
  <c r="D22" i="5" l="1"/>
  <c r="M22"/>
  <c r="N22" s="1"/>
  <c r="AH23" s="1"/>
  <c r="L23" s="1"/>
  <c r="X23" s="1"/>
  <c r="AK26"/>
  <c r="R23"/>
  <c r="R24" s="1"/>
  <c r="AI27"/>
  <c r="AJ27"/>
  <c r="O25" i="4"/>
  <c r="AH26"/>
  <c r="AG27"/>
  <c r="AH27" s="1"/>
  <c r="AF27"/>
  <c r="G24"/>
  <c r="P24"/>
  <c r="P25" i="5"/>
  <c r="AN26"/>
  <c r="J26" i="4"/>
  <c r="U24" i="5"/>
  <c r="V24" s="1"/>
  <c r="T25"/>
  <c r="AL27"/>
  <c r="AM27"/>
  <c r="J26"/>
  <c r="AF27"/>
  <c r="AG27"/>
  <c r="D23"/>
  <c r="M23"/>
  <c r="N23" s="1"/>
  <c r="AH24" s="1"/>
  <c r="L24" s="1"/>
  <c r="M27" i="4"/>
  <c r="AF608" i="5"/>
  <c r="AG608"/>
  <c r="AJ609"/>
  <c r="AI609"/>
  <c r="AM608"/>
  <c r="AL608"/>
  <c r="D27" i="4"/>
  <c r="L28"/>
  <c r="AC30"/>
  <c r="AD30"/>
  <c r="AI29"/>
  <c r="AJ29"/>
  <c r="AE29"/>
  <c r="AK28"/>
  <c r="R27"/>
  <c r="U25" l="1"/>
  <c r="D24" i="5"/>
  <c r="X24"/>
  <c r="X25"/>
  <c r="AK27"/>
  <c r="O26" i="4"/>
  <c r="G26" s="1"/>
  <c r="AI28" i="5"/>
  <c r="AJ28"/>
  <c r="P28" s="1"/>
  <c r="G28" s="1"/>
  <c r="G25"/>
  <c r="Q25"/>
  <c r="R25" s="1"/>
  <c r="AF28" i="4"/>
  <c r="AG28"/>
  <c r="G25"/>
  <c r="P25"/>
  <c r="P26" i="5"/>
  <c r="AN27"/>
  <c r="J25"/>
  <c r="U25"/>
  <c r="V25" s="1"/>
  <c r="M24"/>
  <c r="N24" s="1"/>
  <c r="AH25" s="1"/>
  <c r="AL28"/>
  <c r="AM28"/>
  <c r="AF28"/>
  <c r="AG28"/>
  <c r="R28" i="4"/>
  <c r="J28" s="1"/>
  <c r="D28"/>
  <c r="AJ610" i="5"/>
  <c r="AI610"/>
  <c r="AG609"/>
  <c r="AF609"/>
  <c r="AM609"/>
  <c r="AL609"/>
  <c r="L29" i="4"/>
  <c r="M28"/>
  <c r="AI30"/>
  <c r="AJ30"/>
  <c r="AE30"/>
  <c r="S27"/>
  <c r="J27"/>
  <c r="AK29"/>
  <c r="AD31"/>
  <c r="AC31"/>
  <c r="U26" l="1"/>
  <c r="P27" i="5"/>
  <c r="G27" s="1"/>
  <c r="P26" i="4"/>
  <c r="AF29"/>
  <c r="AG29"/>
  <c r="AI29" i="5"/>
  <c r="AJ29"/>
  <c r="O27" i="4"/>
  <c r="U27" s="1"/>
  <c r="AH28"/>
  <c r="G26" i="5"/>
  <c r="Q26"/>
  <c r="R26" s="1"/>
  <c r="AK28"/>
  <c r="T27"/>
  <c r="J27" s="1"/>
  <c r="S28" i="4"/>
  <c r="R29"/>
  <c r="J29" s="1"/>
  <c r="U26" i="5"/>
  <c r="M25"/>
  <c r="N25" s="1"/>
  <c r="AH26" s="1"/>
  <c r="L26" s="1"/>
  <c r="AN28"/>
  <c r="AF29"/>
  <c r="AG29"/>
  <c r="AL29"/>
  <c r="AM29"/>
  <c r="M29" i="4"/>
  <c r="AI611" i="5"/>
  <c r="AJ611"/>
  <c r="AM610"/>
  <c r="AL610"/>
  <c r="AF610"/>
  <c r="AG610"/>
  <c r="L30" i="4"/>
  <c r="D29"/>
  <c r="AK30"/>
  <c r="AE31"/>
  <c r="AC32"/>
  <c r="AD32"/>
  <c r="AI31"/>
  <c r="AJ31"/>
  <c r="M26" i="5" l="1"/>
  <c r="N26" s="1"/>
  <c r="AH27" s="1"/>
  <c r="L27" s="1"/>
  <c r="X26"/>
  <c r="AK29"/>
  <c r="Q27"/>
  <c r="Q28" s="1"/>
  <c r="AJ30"/>
  <c r="P29" s="1"/>
  <c r="G29" s="1"/>
  <c r="AI30"/>
  <c r="R27"/>
  <c r="P27" i="4"/>
  <c r="G27"/>
  <c r="AG30"/>
  <c r="AF30"/>
  <c r="T28" i="5"/>
  <c r="J28" s="1"/>
  <c r="AH29" i="4"/>
  <c r="O28"/>
  <c r="U28" s="1"/>
  <c r="S29"/>
  <c r="V26" i="5"/>
  <c r="U27"/>
  <c r="AN29"/>
  <c r="D26"/>
  <c r="AM30"/>
  <c r="T29" s="1"/>
  <c r="J29" s="1"/>
  <c r="AL30"/>
  <c r="AG30"/>
  <c r="AF30"/>
  <c r="D30" i="4"/>
  <c r="AL611" i="5"/>
  <c r="AM611"/>
  <c r="AJ612"/>
  <c r="AI612"/>
  <c r="AF611"/>
  <c r="AG611"/>
  <c r="M30" i="4"/>
  <c r="R30"/>
  <c r="AE32"/>
  <c r="AI32"/>
  <c r="AJ32"/>
  <c r="AC33"/>
  <c r="AD33"/>
  <c r="AK31"/>
  <c r="L31"/>
  <c r="D27" i="5" l="1"/>
  <c r="X27"/>
  <c r="AK30"/>
  <c r="G28" i="4"/>
  <c r="P28"/>
  <c r="AG31"/>
  <c r="AH31" s="1"/>
  <c r="AF31"/>
  <c r="AI31" i="5"/>
  <c r="AJ31"/>
  <c r="AH30" i="4"/>
  <c r="O29"/>
  <c r="U29" s="1"/>
  <c r="Q29" i="5"/>
  <c r="R28"/>
  <c r="T30"/>
  <c r="J30" s="1"/>
  <c r="V27"/>
  <c r="U28"/>
  <c r="M27"/>
  <c r="AM31"/>
  <c r="AL31"/>
  <c r="AF31"/>
  <c r="AG31"/>
  <c r="AN30"/>
  <c r="AJ613"/>
  <c r="AI613"/>
  <c r="AF612"/>
  <c r="AG612"/>
  <c r="AL612"/>
  <c r="AM612"/>
  <c r="L32" i="4"/>
  <c r="R31"/>
  <c r="J31" s="1"/>
  <c r="S30"/>
  <c r="J30"/>
  <c r="M31"/>
  <c r="D31"/>
  <c r="AI33"/>
  <c r="AJ33"/>
  <c r="AK32"/>
  <c r="AC34"/>
  <c r="AD34"/>
  <c r="AE33"/>
  <c r="AK31" i="5" l="1"/>
  <c r="P30"/>
  <c r="G30" s="1"/>
  <c r="AN31"/>
  <c r="O30" i="4"/>
  <c r="AF32"/>
  <c r="AG32"/>
  <c r="AI32" i="5"/>
  <c r="AJ32"/>
  <c r="R29"/>
  <c r="G29" i="4"/>
  <c r="P29"/>
  <c r="T31" i="5"/>
  <c r="J31" s="1"/>
  <c r="R32" i="4"/>
  <c r="J32" s="1"/>
  <c r="V28" i="5"/>
  <c r="U29"/>
  <c r="N27"/>
  <c r="AH28" s="1"/>
  <c r="L28" s="1"/>
  <c r="X28" s="1"/>
  <c r="AG32"/>
  <c r="AF32"/>
  <c r="AL32"/>
  <c r="AM32"/>
  <c r="D32" i="4"/>
  <c r="AL613" i="5"/>
  <c r="AM613"/>
  <c r="AJ614"/>
  <c r="AI614"/>
  <c r="AG613"/>
  <c r="AF613"/>
  <c r="M32" i="4"/>
  <c r="S31"/>
  <c r="AE34"/>
  <c r="AI34"/>
  <c r="AJ34"/>
  <c r="AD35"/>
  <c r="AC35"/>
  <c r="AK33"/>
  <c r="L33"/>
  <c r="P30" l="1"/>
  <c r="U30"/>
  <c r="P31" i="5"/>
  <c r="Q30"/>
  <c r="R30" s="1"/>
  <c r="G30" i="4"/>
  <c r="AN32" i="5"/>
  <c r="D28"/>
  <c r="O31" i="4"/>
  <c r="AH32"/>
  <c r="M28" i="5"/>
  <c r="AG33" i="4"/>
  <c r="AF33"/>
  <c r="AI33" i="5"/>
  <c r="AJ33"/>
  <c r="AK32"/>
  <c r="S32" i="4"/>
  <c r="V29" i="5"/>
  <c r="U30"/>
  <c r="AM33"/>
  <c r="AL33"/>
  <c r="AF33"/>
  <c r="AG33"/>
  <c r="AF614"/>
  <c r="AG614"/>
  <c r="AL614"/>
  <c r="AM614"/>
  <c r="AJ615"/>
  <c r="AI615"/>
  <c r="R33" i="4"/>
  <c r="S33" s="1"/>
  <c r="D33"/>
  <c r="M33"/>
  <c r="AK34"/>
  <c r="AC36"/>
  <c r="AD36"/>
  <c r="AI35"/>
  <c r="AJ35"/>
  <c r="AE35"/>
  <c r="L34"/>
  <c r="U31" l="1"/>
  <c r="Q31" i="5"/>
  <c r="R31" s="1"/>
  <c r="G31"/>
  <c r="N28"/>
  <c r="AH29" s="1"/>
  <c r="L29" s="1"/>
  <c r="X29" s="1"/>
  <c r="AN33"/>
  <c r="AI34"/>
  <c r="AJ34"/>
  <c r="P32"/>
  <c r="AK33"/>
  <c r="AH33" i="4"/>
  <c r="O32"/>
  <c r="AG34"/>
  <c r="AF34"/>
  <c r="G31"/>
  <c r="P31"/>
  <c r="T32" i="5"/>
  <c r="J32" s="1"/>
  <c r="V30"/>
  <c r="U31"/>
  <c r="AG34"/>
  <c r="AF34"/>
  <c r="AL34"/>
  <c r="AM34"/>
  <c r="L35" i="4"/>
  <c r="AF615" i="5"/>
  <c r="AG615"/>
  <c r="AL615"/>
  <c r="AM615"/>
  <c r="AJ616"/>
  <c r="AI616"/>
  <c r="J33" i="4"/>
  <c r="D34"/>
  <c r="M34"/>
  <c r="AK35"/>
  <c r="AE36"/>
  <c r="AC37"/>
  <c r="AD37"/>
  <c r="AI36"/>
  <c r="AJ36"/>
  <c r="R34"/>
  <c r="U32" l="1"/>
  <c r="D35"/>
  <c r="M29" i="5"/>
  <c r="N29" s="1"/>
  <c r="AH30" s="1"/>
  <c r="L30" s="1"/>
  <c r="D29"/>
  <c r="AK34"/>
  <c r="AN34"/>
  <c r="AJ35"/>
  <c r="AI35"/>
  <c r="P32" i="4"/>
  <c r="G32"/>
  <c r="P33" i="5"/>
  <c r="P34"/>
  <c r="AH34" i="4"/>
  <c r="O33"/>
  <c r="U33" s="1"/>
  <c r="G32" i="5"/>
  <c r="Q32"/>
  <c r="R32" s="1"/>
  <c r="AG35" i="4"/>
  <c r="AF35"/>
  <c r="U32" i="5"/>
  <c r="V31"/>
  <c r="T33"/>
  <c r="J33" s="1"/>
  <c r="AF35"/>
  <c r="AG35"/>
  <c r="AM35"/>
  <c r="AL35"/>
  <c r="M35" i="4"/>
  <c r="AM616" i="5"/>
  <c r="AL616"/>
  <c r="AF616"/>
  <c r="AG616"/>
  <c r="AI617"/>
  <c r="AJ617"/>
  <c r="L36" i="4"/>
  <c r="S34"/>
  <c r="J34"/>
  <c r="AI37"/>
  <c r="AJ37"/>
  <c r="AK36"/>
  <c r="AC38"/>
  <c r="AD38"/>
  <c r="R35"/>
  <c r="AE37"/>
  <c r="D30" i="5" l="1"/>
  <c r="X30"/>
  <c r="M30"/>
  <c r="N30" s="1"/>
  <c r="AH31" s="1"/>
  <c r="L31" s="1"/>
  <c r="AN35"/>
  <c r="AF36" i="4"/>
  <c r="AG36"/>
  <c r="G33" i="5"/>
  <c r="Q33"/>
  <c r="R33" s="1"/>
  <c r="AI36"/>
  <c r="AJ36"/>
  <c r="P36" s="1"/>
  <c r="G36" s="1"/>
  <c r="AK35"/>
  <c r="G34"/>
  <c r="G33" i="4"/>
  <c r="P33"/>
  <c r="AH35"/>
  <c r="O34"/>
  <c r="V32" i="5"/>
  <c r="T34"/>
  <c r="U33"/>
  <c r="M31"/>
  <c r="N31" s="1"/>
  <c r="AH32" s="1"/>
  <c r="L32" s="1"/>
  <c r="X32" s="1"/>
  <c r="AL36"/>
  <c r="AM36"/>
  <c r="AG36"/>
  <c r="AF36"/>
  <c r="M36" i="4"/>
  <c r="AG617" i="5"/>
  <c r="AF617"/>
  <c r="AL617"/>
  <c r="AM617"/>
  <c r="AJ618"/>
  <c r="AI618"/>
  <c r="D36" i="4"/>
  <c r="L37"/>
  <c r="AI38"/>
  <c r="AJ38"/>
  <c r="S35"/>
  <c r="J35"/>
  <c r="AK37"/>
  <c r="AD39"/>
  <c r="AC39"/>
  <c r="AE38"/>
  <c r="R36"/>
  <c r="U34" l="1"/>
  <c r="D31" i="5"/>
  <c r="X31"/>
  <c r="P35"/>
  <c r="G35" s="1"/>
  <c r="T35"/>
  <c r="J35" s="1"/>
  <c r="AK36"/>
  <c r="AJ37"/>
  <c r="AI37"/>
  <c r="AG37" i="4"/>
  <c r="AF37"/>
  <c r="AH36"/>
  <c r="O35"/>
  <c r="Q34" i="5"/>
  <c r="P34" i="4"/>
  <c r="G34"/>
  <c r="V33" i="5"/>
  <c r="J34"/>
  <c r="U34"/>
  <c r="U35" s="1"/>
  <c r="M32"/>
  <c r="D32"/>
  <c r="AM37"/>
  <c r="AL37"/>
  <c r="T36"/>
  <c r="J36" s="1"/>
  <c r="AN36"/>
  <c r="AF37"/>
  <c r="AG37"/>
  <c r="R37" i="4"/>
  <c r="S37" s="1"/>
  <c r="M37"/>
  <c r="AJ619" i="5"/>
  <c r="AI619"/>
  <c r="AG618"/>
  <c r="AF618"/>
  <c r="AM618"/>
  <c r="AL618"/>
  <c r="D37" i="4"/>
  <c r="AE39"/>
  <c r="AI39"/>
  <c r="AJ39"/>
  <c r="AC40"/>
  <c r="AD40"/>
  <c r="AK38"/>
  <c r="L38"/>
  <c r="S36"/>
  <c r="J36"/>
  <c r="U35" l="1"/>
  <c r="AK37" i="5"/>
  <c r="N32"/>
  <c r="AH33" s="1"/>
  <c r="L33" s="1"/>
  <c r="P35" i="4"/>
  <c r="G35"/>
  <c r="AJ38" i="5"/>
  <c r="AI38"/>
  <c r="R34"/>
  <c r="Q35"/>
  <c r="AH37" i="4"/>
  <c r="O36"/>
  <c r="U36" s="1"/>
  <c r="AN37" i="5"/>
  <c r="AF38" i="4"/>
  <c r="AG38"/>
  <c r="V34" i="5"/>
  <c r="V35" s="1"/>
  <c r="U36"/>
  <c r="AG38"/>
  <c r="L38" s="1"/>
  <c r="AF38"/>
  <c r="AM38"/>
  <c r="T37" s="1"/>
  <c r="J37" s="1"/>
  <c r="AL38"/>
  <c r="J37" i="4"/>
  <c r="AI620" i="5"/>
  <c r="AJ620"/>
  <c r="AL619"/>
  <c r="AM619"/>
  <c r="AG619"/>
  <c r="AF619"/>
  <c r="R38" i="4"/>
  <c r="J38" s="1"/>
  <c r="AE40"/>
  <c r="AI40"/>
  <c r="AJ40"/>
  <c r="AK39"/>
  <c r="D38"/>
  <c r="M38"/>
  <c r="AC41"/>
  <c r="AD41"/>
  <c r="L39"/>
  <c r="M33" i="5" l="1"/>
  <c r="N33" s="1"/>
  <c r="AH34" s="1"/>
  <c r="L34" s="1"/>
  <c r="X33"/>
  <c r="D38"/>
  <c r="D33"/>
  <c r="U37"/>
  <c r="AN38"/>
  <c r="AF39" i="4"/>
  <c r="AG39"/>
  <c r="P37" i="5"/>
  <c r="AH38" i="4"/>
  <c r="O37"/>
  <c r="P36"/>
  <c r="G36"/>
  <c r="AI39" i="5"/>
  <c r="AJ39"/>
  <c r="AK38"/>
  <c r="R35"/>
  <c r="Q36"/>
  <c r="V36"/>
  <c r="AF39"/>
  <c r="AG39"/>
  <c r="AM39"/>
  <c r="AL39"/>
  <c r="AG620"/>
  <c r="AF620"/>
  <c r="AI621"/>
  <c r="AJ621"/>
  <c r="AM620"/>
  <c r="AL620"/>
  <c r="S38" i="4"/>
  <c r="R39"/>
  <c r="S39" s="1"/>
  <c r="AC42"/>
  <c r="AD42"/>
  <c r="AI41"/>
  <c r="AJ41"/>
  <c r="AK40"/>
  <c r="AE41"/>
  <c r="M39"/>
  <c r="D39"/>
  <c r="L40"/>
  <c r="U37" l="1"/>
  <c r="M34" i="5"/>
  <c r="N34" s="1"/>
  <c r="AH35" s="1"/>
  <c r="L35" s="1"/>
  <c r="X35" s="1"/>
  <c r="X34"/>
  <c r="V37"/>
  <c r="L41" i="4"/>
  <c r="M41" s="1"/>
  <c r="D34" i="5"/>
  <c r="AG40" i="4"/>
  <c r="AH40" s="1"/>
  <c r="AF40"/>
  <c r="AJ40" i="5"/>
  <c r="AI40"/>
  <c r="P37" i="4"/>
  <c r="G37"/>
  <c r="AH39"/>
  <c r="O38"/>
  <c r="U38" s="1"/>
  <c r="G37" i="5"/>
  <c r="Q37"/>
  <c r="R36"/>
  <c r="AK39"/>
  <c r="P38"/>
  <c r="AN39"/>
  <c r="T38"/>
  <c r="AF40"/>
  <c r="AG40"/>
  <c r="L40" s="1"/>
  <c r="AL40"/>
  <c r="AM40"/>
  <c r="AF621"/>
  <c r="AG621"/>
  <c r="AL621"/>
  <c r="AM621"/>
  <c r="AJ622"/>
  <c r="AI622"/>
  <c r="J39" i="4"/>
  <c r="AK41"/>
  <c r="M40"/>
  <c r="D40"/>
  <c r="AI42"/>
  <c r="AJ42"/>
  <c r="AD43"/>
  <c r="AC43"/>
  <c r="AE42"/>
  <c r="R40"/>
  <c r="D41" l="1"/>
  <c r="D35" i="5"/>
  <c r="D40"/>
  <c r="M35"/>
  <c r="N35" s="1"/>
  <c r="AH36" s="1"/>
  <c r="L36" s="1"/>
  <c r="X36" s="1"/>
  <c r="T39"/>
  <c r="J39" s="1"/>
  <c r="AK40"/>
  <c r="G38" i="4"/>
  <c r="P38"/>
  <c r="AF41"/>
  <c r="AG41"/>
  <c r="G38" i="5"/>
  <c r="Q38"/>
  <c r="R37"/>
  <c r="AI41"/>
  <c r="AJ41"/>
  <c r="P41" s="1"/>
  <c r="G41" s="1"/>
  <c r="P39"/>
  <c r="O39" i="4"/>
  <c r="J38" i="5"/>
  <c r="U38"/>
  <c r="V38" s="1"/>
  <c r="AN40"/>
  <c r="AM41"/>
  <c r="T41" s="1"/>
  <c r="J41" s="1"/>
  <c r="AL41"/>
  <c r="AF41"/>
  <c r="AG41"/>
  <c r="R41" i="4"/>
  <c r="S41" s="1"/>
  <c r="AL622" i="5"/>
  <c r="AM622"/>
  <c r="AI623"/>
  <c r="AJ623"/>
  <c r="AG622"/>
  <c r="AF622"/>
  <c r="M36"/>
  <c r="N36" s="1"/>
  <c r="AH37" s="1"/>
  <c r="L37" s="1"/>
  <c r="X37" s="1"/>
  <c r="D36"/>
  <c r="AE43" i="4"/>
  <c r="AC44"/>
  <c r="AD44"/>
  <c r="J40"/>
  <c r="S40"/>
  <c r="AI43"/>
  <c r="AJ43"/>
  <c r="L42"/>
  <c r="AK42"/>
  <c r="U39" l="1"/>
  <c r="X38" i="5"/>
  <c r="U39"/>
  <c r="V39" s="1"/>
  <c r="R38"/>
  <c r="AG42" i="4"/>
  <c r="AF42"/>
  <c r="G39" i="5"/>
  <c r="Q39"/>
  <c r="AH41" i="4"/>
  <c r="O40"/>
  <c r="U40" s="1"/>
  <c r="P39"/>
  <c r="G39"/>
  <c r="AI42" i="5"/>
  <c r="AJ42"/>
  <c r="P42" s="1"/>
  <c r="G42" s="1"/>
  <c r="AK41"/>
  <c r="P40"/>
  <c r="G40" s="1"/>
  <c r="AN41"/>
  <c r="AF42"/>
  <c r="AG42"/>
  <c r="T40"/>
  <c r="AL42"/>
  <c r="AM42"/>
  <c r="T42" s="1"/>
  <c r="J42" s="1"/>
  <c r="J41" i="4"/>
  <c r="AM623" i="5"/>
  <c r="AL623"/>
  <c r="AG623"/>
  <c r="AF623"/>
  <c r="AJ624"/>
  <c r="AI624"/>
  <c r="D37"/>
  <c r="M37"/>
  <c r="AK43" i="4"/>
  <c r="M42"/>
  <c r="D42"/>
  <c r="AI44"/>
  <c r="AJ44"/>
  <c r="R42"/>
  <c r="AC45"/>
  <c r="AD45"/>
  <c r="AE44"/>
  <c r="L43"/>
  <c r="AJ43" i="5" l="1"/>
  <c r="AI43"/>
  <c r="P40" i="4"/>
  <c r="G40"/>
  <c r="AF43"/>
  <c r="AG43"/>
  <c r="AH43" s="1"/>
  <c r="AH42"/>
  <c r="O41"/>
  <c r="U41" s="1"/>
  <c r="AK42" i="5"/>
  <c r="Q40"/>
  <c r="Q41" s="1"/>
  <c r="R39"/>
  <c r="R43" i="4"/>
  <c r="J43" s="1"/>
  <c r="AG43" i="5"/>
  <c r="AF43"/>
  <c r="AL43"/>
  <c r="AM43"/>
  <c r="AN42"/>
  <c r="J40"/>
  <c r="U40"/>
  <c r="AJ625"/>
  <c r="AI625"/>
  <c r="AF624"/>
  <c r="AG624"/>
  <c r="AM624"/>
  <c r="AL624"/>
  <c r="N37"/>
  <c r="AH38" s="1"/>
  <c r="M38"/>
  <c r="L44" i="4"/>
  <c r="M43"/>
  <c r="D43"/>
  <c r="AC46"/>
  <c r="AD46"/>
  <c r="AK44"/>
  <c r="AE45"/>
  <c r="J42"/>
  <c r="S42"/>
  <c r="AI45"/>
  <c r="AJ45"/>
  <c r="R40" i="5" l="1"/>
  <c r="R41" s="1"/>
  <c r="O42" i="4"/>
  <c r="AK43" i="5"/>
  <c r="G41" i="4"/>
  <c r="P41"/>
  <c r="AF44"/>
  <c r="AG44"/>
  <c r="AJ44" i="5"/>
  <c r="AI44"/>
  <c r="Q42"/>
  <c r="AN43"/>
  <c r="S43" i="4"/>
  <c r="AF44" i="5"/>
  <c r="AG44"/>
  <c r="AM44"/>
  <c r="T43" s="1"/>
  <c r="J43" s="1"/>
  <c r="AL44"/>
  <c r="V40"/>
  <c r="U41"/>
  <c r="M44" i="4"/>
  <c r="AJ626" i="5"/>
  <c r="AI626"/>
  <c r="AF625"/>
  <c r="AG625"/>
  <c r="AM625"/>
  <c r="AL625"/>
  <c r="N38"/>
  <c r="AH39" s="1"/>
  <c r="L39" s="1"/>
  <c r="D44" i="4"/>
  <c r="L45"/>
  <c r="AD47"/>
  <c r="AC47"/>
  <c r="AI46"/>
  <c r="AJ46"/>
  <c r="AE46"/>
  <c r="L46" s="1"/>
  <c r="AK45"/>
  <c r="R44"/>
  <c r="P42" l="1"/>
  <c r="U42"/>
  <c r="X39" i="5"/>
  <c r="X40"/>
  <c r="D39"/>
  <c r="M39"/>
  <c r="M40" s="1"/>
  <c r="R42"/>
  <c r="AK44"/>
  <c r="G42" i="4"/>
  <c r="AI45" i="5"/>
  <c r="AJ45"/>
  <c r="AG45" i="4"/>
  <c r="AF45"/>
  <c r="AH44"/>
  <c r="O43"/>
  <c r="U43" s="1"/>
  <c r="P43" i="5"/>
  <c r="AF45"/>
  <c r="AG45"/>
  <c r="V41"/>
  <c r="U42"/>
  <c r="AN44"/>
  <c r="AL45"/>
  <c r="AM45"/>
  <c r="T44" s="1"/>
  <c r="D45" i="4"/>
  <c r="AL626" i="5"/>
  <c r="AM626"/>
  <c r="AJ627"/>
  <c r="AI627"/>
  <c r="AG626"/>
  <c r="AF626"/>
  <c r="M45" i="4"/>
  <c r="R45"/>
  <c r="S45" s="1"/>
  <c r="D46"/>
  <c r="M46"/>
  <c r="AE47"/>
  <c r="AC48"/>
  <c r="AD48"/>
  <c r="AK46"/>
  <c r="S44"/>
  <c r="J44"/>
  <c r="AI47"/>
  <c r="AJ47"/>
  <c r="N39" i="5" l="1"/>
  <c r="AH40" s="1"/>
  <c r="P44"/>
  <c r="G44" s="1"/>
  <c r="AI46"/>
  <c r="AJ46"/>
  <c r="P43" i="4"/>
  <c r="G43"/>
  <c r="AH45"/>
  <c r="O44"/>
  <c r="AK45" i="5"/>
  <c r="G43"/>
  <c r="Q43"/>
  <c r="AF46" i="4"/>
  <c r="AG46"/>
  <c r="AN45" i="5"/>
  <c r="J44"/>
  <c r="U43"/>
  <c r="U44" s="1"/>
  <c r="V42"/>
  <c r="AF46"/>
  <c r="AG46"/>
  <c r="AL46"/>
  <c r="AM46"/>
  <c r="AF627"/>
  <c r="AG627"/>
  <c r="AI628"/>
  <c r="AJ628"/>
  <c r="AL627"/>
  <c r="AM627"/>
  <c r="J45" i="4"/>
  <c r="L47"/>
  <c r="AI48"/>
  <c r="AJ48"/>
  <c r="AC49"/>
  <c r="AD49"/>
  <c r="AK47"/>
  <c r="AE48"/>
  <c r="R46"/>
  <c r="U44" l="1"/>
  <c r="P45" i="5"/>
  <c r="G45" s="1"/>
  <c r="N40"/>
  <c r="AH41" s="1"/>
  <c r="L41" s="1"/>
  <c r="X41" s="1"/>
  <c r="R47" i="4"/>
  <c r="S47" s="1"/>
  <c r="AK46" i="5"/>
  <c r="AI47"/>
  <c r="AJ47"/>
  <c r="Q44"/>
  <c r="R43"/>
  <c r="AG47" i="4"/>
  <c r="AF47"/>
  <c r="P44"/>
  <c r="G44"/>
  <c r="O45"/>
  <c r="U45" s="1"/>
  <c r="AH46"/>
  <c r="P46" i="5"/>
  <c r="T45"/>
  <c r="J45" s="1"/>
  <c r="V43"/>
  <c r="V44" s="1"/>
  <c r="AF47"/>
  <c r="AG47"/>
  <c r="AN46"/>
  <c r="AM47"/>
  <c r="AL47"/>
  <c r="L48" i="4"/>
  <c r="M47"/>
  <c r="AL628" i="5"/>
  <c r="AM628"/>
  <c r="AJ629"/>
  <c r="AI629"/>
  <c r="AG628"/>
  <c r="AF628"/>
  <c r="D47" i="4"/>
  <c r="AK48"/>
  <c r="AC50"/>
  <c r="AD50"/>
  <c r="S46"/>
  <c r="J46"/>
  <c r="AE49"/>
  <c r="AI49"/>
  <c r="AJ49"/>
  <c r="M41" i="5" l="1"/>
  <c r="N41" s="1"/>
  <c r="AH42" s="1"/>
  <c r="L42" s="1"/>
  <c r="X42" s="1"/>
  <c r="D48" i="4"/>
  <c r="D41" i="5"/>
  <c r="J47" i="4"/>
  <c r="T46" i="5"/>
  <c r="J46" s="1"/>
  <c r="AK47"/>
  <c r="P45" i="4"/>
  <c r="G45"/>
  <c r="AG48"/>
  <c r="AH48" s="1"/>
  <c r="AF48"/>
  <c r="AJ48" i="5"/>
  <c r="AI48"/>
  <c r="Q45"/>
  <c r="R44"/>
  <c r="AH47" i="4"/>
  <c r="O46"/>
  <c r="U46" s="1"/>
  <c r="G46" i="5"/>
  <c r="U45"/>
  <c r="M48" i="4"/>
  <c r="AN47" i="5"/>
  <c r="AL48"/>
  <c r="AM48"/>
  <c r="AF48"/>
  <c r="AG48"/>
  <c r="D42"/>
  <c r="AL629"/>
  <c r="AM629"/>
  <c r="AF629"/>
  <c r="AG629"/>
  <c r="AJ630"/>
  <c r="AI630"/>
  <c r="AE50" i="4"/>
  <c r="AK49"/>
  <c r="AC51"/>
  <c r="AD51"/>
  <c r="L49"/>
  <c r="AI50"/>
  <c r="AJ50"/>
  <c r="R48"/>
  <c r="M42" i="5" l="1"/>
  <c r="N42" s="1"/>
  <c r="AH43" s="1"/>
  <c r="L43" s="1"/>
  <c r="X43" s="1"/>
  <c r="U46"/>
  <c r="P47"/>
  <c r="G47" s="1"/>
  <c r="R45"/>
  <c r="AK48"/>
  <c r="O47" i="4"/>
  <c r="AF49"/>
  <c r="AG49"/>
  <c r="Q46" i="5"/>
  <c r="G46" i="4"/>
  <c r="P46"/>
  <c r="AI49" i="5"/>
  <c r="AJ49"/>
  <c r="P48" s="1"/>
  <c r="G48" s="1"/>
  <c r="V45"/>
  <c r="T47"/>
  <c r="AN48"/>
  <c r="AM49"/>
  <c r="T48" s="1"/>
  <c r="J48" s="1"/>
  <c r="AL49"/>
  <c r="AF49"/>
  <c r="AG49"/>
  <c r="AL630"/>
  <c r="AM630"/>
  <c r="AG630"/>
  <c r="AF630"/>
  <c r="AI631"/>
  <c r="AJ631"/>
  <c r="L50" i="4"/>
  <c r="AK50"/>
  <c r="S48"/>
  <c r="J48"/>
  <c r="D49"/>
  <c r="M49"/>
  <c r="AD52"/>
  <c r="AC52"/>
  <c r="R49"/>
  <c r="AI51"/>
  <c r="AJ51"/>
  <c r="AE51"/>
  <c r="D43" i="5" l="1"/>
  <c r="U47" i="4"/>
  <c r="M43" i="5"/>
  <c r="N43" s="1"/>
  <c r="AH44" s="1"/>
  <c r="L44" s="1"/>
  <c r="X44" s="1"/>
  <c r="V46"/>
  <c r="G47" i="4"/>
  <c r="P47"/>
  <c r="AG50"/>
  <c r="AF50"/>
  <c r="AH49"/>
  <c r="O48"/>
  <c r="U48" s="1"/>
  <c r="AI50" i="5"/>
  <c r="AJ50"/>
  <c r="P50" s="1"/>
  <c r="G50" s="1"/>
  <c r="Q47"/>
  <c r="R46"/>
  <c r="AK49"/>
  <c r="AK50" s="1"/>
  <c r="U47"/>
  <c r="J47"/>
  <c r="AM50"/>
  <c r="AL50"/>
  <c r="AG50"/>
  <c r="AF50"/>
  <c r="AN49"/>
  <c r="D44"/>
  <c r="M44"/>
  <c r="N44" s="1"/>
  <c r="AH45" s="1"/>
  <c r="L45" s="1"/>
  <c r="X45" s="1"/>
  <c r="D50" i="4"/>
  <c r="AL631" i="5"/>
  <c r="AM631"/>
  <c r="AJ632"/>
  <c r="AI632"/>
  <c r="AG631"/>
  <c r="AF631"/>
  <c r="L51" i="4"/>
  <c r="M50"/>
  <c r="AK51"/>
  <c r="S49"/>
  <c r="J49"/>
  <c r="R50"/>
  <c r="AI52"/>
  <c r="AJ52"/>
  <c r="AE52"/>
  <c r="AC53"/>
  <c r="AD53"/>
  <c r="P49" i="5" l="1"/>
  <c r="G49" s="1"/>
  <c r="AH50" i="4"/>
  <c r="O49"/>
  <c r="U49" s="1"/>
  <c r="AI51" i="5"/>
  <c r="AJ51"/>
  <c r="P51" s="1"/>
  <c r="AG51" i="4"/>
  <c r="AH51" s="1"/>
  <c r="AF51"/>
  <c r="Q48" i="5"/>
  <c r="R47"/>
  <c r="P48" i="4"/>
  <c r="G48"/>
  <c r="U48" i="5"/>
  <c r="V47"/>
  <c r="T49"/>
  <c r="U49" s="1"/>
  <c r="AL51"/>
  <c r="AM51"/>
  <c r="AG51"/>
  <c r="AF51"/>
  <c r="AN50"/>
  <c r="M45"/>
  <c r="N45" s="1"/>
  <c r="AH46" s="1"/>
  <c r="L46" s="1"/>
  <c r="X46" s="1"/>
  <c r="D45"/>
  <c r="D51" i="4"/>
  <c r="AM632" i="5"/>
  <c r="AL632"/>
  <c r="AF632"/>
  <c r="AG632"/>
  <c r="AJ633"/>
  <c r="AI633"/>
  <c r="M51" i="4"/>
  <c r="L52"/>
  <c r="AC54"/>
  <c r="AD54"/>
  <c r="AI53"/>
  <c r="AJ53"/>
  <c r="AE53"/>
  <c r="AK52"/>
  <c r="J50"/>
  <c r="S50"/>
  <c r="R51"/>
  <c r="AN51" i="5" l="1"/>
  <c r="AK51"/>
  <c r="Q49"/>
  <c r="Q50" s="1"/>
  <c r="Q51" s="1"/>
  <c r="R48"/>
  <c r="AF52" i="4"/>
  <c r="AG52"/>
  <c r="G49"/>
  <c r="P49"/>
  <c r="AJ52" i="5"/>
  <c r="AI52"/>
  <c r="O50" i="4"/>
  <c r="U50" s="1"/>
  <c r="G51" i="5"/>
  <c r="V48"/>
  <c r="V49" s="1"/>
  <c r="J49"/>
  <c r="T50"/>
  <c r="AF52"/>
  <c r="AG52"/>
  <c r="AM52"/>
  <c r="T51" s="1"/>
  <c r="J51" s="1"/>
  <c r="AL52"/>
  <c r="L53" i="4"/>
  <c r="M46" i="5"/>
  <c r="N46" s="1"/>
  <c r="AH47" s="1"/>
  <c r="L47" s="1"/>
  <c r="D46"/>
  <c r="M52" i="4"/>
  <c r="AF633" i="5"/>
  <c r="AG633"/>
  <c r="AM633"/>
  <c r="AL633"/>
  <c r="AJ634"/>
  <c r="AI634"/>
  <c r="R52" i="4"/>
  <c r="S52" s="1"/>
  <c r="D52"/>
  <c r="AI54"/>
  <c r="AJ54"/>
  <c r="AC55"/>
  <c r="AD55"/>
  <c r="AK53"/>
  <c r="S51"/>
  <c r="J51"/>
  <c r="AE54"/>
  <c r="M53" l="1"/>
  <c r="D47" i="5"/>
  <c r="X47"/>
  <c r="AK52"/>
  <c r="AJ53"/>
  <c r="P52" s="1"/>
  <c r="AI53"/>
  <c r="R49"/>
  <c r="R50" s="1"/>
  <c r="R51" s="1"/>
  <c r="G50" i="4"/>
  <c r="P50"/>
  <c r="AG53"/>
  <c r="AF53"/>
  <c r="AH52"/>
  <c r="O51"/>
  <c r="U51" s="1"/>
  <c r="J50" i="5"/>
  <c r="U50"/>
  <c r="AN52"/>
  <c r="AL53"/>
  <c r="AM53"/>
  <c r="AF53"/>
  <c r="AG53"/>
  <c r="L54" i="4"/>
  <c r="M47" i="5"/>
  <c r="R53" i="4"/>
  <c r="D53"/>
  <c r="AG634" i="5"/>
  <c r="AF634"/>
  <c r="AM634"/>
  <c r="AL634"/>
  <c r="AJ635"/>
  <c r="AI635"/>
  <c r="J52" i="4"/>
  <c r="AE55"/>
  <c r="AK54"/>
  <c r="AD56"/>
  <c r="AC56"/>
  <c r="AJ55"/>
  <c r="AI55"/>
  <c r="D54" l="1"/>
  <c r="Q52" i="5"/>
  <c r="R52" s="1"/>
  <c r="G52"/>
  <c r="AK53"/>
  <c r="P51" i="4"/>
  <c r="G51"/>
  <c r="T52" i="5"/>
  <c r="J52" s="1"/>
  <c r="AH53" i="4"/>
  <c r="O52"/>
  <c r="AJ54" i="5"/>
  <c r="P54" s="1"/>
  <c r="AI54"/>
  <c r="AN53"/>
  <c r="AG54" i="4"/>
  <c r="AF54"/>
  <c r="M54"/>
  <c r="U51" i="5"/>
  <c r="V50"/>
  <c r="AM54"/>
  <c r="AL54"/>
  <c r="N47"/>
  <c r="AH48" s="1"/>
  <c r="L48" s="1"/>
  <c r="X48" s="1"/>
  <c r="AF54"/>
  <c r="AG54"/>
  <c r="J53" i="4"/>
  <c r="S53"/>
  <c r="AF635" i="5"/>
  <c r="AG635"/>
  <c r="AJ636"/>
  <c r="AI636"/>
  <c r="AM635"/>
  <c r="AL635"/>
  <c r="L55" i="4"/>
  <c r="R54"/>
  <c r="J54" s="1"/>
  <c r="AE56"/>
  <c r="AC57"/>
  <c r="AD57"/>
  <c r="AK55"/>
  <c r="AI56"/>
  <c r="AJ56"/>
  <c r="U52" l="1"/>
  <c r="D48" i="5"/>
  <c r="M48"/>
  <c r="N48" s="1"/>
  <c r="AH49" s="1"/>
  <c r="L49" s="1"/>
  <c r="X49" s="1"/>
  <c r="P53"/>
  <c r="Q53" s="1"/>
  <c r="AI55"/>
  <c r="AJ55"/>
  <c r="T53"/>
  <c r="J53" s="1"/>
  <c r="AG55" i="4"/>
  <c r="AF55"/>
  <c r="P52"/>
  <c r="G52"/>
  <c r="AK54" i="5"/>
  <c r="AK55" s="1"/>
  <c r="O53" i="4"/>
  <c r="AH54"/>
  <c r="G54" i="5"/>
  <c r="V51"/>
  <c r="U52"/>
  <c r="AG55"/>
  <c r="AF55"/>
  <c r="AN54"/>
  <c r="AM55"/>
  <c r="T55" s="1"/>
  <c r="J55" s="1"/>
  <c r="AL55"/>
  <c r="R55" i="4"/>
  <c r="S55" s="1"/>
  <c r="D55"/>
  <c r="AL636" i="5"/>
  <c r="AM636"/>
  <c r="AF636"/>
  <c r="AG636"/>
  <c r="AJ637"/>
  <c r="AI637"/>
  <c r="M55" i="4"/>
  <c r="S54"/>
  <c r="L56"/>
  <c r="AC58"/>
  <c r="AD58"/>
  <c r="AI57"/>
  <c r="AJ57"/>
  <c r="AE57"/>
  <c r="AK56"/>
  <c r="U53" l="1"/>
  <c r="M49" i="5"/>
  <c r="N49" s="1"/>
  <c r="AH50" s="1"/>
  <c r="L50" s="1"/>
  <c r="X50" s="1"/>
  <c r="D49"/>
  <c r="G53"/>
  <c r="R53"/>
  <c r="Q54"/>
  <c r="AI56"/>
  <c r="AJ56"/>
  <c r="P56" s="1"/>
  <c r="O54" i="4"/>
  <c r="AH55"/>
  <c r="AN55" i="5"/>
  <c r="AF56" i="4"/>
  <c r="AG56"/>
  <c r="T54" i="5"/>
  <c r="J54" s="1"/>
  <c r="P53" i="4"/>
  <c r="G53"/>
  <c r="J55"/>
  <c r="V52" i="5"/>
  <c r="U53"/>
  <c r="AG56"/>
  <c r="AF56"/>
  <c r="AL56"/>
  <c r="AM56"/>
  <c r="T56" s="1"/>
  <c r="J56" s="1"/>
  <c r="D56" i="4"/>
  <c r="AJ638" i="5"/>
  <c r="AI638"/>
  <c r="AL637"/>
  <c r="AM637"/>
  <c r="AG637"/>
  <c r="AF637"/>
  <c r="M56" i="4"/>
  <c r="R56"/>
  <c r="J56" s="1"/>
  <c r="AI58"/>
  <c r="AJ58"/>
  <c r="AE58"/>
  <c r="AK57"/>
  <c r="AC59"/>
  <c r="AD59"/>
  <c r="L57"/>
  <c r="U54" l="1"/>
  <c r="P55" i="5"/>
  <c r="G55" s="1"/>
  <c r="D50"/>
  <c r="M50"/>
  <c r="N50" s="1"/>
  <c r="AH51" s="1"/>
  <c r="L51" s="1"/>
  <c r="X51" s="1"/>
  <c r="AK56"/>
  <c r="R54"/>
  <c r="O55" i="4"/>
  <c r="U55" s="1"/>
  <c r="AH56"/>
  <c r="AI57" i="5"/>
  <c r="AJ57"/>
  <c r="G56"/>
  <c r="G54" i="4"/>
  <c r="P54"/>
  <c r="AG57"/>
  <c r="AH57" s="1"/>
  <c r="AF57"/>
  <c r="V53" i="5"/>
  <c r="U54"/>
  <c r="AG57"/>
  <c r="AF57"/>
  <c r="AL57"/>
  <c r="AM57"/>
  <c r="AN56"/>
  <c r="L58" i="4"/>
  <c r="AI639" i="5"/>
  <c r="AJ639"/>
  <c r="AG638"/>
  <c r="AF638"/>
  <c r="AM638"/>
  <c r="AL638"/>
  <c r="S56" i="4"/>
  <c r="R57"/>
  <c r="S57" s="1"/>
  <c r="M57"/>
  <c r="D57"/>
  <c r="AD60"/>
  <c r="AC60"/>
  <c r="AI59"/>
  <c r="AJ59"/>
  <c r="AE59"/>
  <c r="AK58"/>
  <c r="M58" l="1"/>
  <c r="Q55" i="5"/>
  <c r="Q56" s="1"/>
  <c r="D51"/>
  <c r="M51"/>
  <c r="N51" s="1"/>
  <c r="AH52" s="1"/>
  <c r="L52" s="1"/>
  <c r="X52" s="1"/>
  <c r="AK57"/>
  <c r="AN57"/>
  <c r="G55" i="4"/>
  <c r="P55"/>
  <c r="AF58"/>
  <c r="AG58"/>
  <c r="AH58" s="1"/>
  <c r="AI58" i="5"/>
  <c r="AJ58"/>
  <c r="P58" s="1"/>
  <c r="G58" s="1"/>
  <c r="O56" i="4"/>
  <c r="U56" s="1"/>
  <c r="D58"/>
  <c r="U55" i="5"/>
  <c r="V54"/>
  <c r="AF58"/>
  <c r="AG58"/>
  <c r="L58" s="1"/>
  <c r="AM58"/>
  <c r="T57" s="1"/>
  <c r="J57" s="1"/>
  <c r="AL58"/>
  <c r="AF639"/>
  <c r="AG639"/>
  <c r="AJ640"/>
  <c r="AI640"/>
  <c r="AL639"/>
  <c r="AM639"/>
  <c r="J57" i="4"/>
  <c r="R58"/>
  <c r="J58" s="1"/>
  <c r="L59"/>
  <c r="AK59"/>
  <c r="AD61"/>
  <c r="AC61"/>
  <c r="AI60"/>
  <c r="AJ60"/>
  <c r="AE60"/>
  <c r="D58" i="5" l="1"/>
  <c r="R55"/>
  <c r="R56" s="1"/>
  <c r="D52"/>
  <c r="P57"/>
  <c r="G57" s="1"/>
  <c r="M52"/>
  <c r="N52" s="1"/>
  <c r="AH53" s="1"/>
  <c r="L53" s="1"/>
  <c r="X53" s="1"/>
  <c r="R59" i="4"/>
  <c r="S59" s="1"/>
  <c r="O57"/>
  <c r="G57" s="1"/>
  <c r="AK58" i="5"/>
  <c r="AJ59"/>
  <c r="AI59"/>
  <c r="P56" i="4"/>
  <c r="G56"/>
  <c r="AG59"/>
  <c r="AH59" s="1"/>
  <c r="AF59"/>
  <c r="AN58" i="5"/>
  <c r="V55"/>
  <c r="U56"/>
  <c r="AL59"/>
  <c r="AM59"/>
  <c r="T58" s="1"/>
  <c r="J58" s="1"/>
  <c r="AG59"/>
  <c r="AF59"/>
  <c r="M59" i="4"/>
  <c r="AG640" i="5"/>
  <c r="AF640"/>
  <c r="AM640"/>
  <c r="AL640"/>
  <c r="AI641"/>
  <c r="AJ641"/>
  <c r="D59" i="4"/>
  <c r="S58"/>
  <c r="AI61"/>
  <c r="AJ61"/>
  <c r="AE61"/>
  <c r="AC62"/>
  <c r="AD62"/>
  <c r="AK60"/>
  <c r="L60"/>
  <c r="U57" l="1"/>
  <c r="Q57" i="5"/>
  <c r="Q58" s="1"/>
  <c r="J59" i="4"/>
  <c r="P57"/>
  <c r="AK59" i="5"/>
  <c r="AG60" i="4"/>
  <c r="AH60" s="1"/>
  <c r="AF60"/>
  <c r="AI60" i="5"/>
  <c r="AJ60"/>
  <c r="P59" s="1"/>
  <c r="O58" i="4"/>
  <c r="U57" i="5"/>
  <c r="V56"/>
  <c r="AM60"/>
  <c r="T60" s="1"/>
  <c r="J60" s="1"/>
  <c r="AL60"/>
  <c r="AN59"/>
  <c r="T59" s="1"/>
  <c r="J59" s="1"/>
  <c r="AF60"/>
  <c r="AG60"/>
  <c r="D53"/>
  <c r="R60" i="4"/>
  <c r="M53" i="5"/>
  <c r="N53" s="1"/>
  <c r="AH54" s="1"/>
  <c r="L54" s="1"/>
  <c r="X54" s="1"/>
  <c r="AJ642"/>
  <c r="AI642"/>
  <c r="AG641"/>
  <c r="AF641"/>
  <c r="AL641"/>
  <c r="AM641"/>
  <c r="AI62" i="4"/>
  <c r="AJ62"/>
  <c r="AK61"/>
  <c r="M60"/>
  <c r="D60"/>
  <c r="AC63"/>
  <c r="AD63"/>
  <c r="AE62"/>
  <c r="L61"/>
  <c r="U58" l="1"/>
  <c r="R57" i="5"/>
  <c r="R58" s="1"/>
  <c r="O59" i="4"/>
  <c r="U59" s="1"/>
  <c r="AK60" i="5"/>
  <c r="G58" i="4"/>
  <c r="P58"/>
  <c r="AF61"/>
  <c r="AG61"/>
  <c r="AH61" s="1"/>
  <c r="G59" i="5"/>
  <c r="Q59"/>
  <c r="AI61"/>
  <c r="AJ61"/>
  <c r="J60" i="4"/>
  <c r="S60"/>
  <c r="U58" i="5"/>
  <c r="U59" s="1"/>
  <c r="U60" s="1"/>
  <c r="V57"/>
  <c r="AF61"/>
  <c r="AG61"/>
  <c r="AM61"/>
  <c r="AL61"/>
  <c r="AN60"/>
  <c r="D54"/>
  <c r="M54"/>
  <c r="N54" s="1"/>
  <c r="AH55" s="1"/>
  <c r="L55" s="1"/>
  <c r="AM642"/>
  <c r="AL642"/>
  <c r="AJ643"/>
  <c r="AI643"/>
  <c r="AF642"/>
  <c r="AG642"/>
  <c r="L62" i="4"/>
  <c r="AE63"/>
  <c r="AI63"/>
  <c r="AJ63"/>
  <c r="AK62"/>
  <c r="M61"/>
  <c r="D61"/>
  <c r="AD64"/>
  <c r="AC64"/>
  <c r="R61"/>
  <c r="D55" i="5" l="1"/>
  <c r="X55"/>
  <c r="R59"/>
  <c r="P59" i="4"/>
  <c r="G59"/>
  <c r="O60"/>
  <c r="P60" i="5"/>
  <c r="AG62" i="4"/>
  <c r="AF62"/>
  <c r="AK61" i="5"/>
  <c r="AI62"/>
  <c r="AJ62"/>
  <c r="V58"/>
  <c r="V59" s="1"/>
  <c r="V60" s="1"/>
  <c r="AN61"/>
  <c r="AF62"/>
  <c r="AG62"/>
  <c r="AL62"/>
  <c r="AM62"/>
  <c r="T61" s="1"/>
  <c r="M55"/>
  <c r="N55" s="1"/>
  <c r="AH56" s="1"/>
  <c r="L56" s="1"/>
  <c r="X56" s="1"/>
  <c r="D62" i="4"/>
  <c r="AL643" i="5"/>
  <c r="AM643"/>
  <c r="AG643"/>
  <c r="AF643"/>
  <c r="AI644"/>
  <c r="AJ644"/>
  <c r="M62" i="4"/>
  <c r="R62"/>
  <c r="J62" s="1"/>
  <c r="AD65"/>
  <c r="AC65"/>
  <c r="AK63"/>
  <c r="AE64"/>
  <c r="AI64"/>
  <c r="AJ64"/>
  <c r="S61"/>
  <c r="J61"/>
  <c r="L63"/>
  <c r="U60" l="1"/>
  <c r="P61" i="5"/>
  <c r="G61" s="1"/>
  <c r="G60" i="4"/>
  <c r="P60"/>
  <c r="G60" i="5"/>
  <c r="Q60"/>
  <c r="R60" s="1"/>
  <c r="AI63"/>
  <c r="AJ63"/>
  <c r="O61" i="4"/>
  <c r="U61" s="1"/>
  <c r="AH62"/>
  <c r="AK62" i="5"/>
  <c r="AF63" i="4"/>
  <c r="AG63"/>
  <c r="J61" i="5"/>
  <c r="U61"/>
  <c r="AN62"/>
  <c r="AG63"/>
  <c r="AF63"/>
  <c r="AM63"/>
  <c r="T62" s="1"/>
  <c r="J62" s="1"/>
  <c r="AL63"/>
  <c r="L64" i="4"/>
  <c r="V61" i="5"/>
  <c r="D56"/>
  <c r="M56"/>
  <c r="N56" s="1"/>
  <c r="AH57" s="1"/>
  <c r="L57" s="1"/>
  <c r="AG644"/>
  <c r="AF644"/>
  <c r="AM644"/>
  <c r="AL644"/>
  <c r="AI645"/>
  <c r="AJ645"/>
  <c r="R63" i="4"/>
  <c r="S63" s="1"/>
  <c r="S62"/>
  <c r="AI65"/>
  <c r="AJ65"/>
  <c r="AE65"/>
  <c r="D63"/>
  <c r="M63"/>
  <c r="AK64"/>
  <c r="AC66"/>
  <c r="AD66"/>
  <c r="D64" l="1"/>
  <c r="D57" i="5"/>
  <c r="X57"/>
  <c r="X58"/>
  <c r="Q61"/>
  <c r="R61" s="1"/>
  <c r="P62"/>
  <c r="G62" s="1"/>
  <c r="AK63"/>
  <c r="AI64"/>
  <c r="AJ64"/>
  <c r="P63" s="1"/>
  <c r="AG64" i="4"/>
  <c r="AF64"/>
  <c r="O62"/>
  <c r="U62" s="1"/>
  <c r="AH63"/>
  <c r="G61"/>
  <c r="P61"/>
  <c r="U62" i="5"/>
  <c r="V62" s="1"/>
  <c r="AN63"/>
  <c r="M64" i="4"/>
  <c r="AM64" i="5"/>
  <c r="AL64"/>
  <c r="AG64"/>
  <c r="AF64"/>
  <c r="M57"/>
  <c r="M58" s="1"/>
  <c r="AI646"/>
  <c r="AJ646"/>
  <c r="AG645"/>
  <c r="AF645"/>
  <c r="AL645"/>
  <c r="AM645"/>
  <c r="J63" i="4"/>
  <c r="AK65"/>
  <c r="AC67"/>
  <c r="AD67"/>
  <c r="AE66"/>
  <c r="L65"/>
  <c r="AI66"/>
  <c r="AJ66"/>
  <c r="R64"/>
  <c r="AK64" i="5" l="1"/>
  <c r="Q62"/>
  <c r="R62" s="1"/>
  <c r="P62" i="4"/>
  <c r="G62"/>
  <c r="G63" i="5"/>
  <c r="Q63"/>
  <c r="O63" i="4"/>
  <c r="AH64"/>
  <c r="AI65" i="5"/>
  <c r="AJ65"/>
  <c r="T63"/>
  <c r="J63" s="1"/>
  <c r="AF65" i="4"/>
  <c r="AG65"/>
  <c r="N57" i="5"/>
  <c r="AH58" s="1"/>
  <c r="U63"/>
  <c r="AG65"/>
  <c r="AF65"/>
  <c r="AN64"/>
  <c r="AL65"/>
  <c r="AM65"/>
  <c r="T65" s="1"/>
  <c r="J65" s="1"/>
  <c r="AM646"/>
  <c r="AL646"/>
  <c r="AF646"/>
  <c r="AG646"/>
  <c r="AI647"/>
  <c r="AJ647"/>
  <c r="V63"/>
  <c r="M65" i="4"/>
  <c r="D65"/>
  <c r="AK66"/>
  <c r="AD68"/>
  <c r="AC68"/>
  <c r="AI67"/>
  <c r="AJ67"/>
  <c r="AE67"/>
  <c r="S64"/>
  <c r="J64"/>
  <c r="L66"/>
  <c r="R65"/>
  <c r="U63" l="1"/>
  <c r="T64" i="5"/>
  <c r="J64" s="1"/>
  <c r="O64" i="4"/>
  <c r="U64" s="1"/>
  <c r="AH65"/>
  <c r="AI66" i="5"/>
  <c r="AJ66"/>
  <c r="P64"/>
  <c r="R63"/>
  <c r="AG66" i="4"/>
  <c r="AF66"/>
  <c r="P63"/>
  <c r="G63"/>
  <c r="AK65" i="5"/>
  <c r="N58"/>
  <c r="AH59" s="1"/>
  <c r="L59" s="1"/>
  <c r="X59" s="1"/>
  <c r="AL66"/>
  <c r="AM66"/>
  <c r="AG66"/>
  <c r="AF66"/>
  <c r="AN65"/>
  <c r="L67" i="4"/>
  <c r="AJ648" i="5"/>
  <c r="AI648"/>
  <c r="AL647"/>
  <c r="AM647"/>
  <c r="AF647"/>
  <c r="AG647"/>
  <c r="AI68" i="4"/>
  <c r="AJ68"/>
  <c r="D66"/>
  <c r="M66"/>
  <c r="AK67"/>
  <c r="S65"/>
  <c r="J65"/>
  <c r="AE68"/>
  <c r="AC69"/>
  <c r="AD69"/>
  <c r="R66"/>
  <c r="M67" l="1"/>
  <c r="AK66" i="5"/>
  <c r="U64"/>
  <c r="G64"/>
  <c r="Q64"/>
  <c r="R64" s="1"/>
  <c r="P65"/>
  <c r="P64" i="4"/>
  <c r="G64"/>
  <c r="AJ67" i="5"/>
  <c r="AK67" s="1"/>
  <c r="AI67"/>
  <c r="AF67" i="4"/>
  <c r="AG67"/>
  <c r="O65"/>
  <c r="U65" s="1"/>
  <c r="AH66"/>
  <c r="M59" i="5"/>
  <c r="N59" s="1"/>
  <c r="AH60" s="1"/>
  <c r="L60" s="1"/>
  <c r="X60" s="1"/>
  <c r="D59"/>
  <c r="AN66"/>
  <c r="AL67"/>
  <c r="AM67"/>
  <c r="AG67"/>
  <c r="AF67"/>
  <c r="R67" i="4"/>
  <c r="J67" s="1"/>
  <c r="D67"/>
  <c r="AF648" i="5"/>
  <c r="AG648"/>
  <c r="AM648"/>
  <c r="AL648"/>
  <c r="AI649"/>
  <c r="AJ649"/>
  <c r="AK68" i="4"/>
  <c r="AC70"/>
  <c r="AD70"/>
  <c r="J66"/>
  <c r="S66"/>
  <c r="AI69"/>
  <c r="AJ69"/>
  <c r="AE69"/>
  <c r="L68"/>
  <c r="V64" i="5" l="1"/>
  <c r="U65"/>
  <c r="T66"/>
  <c r="AI68"/>
  <c r="AJ68"/>
  <c r="P68" s="1"/>
  <c r="G68" s="1"/>
  <c r="P65" i="4"/>
  <c r="G65"/>
  <c r="AG68"/>
  <c r="AF68"/>
  <c r="G65" i="5"/>
  <c r="Q65"/>
  <c r="R65" s="1"/>
  <c r="AH67" i="4"/>
  <c r="O66"/>
  <c r="P66" i="5"/>
  <c r="AN67"/>
  <c r="J66"/>
  <c r="D60"/>
  <c r="AL68"/>
  <c r="AM68"/>
  <c r="AG68"/>
  <c r="AF68"/>
  <c r="M60"/>
  <c r="S67" i="4"/>
  <c r="AF649" i="5"/>
  <c r="AG649"/>
  <c r="AJ650"/>
  <c r="AI650"/>
  <c r="AL649"/>
  <c r="AM649"/>
  <c r="L69" i="4"/>
  <c r="R68"/>
  <c r="S68" s="1"/>
  <c r="AC71"/>
  <c r="AD71"/>
  <c r="AE70"/>
  <c r="AI70"/>
  <c r="AJ70"/>
  <c r="M68"/>
  <c r="D68"/>
  <c r="AK69"/>
  <c r="U66" l="1"/>
  <c r="U66" i="5"/>
  <c r="T67"/>
  <c r="U67" s="1"/>
  <c r="V65"/>
  <c r="P67"/>
  <c r="G67" s="1"/>
  <c r="AK68"/>
  <c r="P66" i="4"/>
  <c r="G66"/>
  <c r="O67"/>
  <c r="U67" s="1"/>
  <c r="AH68"/>
  <c r="AI69" i="5"/>
  <c r="AJ69"/>
  <c r="P69" s="1"/>
  <c r="G69" s="1"/>
  <c r="G66"/>
  <c r="Q66"/>
  <c r="R66" s="1"/>
  <c r="AG69" i="4"/>
  <c r="AF69"/>
  <c r="AL69" i="5"/>
  <c r="AM69"/>
  <c r="AG69"/>
  <c r="AF69"/>
  <c r="AN68"/>
  <c r="N60"/>
  <c r="AH61" s="1"/>
  <c r="L61" s="1"/>
  <c r="X61" s="1"/>
  <c r="M69" i="4"/>
  <c r="AM650" i="5"/>
  <c r="AL650"/>
  <c r="AG650"/>
  <c r="AF650"/>
  <c r="AJ651"/>
  <c r="AI651"/>
  <c r="J68" i="4"/>
  <c r="D69"/>
  <c r="L70"/>
  <c r="R69"/>
  <c r="J69" s="1"/>
  <c r="AK70"/>
  <c r="AE71"/>
  <c r="AJ71"/>
  <c r="AI71"/>
  <c r="AD72"/>
  <c r="AC72"/>
  <c r="U68" l="1"/>
  <c r="V66" i="5"/>
  <c r="V67"/>
  <c r="D61"/>
  <c r="J67"/>
  <c r="M61"/>
  <c r="T68"/>
  <c r="U68" s="1"/>
  <c r="V68" s="1"/>
  <c r="AK69"/>
  <c r="N61"/>
  <c r="AH62" s="1"/>
  <c r="L62" s="1"/>
  <c r="X62" s="1"/>
  <c r="Q67"/>
  <c r="R67" s="1"/>
  <c r="AF70" i="4"/>
  <c r="AG70"/>
  <c r="AH70" s="1"/>
  <c r="AH69"/>
  <c r="O68"/>
  <c r="P67"/>
  <c r="G67"/>
  <c r="AJ70" i="5"/>
  <c r="P70" s="1"/>
  <c r="G70" s="1"/>
  <c r="AI70"/>
  <c r="AF70"/>
  <c r="AG70"/>
  <c r="AM70"/>
  <c r="AL70"/>
  <c r="AN69"/>
  <c r="D70" i="4"/>
  <c r="AL651" i="5"/>
  <c r="AM651"/>
  <c r="AG651"/>
  <c r="AF651"/>
  <c r="AI652"/>
  <c r="AJ652"/>
  <c r="S69" i="4"/>
  <c r="M70"/>
  <c r="AE72"/>
  <c r="AC73"/>
  <c r="AD73"/>
  <c r="AK71"/>
  <c r="R70"/>
  <c r="AI72"/>
  <c r="AJ72"/>
  <c r="L71"/>
  <c r="D62" i="5" l="1"/>
  <c r="M62"/>
  <c r="N62" s="1"/>
  <c r="AH63" s="1"/>
  <c r="L63" s="1"/>
  <c r="X63" s="1"/>
  <c r="J68"/>
  <c r="O69" i="4"/>
  <c r="G69" s="1"/>
  <c r="Q68" i="5"/>
  <c r="Q69" s="1"/>
  <c r="AG71" i="4"/>
  <c r="AF71"/>
  <c r="AI71" i="5"/>
  <c r="AJ71"/>
  <c r="P71" s="1"/>
  <c r="G71" s="1"/>
  <c r="G68" i="4"/>
  <c r="P68"/>
  <c r="AK70" i="5"/>
  <c r="AK71" s="1"/>
  <c r="AN70"/>
  <c r="T69"/>
  <c r="U69" s="1"/>
  <c r="V69" s="1"/>
  <c r="AF71"/>
  <c r="AG71"/>
  <c r="AM71"/>
  <c r="AL71"/>
  <c r="AM652"/>
  <c r="AL652"/>
  <c r="AI653"/>
  <c r="AJ653"/>
  <c r="AG652"/>
  <c r="AF652"/>
  <c r="L72" i="4"/>
  <c r="AK72"/>
  <c r="AC74"/>
  <c r="AD74"/>
  <c r="AE73"/>
  <c r="D71"/>
  <c r="M71"/>
  <c r="AI73"/>
  <c r="AJ73"/>
  <c r="J70"/>
  <c r="S70"/>
  <c r="R71"/>
  <c r="U69" l="1"/>
  <c r="M63" i="5"/>
  <c r="N63" s="1"/>
  <c r="AH64" s="1"/>
  <c r="L64" s="1"/>
  <c r="M64" s="1"/>
  <c r="N64" s="1"/>
  <c r="AH65" s="1"/>
  <c r="L65" s="1"/>
  <c r="X65" s="1"/>
  <c r="D63"/>
  <c r="P69" i="4"/>
  <c r="T70" i="5"/>
  <c r="J70" s="1"/>
  <c r="R68"/>
  <c r="R69" s="1"/>
  <c r="AI72"/>
  <c r="AJ72"/>
  <c r="AK72" s="1"/>
  <c r="Q70"/>
  <c r="AH71" i="4"/>
  <c r="O70"/>
  <c r="AF72"/>
  <c r="AG72"/>
  <c r="J69" i="5"/>
  <c r="AN71"/>
  <c r="AL72"/>
  <c r="AM72"/>
  <c r="AG72"/>
  <c r="AF72"/>
  <c r="M72" i="4"/>
  <c r="AL653" i="5"/>
  <c r="AM653"/>
  <c r="AJ654"/>
  <c r="AI654"/>
  <c r="AF653"/>
  <c r="AG653"/>
  <c r="R72" i="4"/>
  <c r="J72" s="1"/>
  <c r="D72"/>
  <c r="AE74"/>
  <c r="J71"/>
  <c r="S71"/>
  <c r="AI74"/>
  <c r="AJ74"/>
  <c r="AK73"/>
  <c r="AC75"/>
  <c r="AD75"/>
  <c r="L73"/>
  <c r="U70" l="1"/>
  <c r="D64" i="5"/>
  <c r="X64"/>
  <c r="T71"/>
  <c r="J71" s="1"/>
  <c r="U70"/>
  <c r="V70" s="1"/>
  <c r="O71" i="4"/>
  <c r="U71" s="1"/>
  <c r="AH72"/>
  <c r="Q71" i="5"/>
  <c r="R70"/>
  <c r="AI73"/>
  <c r="AJ73"/>
  <c r="AK73" s="1"/>
  <c r="G70" i="4"/>
  <c r="P70"/>
  <c r="AG73"/>
  <c r="AF73"/>
  <c r="AN72" i="5"/>
  <c r="AF73"/>
  <c r="AG73"/>
  <c r="AM73"/>
  <c r="AL73"/>
  <c r="R73" i="4"/>
  <c r="J73" s="1"/>
  <c r="AF654" i="5"/>
  <c r="AG654"/>
  <c r="AL654"/>
  <c r="AM654"/>
  <c r="AJ655"/>
  <c r="AI655"/>
  <c r="M65"/>
  <c r="D65"/>
  <c r="S72" i="4"/>
  <c r="L74"/>
  <c r="AD76"/>
  <c r="AC76"/>
  <c r="AE75"/>
  <c r="AI75"/>
  <c r="AJ75"/>
  <c r="M73"/>
  <c r="D73"/>
  <c r="AK74"/>
  <c r="U71" i="5" l="1"/>
  <c r="V71" s="1"/>
  <c r="AF74" i="4"/>
  <c r="AG74"/>
  <c r="G71"/>
  <c r="P71"/>
  <c r="AI74" i="5"/>
  <c r="AJ74"/>
  <c r="AK74" s="1"/>
  <c r="AH73" i="4"/>
  <c r="O72"/>
  <c r="U72" s="1"/>
  <c r="P72" i="5"/>
  <c r="P73"/>
  <c r="R71"/>
  <c r="AN73"/>
  <c r="AG74"/>
  <c r="AF74"/>
  <c r="AM74"/>
  <c r="AL74"/>
  <c r="T73"/>
  <c r="T72"/>
  <c r="S73" i="4"/>
  <c r="L75"/>
  <c r="D74"/>
  <c r="AL655" i="5"/>
  <c r="AM655"/>
  <c r="AF655"/>
  <c r="AG655"/>
  <c r="AJ656"/>
  <c r="AI656"/>
  <c r="N65"/>
  <c r="AH66" s="1"/>
  <c r="L66" s="1"/>
  <c r="M74" i="4"/>
  <c r="R74"/>
  <c r="S74" s="1"/>
  <c r="AK75"/>
  <c r="AD77"/>
  <c r="AC77"/>
  <c r="AI76"/>
  <c r="AJ76"/>
  <c r="AE76"/>
  <c r="M75" l="1"/>
  <c r="M66" i="5"/>
  <c r="X66"/>
  <c r="G73"/>
  <c r="G72" i="4"/>
  <c r="P72"/>
  <c r="AF75"/>
  <c r="AG75"/>
  <c r="G72" i="5"/>
  <c r="Q72"/>
  <c r="R72" s="1"/>
  <c r="AJ75"/>
  <c r="AK75" s="1"/>
  <c r="AI75"/>
  <c r="AH74" i="4"/>
  <c r="O73"/>
  <c r="U73" s="1"/>
  <c r="AN74" i="5"/>
  <c r="J73"/>
  <c r="AF75"/>
  <c r="AG75"/>
  <c r="J72"/>
  <c r="U72"/>
  <c r="V72" s="1"/>
  <c r="AL75"/>
  <c r="AM75"/>
  <c r="T74" s="1"/>
  <c r="J74" s="1"/>
  <c r="D66"/>
  <c r="D75" i="4"/>
  <c r="AI657" i="5"/>
  <c r="AJ657"/>
  <c r="AL656"/>
  <c r="AM656"/>
  <c r="AF656"/>
  <c r="AG656"/>
  <c r="N66"/>
  <c r="AH67" s="1"/>
  <c r="L67" s="1"/>
  <c r="J74" i="4"/>
  <c r="L76"/>
  <c r="AI77"/>
  <c r="AJ77"/>
  <c r="AC78"/>
  <c r="AD78"/>
  <c r="AE77"/>
  <c r="AK76"/>
  <c r="R75"/>
  <c r="D67" i="5" l="1"/>
  <c r="X67"/>
  <c r="P74"/>
  <c r="AF76" i="4"/>
  <c r="AG76"/>
  <c r="Q73" i="5"/>
  <c r="R73" s="1"/>
  <c r="AI76"/>
  <c r="AJ76"/>
  <c r="P75" s="1"/>
  <c r="AH75" i="4"/>
  <c r="O74"/>
  <c r="G73"/>
  <c r="P73"/>
  <c r="U73" i="5"/>
  <c r="U74" s="1"/>
  <c r="AL76"/>
  <c r="AM76"/>
  <c r="AF76"/>
  <c r="AG76"/>
  <c r="AN75"/>
  <c r="M67"/>
  <c r="R76" i="4"/>
  <c r="J76" s="1"/>
  <c r="M76"/>
  <c r="AJ658" i="5"/>
  <c r="AI658"/>
  <c r="AF657"/>
  <c r="AG657"/>
  <c r="AL657"/>
  <c r="AM657"/>
  <c r="D76" i="4"/>
  <c r="J75"/>
  <c r="S75"/>
  <c r="AK77"/>
  <c r="AC79"/>
  <c r="AD79"/>
  <c r="AE78"/>
  <c r="AI78"/>
  <c r="AJ78"/>
  <c r="L77"/>
  <c r="U74" l="1"/>
  <c r="N67" i="5"/>
  <c r="AH68" s="1"/>
  <c r="L68" s="1"/>
  <c r="G74"/>
  <c r="Q74"/>
  <c r="R74" s="1"/>
  <c r="AK76"/>
  <c r="G74" i="4"/>
  <c r="P74"/>
  <c r="G75" i="5"/>
  <c r="AH76" i="4"/>
  <c r="O75"/>
  <c r="U75" s="1"/>
  <c r="AJ77" i="5"/>
  <c r="P77" s="1"/>
  <c r="G77" s="1"/>
  <c r="AI77"/>
  <c r="AG77" i="4"/>
  <c r="AF77"/>
  <c r="AN76" i="5"/>
  <c r="V73"/>
  <c r="V74" s="1"/>
  <c r="T75"/>
  <c r="J75" s="1"/>
  <c r="AF77"/>
  <c r="AG77"/>
  <c r="AM77"/>
  <c r="AL77"/>
  <c r="S76" i="4"/>
  <c r="AL658" i="5"/>
  <c r="AM658"/>
  <c r="AJ659"/>
  <c r="AI659"/>
  <c r="AF658"/>
  <c r="AG658"/>
  <c r="R77" i="4"/>
  <c r="J77" s="1"/>
  <c r="L78"/>
  <c r="M77"/>
  <c r="D77"/>
  <c r="AD80"/>
  <c r="AC80"/>
  <c r="AI79"/>
  <c r="AJ79"/>
  <c r="AK78"/>
  <c r="AE79"/>
  <c r="M68" i="5" l="1"/>
  <c r="N68" s="1"/>
  <c r="AH69" s="1"/>
  <c r="L69" s="1"/>
  <c r="X69" s="1"/>
  <c r="X68"/>
  <c r="D68"/>
  <c r="P76"/>
  <c r="G76" s="1"/>
  <c r="Q75"/>
  <c r="P75" i="4"/>
  <c r="G75"/>
  <c r="AF78"/>
  <c r="AG78"/>
  <c r="AJ78" i="5"/>
  <c r="P78" s="1"/>
  <c r="G78" s="1"/>
  <c r="AI78"/>
  <c r="AK77"/>
  <c r="AH77" i="4"/>
  <c r="O76"/>
  <c r="U76" s="1"/>
  <c r="U75" i="5"/>
  <c r="V75" s="1"/>
  <c r="T76"/>
  <c r="AN77"/>
  <c r="AG78"/>
  <c r="AF78"/>
  <c r="AL78"/>
  <c r="AM78"/>
  <c r="T77" s="1"/>
  <c r="J77" s="1"/>
  <c r="D78" i="4"/>
  <c r="AM659" i="5"/>
  <c r="AL659"/>
  <c r="AG659"/>
  <c r="AF659"/>
  <c r="AI660"/>
  <c r="AJ660"/>
  <c r="S77" i="4"/>
  <c r="M78"/>
  <c r="R78"/>
  <c r="S78" s="1"/>
  <c r="AE80"/>
  <c r="AD81"/>
  <c r="AC81"/>
  <c r="AK79"/>
  <c r="AI80"/>
  <c r="AJ80"/>
  <c r="L79"/>
  <c r="T78" i="5" l="1"/>
  <c r="J78" s="1"/>
  <c r="D69"/>
  <c r="M69"/>
  <c r="N69" s="1"/>
  <c r="AH70" s="1"/>
  <c r="L70" s="1"/>
  <c r="R75"/>
  <c r="Q76"/>
  <c r="O77" i="4"/>
  <c r="U77" s="1"/>
  <c r="AH78"/>
  <c r="G76"/>
  <c r="P76"/>
  <c r="AJ79" i="5"/>
  <c r="AI79"/>
  <c r="AG79" i="4"/>
  <c r="AH79" s="1"/>
  <c r="AF79"/>
  <c r="AK78" i="5"/>
  <c r="AF79"/>
  <c r="AG79"/>
  <c r="AL79"/>
  <c r="AM79"/>
  <c r="J76"/>
  <c r="U76"/>
  <c r="AN78"/>
  <c r="AL660"/>
  <c r="AM660"/>
  <c r="AJ661"/>
  <c r="AI661"/>
  <c r="AG660"/>
  <c r="AF660"/>
  <c r="R79" i="4"/>
  <c r="S79" s="1"/>
  <c r="J78"/>
  <c r="D79"/>
  <c r="M79"/>
  <c r="AI81"/>
  <c r="AJ81"/>
  <c r="AE81"/>
  <c r="AK80"/>
  <c r="AC82"/>
  <c r="AD82"/>
  <c r="L80"/>
  <c r="D70" i="5" l="1"/>
  <c r="X70"/>
  <c r="M70"/>
  <c r="N70" s="1"/>
  <c r="AH71" s="1"/>
  <c r="L71" s="1"/>
  <c r="X71" s="1"/>
  <c r="AK79"/>
  <c r="Q77"/>
  <c r="R76"/>
  <c r="AN79"/>
  <c r="O78" i="4"/>
  <c r="P77"/>
  <c r="G77"/>
  <c r="AI80" i="5"/>
  <c r="AJ80"/>
  <c r="AF80" i="4"/>
  <c r="AG80"/>
  <c r="AF80" i="5"/>
  <c r="AG80"/>
  <c r="V76"/>
  <c r="U77"/>
  <c r="AM80"/>
  <c r="T79" s="1"/>
  <c r="J79" s="1"/>
  <c r="AL80"/>
  <c r="AF661"/>
  <c r="AG661"/>
  <c r="AL661"/>
  <c r="AM661"/>
  <c r="AI662"/>
  <c r="AJ662"/>
  <c r="J79" i="4"/>
  <c r="AK81"/>
  <c r="AC83"/>
  <c r="AD83"/>
  <c r="AE82"/>
  <c r="L81"/>
  <c r="M80"/>
  <c r="D80"/>
  <c r="AI82"/>
  <c r="AJ82"/>
  <c r="R80"/>
  <c r="P78" l="1"/>
  <c r="U78"/>
  <c r="P79" i="5"/>
  <c r="G79" s="1"/>
  <c r="M71"/>
  <c r="N71" s="1"/>
  <c r="AH72" s="1"/>
  <c r="L72" s="1"/>
  <c r="X72" s="1"/>
  <c r="AK80"/>
  <c r="AN80"/>
  <c r="D71"/>
  <c r="G78" i="4"/>
  <c r="R77" i="5"/>
  <c r="Q78"/>
  <c r="AG81" i="4"/>
  <c r="AF81"/>
  <c r="O79"/>
  <c r="U79" s="1"/>
  <c r="AH80"/>
  <c r="AJ81" i="5"/>
  <c r="AI81"/>
  <c r="T80"/>
  <c r="J80" s="1"/>
  <c r="AG81"/>
  <c r="AF81"/>
  <c r="AM81"/>
  <c r="AL81"/>
  <c r="V77"/>
  <c r="U78"/>
  <c r="AI663"/>
  <c r="AJ663"/>
  <c r="AL662"/>
  <c r="AM662"/>
  <c r="AF662"/>
  <c r="AG662"/>
  <c r="AK82" i="4"/>
  <c r="AD84"/>
  <c r="AC84"/>
  <c r="S80"/>
  <c r="J80"/>
  <c r="M81"/>
  <c r="D81"/>
  <c r="AE83"/>
  <c r="AI83"/>
  <c r="AJ83"/>
  <c r="L82"/>
  <c r="R81"/>
  <c r="P80" i="5" l="1"/>
  <c r="G80" s="1"/>
  <c r="AN81"/>
  <c r="Q79"/>
  <c r="R78"/>
  <c r="AF82" i="4"/>
  <c r="AG82"/>
  <c r="AH81"/>
  <c r="O80"/>
  <c r="U80" s="1"/>
  <c r="D72" i="5"/>
  <c r="AJ82"/>
  <c r="AI82"/>
  <c r="M72"/>
  <c r="P79" i="4"/>
  <c r="G79"/>
  <c r="AK81" i="5"/>
  <c r="V78"/>
  <c r="U79"/>
  <c r="T81"/>
  <c r="J81" s="1"/>
  <c r="AF82"/>
  <c r="AG82"/>
  <c r="AL82"/>
  <c r="AM82"/>
  <c r="AJ664"/>
  <c r="AI664"/>
  <c r="AL663"/>
  <c r="AM663"/>
  <c r="AG663"/>
  <c r="AF663"/>
  <c r="L83" i="4"/>
  <c r="S81"/>
  <c r="J81"/>
  <c r="AE84"/>
  <c r="AK83"/>
  <c r="D82"/>
  <c r="M82"/>
  <c r="AI84"/>
  <c r="AJ84"/>
  <c r="AC85"/>
  <c r="AD85"/>
  <c r="R82"/>
  <c r="P81" i="5" l="1"/>
  <c r="G81" s="1"/>
  <c r="AN82"/>
  <c r="Q80"/>
  <c r="R79"/>
  <c r="AK82"/>
  <c r="O81" i="4"/>
  <c r="U81" s="1"/>
  <c r="AH82"/>
  <c r="AG83"/>
  <c r="AF83"/>
  <c r="N72" i="5"/>
  <c r="AH73" s="1"/>
  <c r="L73" s="1"/>
  <c r="AI83"/>
  <c r="AJ83"/>
  <c r="P83" s="1"/>
  <c r="G83" s="1"/>
  <c r="G80" i="4"/>
  <c r="P80"/>
  <c r="AL83" i="5"/>
  <c r="AM83"/>
  <c r="V79"/>
  <c r="U80"/>
  <c r="AG83"/>
  <c r="AF83"/>
  <c r="M83" i="4"/>
  <c r="AI665" i="5"/>
  <c r="AJ665"/>
  <c r="AF664"/>
  <c r="AG664"/>
  <c r="AM664"/>
  <c r="AL664"/>
  <c r="D83" i="4"/>
  <c r="L84"/>
  <c r="AK84"/>
  <c r="AC86"/>
  <c r="AD86"/>
  <c r="AE85"/>
  <c r="R83"/>
  <c r="J82"/>
  <c r="S82"/>
  <c r="AI85"/>
  <c r="AJ85"/>
  <c r="M73" i="5" l="1"/>
  <c r="N73" s="1"/>
  <c r="AH74" s="1"/>
  <c r="L74" s="1"/>
  <c r="X73"/>
  <c r="D73"/>
  <c r="P82"/>
  <c r="G82" s="1"/>
  <c r="T82"/>
  <c r="J82" s="1"/>
  <c r="R80"/>
  <c r="Q81"/>
  <c r="AG84" i="4"/>
  <c r="AF84"/>
  <c r="AJ84" i="5"/>
  <c r="P84" s="1"/>
  <c r="G84" s="1"/>
  <c r="AI84"/>
  <c r="AK83"/>
  <c r="P81" i="4"/>
  <c r="G81"/>
  <c r="O82"/>
  <c r="U82" s="1"/>
  <c r="AH83"/>
  <c r="AM84" i="5"/>
  <c r="AL84"/>
  <c r="AN83"/>
  <c r="AF84"/>
  <c r="AG84"/>
  <c r="V80"/>
  <c r="U81"/>
  <c r="M84" i="4"/>
  <c r="AF665" i="5"/>
  <c r="AG665"/>
  <c r="AJ666"/>
  <c r="AI666"/>
  <c r="AM665"/>
  <c r="AL665"/>
  <c r="D84" i="4"/>
  <c r="L85"/>
  <c r="AK85"/>
  <c r="AE86"/>
  <c r="R84"/>
  <c r="AI86"/>
  <c r="AJ86"/>
  <c r="J83"/>
  <c r="S83"/>
  <c r="AC87"/>
  <c r="AD87"/>
  <c r="M74" i="5" l="1"/>
  <c r="N74" s="1"/>
  <c r="AH75" s="1"/>
  <c r="L75" s="1"/>
  <c r="M75" s="1"/>
  <c r="N75" s="1"/>
  <c r="AH76" s="1"/>
  <c r="L76" s="1"/>
  <c r="X74"/>
  <c r="D74"/>
  <c r="T83"/>
  <c r="J83" s="1"/>
  <c r="Q82"/>
  <c r="R81"/>
  <c r="AK84"/>
  <c r="G82" i="4"/>
  <c r="P82"/>
  <c r="O83"/>
  <c r="U83" s="1"/>
  <c r="AH84"/>
  <c r="AG85"/>
  <c r="AF85"/>
  <c r="AJ85" i="5"/>
  <c r="P85" s="1"/>
  <c r="G85" s="1"/>
  <c r="AI85"/>
  <c r="T84"/>
  <c r="J84" s="1"/>
  <c r="V81"/>
  <c r="U82"/>
  <c r="AL85"/>
  <c r="AM85"/>
  <c r="T85" s="1"/>
  <c r="J85" s="1"/>
  <c r="AG85"/>
  <c r="L85" s="1"/>
  <c r="AF85"/>
  <c r="AN84"/>
  <c r="AN85" s="1"/>
  <c r="D85" i="4"/>
  <c r="AG666" i="5"/>
  <c r="AF666"/>
  <c r="AM666"/>
  <c r="AL666"/>
  <c r="AI667"/>
  <c r="AJ667"/>
  <c r="M85" i="4"/>
  <c r="AK86"/>
  <c r="S84"/>
  <c r="J84"/>
  <c r="R85"/>
  <c r="AE87"/>
  <c r="AD88"/>
  <c r="AC88"/>
  <c r="AJ87"/>
  <c r="AI87"/>
  <c r="L86"/>
  <c r="X76" i="5" l="1"/>
  <c r="M76"/>
  <c r="D85"/>
  <c r="D75"/>
  <c r="X75"/>
  <c r="D76"/>
  <c r="R82"/>
  <c r="Q83"/>
  <c r="AH85" i="4"/>
  <c r="O84"/>
  <c r="U84" s="1"/>
  <c r="AI86" i="5"/>
  <c r="AJ86"/>
  <c r="AF86" i="4"/>
  <c r="AG86"/>
  <c r="P83"/>
  <c r="G83"/>
  <c r="AK85" i="5"/>
  <c r="V82"/>
  <c r="U83"/>
  <c r="AM86"/>
  <c r="AL86"/>
  <c r="AF86"/>
  <c r="AG86"/>
  <c r="L86" s="1"/>
  <c r="AG667"/>
  <c r="AF667"/>
  <c r="AM667"/>
  <c r="AL667"/>
  <c r="AI668"/>
  <c r="AJ668"/>
  <c r="N76"/>
  <c r="AH77" s="1"/>
  <c r="L77" s="1"/>
  <c r="X77" s="1"/>
  <c r="R86" i="4"/>
  <c r="J86" s="1"/>
  <c r="AE88"/>
  <c r="AC89"/>
  <c r="AD89"/>
  <c r="D86"/>
  <c r="M86"/>
  <c r="AK87"/>
  <c r="L87"/>
  <c r="AI88"/>
  <c r="AJ88"/>
  <c r="S85"/>
  <c r="J85"/>
  <c r="D86" i="5" l="1"/>
  <c r="AK86"/>
  <c r="R83"/>
  <c r="Q84"/>
  <c r="AF87" i="4"/>
  <c r="AG87"/>
  <c r="AH86"/>
  <c r="O85"/>
  <c r="U85" s="1"/>
  <c r="G84"/>
  <c r="P84"/>
  <c r="AJ87" i="5"/>
  <c r="AI87"/>
  <c r="AL87"/>
  <c r="AM87"/>
  <c r="AN86"/>
  <c r="AG87"/>
  <c r="AF87"/>
  <c r="V83"/>
  <c r="U84"/>
  <c r="D77"/>
  <c r="M77"/>
  <c r="N77" s="1"/>
  <c r="AH78" s="1"/>
  <c r="L78" s="1"/>
  <c r="X78" s="1"/>
  <c r="AG668"/>
  <c r="AF668"/>
  <c r="AJ669"/>
  <c r="AI669"/>
  <c r="AL668"/>
  <c r="AM668"/>
  <c r="S86" i="4"/>
  <c r="R87"/>
  <c r="S87" s="1"/>
  <c r="AI89"/>
  <c r="AJ89"/>
  <c r="AE89"/>
  <c r="AK88"/>
  <c r="AC90"/>
  <c r="AD90"/>
  <c r="D87"/>
  <c r="M87"/>
  <c r="L88"/>
  <c r="R84" i="5" l="1"/>
  <c r="Q85"/>
  <c r="AF88" i="4"/>
  <c r="AG88"/>
  <c r="AI88" i="5"/>
  <c r="AJ88"/>
  <c r="P88" s="1"/>
  <c r="G88" s="1"/>
  <c r="AH87" i="4"/>
  <c r="O86"/>
  <c r="U86" s="1"/>
  <c r="P86" i="5"/>
  <c r="AK87"/>
  <c r="P87" s="1"/>
  <c r="G87" s="1"/>
  <c r="P85" i="4"/>
  <c r="G85"/>
  <c r="T86" i="5"/>
  <c r="J86" s="1"/>
  <c r="AN87"/>
  <c r="AF88"/>
  <c r="AG88"/>
  <c r="AM88"/>
  <c r="AL88"/>
  <c r="V84"/>
  <c r="U85"/>
  <c r="D78"/>
  <c r="M78"/>
  <c r="N78" s="1"/>
  <c r="AH79" s="1"/>
  <c r="L79" s="1"/>
  <c r="AL669"/>
  <c r="AM669"/>
  <c r="AG669"/>
  <c r="AF669"/>
  <c r="AJ670"/>
  <c r="AI670"/>
  <c r="J87" i="4"/>
  <c r="R88"/>
  <c r="S88" s="1"/>
  <c r="AC91"/>
  <c r="AD91"/>
  <c r="M88"/>
  <c r="D88"/>
  <c r="AI90"/>
  <c r="AJ90"/>
  <c r="AE90"/>
  <c r="AK89"/>
  <c r="L89"/>
  <c r="D79" i="5" l="1"/>
  <c r="X79"/>
  <c r="T87"/>
  <c r="J87" s="1"/>
  <c r="AK88"/>
  <c r="R85"/>
  <c r="G86" i="4"/>
  <c r="P86"/>
  <c r="O87"/>
  <c r="U87" s="1"/>
  <c r="AH88"/>
  <c r="AF89"/>
  <c r="AG89"/>
  <c r="AI89" i="5"/>
  <c r="AJ89"/>
  <c r="P89" s="1"/>
  <c r="G89" s="1"/>
  <c r="G86"/>
  <c r="Q86"/>
  <c r="AF89"/>
  <c r="AG89"/>
  <c r="L89" s="1"/>
  <c r="U86"/>
  <c r="V85"/>
  <c r="AN88"/>
  <c r="AL89"/>
  <c r="AM89"/>
  <c r="T88" s="1"/>
  <c r="J88" s="1"/>
  <c r="M79"/>
  <c r="L90" i="4"/>
  <c r="AL670" i="5"/>
  <c r="AM670"/>
  <c r="AG670"/>
  <c r="AF670"/>
  <c r="AI671"/>
  <c r="AJ671"/>
  <c r="J88" i="4"/>
  <c r="AK90"/>
  <c r="M89"/>
  <c r="D89"/>
  <c r="AD92"/>
  <c r="AC92"/>
  <c r="AI91"/>
  <c r="AJ91"/>
  <c r="AE91"/>
  <c r="R89"/>
  <c r="D90" l="1"/>
  <c r="D89" i="5"/>
  <c r="AK89"/>
  <c r="AG90" i="4"/>
  <c r="AF90"/>
  <c r="AH89"/>
  <c r="O88"/>
  <c r="U88" s="1"/>
  <c r="R86" i="5"/>
  <c r="Q87"/>
  <c r="AI90"/>
  <c r="AJ90"/>
  <c r="P90" s="1"/>
  <c r="G87" i="4"/>
  <c r="P87"/>
  <c r="N79" i="5"/>
  <c r="AH80" s="1"/>
  <c r="L80" s="1"/>
  <c r="AF90"/>
  <c r="AG90"/>
  <c r="U87"/>
  <c r="V86"/>
  <c r="AL90"/>
  <c r="AM90"/>
  <c r="M90" i="4"/>
  <c r="AN89" i="5"/>
  <c r="AF671"/>
  <c r="AG671"/>
  <c r="AJ672"/>
  <c r="AI672"/>
  <c r="AL671"/>
  <c r="AM671"/>
  <c r="L91" i="4"/>
  <c r="R90"/>
  <c r="S90" s="1"/>
  <c r="AK91"/>
  <c r="AE92"/>
  <c r="S89"/>
  <c r="J89"/>
  <c r="AI92"/>
  <c r="AJ92"/>
  <c r="AD93"/>
  <c r="AC93"/>
  <c r="X80" i="5" l="1"/>
  <c r="D80"/>
  <c r="M80"/>
  <c r="N80" s="1"/>
  <c r="AH81" s="1"/>
  <c r="L81" s="1"/>
  <c r="T89"/>
  <c r="J89" s="1"/>
  <c r="AF91" i="4"/>
  <c r="AG91"/>
  <c r="G90" i="5"/>
  <c r="Q88"/>
  <c r="R87"/>
  <c r="AK90"/>
  <c r="O89" i="4"/>
  <c r="U89" s="1"/>
  <c r="AH90"/>
  <c r="AI91" i="5"/>
  <c r="AJ91"/>
  <c r="G88" i="4"/>
  <c r="P88"/>
  <c r="AN90" i="5"/>
  <c r="AL91"/>
  <c r="AM91"/>
  <c r="V87"/>
  <c r="U88"/>
  <c r="AG91"/>
  <c r="AF91"/>
  <c r="M91" i="4"/>
  <c r="AM672" i="5"/>
  <c r="AL672"/>
  <c r="AF672"/>
  <c r="AG672"/>
  <c r="AJ673"/>
  <c r="AI673"/>
  <c r="D91" i="4"/>
  <c r="J90"/>
  <c r="L92"/>
  <c r="AI93"/>
  <c r="AJ93"/>
  <c r="AC94"/>
  <c r="AD94"/>
  <c r="AK92"/>
  <c r="AE93"/>
  <c r="R91"/>
  <c r="X81" i="5" l="1"/>
  <c r="D81"/>
  <c r="M81"/>
  <c r="N81" s="1"/>
  <c r="AH82" s="1"/>
  <c r="L82" s="1"/>
  <c r="AK91"/>
  <c r="AI92"/>
  <c r="AJ92"/>
  <c r="P91" s="1"/>
  <c r="G91" s="1"/>
  <c r="Q89"/>
  <c r="Q90" s="1"/>
  <c r="R88"/>
  <c r="AH91" i="4"/>
  <c r="O90"/>
  <c r="T90" i="5"/>
  <c r="J90" s="1"/>
  <c r="P89" i="4"/>
  <c r="G89"/>
  <c r="AF92"/>
  <c r="AG92"/>
  <c r="AN91" i="5"/>
  <c r="V88"/>
  <c r="U89"/>
  <c r="AL92"/>
  <c r="AM92"/>
  <c r="AF92"/>
  <c r="AG92"/>
  <c r="D92" i="4"/>
  <c r="AJ674" i="5"/>
  <c r="AI674"/>
  <c r="AL673"/>
  <c r="AM673"/>
  <c r="AG673"/>
  <c r="AF673"/>
  <c r="R92" i="4"/>
  <c r="J92" s="1"/>
  <c r="M92"/>
  <c r="L93"/>
  <c r="AE94"/>
  <c r="AK93"/>
  <c r="J91"/>
  <c r="S91"/>
  <c r="AC95"/>
  <c r="AD95"/>
  <c r="AI94"/>
  <c r="AJ94"/>
  <c r="U90" l="1"/>
  <c r="D82" i="5"/>
  <c r="X82"/>
  <c r="T91"/>
  <c r="J91" s="1"/>
  <c r="AK92"/>
  <c r="R89"/>
  <c r="R90" s="1"/>
  <c r="AF93" i="4"/>
  <c r="AG93"/>
  <c r="P90"/>
  <c r="G90"/>
  <c r="Q91" i="5"/>
  <c r="O91" i="4"/>
  <c r="AH92"/>
  <c r="AI93" i="5"/>
  <c r="AJ93"/>
  <c r="P92"/>
  <c r="M82"/>
  <c r="N82" s="1"/>
  <c r="AH83" s="1"/>
  <c r="L83" s="1"/>
  <c r="R93" i="4"/>
  <c r="S93" s="1"/>
  <c r="AF93" i="5"/>
  <c r="AG93"/>
  <c r="AL93"/>
  <c r="AM93"/>
  <c r="AN92"/>
  <c r="U90"/>
  <c r="V89"/>
  <c r="M93" i="4"/>
  <c r="AI675" i="5"/>
  <c r="AJ675"/>
  <c r="AG674"/>
  <c r="AF674"/>
  <c r="AL674"/>
  <c r="AM674"/>
  <c r="S92" i="4"/>
  <c r="D93"/>
  <c r="AE95"/>
  <c r="AI95"/>
  <c r="AJ95"/>
  <c r="AK94"/>
  <c r="L94"/>
  <c r="AD96"/>
  <c r="AC96"/>
  <c r="U91" l="1"/>
  <c r="D83" i="5"/>
  <c r="X83"/>
  <c r="J93" i="4"/>
  <c r="R91" i="5"/>
  <c r="AJ94"/>
  <c r="AI94"/>
  <c r="AG94" i="4"/>
  <c r="AF94"/>
  <c r="O92"/>
  <c r="U92" s="1"/>
  <c r="AH93"/>
  <c r="G92" i="5"/>
  <c r="Q92"/>
  <c r="G91" i="4"/>
  <c r="P91"/>
  <c r="AK93" i="5"/>
  <c r="P93" s="1"/>
  <c r="G93" s="1"/>
  <c r="M83"/>
  <c r="N83" s="1"/>
  <c r="AH84" s="1"/>
  <c r="L84" s="1"/>
  <c r="AN93"/>
  <c r="T92"/>
  <c r="J92" s="1"/>
  <c r="AL94"/>
  <c r="AM94"/>
  <c r="U91"/>
  <c r="V90"/>
  <c r="AF94"/>
  <c r="AG94"/>
  <c r="R94" i="4"/>
  <c r="S94" s="1"/>
  <c r="AI676" i="5"/>
  <c r="AJ676"/>
  <c r="AL675"/>
  <c r="AM675"/>
  <c r="AF675"/>
  <c r="AG675"/>
  <c r="L95" i="4"/>
  <c r="D94"/>
  <c r="M94"/>
  <c r="AE96"/>
  <c r="AI96"/>
  <c r="AJ96"/>
  <c r="AD97"/>
  <c r="AC97"/>
  <c r="AK95"/>
  <c r="D84" i="5" l="1"/>
  <c r="X84"/>
  <c r="X85"/>
  <c r="X86"/>
  <c r="R92"/>
  <c r="Q93"/>
  <c r="AJ95"/>
  <c r="AI95"/>
  <c r="P92" i="4"/>
  <c r="G92"/>
  <c r="AH94"/>
  <c r="O93"/>
  <c r="U93" s="1"/>
  <c r="AF95"/>
  <c r="AG95"/>
  <c r="AK94" i="5"/>
  <c r="AK95" s="1"/>
  <c r="M84"/>
  <c r="U92"/>
  <c r="AN94"/>
  <c r="T93"/>
  <c r="V91"/>
  <c r="AF95"/>
  <c r="AG95"/>
  <c r="AM95"/>
  <c r="T95" s="1"/>
  <c r="J95" s="1"/>
  <c r="AL95"/>
  <c r="J94" i="4"/>
  <c r="D95"/>
  <c r="AF676" i="5"/>
  <c r="AG676"/>
  <c r="AM676"/>
  <c r="AL676"/>
  <c r="AJ677"/>
  <c r="AI677"/>
  <c r="M95" i="4"/>
  <c r="R95"/>
  <c r="S95" s="1"/>
  <c r="AI97"/>
  <c r="AJ97"/>
  <c r="AK96"/>
  <c r="AE97"/>
  <c r="AC98"/>
  <c r="AD98"/>
  <c r="L96"/>
  <c r="T94" i="5" l="1"/>
  <c r="J94" s="1"/>
  <c r="P94"/>
  <c r="G94" s="1"/>
  <c r="AH95" i="4"/>
  <c r="O94"/>
  <c r="U94" s="1"/>
  <c r="P93"/>
  <c r="G93"/>
  <c r="R93" i="5"/>
  <c r="AF96" i="4"/>
  <c r="AG96"/>
  <c r="AI96" i="5"/>
  <c r="AJ96"/>
  <c r="P95" s="1"/>
  <c r="N84"/>
  <c r="AH85" s="1"/>
  <c r="M85"/>
  <c r="V92"/>
  <c r="AM96"/>
  <c r="T96" s="1"/>
  <c r="J96" s="1"/>
  <c r="AL96"/>
  <c r="AN95"/>
  <c r="J93"/>
  <c r="U93"/>
  <c r="AF96"/>
  <c r="AG96"/>
  <c r="AL677"/>
  <c r="AM677"/>
  <c r="AF677"/>
  <c r="AG677"/>
  <c r="AJ678"/>
  <c r="AI678"/>
  <c r="R96" i="4"/>
  <c r="J95"/>
  <c r="AC99"/>
  <c r="AD99"/>
  <c r="AE98"/>
  <c r="M96"/>
  <c r="D96"/>
  <c r="AI98"/>
  <c r="AJ98"/>
  <c r="AK97"/>
  <c r="L97"/>
  <c r="Q94" i="5" l="1"/>
  <c r="R94" s="1"/>
  <c r="G95"/>
  <c r="O95" i="4"/>
  <c r="U95" s="1"/>
  <c r="AH96"/>
  <c r="AJ97" i="5"/>
  <c r="P96" s="1"/>
  <c r="AI97"/>
  <c r="G94" i="4"/>
  <c r="P94"/>
  <c r="AF97"/>
  <c r="AG97"/>
  <c r="AH97" s="1"/>
  <c r="AK96" i="5"/>
  <c r="M86"/>
  <c r="N85"/>
  <c r="AH86" s="1"/>
  <c r="V93"/>
  <c r="U94"/>
  <c r="U95" s="1"/>
  <c r="U96" s="1"/>
  <c r="AM97"/>
  <c r="AL97"/>
  <c r="AG97"/>
  <c r="AF97"/>
  <c r="AN96"/>
  <c r="AL678"/>
  <c r="AM678"/>
  <c r="AF678"/>
  <c r="AG678"/>
  <c r="AJ679"/>
  <c r="AI679"/>
  <c r="L98" i="4"/>
  <c r="S96"/>
  <c r="J96"/>
  <c r="R97"/>
  <c r="J97" s="1"/>
  <c r="AI99"/>
  <c r="AJ99"/>
  <c r="AK98"/>
  <c r="M97"/>
  <c r="D97"/>
  <c r="AD100"/>
  <c r="AC100"/>
  <c r="AE99"/>
  <c r="AK97" i="5" l="1"/>
  <c r="Q95"/>
  <c r="R95" s="1"/>
  <c r="G96"/>
  <c r="O96" i="4"/>
  <c r="AG98"/>
  <c r="AF98"/>
  <c r="G95"/>
  <c r="P95"/>
  <c r="AI98" i="5"/>
  <c r="AJ98"/>
  <c r="AK98" s="1"/>
  <c r="AN97"/>
  <c r="N86"/>
  <c r="AH87" s="1"/>
  <c r="L87" s="1"/>
  <c r="X87" s="1"/>
  <c r="V94"/>
  <c r="V95" s="1"/>
  <c r="V96" s="1"/>
  <c r="AG98"/>
  <c r="AF98"/>
  <c r="AM98"/>
  <c r="AL98"/>
  <c r="R98" i="4"/>
  <c r="D98"/>
  <c r="AL679" i="5"/>
  <c r="AM679"/>
  <c r="AG679"/>
  <c r="AF679"/>
  <c r="AJ680"/>
  <c r="AI680"/>
  <c r="M98" i="4"/>
  <c r="L99"/>
  <c r="S97"/>
  <c r="AC101"/>
  <c r="AD101"/>
  <c r="AI100"/>
  <c r="AJ100"/>
  <c r="AE100"/>
  <c r="AK99"/>
  <c r="U96" l="1"/>
  <c r="Q96" i="5"/>
  <c r="R96" s="1"/>
  <c r="AN98"/>
  <c r="G96" i="4"/>
  <c r="P96"/>
  <c r="AI99" i="5"/>
  <c r="AJ99"/>
  <c r="AF99" i="4"/>
  <c r="AG99"/>
  <c r="P98" i="5"/>
  <c r="T97"/>
  <c r="P97"/>
  <c r="AH98" i="4"/>
  <c r="O97"/>
  <c r="U97" s="1"/>
  <c r="M87" i="5"/>
  <c r="D87"/>
  <c r="S98" i="4"/>
  <c r="J98"/>
  <c r="AL99" i="5"/>
  <c r="AM99"/>
  <c r="T98" s="1"/>
  <c r="AG99"/>
  <c r="L99" s="1"/>
  <c r="AF99"/>
  <c r="M99" i="4"/>
  <c r="AM680" i="5"/>
  <c r="AL680"/>
  <c r="AI681"/>
  <c r="AJ681"/>
  <c r="AF680"/>
  <c r="AG680"/>
  <c r="D99" i="4"/>
  <c r="L100"/>
  <c r="AK100"/>
  <c r="AE101"/>
  <c r="R99"/>
  <c r="AI101"/>
  <c r="AJ101"/>
  <c r="AC102"/>
  <c r="AD102"/>
  <c r="D99" i="5" l="1"/>
  <c r="P97" i="4"/>
  <c r="G97"/>
  <c r="J97" i="5"/>
  <c r="U97"/>
  <c r="V97" s="1"/>
  <c r="AJ100"/>
  <c r="AI100"/>
  <c r="AG100" i="4"/>
  <c r="AF100"/>
  <c r="G98" i="5"/>
  <c r="G97"/>
  <c r="Q97"/>
  <c r="R97" s="1"/>
  <c r="O98" i="4"/>
  <c r="AH99"/>
  <c r="AK99" i="5"/>
  <c r="N87"/>
  <c r="AH88" s="1"/>
  <c r="L88" s="1"/>
  <c r="J98"/>
  <c r="AN99"/>
  <c r="T99"/>
  <c r="AG100"/>
  <c r="AF100"/>
  <c r="AL100"/>
  <c r="AM100"/>
  <c r="D100" i="4"/>
  <c r="AM681" i="5"/>
  <c r="AL681"/>
  <c r="AF681"/>
  <c r="AG681"/>
  <c r="AJ682"/>
  <c r="AI682"/>
  <c r="M100" i="4"/>
  <c r="AC103"/>
  <c r="AD103"/>
  <c r="AI102"/>
  <c r="AJ102"/>
  <c r="J99"/>
  <c r="S99"/>
  <c r="AE102"/>
  <c r="AK101"/>
  <c r="L101"/>
  <c r="R100"/>
  <c r="U99" l="1"/>
  <c r="U98"/>
  <c r="M88" i="5"/>
  <c r="X88"/>
  <c r="X89"/>
  <c r="AK100"/>
  <c r="P99"/>
  <c r="U98"/>
  <c r="V98" s="1"/>
  <c r="Q98"/>
  <c r="R98" s="1"/>
  <c r="AG101" i="4"/>
  <c r="AF101"/>
  <c r="O99"/>
  <c r="AH100"/>
  <c r="D88" i="5"/>
  <c r="G98" i="4"/>
  <c r="P98"/>
  <c r="AJ101" i="5"/>
  <c r="AI101"/>
  <c r="M89"/>
  <c r="N88"/>
  <c r="AH89" s="1"/>
  <c r="AF101"/>
  <c r="AG101"/>
  <c r="AN100"/>
  <c r="AM101"/>
  <c r="AL101"/>
  <c r="J99"/>
  <c r="L102" i="4"/>
  <c r="AM682" i="5"/>
  <c r="AL682"/>
  <c r="AG682"/>
  <c r="AF682"/>
  <c r="AI683"/>
  <c r="AJ683"/>
  <c r="M101" i="4"/>
  <c r="D101"/>
  <c r="AK102"/>
  <c r="S100"/>
  <c r="J100"/>
  <c r="AE103"/>
  <c r="R101"/>
  <c r="AJ103"/>
  <c r="AI103"/>
  <c r="AD104"/>
  <c r="AC104"/>
  <c r="P100" i="5" l="1"/>
  <c r="G100" s="1"/>
  <c r="D102" i="4"/>
  <c r="AK101" i="5"/>
  <c r="U99"/>
  <c r="V99" s="1"/>
  <c r="Q99"/>
  <c r="Q100" s="1"/>
  <c r="G99"/>
  <c r="G99" i="4"/>
  <c r="P99"/>
  <c r="AH101"/>
  <c r="O100"/>
  <c r="U100" s="1"/>
  <c r="AF102"/>
  <c r="AG102"/>
  <c r="AH102" s="1"/>
  <c r="AI102" i="5"/>
  <c r="AJ102"/>
  <c r="T100"/>
  <c r="M102" i="4"/>
  <c r="N89" i="5"/>
  <c r="AH90" s="1"/>
  <c r="L90" s="1"/>
  <c r="AN101"/>
  <c r="AM102"/>
  <c r="T101" s="1"/>
  <c r="AL102"/>
  <c r="AG102"/>
  <c r="L102" s="1"/>
  <c r="AF102"/>
  <c r="AM683"/>
  <c r="AL683"/>
  <c r="AJ684"/>
  <c r="AI684"/>
  <c r="AG683"/>
  <c r="AF683"/>
  <c r="AE104" i="4"/>
  <c r="AC105"/>
  <c r="AD105"/>
  <c r="L103"/>
  <c r="AI104"/>
  <c r="AJ104"/>
  <c r="S101"/>
  <c r="J101"/>
  <c r="AK103"/>
  <c r="R102"/>
  <c r="D102" i="5" l="1"/>
  <c r="X90"/>
  <c r="AK102"/>
  <c r="R99"/>
  <c r="R100" s="1"/>
  <c r="O101" i="4"/>
  <c r="AJ103" i="5"/>
  <c r="AI103"/>
  <c r="P101"/>
  <c r="P102"/>
  <c r="P100" i="4"/>
  <c r="G100"/>
  <c r="J100" i="5"/>
  <c r="U100"/>
  <c r="V100" s="1"/>
  <c r="AF103" i="4"/>
  <c r="AG103"/>
  <c r="M90" i="5"/>
  <c r="N90" s="1"/>
  <c r="AH91" s="1"/>
  <c r="L91" s="1"/>
  <c r="X91" s="1"/>
  <c r="D90"/>
  <c r="J101"/>
  <c r="T102"/>
  <c r="J102" s="1"/>
  <c r="AN102"/>
  <c r="AL103"/>
  <c r="AM103"/>
  <c r="AF103"/>
  <c r="AG103"/>
  <c r="AL684"/>
  <c r="AM684"/>
  <c r="AF684"/>
  <c r="AG684"/>
  <c r="AI685"/>
  <c r="AJ685"/>
  <c r="AK104" i="4"/>
  <c r="AI105"/>
  <c r="AJ105"/>
  <c r="AE105"/>
  <c r="R103"/>
  <c r="L104"/>
  <c r="J102"/>
  <c r="S102"/>
  <c r="D103"/>
  <c r="M103"/>
  <c r="AC106"/>
  <c r="AD106"/>
  <c r="G101" l="1"/>
  <c r="U101"/>
  <c r="AK103" i="5"/>
  <c r="P101" i="4"/>
  <c r="AF104"/>
  <c r="AG104"/>
  <c r="AI104" i="5"/>
  <c r="AJ104"/>
  <c r="O102" i="4"/>
  <c r="U102" s="1"/>
  <c r="AH103"/>
  <c r="G101" i="5"/>
  <c r="Q101"/>
  <c r="R101" s="1"/>
  <c r="U101"/>
  <c r="V101" s="1"/>
  <c r="G102"/>
  <c r="M91"/>
  <c r="N91" s="1"/>
  <c r="AH92" s="1"/>
  <c r="L92" s="1"/>
  <c r="X92" s="1"/>
  <c r="D91"/>
  <c r="AN103"/>
  <c r="AL104"/>
  <c r="AM104"/>
  <c r="AF104"/>
  <c r="AG104"/>
  <c r="T103"/>
  <c r="AF685"/>
  <c r="AG685"/>
  <c r="AL685"/>
  <c r="AM685"/>
  <c r="AJ686"/>
  <c r="AI686"/>
  <c r="M104" i="4"/>
  <c r="D104"/>
  <c r="AE106"/>
  <c r="J103"/>
  <c r="S103"/>
  <c r="AI106"/>
  <c r="AJ106"/>
  <c r="AK105"/>
  <c r="AC107"/>
  <c r="AD107"/>
  <c r="R104"/>
  <c r="L105"/>
  <c r="U102" i="5" l="1"/>
  <c r="V102" s="1"/>
  <c r="AF105" i="4"/>
  <c r="AG105"/>
  <c r="P102"/>
  <c r="G102"/>
  <c r="O103"/>
  <c r="AH104"/>
  <c r="P103" i="5"/>
  <c r="AK104"/>
  <c r="AI105"/>
  <c r="AJ105"/>
  <c r="Q102"/>
  <c r="R102" s="1"/>
  <c r="D92"/>
  <c r="M92"/>
  <c r="N92" s="1"/>
  <c r="AH93" s="1"/>
  <c r="L93" s="1"/>
  <c r="X93" s="1"/>
  <c r="AG105"/>
  <c r="AF105"/>
  <c r="AL105"/>
  <c r="AM105"/>
  <c r="J103"/>
  <c r="AN104"/>
  <c r="AG686"/>
  <c r="AF686"/>
  <c r="AL686"/>
  <c r="AM686"/>
  <c r="AI687"/>
  <c r="AJ687"/>
  <c r="R105" i="4"/>
  <c r="J105" s="1"/>
  <c r="S104"/>
  <c r="J104"/>
  <c r="AD108"/>
  <c r="AC108"/>
  <c r="AE107"/>
  <c r="AK106"/>
  <c r="M105"/>
  <c r="D105"/>
  <c r="AI107"/>
  <c r="AJ107"/>
  <c r="L106"/>
  <c r="U103" l="1"/>
  <c r="U103" i="5"/>
  <c r="V103" s="1"/>
  <c r="P104"/>
  <c r="G104" s="1"/>
  <c r="L107" i="4"/>
  <c r="AF106"/>
  <c r="AG106"/>
  <c r="G103"/>
  <c r="P103"/>
  <c r="O104"/>
  <c r="U104" s="1"/>
  <c r="AH105"/>
  <c r="G103" i="5"/>
  <c r="Q103"/>
  <c r="AK105"/>
  <c r="P105" s="1"/>
  <c r="G105" s="1"/>
  <c r="AI106"/>
  <c r="AJ106"/>
  <c r="P106" s="1"/>
  <c r="G106" s="1"/>
  <c r="M93"/>
  <c r="N93" s="1"/>
  <c r="AH94" s="1"/>
  <c r="L94" s="1"/>
  <c r="X94" s="1"/>
  <c r="D93"/>
  <c r="AN105"/>
  <c r="AF106"/>
  <c r="AG106"/>
  <c r="AM106"/>
  <c r="T105" s="1"/>
  <c r="AL106"/>
  <c r="T104"/>
  <c r="AJ688"/>
  <c r="AI688"/>
  <c r="AF687"/>
  <c r="AG687"/>
  <c r="AL687"/>
  <c r="AM687"/>
  <c r="S105" i="4"/>
  <c r="R106"/>
  <c r="S106" s="1"/>
  <c r="D106"/>
  <c r="M106"/>
  <c r="AI108"/>
  <c r="AJ108"/>
  <c r="AK107"/>
  <c r="AE108"/>
  <c r="AD109"/>
  <c r="AC109"/>
  <c r="D107" l="1"/>
  <c r="M107"/>
  <c r="AG107"/>
  <c r="AF107"/>
  <c r="R103" i="5"/>
  <c r="Q104"/>
  <c r="G104" i="4"/>
  <c r="P104"/>
  <c r="AH106"/>
  <c r="O105"/>
  <c r="AN106" i="5"/>
  <c r="AK106"/>
  <c r="AJ107"/>
  <c r="AI107"/>
  <c r="D94"/>
  <c r="M94"/>
  <c r="N94" s="1"/>
  <c r="AH95" s="1"/>
  <c r="L95" s="1"/>
  <c r="J105"/>
  <c r="AL107"/>
  <c r="AM107"/>
  <c r="J104"/>
  <c r="U104"/>
  <c r="V104" s="1"/>
  <c r="AF107"/>
  <c r="AG107"/>
  <c r="AI689"/>
  <c r="AJ689"/>
  <c r="AM688"/>
  <c r="AL688"/>
  <c r="AF688"/>
  <c r="AG688"/>
  <c r="R107" i="4"/>
  <c r="J107" s="1"/>
  <c r="J106"/>
  <c r="AE109"/>
  <c r="AC110"/>
  <c r="AD110"/>
  <c r="AI109"/>
  <c r="AJ109"/>
  <c r="AK108"/>
  <c r="L108"/>
  <c r="U105" l="1"/>
  <c r="X95" i="5"/>
  <c r="P105" i="4"/>
  <c r="G105"/>
  <c r="AH107"/>
  <c r="O106"/>
  <c r="U106" s="1"/>
  <c r="AG108"/>
  <c r="AH108" s="1"/>
  <c r="AF108"/>
  <c r="AK107" i="5"/>
  <c r="AI108"/>
  <c r="AJ108"/>
  <c r="P107" s="1"/>
  <c r="G107" s="1"/>
  <c r="R104"/>
  <c r="Q105"/>
  <c r="M95"/>
  <c r="D95"/>
  <c r="AN107"/>
  <c r="U105"/>
  <c r="V105" s="1"/>
  <c r="AF108"/>
  <c r="AG108"/>
  <c r="AL108"/>
  <c r="AM108"/>
  <c r="T106"/>
  <c r="AF689"/>
  <c r="AG689"/>
  <c r="AM689"/>
  <c r="AL689"/>
  <c r="AJ690"/>
  <c r="AI690"/>
  <c r="S107" i="4"/>
  <c r="R108"/>
  <c r="J108" s="1"/>
  <c r="L109"/>
  <c r="AK109"/>
  <c r="M108"/>
  <c r="D108"/>
  <c r="AE110"/>
  <c r="AI110"/>
  <c r="AJ110"/>
  <c r="AC111"/>
  <c r="AD111"/>
  <c r="T107" i="5" l="1"/>
  <c r="J107" s="1"/>
  <c r="O107" i="4"/>
  <c r="U107" s="1"/>
  <c r="P106"/>
  <c r="G106"/>
  <c r="R105" i="5"/>
  <c r="Q106"/>
  <c r="AF109" i="4"/>
  <c r="AG109"/>
  <c r="AK108" i="5"/>
  <c r="AI109"/>
  <c r="AJ109"/>
  <c r="P108" s="1"/>
  <c r="G108" s="1"/>
  <c r="N95"/>
  <c r="AH96" s="1"/>
  <c r="L96" s="1"/>
  <c r="X96" s="1"/>
  <c r="AF109"/>
  <c r="AG109"/>
  <c r="J106"/>
  <c r="U106"/>
  <c r="AL109"/>
  <c r="AM109"/>
  <c r="AN108"/>
  <c r="M109" i="4"/>
  <c r="AG690" i="5"/>
  <c r="AF690"/>
  <c r="AJ691"/>
  <c r="AI691"/>
  <c r="AL690"/>
  <c r="AM690"/>
  <c r="S108" i="4"/>
  <c r="D109"/>
  <c r="R109"/>
  <c r="AI111"/>
  <c r="AJ111"/>
  <c r="AD112"/>
  <c r="AC112"/>
  <c r="AE111"/>
  <c r="AK110"/>
  <c r="L110"/>
  <c r="T108" i="5" l="1"/>
  <c r="D96"/>
  <c r="M96"/>
  <c r="AK109"/>
  <c r="P107" i="4"/>
  <c r="G107"/>
  <c r="AI110" i="5"/>
  <c r="AJ110"/>
  <c r="P109" s="1"/>
  <c r="AG110" i="4"/>
  <c r="AF110"/>
  <c r="R106" i="5"/>
  <c r="Q107"/>
  <c r="AH109" i="4"/>
  <c r="O108"/>
  <c r="U108" s="1"/>
  <c r="N96" i="5"/>
  <c r="AH97" s="1"/>
  <c r="L97" s="1"/>
  <c r="J108"/>
  <c r="AG110"/>
  <c r="AF110"/>
  <c r="V106"/>
  <c r="U107"/>
  <c r="AN109"/>
  <c r="AM110"/>
  <c r="AL110"/>
  <c r="R110" i="4"/>
  <c r="J110" s="1"/>
  <c r="AI692" i="5"/>
  <c r="AJ692"/>
  <c r="AF691"/>
  <c r="AG691"/>
  <c r="AL691"/>
  <c r="AM691"/>
  <c r="J109" i="4"/>
  <c r="L111"/>
  <c r="S109"/>
  <c r="AD113"/>
  <c r="AC113"/>
  <c r="AK111"/>
  <c r="D110"/>
  <c r="M110"/>
  <c r="AE112"/>
  <c r="AI112"/>
  <c r="AJ112"/>
  <c r="U109" l="1"/>
  <c r="M97" i="5"/>
  <c r="X97"/>
  <c r="D97"/>
  <c r="AK110"/>
  <c r="AN110"/>
  <c r="AJ111"/>
  <c r="P111" s="1"/>
  <c r="G111" s="1"/>
  <c r="AI111"/>
  <c r="R107"/>
  <c r="Q108"/>
  <c r="Q109" s="1"/>
  <c r="G109"/>
  <c r="AH110" i="4"/>
  <c r="O109"/>
  <c r="P108"/>
  <c r="G108"/>
  <c r="AG111"/>
  <c r="AF111"/>
  <c r="N97" i="5"/>
  <c r="AH98" s="1"/>
  <c r="L98" s="1"/>
  <c r="AM111"/>
  <c r="AL111"/>
  <c r="V107"/>
  <c r="U108"/>
  <c r="T109"/>
  <c r="AF111"/>
  <c r="AG111"/>
  <c r="S110" i="4"/>
  <c r="M111"/>
  <c r="AJ693" i="5"/>
  <c r="AI693"/>
  <c r="AG692"/>
  <c r="AF692"/>
  <c r="AL692"/>
  <c r="AM692"/>
  <c r="R111" i="4"/>
  <c r="J111" s="1"/>
  <c r="D111"/>
  <c r="AI113"/>
  <c r="AJ113"/>
  <c r="AC114"/>
  <c r="AD114"/>
  <c r="AE113"/>
  <c r="AK112"/>
  <c r="L112"/>
  <c r="M98" i="5" l="1"/>
  <c r="M99" s="1"/>
  <c r="X98"/>
  <c r="X99"/>
  <c r="R108"/>
  <c r="R109" s="1"/>
  <c r="AG112" i="4"/>
  <c r="AF112"/>
  <c r="P109"/>
  <c r="G109"/>
  <c r="AJ112" i="5"/>
  <c r="P112" s="1"/>
  <c r="G112" s="1"/>
  <c r="AI112"/>
  <c r="P110"/>
  <c r="AK111"/>
  <c r="O110" i="4"/>
  <c r="U110" s="1"/>
  <c r="AH111"/>
  <c r="T110" i="5"/>
  <c r="J110" s="1"/>
  <c r="D98"/>
  <c r="V108"/>
  <c r="J109"/>
  <c r="U109"/>
  <c r="AN111"/>
  <c r="AM112"/>
  <c r="AL112"/>
  <c r="AF112"/>
  <c r="AG112"/>
  <c r="AJ694"/>
  <c r="AI694"/>
  <c r="AL693"/>
  <c r="AM693"/>
  <c r="AF693"/>
  <c r="AG693"/>
  <c r="S111" i="4"/>
  <c r="R112"/>
  <c r="S112" s="1"/>
  <c r="AE114"/>
  <c r="AI114"/>
  <c r="AJ114"/>
  <c r="AC115"/>
  <c r="AD115"/>
  <c r="L113"/>
  <c r="M112"/>
  <c r="D112"/>
  <c r="AK113"/>
  <c r="U111" l="1"/>
  <c r="N98" i="5"/>
  <c r="AH99" s="1"/>
  <c r="T111"/>
  <c r="J111" s="1"/>
  <c r="AN112"/>
  <c r="AK112"/>
  <c r="G110" i="4"/>
  <c r="P110"/>
  <c r="G110" i="5"/>
  <c r="Q110"/>
  <c r="O111" i="4"/>
  <c r="AH112"/>
  <c r="AG113"/>
  <c r="AH113" s="1"/>
  <c r="AF113"/>
  <c r="AI113" i="5"/>
  <c r="AJ113"/>
  <c r="P113" s="1"/>
  <c r="G113" s="1"/>
  <c r="V109"/>
  <c r="U110"/>
  <c r="AM113"/>
  <c r="AL113"/>
  <c r="AG113"/>
  <c r="AF113"/>
  <c r="AJ695"/>
  <c r="AI695"/>
  <c r="AF694"/>
  <c r="AG694"/>
  <c r="AM694"/>
  <c r="AL694"/>
  <c r="J112" i="4"/>
  <c r="L114"/>
  <c r="R113"/>
  <c r="S113" s="1"/>
  <c r="AD116"/>
  <c r="AC116"/>
  <c r="M113"/>
  <c r="D113"/>
  <c r="AI115"/>
  <c r="AJ115"/>
  <c r="AE115"/>
  <c r="AK114"/>
  <c r="N99" i="5" l="1"/>
  <c r="AH100" s="1"/>
  <c r="L100" s="1"/>
  <c r="D100" s="1"/>
  <c r="T112"/>
  <c r="J112" s="1"/>
  <c r="AN113"/>
  <c r="O112" i="4"/>
  <c r="P112" s="1"/>
  <c r="AF114"/>
  <c r="AG114"/>
  <c r="G111"/>
  <c r="P111"/>
  <c r="R110" i="5"/>
  <c r="Q111"/>
  <c r="AK113"/>
  <c r="AI114"/>
  <c r="AJ114"/>
  <c r="P114" s="1"/>
  <c r="G114" s="1"/>
  <c r="AM114"/>
  <c r="AL114"/>
  <c r="V110"/>
  <c r="U111"/>
  <c r="AF114"/>
  <c r="AG114"/>
  <c r="D114" i="4"/>
  <c r="AJ696" i="5"/>
  <c r="AI696"/>
  <c r="AG695"/>
  <c r="AF695"/>
  <c r="AM695"/>
  <c r="AL695"/>
  <c r="M114" i="4"/>
  <c r="L115"/>
  <c r="J113"/>
  <c r="AK115"/>
  <c r="AC117"/>
  <c r="AD117"/>
  <c r="AI116"/>
  <c r="AJ116"/>
  <c r="AE116"/>
  <c r="R114"/>
  <c r="U112" l="1"/>
  <c r="X100" i="5"/>
  <c r="M100"/>
  <c r="N100" s="1"/>
  <c r="AH101" s="1"/>
  <c r="L101" s="1"/>
  <c r="U112"/>
  <c r="G112" i="4"/>
  <c r="AJ115" i="5"/>
  <c r="P115" s="1"/>
  <c r="G115" s="1"/>
  <c r="AI115"/>
  <c r="AH114" i="4"/>
  <c r="O113"/>
  <c r="U113" s="1"/>
  <c r="R111" i="5"/>
  <c r="Q112"/>
  <c r="D101"/>
  <c r="AG115" i="4"/>
  <c r="AF115"/>
  <c r="AK114" i="5"/>
  <c r="T113"/>
  <c r="AN114"/>
  <c r="V111"/>
  <c r="AG115"/>
  <c r="L115" s="1"/>
  <c r="AF115"/>
  <c r="AM115"/>
  <c r="AL115"/>
  <c r="L116" i="4"/>
  <c r="D115"/>
  <c r="AI697" i="5"/>
  <c r="AJ697"/>
  <c r="AM696"/>
  <c r="AL696"/>
  <c r="AG696"/>
  <c r="AF696"/>
  <c r="R115" i="4"/>
  <c r="S115" s="1"/>
  <c r="M115"/>
  <c r="J114"/>
  <c r="S114"/>
  <c r="AE117"/>
  <c r="AI117"/>
  <c r="AJ117"/>
  <c r="AK116"/>
  <c r="AC118"/>
  <c r="AD118"/>
  <c r="D116" l="1"/>
  <c r="M101" i="5"/>
  <c r="X101"/>
  <c r="X102"/>
  <c r="D115"/>
  <c r="V112"/>
  <c r="AK115"/>
  <c r="AH115" i="4"/>
  <c r="O114"/>
  <c r="U114" s="1"/>
  <c r="R112" i="5"/>
  <c r="Q113"/>
  <c r="AJ116"/>
  <c r="P116" s="1"/>
  <c r="G116" s="1"/>
  <c r="AI116"/>
  <c r="AF116" i="4"/>
  <c r="AG116"/>
  <c r="P113"/>
  <c r="G113"/>
  <c r="M116"/>
  <c r="T114" i="5"/>
  <c r="J114" s="1"/>
  <c r="AF116"/>
  <c r="AG116"/>
  <c r="J113"/>
  <c r="U113"/>
  <c r="AL116"/>
  <c r="AM116"/>
  <c r="AN115"/>
  <c r="L117" i="4"/>
  <c r="AF697" i="5"/>
  <c r="AG697"/>
  <c r="AI698"/>
  <c r="AJ698"/>
  <c r="AM697"/>
  <c r="AL697"/>
  <c r="J115" i="4"/>
  <c r="AC119"/>
  <c r="AD119"/>
  <c r="AI118"/>
  <c r="AJ118"/>
  <c r="AE118"/>
  <c r="AK117"/>
  <c r="R116"/>
  <c r="M117" l="1"/>
  <c r="N101" i="5"/>
  <c r="AH102" s="1"/>
  <c r="M102"/>
  <c r="V113"/>
  <c r="AH116" i="4"/>
  <c r="O115"/>
  <c r="U115" s="1"/>
  <c r="AJ117" i="5"/>
  <c r="P117" s="1"/>
  <c r="G117" s="1"/>
  <c r="AI117"/>
  <c r="P114" i="4"/>
  <c r="G114"/>
  <c r="AK116" i="5"/>
  <c r="AG117" i="4"/>
  <c r="AF117"/>
  <c r="R113" i="5"/>
  <c r="Q114"/>
  <c r="D117" i="4"/>
  <c r="U114" i="5"/>
  <c r="T115"/>
  <c r="AG117"/>
  <c r="AF117"/>
  <c r="AN116"/>
  <c r="AM117"/>
  <c r="T116" s="1"/>
  <c r="J116" s="1"/>
  <c r="AL117"/>
  <c r="L118" i="4"/>
  <c r="AJ699" i="5"/>
  <c r="AI699"/>
  <c r="AF698"/>
  <c r="AG698"/>
  <c r="AL698"/>
  <c r="AM698"/>
  <c r="R117" i="4"/>
  <c r="AJ119"/>
  <c r="AI119"/>
  <c r="S116"/>
  <c r="J116"/>
  <c r="AK118"/>
  <c r="AE119"/>
  <c r="AD120"/>
  <c r="AC120"/>
  <c r="M118" l="1"/>
  <c r="N102" i="5"/>
  <c r="AH103" s="1"/>
  <c r="L103" s="1"/>
  <c r="V114"/>
  <c r="AK117"/>
  <c r="R114"/>
  <c r="Q115"/>
  <c r="AH117" i="4"/>
  <c r="O116"/>
  <c r="U116" s="1"/>
  <c r="G115"/>
  <c r="P115"/>
  <c r="AG118"/>
  <c r="AF118"/>
  <c r="AI118" i="5"/>
  <c r="AJ118"/>
  <c r="J115"/>
  <c r="U115"/>
  <c r="AL118"/>
  <c r="AM118"/>
  <c r="D118" i="4"/>
  <c r="AG118" i="5"/>
  <c r="AF118"/>
  <c r="AN117"/>
  <c r="AN118" s="1"/>
  <c r="J117" i="4"/>
  <c r="AI700" i="5"/>
  <c r="AJ700"/>
  <c r="AL699"/>
  <c r="AM699"/>
  <c r="AF699"/>
  <c r="AG699"/>
  <c r="L119" i="4"/>
  <c r="S117"/>
  <c r="R118"/>
  <c r="AE120"/>
  <c r="AI120"/>
  <c r="AJ120"/>
  <c r="AC121"/>
  <c r="AD121"/>
  <c r="AK119"/>
  <c r="D103" i="5" l="1"/>
  <c r="X103"/>
  <c r="M103"/>
  <c r="N103" s="1"/>
  <c r="AH104" s="1"/>
  <c r="L104" s="1"/>
  <c r="T117"/>
  <c r="J117" s="1"/>
  <c r="L120" i="4"/>
  <c r="AK118" i="5"/>
  <c r="AI119"/>
  <c r="AJ119"/>
  <c r="AF119" i="4"/>
  <c r="AG119"/>
  <c r="AH119" s="1"/>
  <c r="R115" i="5"/>
  <c r="Q116"/>
  <c r="O117" i="4"/>
  <c r="AH118"/>
  <c r="O118" s="1"/>
  <c r="G118" s="1"/>
  <c r="G116"/>
  <c r="P116"/>
  <c r="V115" i="5"/>
  <c r="U116"/>
  <c r="AG119"/>
  <c r="AF119"/>
  <c r="AL119"/>
  <c r="AM119"/>
  <c r="AN119" s="1"/>
  <c r="T118"/>
  <c r="J118" s="1"/>
  <c r="D119" i="4"/>
  <c r="S118"/>
  <c r="AJ701" i="5"/>
  <c r="AI701"/>
  <c r="AL700"/>
  <c r="AM700"/>
  <c r="AG700"/>
  <c r="AF700"/>
  <c r="M119" i="4"/>
  <c r="J118"/>
  <c r="R119"/>
  <c r="S119" s="1"/>
  <c r="AI121"/>
  <c r="AJ121"/>
  <c r="AC122"/>
  <c r="AD122"/>
  <c r="AK120"/>
  <c r="AE121"/>
  <c r="U118" l="1"/>
  <c r="M120"/>
  <c r="U117"/>
  <c r="D104" i="5"/>
  <c r="X104"/>
  <c r="M104"/>
  <c r="N104" s="1"/>
  <c r="AH105" s="1"/>
  <c r="L105" s="1"/>
  <c r="D120" i="4"/>
  <c r="P118" i="5"/>
  <c r="G118" s="1"/>
  <c r="AK119"/>
  <c r="P117" i="4"/>
  <c r="G117"/>
  <c r="AJ120" i="5"/>
  <c r="AI120"/>
  <c r="P118" i="4"/>
  <c r="AG120"/>
  <c r="AF120"/>
  <c r="Q117" i="5"/>
  <c r="R116"/>
  <c r="AM120"/>
  <c r="T120" s="1"/>
  <c r="J120" s="1"/>
  <c r="AL120"/>
  <c r="U117"/>
  <c r="U118" s="1"/>
  <c r="V116"/>
  <c r="AG120"/>
  <c r="AF120"/>
  <c r="AF701"/>
  <c r="AG701"/>
  <c r="AL701"/>
  <c r="AM701"/>
  <c r="AI702"/>
  <c r="AJ702"/>
  <c r="L121" i="4"/>
  <c r="J119"/>
  <c r="AK121"/>
  <c r="AC123"/>
  <c r="AD123"/>
  <c r="AE122"/>
  <c r="R120"/>
  <c r="AI122"/>
  <c r="AJ122"/>
  <c r="M105" i="5" l="1"/>
  <c r="N105" s="1"/>
  <c r="AH106" s="1"/>
  <c r="L106" s="1"/>
  <c r="X105"/>
  <c r="D105"/>
  <c r="P119"/>
  <c r="G119" s="1"/>
  <c r="T119"/>
  <c r="J119" s="1"/>
  <c r="R117"/>
  <c r="AK120"/>
  <c r="Q118"/>
  <c r="AG121" i="4"/>
  <c r="AF121"/>
  <c r="AH120"/>
  <c r="O119"/>
  <c r="AJ121" i="5"/>
  <c r="P120" s="1"/>
  <c r="G120" s="1"/>
  <c r="AI121"/>
  <c r="AN120"/>
  <c r="V117"/>
  <c r="AL121"/>
  <c r="AM121"/>
  <c r="T121" s="1"/>
  <c r="AG121"/>
  <c r="AF121"/>
  <c r="R121" i="4"/>
  <c r="J121" s="1"/>
  <c r="D121"/>
  <c r="AI703" i="5"/>
  <c r="AJ703"/>
  <c r="AG702"/>
  <c r="AF702"/>
  <c r="AL702"/>
  <c r="AM702"/>
  <c r="L122" i="4"/>
  <c r="M121"/>
  <c r="AI123"/>
  <c r="AJ123"/>
  <c r="S120"/>
  <c r="J120"/>
  <c r="AD124"/>
  <c r="AC124"/>
  <c r="AK122"/>
  <c r="AE123"/>
  <c r="U119" l="1"/>
  <c r="U119" i="5"/>
  <c r="U120" s="1"/>
  <c r="V120" s="1"/>
  <c r="X106"/>
  <c r="D106"/>
  <c r="M106"/>
  <c r="N106" s="1"/>
  <c r="AH107" s="1"/>
  <c r="L107" s="1"/>
  <c r="Q119"/>
  <c r="Q120"/>
  <c r="R120" s="1"/>
  <c r="AK121"/>
  <c r="G119" i="4"/>
  <c r="P119"/>
  <c r="AH121"/>
  <c r="O120"/>
  <c r="U120" s="1"/>
  <c r="S121"/>
  <c r="AI122" i="5"/>
  <c r="AJ122"/>
  <c r="AF122" i="4"/>
  <c r="AG122"/>
  <c r="AN121" i="5"/>
  <c r="AG122"/>
  <c r="L122" s="1"/>
  <c r="AF122"/>
  <c r="AM122"/>
  <c r="AL122"/>
  <c r="U121"/>
  <c r="J121"/>
  <c r="L123" i="4"/>
  <c r="M122"/>
  <c r="AF703" i="5"/>
  <c r="AG703"/>
  <c r="AL703"/>
  <c r="AM703"/>
  <c r="AJ704"/>
  <c r="AI704"/>
  <c r="D122" i="4"/>
  <c r="AD125"/>
  <c r="AC125"/>
  <c r="AK123"/>
  <c r="R122"/>
  <c r="AE124"/>
  <c r="AI124"/>
  <c r="AJ124"/>
  <c r="D123" l="1"/>
  <c r="X107" i="5"/>
  <c r="D107"/>
  <c r="M107"/>
  <c r="N107" s="1"/>
  <c r="AH108" s="1"/>
  <c r="L108" s="1"/>
  <c r="D122"/>
  <c r="AK122"/>
  <c r="P121"/>
  <c r="G121" s="1"/>
  <c r="AG123" i="4"/>
  <c r="AH123" s="1"/>
  <c r="AF123"/>
  <c r="AJ123" i="5"/>
  <c r="AI123"/>
  <c r="O121" i="4"/>
  <c r="U121" s="1"/>
  <c r="AH122"/>
  <c r="G120"/>
  <c r="P120"/>
  <c r="AL123" i="5"/>
  <c r="AM123"/>
  <c r="AF123"/>
  <c r="AG123"/>
  <c r="AN122"/>
  <c r="T122" s="1"/>
  <c r="J122" s="1"/>
  <c r="V121"/>
  <c r="M123" i="4"/>
  <c r="AG704" i="5"/>
  <c r="AF704"/>
  <c r="AI705"/>
  <c r="AJ705"/>
  <c r="AL704"/>
  <c r="AM704"/>
  <c r="L124" i="4"/>
  <c r="AE125"/>
  <c r="AK124"/>
  <c r="J122"/>
  <c r="S122"/>
  <c r="AI125"/>
  <c r="AJ125"/>
  <c r="AC126"/>
  <c r="AD126"/>
  <c r="R123"/>
  <c r="X108" i="5" l="1"/>
  <c r="M108"/>
  <c r="N108" s="1"/>
  <c r="AH109" s="1"/>
  <c r="L109" s="1"/>
  <c r="D108"/>
  <c r="Q121"/>
  <c r="R121" s="1"/>
  <c r="P122"/>
  <c r="G122" s="1"/>
  <c r="O122" i="4"/>
  <c r="AJ124" i="5"/>
  <c r="P124" s="1"/>
  <c r="G124" s="1"/>
  <c r="AI124"/>
  <c r="AF124" i="4"/>
  <c r="AG124"/>
  <c r="G121"/>
  <c r="P121"/>
  <c r="AN123" i="5"/>
  <c r="AK123"/>
  <c r="U122"/>
  <c r="AG124"/>
  <c r="AF124"/>
  <c r="AL124"/>
  <c r="AM124"/>
  <c r="D124" i="4"/>
  <c r="AL705" i="5"/>
  <c r="AM705"/>
  <c r="AG705"/>
  <c r="AF705"/>
  <c r="AJ706"/>
  <c r="AI706"/>
  <c r="M124" i="4"/>
  <c r="L125"/>
  <c r="AI126"/>
  <c r="AJ126"/>
  <c r="AE126"/>
  <c r="AK125"/>
  <c r="R124"/>
  <c r="AC127"/>
  <c r="AD127"/>
  <c r="L126" s="1"/>
  <c r="J123"/>
  <c r="S123"/>
  <c r="T123" i="5" l="1"/>
  <c r="J123" s="1"/>
  <c r="U122" i="4"/>
  <c r="X109" i="5"/>
  <c r="M109"/>
  <c r="N109" s="1"/>
  <c r="AH110" s="1"/>
  <c r="L110" s="1"/>
  <c r="D109"/>
  <c r="U123"/>
  <c r="P123"/>
  <c r="G123" s="1"/>
  <c r="G122" i="4"/>
  <c r="P122"/>
  <c r="Q122" i="5"/>
  <c r="R122" s="1"/>
  <c r="AK124"/>
  <c r="AI125"/>
  <c r="AJ125"/>
  <c r="AG125" i="4"/>
  <c r="AF125"/>
  <c r="O123"/>
  <c r="U123" s="1"/>
  <c r="AH124"/>
  <c r="V122" i="5"/>
  <c r="AF125"/>
  <c r="AG125"/>
  <c r="AL125"/>
  <c r="AM125"/>
  <c r="AN124"/>
  <c r="M125" i="4"/>
  <c r="AG706" i="5"/>
  <c r="AF706"/>
  <c r="AL706"/>
  <c r="AM706"/>
  <c r="AJ707"/>
  <c r="AI707"/>
  <c r="D125" i="4"/>
  <c r="R125"/>
  <c r="S125" s="1"/>
  <c r="D126"/>
  <c r="M126"/>
  <c r="AE127"/>
  <c r="AI127"/>
  <c r="AJ127"/>
  <c r="AK126"/>
  <c r="AD128"/>
  <c r="AC128"/>
  <c r="S124"/>
  <c r="J124"/>
  <c r="T124" i="5" l="1"/>
  <c r="J124" s="1"/>
  <c r="D110"/>
  <c r="X110"/>
  <c r="M110"/>
  <c r="N110" s="1"/>
  <c r="AH111" s="1"/>
  <c r="L111" s="1"/>
  <c r="V123"/>
  <c r="Q123"/>
  <c r="R123" s="1"/>
  <c r="AF126" i="4"/>
  <c r="AG126"/>
  <c r="AH126" s="1"/>
  <c r="AH125"/>
  <c r="O124"/>
  <c r="G123"/>
  <c r="P123"/>
  <c r="AJ126" i="5"/>
  <c r="AI126"/>
  <c r="AK125"/>
  <c r="AN125"/>
  <c r="AF126"/>
  <c r="AG126"/>
  <c r="L126" s="1"/>
  <c r="U124"/>
  <c r="AL126"/>
  <c r="AM126"/>
  <c r="AJ708"/>
  <c r="AI708"/>
  <c r="AG707"/>
  <c r="AF707"/>
  <c r="AL707"/>
  <c r="AM707"/>
  <c r="L127" i="4"/>
  <c r="J125"/>
  <c r="AE128"/>
  <c r="AK127"/>
  <c r="AD129"/>
  <c r="AC129"/>
  <c r="AI128"/>
  <c r="AJ128"/>
  <c r="R127" s="1"/>
  <c r="R126"/>
  <c r="U124" l="1"/>
  <c r="X111" i="5"/>
  <c r="D111"/>
  <c r="M111"/>
  <c r="N111" s="1"/>
  <c r="AH112" s="1"/>
  <c r="L112" s="1"/>
  <c r="X112" s="1"/>
  <c r="D126"/>
  <c r="V124"/>
  <c r="Q124"/>
  <c r="R124" s="1"/>
  <c r="AK126"/>
  <c r="G124" i="4"/>
  <c r="P124"/>
  <c r="T125" i="5"/>
  <c r="J125" s="1"/>
  <c r="O125" i="4"/>
  <c r="U125" s="1"/>
  <c r="AJ127" i="5"/>
  <c r="AI127"/>
  <c r="AG127" i="4"/>
  <c r="AH127" s="1"/>
  <c r="AF127"/>
  <c r="P125" i="5"/>
  <c r="AG127"/>
  <c r="AF127"/>
  <c r="AM127"/>
  <c r="T127" s="1"/>
  <c r="J127" s="1"/>
  <c r="AL127"/>
  <c r="AN126"/>
  <c r="D127" i="4"/>
  <c r="AF708" i="5"/>
  <c r="AG708"/>
  <c r="AL708"/>
  <c r="AM708"/>
  <c r="AJ709"/>
  <c r="AI709"/>
  <c r="M127" i="4"/>
  <c r="L128"/>
  <c r="J126"/>
  <c r="S126"/>
  <c r="AE129"/>
  <c r="AC130"/>
  <c r="AD130"/>
  <c r="AI129"/>
  <c r="AJ129"/>
  <c r="J127"/>
  <c r="S127"/>
  <c r="AK128"/>
  <c r="D112" i="5" l="1"/>
  <c r="M112"/>
  <c r="N112" s="1"/>
  <c r="AH113" s="1"/>
  <c r="L113" s="1"/>
  <c r="M113"/>
  <c r="N113" s="1"/>
  <c r="AH114" s="1"/>
  <c r="L114" s="1"/>
  <c r="AK127"/>
  <c r="P126"/>
  <c r="G126" s="1"/>
  <c r="U125"/>
  <c r="V125" s="1"/>
  <c r="P125" i="4"/>
  <c r="G125"/>
  <c r="AF128"/>
  <c r="AG128"/>
  <c r="AH128" s="1"/>
  <c r="G125" i="5"/>
  <c r="Q125"/>
  <c r="R125" s="1"/>
  <c r="AI128"/>
  <c r="AJ128"/>
  <c r="T126"/>
  <c r="O126" i="4"/>
  <c r="U126" s="1"/>
  <c r="AN127" i="5"/>
  <c r="AG128"/>
  <c r="AF128"/>
  <c r="AL128"/>
  <c r="AM128"/>
  <c r="D128" i="4"/>
  <c r="AG709" i="5"/>
  <c r="AF709"/>
  <c r="AJ710"/>
  <c r="AI710"/>
  <c r="AM709"/>
  <c r="AL709"/>
  <c r="L129" i="4"/>
  <c r="M128"/>
  <c r="AI130"/>
  <c r="AJ130"/>
  <c r="AK129"/>
  <c r="AC131"/>
  <c r="AD131"/>
  <c r="R128"/>
  <c r="AE130"/>
  <c r="X113" i="5" l="1"/>
  <c r="X114"/>
  <c r="X115"/>
  <c r="D113"/>
  <c r="M114"/>
  <c r="M115" s="1"/>
  <c r="D114"/>
  <c r="AK128"/>
  <c r="Q126"/>
  <c r="R126" s="1"/>
  <c r="J126"/>
  <c r="U126"/>
  <c r="P126" i="4"/>
  <c r="G126"/>
  <c r="AJ129" i="5"/>
  <c r="P129" s="1"/>
  <c r="G129" s="1"/>
  <c r="AI129"/>
  <c r="P127"/>
  <c r="AG129" i="4"/>
  <c r="AH129" s="1"/>
  <c r="AF129"/>
  <c r="O127"/>
  <c r="U127" s="1"/>
  <c r="AN128" i="5"/>
  <c r="T128" s="1"/>
  <c r="J128" s="1"/>
  <c r="AM129"/>
  <c r="AL129"/>
  <c r="AF129"/>
  <c r="AG129"/>
  <c r="D129" i="4"/>
  <c r="AJ711" i="5"/>
  <c r="AI711"/>
  <c r="AL710"/>
  <c r="AM710"/>
  <c r="AF710"/>
  <c r="AG710"/>
  <c r="M129" i="4"/>
  <c r="R129"/>
  <c r="J129" s="1"/>
  <c r="AD132"/>
  <c r="AC132"/>
  <c r="AE131"/>
  <c r="S128"/>
  <c r="J128"/>
  <c r="AI131"/>
  <c r="AJ131"/>
  <c r="L130"/>
  <c r="AK130"/>
  <c r="P128" i="5" l="1"/>
  <c r="Q128" s="1"/>
  <c r="R128" s="1"/>
  <c r="N114"/>
  <c r="AH115" s="1"/>
  <c r="O128" i="4"/>
  <c r="P128" s="1"/>
  <c r="AN129" i="5"/>
  <c r="AF130" i="4"/>
  <c r="AG130"/>
  <c r="G127"/>
  <c r="P127"/>
  <c r="G127" i="5"/>
  <c r="Q127"/>
  <c r="R127" s="1"/>
  <c r="AJ130"/>
  <c r="AI130"/>
  <c r="G128"/>
  <c r="AK129"/>
  <c r="AK130" s="1"/>
  <c r="U127"/>
  <c r="V126"/>
  <c r="AM130"/>
  <c r="AL130"/>
  <c r="AF130"/>
  <c r="AG130"/>
  <c r="AF711"/>
  <c r="AG711"/>
  <c r="AI712"/>
  <c r="AJ712"/>
  <c r="AL711"/>
  <c r="AM711"/>
  <c r="R130" i="4"/>
  <c r="J130" s="1"/>
  <c r="L131"/>
  <c r="S129"/>
  <c r="AI132"/>
  <c r="AJ132"/>
  <c r="AK131"/>
  <c r="D130"/>
  <c r="M130"/>
  <c r="AE132"/>
  <c r="AC133"/>
  <c r="AD133"/>
  <c r="U128" l="1"/>
  <c r="P130" i="5"/>
  <c r="G130" s="1"/>
  <c r="N115"/>
  <c r="AH116" s="1"/>
  <c r="L116" s="1"/>
  <c r="G128" i="4"/>
  <c r="Q129" i="5"/>
  <c r="AI131"/>
  <c r="AJ131"/>
  <c r="P131" s="1"/>
  <c r="G131" s="1"/>
  <c r="AG131" i="4"/>
  <c r="AH131" s="1"/>
  <c r="AF131"/>
  <c r="U128" i="5"/>
  <c r="V127"/>
  <c r="AH130" i="4"/>
  <c r="O129"/>
  <c r="AN130" i="5"/>
  <c r="T129"/>
  <c r="AL131"/>
  <c r="AM131"/>
  <c r="T130" s="1"/>
  <c r="J130" s="1"/>
  <c r="AG131"/>
  <c r="AF131"/>
  <c r="D131" i="4"/>
  <c r="AM712" i="5"/>
  <c r="AL712"/>
  <c r="AF712"/>
  <c r="AG712"/>
  <c r="AI713"/>
  <c r="AJ713"/>
  <c r="M131" i="4"/>
  <c r="R131"/>
  <c r="S131" s="1"/>
  <c r="S130"/>
  <c r="AE133"/>
  <c r="AI133"/>
  <c r="AJ133"/>
  <c r="L132"/>
  <c r="AK132"/>
  <c r="AC134"/>
  <c r="AD134"/>
  <c r="U130" l="1"/>
  <c r="U129"/>
  <c r="X116" i="5"/>
  <c r="O130" i="4"/>
  <c r="G130" s="1"/>
  <c r="D116" i="5"/>
  <c r="M116"/>
  <c r="N116" s="1"/>
  <c r="AH117" s="1"/>
  <c r="L117" s="1"/>
  <c r="X117" s="1"/>
  <c r="V128"/>
  <c r="Q130"/>
  <c r="Q131" s="1"/>
  <c r="R129"/>
  <c r="AJ132"/>
  <c r="P132" s="1"/>
  <c r="G132" s="1"/>
  <c r="AI132"/>
  <c r="G129" i="4"/>
  <c r="P129"/>
  <c r="AG132"/>
  <c r="AF132"/>
  <c r="AK131" i="5"/>
  <c r="J129"/>
  <c r="U129"/>
  <c r="AG132"/>
  <c r="AF132"/>
  <c r="AM132"/>
  <c r="AL132"/>
  <c r="AN131"/>
  <c r="AJ714"/>
  <c r="AI714"/>
  <c r="AL713"/>
  <c r="AM713"/>
  <c r="AG713"/>
  <c r="AF713"/>
  <c r="J131" i="4"/>
  <c r="AI134"/>
  <c r="AJ134"/>
  <c r="AK133"/>
  <c r="AE134"/>
  <c r="M132"/>
  <c r="D132"/>
  <c r="AC135"/>
  <c r="AD135"/>
  <c r="L133"/>
  <c r="R132"/>
  <c r="P130" l="1"/>
  <c r="D117" i="5"/>
  <c r="M117"/>
  <c r="N117" s="1"/>
  <c r="AH118" s="1"/>
  <c r="L118" s="1"/>
  <c r="X118" s="1"/>
  <c r="AK132"/>
  <c r="R130"/>
  <c r="R131" s="1"/>
  <c r="AI133"/>
  <c r="AJ133"/>
  <c r="P133" s="1"/>
  <c r="O131" i="4"/>
  <c r="U131" s="1"/>
  <c r="AH132"/>
  <c r="Q132" i="5"/>
  <c r="AG133" i="4"/>
  <c r="AF133"/>
  <c r="V129" i="5"/>
  <c r="U130"/>
  <c r="T131"/>
  <c r="AG133"/>
  <c r="AF133"/>
  <c r="AN132"/>
  <c r="AL133"/>
  <c r="AM133"/>
  <c r="AG714"/>
  <c r="AF714"/>
  <c r="AJ715"/>
  <c r="AI715"/>
  <c r="AM714"/>
  <c r="AL714"/>
  <c r="L134" i="4"/>
  <c r="R133"/>
  <c r="S133" s="1"/>
  <c r="M133"/>
  <c r="D133"/>
  <c r="AJ135"/>
  <c r="AI135"/>
  <c r="AE135"/>
  <c r="S132"/>
  <c r="J132"/>
  <c r="AD136"/>
  <c r="AC136"/>
  <c r="AK134"/>
  <c r="D118" i="5" l="1"/>
  <c r="M118"/>
  <c r="N118" s="1"/>
  <c r="AH119" s="1"/>
  <c r="L119" s="1"/>
  <c r="R132"/>
  <c r="AI134"/>
  <c r="AJ134"/>
  <c r="P134" s="1"/>
  <c r="G134" s="1"/>
  <c r="AH133" i="4"/>
  <c r="O132"/>
  <c r="U132" s="1"/>
  <c r="G133" i="5"/>
  <c r="Q133"/>
  <c r="AG134" i="4"/>
  <c r="AF134"/>
  <c r="G131"/>
  <c r="P131"/>
  <c r="AK133" i="5"/>
  <c r="V130"/>
  <c r="AN133"/>
  <c r="U131"/>
  <c r="J131"/>
  <c r="T132"/>
  <c r="J132" s="1"/>
  <c r="AM134"/>
  <c r="AL134"/>
  <c r="AG134"/>
  <c r="L134" s="1"/>
  <c r="AF134"/>
  <c r="M134" i="4"/>
  <c r="AL715" i="5"/>
  <c r="AM715"/>
  <c r="AG715"/>
  <c r="AF715"/>
  <c r="AI716"/>
  <c r="AJ716"/>
  <c r="J133" i="4"/>
  <c r="D134"/>
  <c r="AE136"/>
  <c r="AK135"/>
  <c r="AC137"/>
  <c r="AD137"/>
  <c r="AI136"/>
  <c r="AJ136"/>
  <c r="L135"/>
  <c r="R134"/>
  <c r="X119" i="5" l="1"/>
  <c r="D134"/>
  <c r="D119"/>
  <c r="M119"/>
  <c r="N119" s="1"/>
  <c r="AH120" s="1"/>
  <c r="L120" s="1"/>
  <c r="AK134"/>
  <c r="AI135"/>
  <c r="AJ135"/>
  <c r="Q134"/>
  <c r="R133"/>
  <c r="AG135" i="4"/>
  <c r="AF135"/>
  <c r="O133"/>
  <c r="U133" s="1"/>
  <c r="AH134"/>
  <c r="P132"/>
  <c r="G132"/>
  <c r="V131" i="5"/>
  <c r="U132"/>
  <c r="AF135"/>
  <c r="AG135"/>
  <c r="T133"/>
  <c r="AN134"/>
  <c r="AL135"/>
  <c r="AM135"/>
  <c r="AM716"/>
  <c r="AL716"/>
  <c r="AJ717"/>
  <c r="AI717"/>
  <c r="AG716"/>
  <c r="AF716"/>
  <c r="L136" i="4"/>
  <c r="AI137"/>
  <c r="AJ137"/>
  <c r="AK136"/>
  <c r="D135"/>
  <c r="M135"/>
  <c r="J134"/>
  <c r="S134"/>
  <c r="AC138"/>
  <c r="AD138"/>
  <c r="R135"/>
  <c r="AE137"/>
  <c r="D120" i="5" l="1"/>
  <c r="X120"/>
  <c r="M120"/>
  <c r="N120" s="1"/>
  <c r="AH121" s="1"/>
  <c r="L121" s="1"/>
  <c r="AK135"/>
  <c r="R134"/>
  <c r="P133" i="4"/>
  <c r="G133"/>
  <c r="AJ136" i="5"/>
  <c r="P136" s="1"/>
  <c r="AI136"/>
  <c r="O134" i="4"/>
  <c r="U134" s="1"/>
  <c r="AH135"/>
  <c r="AG136"/>
  <c r="AF136"/>
  <c r="AN135" i="5"/>
  <c r="V132"/>
  <c r="AM136"/>
  <c r="AL136"/>
  <c r="AF136"/>
  <c r="AG136"/>
  <c r="T135"/>
  <c r="T134"/>
  <c r="J133"/>
  <c r="U133"/>
  <c r="V133" s="1"/>
  <c r="D136" i="4"/>
  <c r="AL717" i="5"/>
  <c r="AM717"/>
  <c r="AG717"/>
  <c r="AF717"/>
  <c r="AJ718"/>
  <c r="AI718"/>
  <c r="M136" i="4"/>
  <c r="AK137"/>
  <c r="J135"/>
  <c r="S135"/>
  <c r="AE138"/>
  <c r="AC139"/>
  <c r="AD139"/>
  <c r="AI138"/>
  <c r="AJ138"/>
  <c r="R136"/>
  <c r="L137"/>
  <c r="X121" i="5" l="1"/>
  <c r="X122"/>
  <c r="D121"/>
  <c r="M121"/>
  <c r="M122" s="1"/>
  <c r="P135"/>
  <c r="AK136"/>
  <c r="AJ137"/>
  <c r="AI137"/>
  <c r="AH136" i="4"/>
  <c r="O135"/>
  <c r="P134"/>
  <c r="G134"/>
  <c r="AF137"/>
  <c r="AG137"/>
  <c r="G136" i="5"/>
  <c r="AG137"/>
  <c r="AF137"/>
  <c r="J135"/>
  <c r="AN136"/>
  <c r="J134"/>
  <c r="U134"/>
  <c r="V134" s="1"/>
  <c r="AM137"/>
  <c r="AL137"/>
  <c r="L138" i="4"/>
  <c r="AL718" i="5"/>
  <c r="AM718"/>
  <c r="AF718"/>
  <c r="AG718"/>
  <c r="AJ719"/>
  <c r="AI719"/>
  <c r="R137" i="4"/>
  <c r="J137" s="1"/>
  <c r="S136"/>
  <c r="J136"/>
  <c r="M137"/>
  <c r="D137"/>
  <c r="AI139"/>
  <c r="AJ139"/>
  <c r="AD140"/>
  <c r="AC140"/>
  <c r="AK138"/>
  <c r="AE139"/>
  <c r="U136" l="1"/>
  <c r="U135"/>
  <c r="M138"/>
  <c r="N121" i="5"/>
  <c r="AH122" s="1"/>
  <c r="Q135"/>
  <c r="G135"/>
  <c r="N122"/>
  <c r="AI138"/>
  <c r="AJ138"/>
  <c r="AF138" i="4"/>
  <c r="AG138"/>
  <c r="O136"/>
  <c r="AH137"/>
  <c r="G135"/>
  <c r="P135"/>
  <c r="T136" i="5"/>
  <c r="J136" s="1"/>
  <c r="AK137"/>
  <c r="P137" s="1"/>
  <c r="G137" s="1"/>
  <c r="AN137"/>
  <c r="U135"/>
  <c r="V135" s="1"/>
  <c r="AG138"/>
  <c r="AF138"/>
  <c r="AM138"/>
  <c r="T137" s="1"/>
  <c r="J137" s="1"/>
  <c r="AL138"/>
  <c r="R138" i="4"/>
  <c r="S138" s="1"/>
  <c r="D138"/>
  <c r="AF719" i="5"/>
  <c r="AG719"/>
  <c r="AL719"/>
  <c r="AM719"/>
  <c r="AJ720"/>
  <c r="AI720"/>
  <c r="S137" i="4"/>
  <c r="AE140"/>
  <c r="AD141"/>
  <c r="AC141"/>
  <c r="AK139"/>
  <c r="AI140"/>
  <c r="AJ140"/>
  <c r="L139"/>
  <c r="AH123" i="5" l="1"/>
  <c r="L123" s="1"/>
  <c r="R135"/>
  <c r="Q136"/>
  <c r="AK138"/>
  <c r="AJ139"/>
  <c r="AI139"/>
  <c r="G136" i="4"/>
  <c r="P136"/>
  <c r="AH138"/>
  <c r="O137"/>
  <c r="AG139"/>
  <c r="AH139" s="1"/>
  <c r="AF139"/>
  <c r="AN138" i="5"/>
  <c r="U136"/>
  <c r="U137" s="1"/>
  <c r="J138" i="4"/>
  <c r="AM139" i="5"/>
  <c r="T138" s="1"/>
  <c r="AL139"/>
  <c r="AF139"/>
  <c r="AG139"/>
  <c r="AG720"/>
  <c r="AF720"/>
  <c r="AJ721"/>
  <c r="AI721"/>
  <c r="AL720"/>
  <c r="AM720"/>
  <c r="R139" i="4"/>
  <c r="S139" s="1"/>
  <c r="D139"/>
  <c r="M139"/>
  <c r="AE141"/>
  <c r="AC142"/>
  <c r="AD142"/>
  <c r="L140"/>
  <c r="AK140"/>
  <c r="AI141"/>
  <c r="AJ141"/>
  <c r="U137" l="1"/>
  <c r="M123" i="5"/>
  <c r="N123" s="1"/>
  <c r="AH124" s="1"/>
  <c r="L124" s="1"/>
  <c r="X124" s="1"/>
  <c r="X123"/>
  <c r="D123"/>
  <c r="R136"/>
  <c r="Q137"/>
  <c r="D124"/>
  <c r="M124"/>
  <c r="N124" s="1"/>
  <c r="AH125" s="1"/>
  <c r="L125" s="1"/>
  <c r="O138" i="4"/>
  <c r="U138" s="1"/>
  <c r="AI140" i="5"/>
  <c r="AJ140"/>
  <c r="P140" s="1"/>
  <c r="AK139"/>
  <c r="P138"/>
  <c r="AG140" i="4"/>
  <c r="AF140"/>
  <c r="G137"/>
  <c r="P137"/>
  <c r="V136" i="5"/>
  <c r="V137" s="1"/>
  <c r="AN139"/>
  <c r="AL140"/>
  <c r="AM140"/>
  <c r="T139" s="1"/>
  <c r="J139" s="1"/>
  <c r="AF140"/>
  <c r="AG140"/>
  <c r="J138"/>
  <c r="U138"/>
  <c r="L141" i="4"/>
  <c r="AI722" i="5"/>
  <c r="AJ722"/>
  <c r="AL721"/>
  <c r="AM721"/>
  <c r="AG721"/>
  <c r="AF721"/>
  <c r="J139" i="4"/>
  <c r="R140"/>
  <c r="J140" s="1"/>
  <c r="AK141"/>
  <c r="AC143"/>
  <c r="AD143"/>
  <c r="AE142"/>
  <c r="AI142"/>
  <c r="AJ142"/>
  <c r="M140"/>
  <c r="D140"/>
  <c r="D141" l="1"/>
  <c r="X125" i="5"/>
  <c r="X126"/>
  <c r="P139"/>
  <c r="G139" s="1"/>
  <c r="R137"/>
  <c r="M125"/>
  <c r="D125"/>
  <c r="AK140"/>
  <c r="G138" i="4"/>
  <c r="P138"/>
  <c r="AI141" i="5"/>
  <c r="AJ141"/>
  <c r="Q138"/>
  <c r="G138"/>
  <c r="G140"/>
  <c r="O139" i="4"/>
  <c r="AH140"/>
  <c r="AG141"/>
  <c r="AF141"/>
  <c r="V138" i="5"/>
  <c r="AN140"/>
  <c r="AL141"/>
  <c r="AM141"/>
  <c r="U139"/>
  <c r="AG141"/>
  <c r="AF141"/>
  <c r="T140"/>
  <c r="M141" i="4"/>
  <c r="AG722" i="5"/>
  <c r="AF722"/>
  <c r="AM722"/>
  <c r="AL722"/>
  <c r="AI723"/>
  <c r="AJ723"/>
  <c r="S140" i="4"/>
  <c r="L142"/>
  <c r="AI143"/>
  <c r="AJ143"/>
  <c r="AD144"/>
  <c r="AC144"/>
  <c r="AK142"/>
  <c r="AE143"/>
  <c r="R141"/>
  <c r="U139" l="1"/>
  <c r="N125" i="5"/>
  <c r="AH126" s="1"/>
  <c r="M126"/>
  <c r="AK141"/>
  <c r="V139"/>
  <c r="AN141"/>
  <c r="AG142" i="4"/>
  <c r="AF142"/>
  <c r="G139"/>
  <c r="P139"/>
  <c r="R138" i="5"/>
  <c r="Q139"/>
  <c r="AI142"/>
  <c r="AJ142"/>
  <c r="AH141" i="4"/>
  <c r="O140"/>
  <c r="J140" i="5"/>
  <c r="U140"/>
  <c r="AL142"/>
  <c r="AM142"/>
  <c r="T141" s="1"/>
  <c r="AF142"/>
  <c r="AG142"/>
  <c r="R142" i="4"/>
  <c r="J142" s="1"/>
  <c r="D142"/>
  <c r="AG723" i="5"/>
  <c r="AF723"/>
  <c r="AJ724"/>
  <c r="AI724"/>
  <c r="AM723"/>
  <c r="AL723"/>
  <c r="M142" i="4"/>
  <c r="L143"/>
  <c r="AD145"/>
  <c r="AC145"/>
  <c r="AE144"/>
  <c r="S141"/>
  <c r="J141"/>
  <c r="AI144"/>
  <c r="AJ144"/>
  <c r="AK143"/>
  <c r="U140" l="1"/>
  <c r="N126" i="5"/>
  <c r="AH127" s="1"/>
  <c r="L127" s="1"/>
  <c r="AK142"/>
  <c r="V140"/>
  <c r="AH142" i="4"/>
  <c r="O141"/>
  <c r="U141" s="1"/>
  <c r="AJ143" i="5"/>
  <c r="AI143"/>
  <c r="AF143" i="4"/>
  <c r="AG143"/>
  <c r="P140"/>
  <c r="G140"/>
  <c r="P141" i="5"/>
  <c r="R139"/>
  <c r="Q140"/>
  <c r="J141"/>
  <c r="U141"/>
  <c r="AG143"/>
  <c r="AF143"/>
  <c r="AN142"/>
  <c r="AM143"/>
  <c r="AL143"/>
  <c r="S142" i="4"/>
  <c r="M143"/>
  <c r="AF724" i="5"/>
  <c r="AG724"/>
  <c r="AL724"/>
  <c r="AM724"/>
  <c r="AI725"/>
  <c r="AJ725"/>
  <c r="L144" i="4"/>
  <c r="D143"/>
  <c r="AK144"/>
  <c r="AE145"/>
  <c r="AC146"/>
  <c r="AD146"/>
  <c r="R143"/>
  <c r="AI145"/>
  <c r="AJ145"/>
  <c r="X127" i="5" l="1"/>
  <c r="V141"/>
  <c r="M127"/>
  <c r="N127" s="1"/>
  <c r="AH128" s="1"/>
  <c r="L128" s="1"/>
  <c r="X128" s="1"/>
  <c r="D127"/>
  <c r="AK143"/>
  <c r="P142"/>
  <c r="AH143" i="4"/>
  <c r="O142"/>
  <c r="U142" s="1"/>
  <c r="G141"/>
  <c r="P141"/>
  <c r="R140" i="5"/>
  <c r="AG144" i="4"/>
  <c r="AF144"/>
  <c r="G141" i="5"/>
  <c r="Q141"/>
  <c r="R141" s="1"/>
  <c r="AJ144"/>
  <c r="AI144"/>
  <c r="AN143"/>
  <c r="R144" i="4"/>
  <c r="J144" s="1"/>
  <c r="AF144" i="5"/>
  <c r="AG144"/>
  <c r="T142"/>
  <c r="AL144"/>
  <c r="AM144"/>
  <c r="D144" i="4"/>
  <c r="AM725" i="5"/>
  <c r="AL725"/>
  <c r="AJ726"/>
  <c r="AI726"/>
  <c r="AG725"/>
  <c r="AF725"/>
  <c r="L145" i="4"/>
  <c r="M144"/>
  <c r="AI146"/>
  <c r="AJ146"/>
  <c r="AC147"/>
  <c r="AD147"/>
  <c r="AK145"/>
  <c r="AE146"/>
  <c r="J143"/>
  <c r="S143"/>
  <c r="P143" i="5" l="1"/>
  <c r="G143" s="1"/>
  <c r="Q142"/>
  <c r="R142" s="1"/>
  <c r="M128"/>
  <c r="N128" s="1"/>
  <c r="AH129" s="1"/>
  <c r="L129" s="1"/>
  <c r="X129" s="1"/>
  <c r="D128"/>
  <c r="G142"/>
  <c r="AG145" i="4"/>
  <c r="AF145"/>
  <c r="P142"/>
  <c r="G142"/>
  <c r="AI145" i="5"/>
  <c r="AJ145"/>
  <c r="O143" i="4"/>
  <c r="U143" s="1"/>
  <c r="AH144"/>
  <c r="AK144" i="5"/>
  <c r="S144" i="4"/>
  <c r="J142" i="5"/>
  <c r="U142"/>
  <c r="V142" s="1"/>
  <c r="AG145"/>
  <c r="AF145"/>
  <c r="AM145"/>
  <c r="AL145"/>
  <c r="AN144"/>
  <c r="T143"/>
  <c r="D145" i="4"/>
  <c r="AJ727" i="5"/>
  <c r="AI727"/>
  <c r="AL726"/>
  <c r="AM726"/>
  <c r="AF726"/>
  <c r="AG726"/>
  <c r="M145" i="4"/>
  <c r="R145"/>
  <c r="S145" s="1"/>
  <c r="AD148"/>
  <c r="AC148"/>
  <c r="AE147"/>
  <c r="AI147"/>
  <c r="AJ147"/>
  <c r="AK146"/>
  <c r="L146"/>
  <c r="T144" i="5" l="1"/>
  <c r="Q143"/>
  <c r="R143" s="1"/>
  <c r="D129"/>
  <c r="M129"/>
  <c r="N129" s="1"/>
  <c r="AH130" s="1"/>
  <c r="L130" s="1"/>
  <c r="X130" s="1"/>
  <c r="P144"/>
  <c r="AK145"/>
  <c r="G143" i="4"/>
  <c r="P143"/>
  <c r="O144"/>
  <c r="AH145"/>
  <c r="AI146" i="5"/>
  <c r="AJ146"/>
  <c r="AF146" i="4"/>
  <c r="AG146"/>
  <c r="J144" i="5"/>
  <c r="AM146"/>
  <c r="AL146"/>
  <c r="AG146"/>
  <c r="AF146"/>
  <c r="AN145"/>
  <c r="J143"/>
  <c r="U143"/>
  <c r="V143" s="1"/>
  <c r="AG727"/>
  <c r="AF727"/>
  <c r="AL727"/>
  <c r="AM727"/>
  <c r="AI728"/>
  <c r="AJ728"/>
  <c r="L147" i="4"/>
  <c r="J145"/>
  <c r="AK147"/>
  <c r="AE148"/>
  <c r="R146"/>
  <c r="D146"/>
  <c r="M146"/>
  <c r="AI148"/>
  <c r="AJ148"/>
  <c r="AC149"/>
  <c r="AD149"/>
  <c r="U144" l="1"/>
  <c r="Q144" i="5"/>
  <c r="R144" s="1"/>
  <c r="D130"/>
  <c r="M130"/>
  <c r="N130" s="1"/>
  <c r="AH131" s="1"/>
  <c r="L131" s="1"/>
  <c r="X131" s="1"/>
  <c r="G144"/>
  <c r="P144" i="4"/>
  <c r="G144"/>
  <c r="AI147" i="5"/>
  <c r="AJ147"/>
  <c r="P147" s="1"/>
  <c r="G147" s="1"/>
  <c r="AF147" i="4"/>
  <c r="AG147"/>
  <c r="AK146" i="5"/>
  <c r="AH146" i="4"/>
  <c r="O145"/>
  <c r="P145" i="5"/>
  <c r="AN146"/>
  <c r="U144"/>
  <c r="V144" s="1"/>
  <c r="T145"/>
  <c r="AL147"/>
  <c r="AM147"/>
  <c r="AG147"/>
  <c r="AF147"/>
  <c r="T146"/>
  <c r="J146" s="1"/>
  <c r="M147" i="4"/>
  <c r="AJ729" i="5"/>
  <c r="AI729"/>
  <c r="AL728"/>
  <c r="AM728"/>
  <c r="AG728"/>
  <c r="AF728"/>
  <c r="D147" i="4"/>
  <c r="AE149"/>
  <c r="AI149"/>
  <c r="AJ149"/>
  <c r="J146"/>
  <c r="S146"/>
  <c r="L148"/>
  <c r="AK148"/>
  <c r="R147"/>
  <c r="AC150"/>
  <c r="AD150"/>
  <c r="U145" l="1"/>
  <c r="D131" i="5"/>
  <c r="M131"/>
  <c r="AK147"/>
  <c r="AG148" i="4"/>
  <c r="AF148"/>
  <c r="G145" i="5"/>
  <c r="Q145"/>
  <c r="R145" s="1"/>
  <c r="O146" i="4"/>
  <c r="U146" s="1"/>
  <c r="AH147"/>
  <c r="P146" i="5"/>
  <c r="AI148"/>
  <c r="AJ148"/>
  <c r="P145" i="4"/>
  <c r="G145"/>
  <c r="U145" i="5"/>
  <c r="V145" s="1"/>
  <c r="J145"/>
  <c r="AL148"/>
  <c r="AM148"/>
  <c r="T147" s="1"/>
  <c r="J147" s="1"/>
  <c r="AN147"/>
  <c r="AF148"/>
  <c r="AG148"/>
  <c r="R148" i="4"/>
  <c r="J148" s="1"/>
  <c r="AI730" i="5"/>
  <c r="AJ730"/>
  <c r="AL729"/>
  <c r="AM729"/>
  <c r="AF729"/>
  <c r="AG729"/>
  <c r="L149" i="4"/>
  <c r="AC151"/>
  <c r="AD151"/>
  <c r="J147"/>
  <c r="S147"/>
  <c r="AE150"/>
  <c r="M148"/>
  <c r="D148"/>
  <c r="AI150"/>
  <c r="AJ150"/>
  <c r="AK149"/>
  <c r="N131" i="5" l="1"/>
  <c r="AH132" s="1"/>
  <c r="L132" s="1"/>
  <c r="X132" s="1"/>
  <c r="AN148"/>
  <c r="G146"/>
  <c r="Q146"/>
  <c r="O147" i="4"/>
  <c r="AH148"/>
  <c r="AI149" i="5"/>
  <c r="AJ149"/>
  <c r="AG149" i="4"/>
  <c r="AH149" s="1"/>
  <c r="AF149"/>
  <c r="P146"/>
  <c r="G146"/>
  <c r="AK148" i="5"/>
  <c r="U146"/>
  <c r="U147" s="1"/>
  <c r="AF149"/>
  <c r="AG149"/>
  <c r="AL149"/>
  <c r="AM149"/>
  <c r="R149" i="4"/>
  <c r="J149" s="1"/>
  <c r="L150"/>
  <c r="S148"/>
  <c r="D149"/>
  <c r="AF730" i="5"/>
  <c r="AG730"/>
  <c r="AL730"/>
  <c r="AM730"/>
  <c r="AJ731"/>
  <c r="AI731"/>
  <c r="M149" i="4"/>
  <c r="AD152"/>
  <c r="AC152"/>
  <c r="AJ151"/>
  <c r="AI151"/>
  <c r="AE151"/>
  <c r="AK150"/>
  <c r="D150" l="1"/>
  <c r="U147"/>
  <c r="P148" i="5"/>
  <c r="G148" s="1"/>
  <c r="D132"/>
  <c r="M132"/>
  <c r="N132"/>
  <c r="AH133" s="1"/>
  <c r="L133" s="1"/>
  <c r="O148" i="4"/>
  <c r="U148" s="1"/>
  <c r="AK149" i="5"/>
  <c r="AJ150"/>
  <c r="AI150"/>
  <c r="Q147"/>
  <c r="R146"/>
  <c r="G147" i="4"/>
  <c r="P147"/>
  <c r="AG150"/>
  <c r="AF150"/>
  <c r="T148" i="5"/>
  <c r="J148" s="1"/>
  <c r="V146"/>
  <c r="V147" s="1"/>
  <c r="S149" i="4"/>
  <c r="AF150" i="5"/>
  <c r="AG150"/>
  <c r="AN149"/>
  <c r="AL150"/>
  <c r="AM150"/>
  <c r="M150" i="4"/>
  <c r="L151"/>
  <c r="AI732" i="5"/>
  <c r="AJ732"/>
  <c r="AL731"/>
  <c r="AM731"/>
  <c r="AG731"/>
  <c r="AF731"/>
  <c r="R150" i="4"/>
  <c r="S150" s="1"/>
  <c r="AE152"/>
  <c r="AI152"/>
  <c r="AJ152"/>
  <c r="AC153"/>
  <c r="AD153"/>
  <c r="AK151"/>
  <c r="D151" l="1"/>
  <c r="P148"/>
  <c r="M133" i="5"/>
  <c r="M134" s="1"/>
  <c r="X133"/>
  <c r="X134"/>
  <c r="P149"/>
  <c r="G149" s="1"/>
  <c r="T149"/>
  <c r="J149" s="1"/>
  <c r="D133"/>
  <c r="G148" i="4"/>
  <c r="N133" i="5"/>
  <c r="AH134" s="1"/>
  <c r="AK150"/>
  <c r="R147"/>
  <c r="Q148"/>
  <c r="AF151" i="4"/>
  <c r="AG151"/>
  <c r="O149"/>
  <c r="AH150"/>
  <c r="AJ151" i="5"/>
  <c r="AI151"/>
  <c r="U148"/>
  <c r="V148" s="1"/>
  <c r="AG151"/>
  <c r="AF151"/>
  <c r="AL151"/>
  <c r="AM151"/>
  <c r="AN150"/>
  <c r="M151" i="4"/>
  <c r="AG732" i="5"/>
  <c r="AF732"/>
  <c r="AM732"/>
  <c r="AL732"/>
  <c r="AJ733"/>
  <c r="AI733"/>
  <c r="J150" i="4"/>
  <c r="AK152"/>
  <c r="AC154"/>
  <c r="AD154"/>
  <c r="AE153"/>
  <c r="L152"/>
  <c r="AI153"/>
  <c r="AJ153"/>
  <c r="R151"/>
  <c r="U149" l="1"/>
  <c r="P150" i="5"/>
  <c r="G150" s="1"/>
  <c r="N134"/>
  <c r="AH135" s="1"/>
  <c r="L135" s="1"/>
  <c r="X135" s="1"/>
  <c r="AN151"/>
  <c r="AK151"/>
  <c r="AG152" i="4"/>
  <c r="AF152"/>
  <c r="Q149" i="5"/>
  <c r="R148"/>
  <c r="AI152"/>
  <c r="AJ152"/>
  <c r="P152" s="1"/>
  <c r="G152" s="1"/>
  <c r="AH151" i="4"/>
  <c r="O150"/>
  <c r="P149"/>
  <c r="G149"/>
  <c r="U149" i="5"/>
  <c r="V149" s="1"/>
  <c r="T150"/>
  <c r="J150" s="1"/>
  <c r="T151"/>
  <c r="J151" s="1"/>
  <c r="AM152"/>
  <c r="AL152"/>
  <c r="AF152"/>
  <c r="AG152"/>
  <c r="AJ734"/>
  <c r="AI734"/>
  <c r="AF733"/>
  <c r="AG733"/>
  <c r="AL733"/>
  <c r="AM733"/>
  <c r="L153" i="4"/>
  <c r="AK153"/>
  <c r="M152"/>
  <c r="D152"/>
  <c r="AC155"/>
  <c r="AD155"/>
  <c r="AE154"/>
  <c r="R152"/>
  <c r="J151"/>
  <c r="S151"/>
  <c r="AI154"/>
  <c r="AJ154"/>
  <c r="U150" l="1"/>
  <c r="P151" i="5"/>
  <c r="G151" s="1"/>
  <c r="M135"/>
  <c r="N135" s="1"/>
  <c r="AH136" s="1"/>
  <c r="L136" s="1"/>
  <c r="X136" s="1"/>
  <c r="D135"/>
  <c r="AK152"/>
  <c r="AJ153"/>
  <c r="P153" s="1"/>
  <c r="G153" s="1"/>
  <c r="AI153"/>
  <c r="AF153" i="4"/>
  <c r="AG153"/>
  <c r="AH153" s="1"/>
  <c r="P150"/>
  <c r="G150"/>
  <c r="O151"/>
  <c r="U151" s="1"/>
  <c r="AH152"/>
  <c r="Q150" i="5"/>
  <c r="R149"/>
  <c r="U150"/>
  <c r="V150" s="1"/>
  <c r="AF153"/>
  <c r="AG153"/>
  <c r="AN152"/>
  <c r="AM153"/>
  <c r="AL153"/>
  <c r="M153" i="4"/>
  <c r="AF734" i="5"/>
  <c r="AG734"/>
  <c r="AL734"/>
  <c r="AM734"/>
  <c r="AI735"/>
  <c r="AJ735"/>
  <c r="D153" i="4"/>
  <c r="R153"/>
  <c r="S153" s="1"/>
  <c r="L154"/>
  <c r="AI155"/>
  <c r="AJ155"/>
  <c r="AE155"/>
  <c r="AK154"/>
  <c r="S152"/>
  <c r="J152"/>
  <c r="AD156"/>
  <c r="AC156"/>
  <c r="D136" i="5" l="1"/>
  <c r="M136"/>
  <c r="AK153"/>
  <c r="O152" i="4"/>
  <c r="G152" s="1"/>
  <c r="Q151" i="5"/>
  <c r="R150"/>
  <c r="AF154" i="4"/>
  <c r="AG154"/>
  <c r="P151"/>
  <c r="G151"/>
  <c r="AI154" i="5"/>
  <c r="AJ154"/>
  <c r="U151"/>
  <c r="V151" s="1"/>
  <c r="AL154"/>
  <c r="AM154"/>
  <c r="AF154"/>
  <c r="AG154"/>
  <c r="AN153"/>
  <c r="T152"/>
  <c r="L155" i="4"/>
  <c r="M154"/>
  <c r="AG735" i="5"/>
  <c r="AF735"/>
  <c r="AI736"/>
  <c r="AJ736"/>
  <c r="AM735"/>
  <c r="AL735"/>
  <c r="J153" i="4"/>
  <c r="D154"/>
  <c r="R154"/>
  <c r="S154" s="1"/>
  <c r="AE156"/>
  <c r="AI156"/>
  <c r="AJ156"/>
  <c r="AD157"/>
  <c r="AC157"/>
  <c r="AK155"/>
  <c r="D155" l="1"/>
  <c r="U152"/>
  <c r="N136" i="5"/>
  <c r="AH137" s="1"/>
  <c r="L137" s="1"/>
  <c r="X137" s="1"/>
  <c r="AN154"/>
  <c r="P152" i="4"/>
  <c r="AI155" i="5"/>
  <c r="AJ155"/>
  <c r="R151"/>
  <c r="Q152"/>
  <c r="AG155" i="4"/>
  <c r="AF155"/>
  <c r="O153"/>
  <c r="U153" s="1"/>
  <c r="AH154"/>
  <c r="AK154" i="5"/>
  <c r="J152"/>
  <c r="U152"/>
  <c r="V152" s="1"/>
  <c r="AL155"/>
  <c r="AM155"/>
  <c r="T153"/>
  <c r="T154"/>
  <c r="J154" s="1"/>
  <c r="AG155"/>
  <c r="AF155"/>
  <c r="M155" i="4"/>
  <c r="AL736" i="5"/>
  <c r="AM736"/>
  <c r="AJ737"/>
  <c r="AI737"/>
  <c r="AG736"/>
  <c r="AF736"/>
  <c r="L156" i="4"/>
  <c r="R155"/>
  <c r="S155" s="1"/>
  <c r="J154"/>
  <c r="AC158"/>
  <c r="AD158"/>
  <c r="AE157"/>
  <c r="AI157"/>
  <c r="AJ157"/>
  <c r="AK156"/>
  <c r="P154" i="5" l="1"/>
  <c r="G154" s="1"/>
  <c r="D137"/>
  <c r="M137"/>
  <c r="AK155"/>
  <c r="AG156" i="4"/>
  <c r="AF156"/>
  <c r="G153"/>
  <c r="P153"/>
  <c r="Q153" i="5"/>
  <c r="R152"/>
  <c r="AJ156"/>
  <c r="AI156"/>
  <c r="O154" i="4"/>
  <c r="U154" s="1"/>
  <c r="AH155"/>
  <c r="J153" i="5"/>
  <c r="U153"/>
  <c r="V153" s="1"/>
  <c r="AM156"/>
  <c r="AL156"/>
  <c r="AF156"/>
  <c r="AG156"/>
  <c r="AN155"/>
  <c r="AN156" s="1"/>
  <c r="D156" i="4"/>
  <c r="AL737" i="5"/>
  <c r="AM737"/>
  <c r="AG737"/>
  <c r="AF737"/>
  <c r="AJ738"/>
  <c r="AI738"/>
  <c r="R156" i="4"/>
  <c r="S156" s="1"/>
  <c r="M156"/>
  <c r="J155"/>
  <c r="L157"/>
  <c r="AI158"/>
  <c r="AJ158"/>
  <c r="AC159"/>
  <c r="AD159"/>
  <c r="AK157"/>
  <c r="AE158"/>
  <c r="P155" i="5" l="1"/>
  <c r="G155" s="1"/>
  <c r="N137"/>
  <c r="AH138" s="1"/>
  <c r="L138" s="1"/>
  <c r="X138" s="1"/>
  <c r="AK156"/>
  <c r="L158" i="4"/>
  <c r="AH156"/>
  <c r="O155"/>
  <c r="U155" s="1"/>
  <c r="AG157"/>
  <c r="AH157" s="1"/>
  <c r="AF157"/>
  <c r="G154"/>
  <c r="P154"/>
  <c r="AJ157" i="5"/>
  <c r="AI157"/>
  <c r="R153"/>
  <c r="Q154"/>
  <c r="U154"/>
  <c r="V154" s="1"/>
  <c r="T155"/>
  <c r="J155" s="1"/>
  <c r="AF157"/>
  <c r="AG157"/>
  <c r="T156"/>
  <c r="J156" s="1"/>
  <c r="AL157"/>
  <c r="AM157"/>
  <c r="D157" i="4"/>
  <c r="AI739" i="5"/>
  <c r="AJ739"/>
  <c r="AF738"/>
  <c r="AG738"/>
  <c r="AM738"/>
  <c r="AL738"/>
  <c r="R157" i="4"/>
  <c r="J157" s="1"/>
  <c r="J156"/>
  <c r="M157"/>
  <c r="AE159"/>
  <c r="AI159"/>
  <c r="AJ159"/>
  <c r="AK158"/>
  <c r="AD160"/>
  <c r="AC160"/>
  <c r="M158" l="1"/>
  <c r="D138" i="5"/>
  <c r="M138"/>
  <c r="N138" s="1"/>
  <c r="AH139" s="1"/>
  <c r="L139" s="1"/>
  <c r="X139" s="1"/>
  <c r="P156"/>
  <c r="G156" s="1"/>
  <c r="O156" i="4"/>
  <c r="D158"/>
  <c r="AF158"/>
  <c r="AG158"/>
  <c r="AJ158" i="5"/>
  <c r="AI158"/>
  <c r="P155" i="4"/>
  <c r="G155"/>
  <c r="Q155" i="5"/>
  <c r="R154"/>
  <c r="AK157"/>
  <c r="P157" s="1"/>
  <c r="G157" s="1"/>
  <c r="U155"/>
  <c r="V155" s="1"/>
  <c r="AL158"/>
  <c r="AM158"/>
  <c r="T157"/>
  <c r="J157" s="1"/>
  <c r="AN157"/>
  <c r="AF158"/>
  <c r="AG158"/>
  <c r="AM739"/>
  <c r="AL739"/>
  <c r="AF739"/>
  <c r="AG739"/>
  <c r="AJ740"/>
  <c r="AI740"/>
  <c r="S157" i="4"/>
  <c r="R158"/>
  <c r="S158" s="1"/>
  <c r="AI160"/>
  <c r="AJ160"/>
  <c r="AE160"/>
  <c r="AK159"/>
  <c r="AD161"/>
  <c r="AC161"/>
  <c r="L159"/>
  <c r="G156" l="1"/>
  <c r="U156"/>
  <c r="Q156" i="5"/>
  <c r="D139"/>
  <c r="M139"/>
  <c r="N139" s="1"/>
  <c r="AH140" s="1"/>
  <c r="L140" s="1"/>
  <c r="X140" s="1"/>
  <c r="Q157"/>
  <c r="AK158"/>
  <c r="P156" i="4"/>
  <c r="AG159"/>
  <c r="AF159"/>
  <c r="R155" i="5"/>
  <c r="R156" s="1"/>
  <c r="AI159"/>
  <c r="AJ159"/>
  <c r="P158" s="1"/>
  <c r="O157" i="4"/>
  <c r="U157" s="1"/>
  <c r="AH158"/>
  <c r="U156" i="5"/>
  <c r="U157" s="1"/>
  <c r="AN158"/>
  <c r="AF159"/>
  <c r="AG159"/>
  <c r="AL159"/>
  <c r="AM159"/>
  <c r="T158" s="1"/>
  <c r="J158" s="1"/>
  <c r="R159" i="4"/>
  <c r="S159" s="1"/>
  <c r="AF740" i="5"/>
  <c r="AG740"/>
  <c r="AJ741"/>
  <c r="AI741"/>
  <c r="AM740"/>
  <c r="AL740"/>
  <c r="J158" i="4"/>
  <c r="AE161"/>
  <c r="AC162"/>
  <c r="AD162"/>
  <c r="AI161"/>
  <c r="AJ161"/>
  <c r="D159"/>
  <c r="M159"/>
  <c r="AK160"/>
  <c r="L160"/>
  <c r="R157" i="5" l="1"/>
  <c r="M140"/>
  <c r="N140" s="1"/>
  <c r="AH141" s="1"/>
  <c r="L141" s="1"/>
  <c r="X141" s="1"/>
  <c r="Q158"/>
  <c r="G158"/>
  <c r="D140"/>
  <c r="V156"/>
  <c r="V157" s="1"/>
  <c r="AK159"/>
  <c r="AI160"/>
  <c r="AJ160"/>
  <c r="AH159" i="4"/>
  <c r="O158"/>
  <c r="U158" s="1"/>
  <c r="AG160"/>
  <c r="AF160"/>
  <c r="G157"/>
  <c r="P157"/>
  <c r="U158" i="5"/>
  <c r="AF160"/>
  <c r="AG160"/>
  <c r="AM160"/>
  <c r="AL160"/>
  <c r="AN159"/>
  <c r="J159" i="4"/>
  <c r="AG741" i="5"/>
  <c r="AF741"/>
  <c r="AJ742"/>
  <c r="AI742"/>
  <c r="AL741"/>
  <c r="AM741"/>
  <c r="R160" i="4"/>
  <c r="S160" s="1"/>
  <c r="L161"/>
  <c r="AI162"/>
  <c r="AJ162"/>
  <c r="M160"/>
  <c r="D160"/>
  <c r="AK161"/>
  <c r="AC163"/>
  <c r="AD163"/>
  <c r="AE162"/>
  <c r="R158" i="5" l="1"/>
  <c r="P159"/>
  <c r="Q159" s="1"/>
  <c r="R159" s="1"/>
  <c r="D141"/>
  <c r="M141"/>
  <c r="N141" s="1"/>
  <c r="AH142" s="1"/>
  <c r="L142" s="1"/>
  <c r="AK160"/>
  <c r="V158"/>
  <c r="AN160"/>
  <c r="AG161" i="4"/>
  <c r="AF161"/>
  <c r="AJ161" i="5"/>
  <c r="AI161"/>
  <c r="AH160" i="4"/>
  <c r="O159"/>
  <c r="P158"/>
  <c r="G158"/>
  <c r="T159" i="5"/>
  <c r="AF161"/>
  <c r="AG161"/>
  <c r="AL161"/>
  <c r="AM161"/>
  <c r="M161" i="4"/>
  <c r="AI743" i="5"/>
  <c r="AJ743"/>
  <c r="AF742"/>
  <c r="AG742"/>
  <c r="AL742"/>
  <c r="AM742"/>
  <c r="J160" i="4"/>
  <c r="R161"/>
  <c r="J161" s="1"/>
  <c r="D161"/>
  <c r="L162"/>
  <c r="AI163"/>
  <c r="AJ163"/>
  <c r="AD164"/>
  <c r="AC164"/>
  <c r="AK162"/>
  <c r="AE163"/>
  <c r="U159" l="1"/>
  <c r="P160" i="5"/>
  <c r="D142"/>
  <c r="X142"/>
  <c r="G159"/>
  <c r="M142"/>
  <c r="N142" s="1"/>
  <c r="AH143" s="1"/>
  <c r="L143" s="1"/>
  <c r="X143" s="1"/>
  <c r="G160"/>
  <c r="Q160"/>
  <c r="R160" s="1"/>
  <c r="T160"/>
  <c r="J160" s="1"/>
  <c r="AK161"/>
  <c r="L163" i="4"/>
  <c r="P159"/>
  <c r="G159"/>
  <c r="P161" i="5"/>
  <c r="AH161" i="4"/>
  <c r="O160"/>
  <c r="U160" s="1"/>
  <c r="AG162"/>
  <c r="AF162"/>
  <c r="AJ162" i="5"/>
  <c r="AI162"/>
  <c r="AL162"/>
  <c r="AM162"/>
  <c r="T162" s="1"/>
  <c r="J162" s="1"/>
  <c r="AN161"/>
  <c r="J159"/>
  <c r="U159"/>
  <c r="AG162"/>
  <c r="AF162"/>
  <c r="R162" i="4"/>
  <c r="S162" s="1"/>
  <c r="D162"/>
  <c r="AJ744" i="5"/>
  <c r="AI744"/>
  <c r="AM743"/>
  <c r="AL743"/>
  <c r="AF743"/>
  <c r="AG743"/>
  <c r="M162" i="4"/>
  <c r="S161"/>
  <c r="AC165"/>
  <c r="AD165"/>
  <c r="AI164"/>
  <c r="AJ164"/>
  <c r="AK163"/>
  <c r="AE164"/>
  <c r="M163" l="1"/>
  <c r="D143" i="5"/>
  <c r="T161"/>
  <c r="J161" s="1"/>
  <c r="M143"/>
  <c r="N143" s="1"/>
  <c r="AH144" s="1"/>
  <c r="L144" s="1"/>
  <c r="AK162"/>
  <c r="D163" i="4"/>
  <c r="AF163"/>
  <c r="AG163"/>
  <c r="AI163" i="5"/>
  <c r="AJ163"/>
  <c r="P160" i="4"/>
  <c r="G160"/>
  <c r="AH162"/>
  <c r="O161"/>
  <c r="G161" i="5"/>
  <c r="Q161"/>
  <c r="R161" s="1"/>
  <c r="AN162"/>
  <c r="AL163"/>
  <c r="AM163"/>
  <c r="V159"/>
  <c r="U160"/>
  <c r="AG163"/>
  <c r="AF163"/>
  <c r="J162" i="4"/>
  <c r="AF744" i="5"/>
  <c r="AG744"/>
  <c r="AJ745"/>
  <c r="AI745"/>
  <c r="AL744"/>
  <c r="AM744"/>
  <c r="R163" i="4"/>
  <c r="J163" s="1"/>
  <c r="AC166"/>
  <c r="AD166"/>
  <c r="AI165"/>
  <c r="AJ165"/>
  <c r="AE165"/>
  <c r="AK164"/>
  <c r="L164"/>
  <c r="U161" l="1"/>
  <c r="D144" i="5"/>
  <c r="X144"/>
  <c r="M144"/>
  <c r="N144" s="1"/>
  <c r="AH145" s="1"/>
  <c r="L145" s="1"/>
  <c r="P162"/>
  <c r="Q162" s="1"/>
  <c r="R162" s="1"/>
  <c r="AK163"/>
  <c r="AH163" i="4"/>
  <c r="O162"/>
  <c r="U162" s="1"/>
  <c r="P161"/>
  <c r="G161"/>
  <c r="AJ164" i="5"/>
  <c r="P164" s="1"/>
  <c r="G164" s="1"/>
  <c r="AI164"/>
  <c r="AG164" i="4"/>
  <c r="AF164"/>
  <c r="AN163" i="5"/>
  <c r="AL164"/>
  <c r="AM164"/>
  <c r="T163" s="1"/>
  <c r="J163" s="1"/>
  <c r="AG164"/>
  <c r="AF164"/>
  <c r="V160"/>
  <c r="U161"/>
  <c r="AG745"/>
  <c r="AF745"/>
  <c r="AL745"/>
  <c r="AM745"/>
  <c r="AJ746"/>
  <c r="AI746"/>
  <c r="S163" i="4"/>
  <c r="R164"/>
  <c r="J164" s="1"/>
  <c r="L165"/>
  <c r="AI166"/>
  <c r="AJ166"/>
  <c r="AC167"/>
  <c r="AD167"/>
  <c r="AK165"/>
  <c r="AE166"/>
  <c r="M164"/>
  <c r="D164"/>
  <c r="D145" i="5" l="1"/>
  <c r="X145"/>
  <c r="M145"/>
  <c r="N145" s="1"/>
  <c r="AH146" s="1"/>
  <c r="L146" s="1"/>
  <c r="X146" s="1"/>
  <c r="G162"/>
  <c r="P163"/>
  <c r="G163" s="1"/>
  <c r="AK164"/>
  <c r="AG165" i="4"/>
  <c r="AF165"/>
  <c r="AI165" i="5"/>
  <c r="AJ165"/>
  <c r="O163" i="4"/>
  <c r="AH164"/>
  <c r="P162"/>
  <c r="G162"/>
  <c r="AM165" i="5"/>
  <c r="T164" s="1"/>
  <c r="J164" s="1"/>
  <c r="AL165"/>
  <c r="AG165"/>
  <c r="AF165"/>
  <c r="AN164"/>
  <c r="AN165" s="1"/>
  <c r="V161"/>
  <c r="U162"/>
  <c r="L166" i="4"/>
  <c r="R165"/>
  <c r="J165" s="1"/>
  <c r="D165"/>
  <c r="AG746" i="5"/>
  <c r="AF746"/>
  <c r="AI747"/>
  <c r="AJ747"/>
  <c r="AL746"/>
  <c r="AM746"/>
  <c r="S164" i="4"/>
  <c r="M165"/>
  <c r="AD168"/>
  <c r="AC168"/>
  <c r="AK166"/>
  <c r="AE167"/>
  <c r="AJ167"/>
  <c r="AI167"/>
  <c r="D166" l="1"/>
  <c r="U163"/>
  <c r="M146" i="5"/>
  <c r="N146" s="1"/>
  <c r="AH147" s="1"/>
  <c r="L147" s="1"/>
  <c r="D146"/>
  <c r="Q163"/>
  <c r="R163" s="1"/>
  <c r="AK165"/>
  <c r="M166" i="4"/>
  <c r="Q164" i="5"/>
  <c r="O164" i="4"/>
  <c r="U164" s="1"/>
  <c r="AH165"/>
  <c r="AI166" i="5"/>
  <c r="AJ166"/>
  <c r="AG166" i="4"/>
  <c r="AF166"/>
  <c r="G163"/>
  <c r="P163"/>
  <c r="U163" i="5"/>
  <c r="V162"/>
  <c r="AG166"/>
  <c r="AF166"/>
  <c r="S165" i="4"/>
  <c r="AL166" i="5"/>
  <c r="AM166"/>
  <c r="AN166" s="1"/>
  <c r="AJ748"/>
  <c r="AI748"/>
  <c r="AM747"/>
  <c r="AL747"/>
  <c r="AF747"/>
  <c r="AG747"/>
  <c r="L167" i="4"/>
  <c r="AE168"/>
  <c r="AK167"/>
  <c r="AC169"/>
  <c r="AD169"/>
  <c r="AI168"/>
  <c r="AJ168"/>
  <c r="R166"/>
  <c r="D147" i="5" l="1"/>
  <c r="X147"/>
  <c r="M147"/>
  <c r="N147" s="1"/>
  <c r="AH148" s="1"/>
  <c r="L148" s="1"/>
  <c r="AK166"/>
  <c r="AH166" i="4"/>
  <c r="O165"/>
  <c r="U165" s="1"/>
  <c r="AG167"/>
  <c r="AH167" s="1"/>
  <c r="AF167"/>
  <c r="AJ167" i="5"/>
  <c r="AI167"/>
  <c r="T165"/>
  <c r="J165" s="1"/>
  <c r="R164"/>
  <c r="P164" i="4"/>
  <c r="G164"/>
  <c r="P165" i="5"/>
  <c r="U164"/>
  <c r="V163"/>
  <c r="AM167"/>
  <c r="AN167" s="1"/>
  <c r="AL167"/>
  <c r="AG167"/>
  <c r="AF167"/>
  <c r="M167" i="4"/>
  <c r="AI749" i="5"/>
  <c r="AJ749"/>
  <c r="AM748"/>
  <c r="AL748"/>
  <c r="AF748"/>
  <c r="AG748"/>
  <c r="D167" i="4"/>
  <c r="R167"/>
  <c r="J166"/>
  <c r="S166"/>
  <c r="AC170"/>
  <c r="AD170"/>
  <c r="AI169"/>
  <c r="AJ169"/>
  <c r="AE169"/>
  <c r="AK168"/>
  <c r="L168"/>
  <c r="U166" l="1"/>
  <c r="D148" i="5"/>
  <c r="X148"/>
  <c r="M148"/>
  <c r="N148" s="1"/>
  <c r="AH149" s="1"/>
  <c r="L149" s="1"/>
  <c r="X149" s="1"/>
  <c r="P166"/>
  <c r="O166" i="4"/>
  <c r="G166" s="1"/>
  <c r="G165" i="5"/>
  <c r="Q165"/>
  <c r="R165" s="1"/>
  <c r="AK167"/>
  <c r="AG168" i="4"/>
  <c r="AF168"/>
  <c r="P165"/>
  <c r="G165"/>
  <c r="AI168" i="5"/>
  <c r="AJ168"/>
  <c r="P167" s="1"/>
  <c r="G167" s="1"/>
  <c r="T166"/>
  <c r="J166" s="1"/>
  <c r="V164"/>
  <c r="U165"/>
  <c r="AL168"/>
  <c r="AM168"/>
  <c r="AF168"/>
  <c r="AG168"/>
  <c r="AF749"/>
  <c r="AG749"/>
  <c r="AL749"/>
  <c r="AM749"/>
  <c r="AJ750"/>
  <c r="AI750"/>
  <c r="R168" i="4"/>
  <c r="S168" s="1"/>
  <c r="J167"/>
  <c r="S167"/>
  <c r="M168"/>
  <c r="D168"/>
  <c r="AE170"/>
  <c r="L169"/>
  <c r="AI170"/>
  <c r="AJ170"/>
  <c r="AK169"/>
  <c r="AC171"/>
  <c r="AD171"/>
  <c r="K23" i="6"/>
  <c r="D149" i="5" l="1"/>
  <c r="M149"/>
  <c r="N149" s="1"/>
  <c r="AH150" s="1"/>
  <c r="L150" s="1"/>
  <c r="Q166"/>
  <c r="G166"/>
  <c r="P166" i="4"/>
  <c r="AK168" i="5"/>
  <c r="AI169"/>
  <c r="AJ169"/>
  <c r="O167" i="4"/>
  <c r="AH168"/>
  <c r="AG169"/>
  <c r="AF169"/>
  <c r="R166" i="5"/>
  <c r="Q167"/>
  <c r="T168"/>
  <c r="J168" s="1"/>
  <c r="T167"/>
  <c r="J167" s="1"/>
  <c r="AN168"/>
  <c r="AM169"/>
  <c r="AL169"/>
  <c r="AG169"/>
  <c r="AF169"/>
  <c r="V165"/>
  <c r="U166"/>
  <c r="AF750"/>
  <c r="AG750"/>
  <c r="AI751"/>
  <c r="AJ751"/>
  <c r="AL750"/>
  <c r="AM750"/>
  <c r="J168" i="4"/>
  <c r="R169"/>
  <c r="J169" s="1"/>
  <c r="AD172"/>
  <c r="AC172"/>
  <c r="AI171"/>
  <c r="AJ171"/>
  <c r="AE171"/>
  <c r="AK170"/>
  <c r="L170"/>
  <c r="M169"/>
  <c r="D169"/>
  <c r="U167" l="1"/>
  <c r="D150" i="5"/>
  <c r="X150"/>
  <c r="M150"/>
  <c r="N150" s="1"/>
  <c r="AH151" s="1"/>
  <c r="L151" s="1"/>
  <c r="X151" s="1"/>
  <c r="P168"/>
  <c r="G168" s="1"/>
  <c r="AK169"/>
  <c r="AH169" i="4"/>
  <c r="O168"/>
  <c r="U168" s="1"/>
  <c r="AG170"/>
  <c r="AH170" s="1"/>
  <c r="AF170"/>
  <c r="AI170" i="5"/>
  <c r="AJ170"/>
  <c r="G167" i="4"/>
  <c r="P167"/>
  <c r="R167" i="5"/>
  <c r="AN169"/>
  <c r="U167"/>
  <c r="V166"/>
  <c r="AM170"/>
  <c r="T169" s="1"/>
  <c r="J169" s="1"/>
  <c r="AL170"/>
  <c r="AF170"/>
  <c r="AG170"/>
  <c r="L170" s="1"/>
  <c r="AM751"/>
  <c r="AL751"/>
  <c r="AG751"/>
  <c r="AF751"/>
  <c r="AI752"/>
  <c r="AJ752"/>
  <c r="S169" i="4"/>
  <c r="R170"/>
  <c r="S170" s="1"/>
  <c r="AI172"/>
  <c r="AJ172"/>
  <c r="AE172"/>
  <c r="AK171"/>
  <c r="AD173"/>
  <c r="AC173"/>
  <c r="L171"/>
  <c r="D170"/>
  <c r="M170"/>
  <c r="D170" i="5" l="1"/>
  <c r="Q168"/>
  <c r="R168" s="1"/>
  <c r="M151"/>
  <c r="N151" s="1"/>
  <c r="AH152" s="1"/>
  <c r="L152" s="1"/>
  <c r="X152" s="1"/>
  <c r="P169"/>
  <c r="G169" s="1"/>
  <c r="D151"/>
  <c r="O169" i="4"/>
  <c r="P169" s="1"/>
  <c r="AK170" i="5"/>
  <c r="AJ171"/>
  <c r="P171" s="1"/>
  <c r="G171" s="1"/>
  <c r="AI171"/>
  <c r="G168" i="4"/>
  <c r="P168"/>
  <c r="AG171"/>
  <c r="AF171"/>
  <c r="U168" i="5"/>
  <c r="V167"/>
  <c r="AG171"/>
  <c r="AF171"/>
  <c r="AN170"/>
  <c r="AL171"/>
  <c r="AM171"/>
  <c r="T171" s="1"/>
  <c r="J171" s="1"/>
  <c r="R171" i="4"/>
  <c r="S171" s="1"/>
  <c r="AM752" i="5"/>
  <c r="AL752"/>
  <c r="AF752"/>
  <c r="AG752"/>
  <c r="AI753"/>
  <c r="AJ753"/>
  <c r="J170" i="4"/>
  <c r="L172"/>
  <c r="D171"/>
  <c r="M171"/>
  <c r="AE173"/>
  <c r="AI173"/>
  <c r="AJ173"/>
  <c r="AC174"/>
  <c r="AD174"/>
  <c r="AK172"/>
  <c r="U169" l="1"/>
  <c r="Q169" i="5"/>
  <c r="D152"/>
  <c r="M152"/>
  <c r="N152" s="1"/>
  <c r="AH153" s="1"/>
  <c r="L153" s="1"/>
  <c r="M153" s="1"/>
  <c r="G169" i="4"/>
  <c r="P170" i="5"/>
  <c r="G170" s="1"/>
  <c r="J171" i="4"/>
  <c r="AJ172" i="5"/>
  <c r="AI172"/>
  <c r="T170"/>
  <c r="J170" s="1"/>
  <c r="AK171"/>
  <c r="AH171" i="4"/>
  <c r="O170"/>
  <c r="U170" s="1"/>
  <c r="AG172"/>
  <c r="AF172"/>
  <c r="AF172" i="5"/>
  <c r="AG172"/>
  <c r="U169"/>
  <c r="V168"/>
  <c r="AN171"/>
  <c r="AL172"/>
  <c r="AM172"/>
  <c r="M172" i="4"/>
  <c r="AL753" i="5"/>
  <c r="AM753"/>
  <c r="AJ754"/>
  <c r="AI754"/>
  <c r="AG753"/>
  <c r="AF753"/>
  <c r="R172" i="4"/>
  <c r="S172" s="1"/>
  <c r="D172"/>
  <c r="AI174"/>
  <c r="AJ174"/>
  <c r="AK173"/>
  <c r="AC175"/>
  <c r="AD175"/>
  <c r="AE174"/>
  <c r="L173"/>
  <c r="Q170" i="5" l="1"/>
  <c r="D153"/>
  <c r="X153"/>
  <c r="R169"/>
  <c r="N153"/>
  <c r="AH154" s="1"/>
  <c r="L154" s="1"/>
  <c r="AH172" i="4"/>
  <c r="O171"/>
  <c r="Q171" i="5"/>
  <c r="R170"/>
  <c r="AG173" i="4"/>
  <c r="AF173"/>
  <c r="AJ173" i="5"/>
  <c r="AI173"/>
  <c r="P170" i="4"/>
  <c r="G170"/>
  <c r="AK172" i="5"/>
  <c r="P172" s="1"/>
  <c r="G172" s="1"/>
  <c r="AN172"/>
  <c r="AM173"/>
  <c r="AL173"/>
  <c r="AF173"/>
  <c r="AG173"/>
  <c r="U170"/>
  <c r="V169"/>
  <c r="AJ755"/>
  <c r="AI755"/>
  <c r="AF754"/>
  <c r="AG754"/>
  <c r="AL754"/>
  <c r="AM754"/>
  <c r="R173" i="4"/>
  <c r="J172"/>
  <c r="L174"/>
  <c r="M173"/>
  <c r="D173"/>
  <c r="AD176"/>
  <c r="AC176"/>
  <c r="AE175"/>
  <c r="AI175"/>
  <c r="AJ175"/>
  <c r="AK174"/>
  <c r="U171" l="1"/>
  <c r="D154" i="5"/>
  <c r="X154"/>
  <c r="M154"/>
  <c r="N154" s="1"/>
  <c r="AH155" s="1"/>
  <c r="L155" s="1"/>
  <c r="X155" s="1"/>
  <c r="AK173"/>
  <c r="O172" i="4"/>
  <c r="AH173"/>
  <c r="AG174"/>
  <c r="AH174" s="1"/>
  <c r="AF174"/>
  <c r="G171"/>
  <c r="P171"/>
  <c r="R171" i="5"/>
  <c r="Q172"/>
  <c r="AJ174"/>
  <c r="P174" s="1"/>
  <c r="G174" s="1"/>
  <c r="AI174"/>
  <c r="U171"/>
  <c r="V170"/>
  <c r="AM174"/>
  <c r="AL174"/>
  <c r="AF174"/>
  <c r="AG174"/>
  <c r="AN173"/>
  <c r="AN174" s="1"/>
  <c r="T172"/>
  <c r="S173" i="4"/>
  <c r="M174"/>
  <c r="AG755" i="5"/>
  <c r="AF755"/>
  <c r="AJ756"/>
  <c r="AI756"/>
  <c r="AL755"/>
  <c r="AM755"/>
  <c r="R174" i="4"/>
  <c r="J174" s="1"/>
  <c r="J173"/>
  <c r="D174"/>
  <c r="AE176"/>
  <c r="AK175"/>
  <c r="AD177"/>
  <c r="AC177"/>
  <c r="AI176"/>
  <c r="AJ176"/>
  <c r="L175"/>
  <c r="U172" l="1"/>
  <c r="D155" i="5"/>
  <c r="M155"/>
  <c r="N155" s="1"/>
  <c r="AH156" s="1"/>
  <c r="L156" s="1"/>
  <c r="X156" s="1"/>
  <c r="R172"/>
  <c r="O173" i="4"/>
  <c r="AG175"/>
  <c r="AF175"/>
  <c r="P173" i="5"/>
  <c r="AK174"/>
  <c r="AJ175"/>
  <c r="AI175"/>
  <c r="P172" i="4"/>
  <c r="G172"/>
  <c r="T173" i="5"/>
  <c r="J173" s="1"/>
  <c r="T174"/>
  <c r="J174" s="1"/>
  <c r="V171"/>
  <c r="J172"/>
  <c r="U172"/>
  <c r="AG175"/>
  <c r="AF175"/>
  <c r="AM175"/>
  <c r="AL175"/>
  <c r="AM756"/>
  <c r="AL756"/>
  <c r="AF756"/>
  <c r="AG756"/>
  <c r="AJ757"/>
  <c r="AI757"/>
  <c r="S174" i="4"/>
  <c r="R175"/>
  <c r="J175" s="1"/>
  <c r="AI177"/>
  <c r="AJ177"/>
  <c r="AE177"/>
  <c r="AC178"/>
  <c r="AD178"/>
  <c r="L176"/>
  <c r="D175"/>
  <c r="M175"/>
  <c r="AK176"/>
  <c r="G173" l="1"/>
  <c r="U173"/>
  <c r="D156" i="5"/>
  <c r="M156"/>
  <c r="N156" s="1"/>
  <c r="AH157" s="1"/>
  <c r="L157" s="1"/>
  <c r="P173" i="4"/>
  <c r="AK175" i="5"/>
  <c r="AF176" i="4"/>
  <c r="AG176"/>
  <c r="G173" i="5"/>
  <c r="Q173"/>
  <c r="U173"/>
  <c r="U174" s="1"/>
  <c r="AJ176"/>
  <c r="AI176"/>
  <c r="O174" i="4"/>
  <c r="U174" s="1"/>
  <c r="AH175"/>
  <c r="V172" i="5"/>
  <c r="AN175"/>
  <c r="T175" s="1"/>
  <c r="J175" s="1"/>
  <c r="AM176"/>
  <c r="AL176"/>
  <c r="AF176"/>
  <c r="AG176"/>
  <c r="AI758"/>
  <c r="AJ758"/>
  <c r="AF757"/>
  <c r="AG757"/>
  <c r="AL757"/>
  <c r="AM757"/>
  <c r="S175" i="4"/>
  <c r="R176"/>
  <c r="J176" s="1"/>
  <c r="AI178"/>
  <c r="AJ178"/>
  <c r="AK177"/>
  <c r="M176"/>
  <c r="D176"/>
  <c r="AC179"/>
  <c r="AD179"/>
  <c r="AE178"/>
  <c r="L177"/>
  <c r="D157" i="5" l="1"/>
  <c r="X157"/>
  <c r="M157"/>
  <c r="N157" s="1"/>
  <c r="AH158" s="1"/>
  <c r="L158" s="1"/>
  <c r="X158" s="1"/>
  <c r="U175"/>
  <c r="P175"/>
  <c r="G175" s="1"/>
  <c r="D158"/>
  <c r="AI177"/>
  <c r="AJ177"/>
  <c r="O175" i="4"/>
  <c r="U175" s="1"/>
  <c r="AH176"/>
  <c r="V173" i="5"/>
  <c r="V174" s="1"/>
  <c r="V175" s="1"/>
  <c r="AG177" i="4"/>
  <c r="AF177"/>
  <c r="P174"/>
  <c r="G174"/>
  <c r="R173" i="5"/>
  <c r="Q174"/>
  <c r="AK176"/>
  <c r="AN176"/>
  <c r="AL177"/>
  <c r="AM177"/>
  <c r="AG177"/>
  <c r="AF177"/>
  <c r="AJ759"/>
  <c r="AI759"/>
  <c r="AL758"/>
  <c r="AM758"/>
  <c r="AF758"/>
  <c r="AG758"/>
  <c r="R177" i="4"/>
  <c r="S177" s="1"/>
  <c r="L178"/>
  <c r="S176"/>
  <c r="M177"/>
  <c r="D177"/>
  <c r="AD180"/>
  <c r="AC180"/>
  <c r="AE179"/>
  <c r="AI179"/>
  <c r="AJ179"/>
  <c r="AK178"/>
  <c r="M158" i="5" l="1"/>
  <c r="P176"/>
  <c r="G176" s="1"/>
  <c r="N158"/>
  <c r="AH159" s="1"/>
  <c r="L159" s="1"/>
  <c r="AK177"/>
  <c r="T176"/>
  <c r="U176" s="1"/>
  <c r="V176" s="1"/>
  <c r="AN177"/>
  <c r="Q175"/>
  <c r="R174"/>
  <c r="AJ178"/>
  <c r="AI178"/>
  <c r="O176" i="4"/>
  <c r="U176" s="1"/>
  <c r="AH177"/>
  <c r="AF178"/>
  <c r="AG178"/>
  <c r="P175"/>
  <c r="G175"/>
  <c r="AM178" i="5"/>
  <c r="AL178"/>
  <c r="AF178"/>
  <c r="AG178"/>
  <c r="L179" i="4"/>
  <c r="M178"/>
  <c r="AG759" i="5"/>
  <c r="AF759"/>
  <c r="AJ760"/>
  <c r="AI760"/>
  <c r="AL759"/>
  <c r="AM759"/>
  <c r="J177" i="4"/>
  <c r="D178"/>
  <c r="R178"/>
  <c r="J178" s="1"/>
  <c r="AC181"/>
  <c r="AD181"/>
  <c r="AI180"/>
  <c r="AJ180"/>
  <c r="AK179"/>
  <c r="AE180"/>
  <c r="M179" l="1"/>
  <c r="M159" i="5"/>
  <c r="N159" s="1"/>
  <c r="AH160" s="1"/>
  <c r="L160" s="1"/>
  <c r="X159"/>
  <c r="P177"/>
  <c r="G177" s="1"/>
  <c r="D159"/>
  <c r="J176"/>
  <c r="AF179" i="4"/>
  <c r="AG179"/>
  <c r="AJ179" i="5"/>
  <c r="AI179"/>
  <c r="T177"/>
  <c r="AH178" i="4"/>
  <c r="O177"/>
  <c r="U177" s="1"/>
  <c r="R175" i="5"/>
  <c r="Q176"/>
  <c r="AK178"/>
  <c r="AK179" s="1"/>
  <c r="P176" i="4"/>
  <c r="G176"/>
  <c r="D179"/>
  <c r="AN178" i="5"/>
  <c r="AF179"/>
  <c r="AG179"/>
  <c r="AM179"/>
  <c r="T179" s="1"/>
  <c r="J179" s="1"/>
  <c r="AL179"/>
  <c r="R179" i="4"/>
  <c r="J179" s="1"/>
  <c r="AL760" i="5"/>
  <c r="AM760"/>
  <c r="AG760"/>
  <c r="AF760"/>
  <c r="AJ761"/>
  <c r="AI761"/>
  <c r="L180" i="4"/>
  <c r="S178"/>
  <c r="AK180"/>
  <c r="AC182"/>
  <c r="AD182"/>
  <c r="AE181"/>
  <c r="AI181"/>
  <c r="AJ181"/>
  <c r="T178" i="5" l="1"/>
  <c r="J178" s="1"/>
  <c r="D160"/>
  <c r="X160"/>
  <c r="P178"/>
  <c r="G178" s="1"/>
  <c r="M160"/>
  <c r="N160" s="1"/>
  <c r="AH161" s="1"/>
  <c r="L161" s="1"/>
  <c r="X161" s="1"/>
  <c r="S179" i="4"/>
  <c r="G177"/>
  <c r="P177"/>
  <c r="AI180" i="5"/>
  <c r="AJ180"/>
  <c r="P179" s="1"/>
  <c r="G179" s="1"/>
  <c r="R176"/>
  <c r="Q177"/>
  <c r="J177"/>
  <c r="U177"/>
  <c r="AG180" i="4"/>
  <c r="AF180"/>
  <c r="AH179"/>
  <c r="O178"/>
  <c r="AN179" i="5"/>
  <c r="AG180"/>
  <c r="AF180"/>
  <c r="AM180"/>
  <c r="AL180"/>
  <c r="D180" i="4"/>
  <c r="AM761" i="5"/>
  <c r="AL761"/>
  <c r="AJ762"/>
  <c r="AI762"/>
  <c r="AF761"/>
  <c r="AG761"/>
  <c r="L181" i="4"/>
  <c r="M180"/>
  <c r="R180"/>
  <c r="J180" s="1"/>
  <c r="AE182"/>
  <c r="AI182"/>
  <c r="AJ182"/>
  <c r="AC183"/>
  <c r="AD183"/>
  <c r="AK181"/>
  <c r="U178" l="1"/>
  <c r="M161" i="5"/>
  <c r="N161" s="1"/>
  <c r="AH162" s="1"/>
  <c r="L162" s="1"/>
  <c r="X162" s="1"/>
  <c r="D161"/>
  <c r="AK180"/>
  <c r="AG181" i="4"/>
  <c r="AF181"/>
  <c r="R177" i="5"/>
  <c r="Q178"/>
  <c r="AI181"/>
  <c r="AJ181"/>
  <c r="P180" s="1"/>
  <c r="G180" s="1"/>
  <c r="G178" i="4"/>
  <c r="P178"/>
  <c r="U178" i="5"/>
  <c r="V177"/>
  <c r="AH180" i="4"/>
  <c r="O179"/>
  <c r="AN180" i="5"/>
  <c r="AM181"/>
  <c r="T180" s="1"/>
  <c r="J180" s="1"/>
  <c r="AL181"/>
  <c r="AF181"/>
  <c r="AG181"/>
  <c r="D181" i="4"/>
  <c r="AM762" i="5"/>
  <c r="AL762"/>
  <c r="AG762"/>
  <c r="AF762"/>
  <c r="AI763"/>
  <c r="AJ763"/>
  <c r="M181" i="4"/>
  <c r="R181"/>
  <c r="J181" s="1"/>
  <c r="S180"/>
  <c r="AD184"/>
  <c r="AC184"/>
  <c r="AE183"/>
  <c r="AJ183"/>
  <c r="AI183"/>
  <c r="AK182"/>
  <c r="L182"/>
  <c r="U179" l="1"/>
  <c r="M162" i="5"/>
  <c r="N162" s="1"/>
  <c r="AH163" s="1"/>
  <c r="L163" s="1"/>
  <c r="X163" s="1"/>
  <c r="D162"/>
  <c r="AK181"/>
  <c r="AJ182"/>
  <c r="AI182"/>
  <c r="AH181" i="4"/>
  <c r="O180"/>
  <c r="U180" s="1"/>
  <c r="P179"/>
  <c r="G179"/>
  <c r="U179" i="5"/>
  <c r="V178"/>
  <c r="AF182" i="4"/>
  <c r="AG182"/>
  <c r="AH182" s="1"/>
  <c r="R178" i="5"/>
  <c r="Q179"/>
  <c r="AL182"/>
  <c r="AM182"/>
  <c r="AF182"/>
  <c r="AG182"/>
  <c r="AN181"/>
  <c r="T181" s="1"/>
  <c r="J181" s="1"/>
  <c r="R182" i="4"/>
  <c r="S182" s="1"/>
  <c r="AL763" i="5"/>
  <c r="AM763"/>
  <c r="AI764"/>
  <c r="AJ764"/>
  <c r="AG763"/>
  <c r="AF763"/>
  <c r="L183" i="4"/>
  <c r="S181"/>
  <c r="D182"/>
  <c r="M182"/>
  <c r="AK183"/>
  <c r="AE184"/>
  <c r="AI184"/>
  <c r="AJ184"/>
  <c r="AC185"/>
  <c r="AD185"/>
  <c r="M163" i="5" l="1"/>
  <c r="N163" s="1"/>
  <c r="AH164" s="1"/>
  <c r="L164" s="1"/>
  <c r="X164" s="1"/>
  <c r="D163"/>
  <c r="P181"/>
  <c r="G181" s="1"/>
  <c r="AN182"/>
  <c r="AF183" i="4"/>
  <c r="AG183"/>
  <c r="AJ183" i="5"/>
  <c r="P183" s="1"/>
  <c r="G183" s="1"/>
  <c r="AI183"/>
  <c r="R179"/>
  <c r="Q180"/>
  <c r="U180"/>
  <c r="U181" s="1"/>
  <c r="V179"/>
  <c r="P180" i="4"/>
  <c r="G180"/>
  <c r="AK182" i="5"/>
  <c r="O181" i="4"/>
  <c r="U181" s="1"/>
  <c r="AL183" i="5"/>
  <c r="AM183"/>
  <c r="AF183"/>
  <c r="AG183"/>
  <c r="J182" i="4"/>
  <c r="D183"/>
  <c r="AJ765" i="5"/>
  <c r="AI765"/>
  <c r="AM764"/>
  <c r="AL764"/>
  <c r="AF764"/>
  <c r="AG764"/>
  <c r="M183" i="4"/>
  <c r="L184"/>
  <c r="AK184"/>
  <c r="AC186"/>
  <c r="AD186"/>
  <c r="R183"/>
  <c r="AE185"/>
  <c r="AI185"/>
  <c r="AJ185"/>
  <c r="T182" i="5" l="1"/>
  <c r="J182" s="1"/>
  <c r="P182"/>
  <c r="G182" s="1"/>
  <c r="D164"/>
  <c r="M164"/>
  <c r="N164" s="1"/>
  <c r="AH165" s="1"/>
  <c r="L165" s="1"/>
  <c r="X165" s="1"/>
  <c r="R180"/>
  <c r="AK183"/>
  <c r="AN183"/>
  <c r="Q181"/>
  <c r="L185" i="4"/>
  <c r="P181"/>
  <c r="G181"/>
  <c r="AF184"/>
  <c r="AG184"/>
  <c r="O182"/>
  <c r="U182" s="1"/>
  <c r="AH183"/>
  <c r="V180" i="5"/>
  <c r="V181" s="1"/>
  <c r="AJ184"/>
  <c r="P184" s="1"/>
  <c r="G184" s="1"/>
  <c r="AI184"/>
  <c r="AL184"/>
  <c r="AM184"/>
  <c r="AG184"/>
  <c r="AF184"/>
  <c r="U182"/>
  <c r="M184" i="4"/>
  <c r="AL765" i="5"/>
  <c r="AM765"/>
  <c r="AI766"/>
  <c r="AJ766"/>
  <c r="AG765"/>
  <c r="AF765"/>
  <c r="D184" i="4"/>
  <c r="AK185"/>
  <c r="J183"/>
  <c r="S183"/>
  <c r="AC187"/>
  <c r="AD187"/>
  <c r="R184"/>
  <c r="AE186"/>
  <c r="AI186"/>
  <c r="AJ186"/>
  <c r="D185" l="1"/>
  <c r="M165" i="5"/>
  <c r="N165" s="1"/>
  <c r="AH166" s="1"/>
  <c r="L166" s="1"/>
  <c r="X166" s="1"/>
  <c r="D165"/>
  <c r="R181"/>
  <c r="Q182"/>
  <c r="M185" i="4"/>
  <c r="G182"/>
  <c r="P182"/>
  <c r="O183"/>
  <c r="AH184"/>
  <c r="AI185" i="5"/>
  <c r="AJ185"/>
  <c r="V182"/>
  <c r="AK184"/>
  <c r="AF185" i="4"/>
  <c r="AG185"/>
  <c r="AN184" i="5"/>
  <c r="T183"/>
  <c r="J183" s="1"/>
  <c r="AL185"/>
  <c r="AM185"/>
  <c r="AG185"/>
  <c r="AF185"/>
  <c r="AL766"/>
  <c r="AM766"/>
  <c r="AF766"/>
  <c r="AG766"/>
  <c r="AJ767"/>
  <c r="AI767"/>
  <c r="R185" i="4"/>
  <c r="J185" s="1"/>
  <c r="AD188"/>
  <c r="AC188"/>
  <c r="AE187"/>
  <c r="AK186"/>
  <c r="S184"/>
  <c r="J184"/>
  <c r="AI187"/>
  <c r="AJ187"/>
  <c r="L186"/>
  <c r="U183" l="1"/>
  <c r="T184" i="5"/>
  <c r="J184" s="1"/>
  <c r="M166"/>
  <c r="N166" s="1"/>
  <c r="AH167" s="1"/>
  <c r="L167" s="1"/>
  <c r="X167" s="1"/>
  <c r="D166"/>
  <c r="R182"/>
  <c r="Q183"/>
  <c r="AK185"/>
  <c r="AI186"/>
  <c r="AJ186"/>
  <c r="P185" s="1"/>
  <c r="G185" s="1"/>
  <c r="AG186" i="4"/>
  <c r="AF186"/>
  <c r="P183"/>
  <c r="G183"/>
  <c r="AH185"/>
  <c r="O184"/>
  <c r="U184" s="1"/>
  <c r="U183" i="5"/>
  <c r="V183" s="1"/>
  <c r="AF186"/>
  <c r="AG186"/>
  <c r="AL186"/>
  <c r="AM186"/>
  <c r="T185"/>
  <c r="J185" s="1"/>
  <c r="AN185"/>
  <c r="AL767"/>
  <c r="AM767"/>
  <c r="AJ768"/>
  <c r="AI768"/>
  <c r="AG767"/>
  <c r="AF767"/>
  <c r="S185" i="4"/>
  <c r="D186"/>
  <c r="M186"/>
  <c r="AE188"/>
  <c r="AI188"/>
  <c r="AJ188"/>
  <c r="AD189"/>
  <c r="AC189"/>
  <c r="AK187"/>
  <c r="R186"/>
  <c r="L187"/>
  <c r="M167" i="5" l="1"/>
  <c r="N167" s="1"/>
  <c r="AH168" s="1"/>
  <c r="L168" s="1"/>
  <c r="X168" s="1"/>
  <c r="D167"/>
  <c r="R183"/>
  <c r="Q184"/>
  <c r="AJ187"/>
  <c r="AI187"/>
  <c r="AF187" i="4"/>
  <c r="AG187"/>
  <c r="U184" i="5"/>
  <c r="V184" s="1"/>
  <c r="AH186" i="4"/>
  <c r="O185"/>
  <c r="G184"/>
  <c r="P184"/>
  <c r="AK186" i="5"/>
  <c r="AN186"/>
  <c r="AG187"/>
  <c r="L187" s="1"/>
  <c r="AF187"/>
  <c r="AM187"/>
  <c r="AL187"/>
  <c r="AL768"/>
  <c r="AM768"/>
  <c r="AF768"/>
  <c r="AG768"/>
  <c r="AI769"/>
  <c r="AJ769"/>
  <c r="AK188" i="4"/>
  <c r="D187"/>
  <c r="M187"/>
  <c r="AE189"/>
  <c r="AC190"/>
  <c r="AD190"/>
  <c r="L188"/>
  <c r="J186"/>
  <c r="S186"/>
  <c r="AI189"/>
  <c r="AJ189"/>
  <c r="R187"/>
  <c r="U185" l="1"/>
  <c r="D187" i="5"/>
  <c r="T186"/>
  <c r="J186" s="1"/>
  <c r="P186"/>
  <c r="G186" s="1"/>
  <c r="M168"/>
  <c r="N168" s="1"/>
  <c r="AH169" s="1"/>
  <c r="L169" s="1"/>
  <c r="D168"/>
  <c r="R184"/>
  <c r="Q185"/>
  <c r="AJ188"/>
  <c r="P188" s="1"/>
  <c r="G188" s="1"/>
  <c r="AI188"/>
  <c r="U185"/>
  <c r="V185" s="1"/>
  <c r="P185" i="4"/>
  <c r="G185"/>
  <c r="AG188"/>
  <c r="AF188"/>
  <c r="AK187" i="5"/>
  <c r="AH187" i="4"/>
  <c r="O186"/>
  <c r="U186" s="1"/>
  <c r="AN187" i="5"/>
  <c r="AL188"/>
  <c r="AM188"/>
  <c r="T187" s="1"/>
  <c r="J187" s="1"/>
  <c r="AF188"/>
  <c r="AG188"/>
  <c r="L188" s="1"/>
  <c r="R188" i="4"/>
  <c r="S188" s="1"/>
  <c r="AJ770" i="5"/>
  <c r="AI770"/>
  <c r="AG769"/>
  <c r="AF769"/>
  <c r="AL769"/>
  <c r="AM769"/>
  <c r="J187" i="4"/>
  <c r="S187"/>
  <c r="AC191"/>
  <c r="AD191"/>
  <c r="AI190"/>
  <c r="AJ190"/>
  <c r="AE190"/>
  <c r="L189"/>
  <c r="AK189"/>
  <c r="M188"/>
  <c r="D188"/>
  <c r="AK188" i="5" l="1"/>
  <c r="U187" i="4"/>
  <c r="D188" i="5"/>
  <c r="X169"/>
  <c r="X170"/>
  <c r="P187"/>
  <c r="G187" s="1"/>
  <c r="M169"/>
  <c r="D169"/>
  <c r="U186"/>
  <c r="U187" s="1"/>
  <c r="R185"/>
  <c r="Q186"/>
  <c r="AI189"/>
  <c r="AJ189"/>
  <c r="G186" i="4"/>
  <c r="P186"/>
  <c r="O187"/>
  <c r="AH188"/>
  <c r="AG189"/>
  <c r="AF189"/>
  <c r="AM189" i="5"/>
  <c r="AL189"/>
  <c r="AN188"/>
  <c r="AF189"/>
  <c r="AG189"/>
  <c r="J188" i="4"/>
  <c r="R189"/>
  <c r="S189" s="1"/>
  <c r="AJ771" i="5"/>
  <c r="AI771"/>
  <c r="AM770"/>
  <c r="AL770"/>
  <c r="AG770"/>
  <c r="AF770"/>
  <c r="L190" i="4"/>
  <c r="M189"/>
  <c r="D189"/>
  <c r="AI191"/>
  <c r="AJ191"/>
  <c r="AD192"/>
  <c r="AC192"/>
  <c r="AK190"/>
  <c r="AE191"/>
  <c r="M170" i="5" l="1"/>
  <c r="N169"/>
  <c r="AH170" s="1"/>
  <c r="V186"/>
  <c r="V187" s="1"/>
  <c r="Q187"/>
  <c r="R186"/>
  <c r="AG190" i="4"/>
  <c r="AH190" s="1"/>
  <c r="AF190"/>
  <c r="P187"/>
  <c r="G187"/>
  <c r="AK189" i="5"/>
  <c r="AH189" i="4"/>
  <c r="O188"/>
  <c r="U188" s="1"/>
  <c r="AJ190" i="5"/>
  <c r="AI190"/>
  <c r="AN189"/>
  <c r="AG190"/>
  <c r="AF190"/>
  <c r="AL190"/>
  <c r="AM190"/>
  <c r="T188"/>
  <c r="J189" i="4"/>
  <c r="L191"/>
  <c r="M190"/>
  <c r="AF771" i="5"/>
  <c r="AG771"/>
  <c r="AL771"/>
  <c r="AM771"/>
  <c r="AI772"/>
  <c r="AJ772"/>
  <c r="D190" i="4"/>
  <c r="R190"/>
  <c r="S190" s="1"/>
  <c r="AE192"/>
  <c r="AD193"/>
  <c r="AC193"/>
  <c r="AI192"/>
  <c r="AJ192"/>
  <c r="AK191"/>
  <c r="D191" l="1"/>
  <c r="N170" i="5"/>
  <c r="AH171" s="1"/>
  <c r="L171" s="1"/>
  <c r="R187"/>
  <c r="Q188"/>
  <c r="AK190"/>
  <c r="P188" i="4"/>
  <c r="G188"/>
  <c r="AG191"/>
  <c r="AF191"/>
  <c r="P189" i="5"/>
  <c r="AJ191"/>
  <c r="P191" s="1"/>
  <c r="G191" s="1"/>
  <c r="AI191"/>
  <c r="O189" i="4"/>
  <c r="U189" s="1"/>
  <c r="T189" i="5"/>
  <c r="AN190"/>
  <c r="J188"/>
  <c r="U188"/>
  <c r="V188" s="1"/>
  <c r="AF191"/>
  <c r="AG191"/>
  <c r="AL191"/>
  <c r="AM191"/>
  <c r="M191" i="4"/>
  <c r="R191"/>
  <c r="S191" s="1"/>
  <c r="AG772" i="5"/>
  <c r="AF772"/>
  <c r="AM772"/>
  <c r="AL772"/>
  <c r="AJ773"/>
  <c r="AI773"/>
  <c r="J190" i="4"/>
  <c r="AI193"/>
  <c r="AJ193"/>
  <c r="AE193"/>
  <c r="AK192"/>
  <c r="AC194"/>
  <c r="AD194"/>
  <c r="L192"/>
  <c r="U190" l="1"/>
  <c r="X171" i="5"/>
  <c r="P190"/>
  <c r="G190" s="1"/>
  <c r="M171"/>
  <c r="N171" s="1"/>
  <c r="AH172" s="1"/>
  <c r="L172" s="1"/>
  <c r="X172" s="1"/>
  <c r="D171"/>
  <c r="R188"/>
  <c r="AK191"/>
  <c r="AJ192"/>
  <c r="AI192"/>
  <c r="AG192" i="4"/>
  <c r="AF192"/>
  <c r="P189"/>
  <c r="G189"/>
  <c r="G189" i="5"/>
  <c r="Q189"/>
  <c r="O190" i="4"/>
  <c r="AH191"/>
  <c r="T190" i="5"/>
  <c r="J190" s="1"/>
  <c r="AG192"/>
  <c r="AF192"/>
  <c r="U189"/>
  <c r="V189" s="1"/>
  <c r="J189"/>
  <c r="AL192"/>
  <c r="AM192"/>
  <c r="T192" s="1"/>
  <c r="J192" s="1"/>
  <c r="AN191"/>
  <c r="J191" i="4"/>
  <c r="AI774" i="5"/>
  <c r="AJ774"/>
  <c r="AG773"/>
  <c r="AF773"/>
  <c r="AL773"/>
  <c r="AM773"/>
  <c r="L193" i="4"/>
  <c r="AC195"/>
  <c r="AD195"/>
  <c r="AI194"/>
  <c r="AJ194"/>
  <c r="AK193"/>
  <c r="AE194"/>
  <c r="M192"/>
  <c r="D192"/>
  <c r="R192"/>
  <c r="M193" l="1"/>
  <c r="M172" i="5"/>
  <c r="N172" s="1"/>
  <c r="AH173" s="1"/>
  <c r="L173" s="1"/>
  <c r="D172"/>
  <c r="G190" i="4"/>
  <c r="P190"/>
  <c r="AJ193" i="5"/>
  <c r="P192" s="1"/>
  <c r="G192" s="1"/>
  <c r="AI193"/>
  <c r="AK192"/>
  <c r="O191" i="4"/>
  <c r="AH192"/>
  <c r="AN192" i="5"/>
  <c r="Q190"/>
  <c r="R189"/>
  <c r="AF193" i="4"/>
  <c r="AG193"/>
  <c r="T191" i="5"/>
  <c r="J191" s="1"/>
  <c r="AL193"/>
  <c r="AM193"/>
  <c r="T193" s="1"/>
  <c r="J193" s="1"/>
  <c r="AG193"/>
  <c r="AF193"/>
  <c r="U190"/>
  <c r="L194" i="4"/>
  <c r="D193"/>
  <c r="AL774" i="5"/>
  <c r="AM774"/>
  <c r="AJ775"/>
  <c r="AI775"/>
  <c r="AF774"/>
  <c r="AG774"/>
  <c r="R193" i="4"/>
  <c r="J193" s="1"/>
  <c r="S192"/>
  <c r="J192"/>
  <c r="AI195"/>
  <c r="AJ195"/>
  <c r="AD196"/>
  <c r="AC196"/>
  <c r="AK194"/>
  <c r="AE195"/>
  <c r="D194" l="1"/>
  <c r="U191"/>
  <c r="X173" i="5"/>
  <c r="D173"/>
  <c r="M173"/>
  <c r="N173" s="1"/>
  <c r="AH174" s="1"/>
  <c r="L174" s="1"/>
  <c r="X174" s="1"/>
  <c r="AK193"/>
  <c r="R190"/>
  <c r="Q191"/>
  <c r="AF194" i="4"/>
  <c r="AG194"/>
  <c r="AJ194" i="5"/>
  <c r="AI194"/>
  <c r="O192" i="4"/>
  <c r="AH193"/>
  <c r="G191"/>
  <c r="P191"/>
  <c r="AN193" i="5"/>
  <c r="AG194"/>
  <c r="AF194"/>
  <c r="AM194"/>
  <c r="AL194"/>
  <c r="U191"/>
  <c r="V190"/>
  <c r="R194" i="4"/>
  <c r="S194" s="1"/>
  <c r="M194"/>
  <c r="AJ776" i="5"/>
  <c r="AI776"/>
  <c r="AM775"/>
  <c r="AL775"/>
  <c r="AF775"/>
  <c r="AG775"/>
  <c r="S193" i="4"/>
  <c r="L195"/>
  <c r="AC197"/>
  <c r="AD197"/>
  <c r="AI196"/>
  <c r="AJ196"/>
  <c r="AE196"/>
  <c r="AK195"/>
  <c r="U192" l="1"/>
  <c r="D174" i="5"/>
  <c r="M174"/>
  <c r="N174" s="1"/>
  <c r="AH175" s="1"/>
  <c r="L175" s="1"/>
  <c r="X175" s="1"/>
  <c r="AJ195"/>
  <c r="AI195"/>
  <c r="AF195" i="4"/>
  <c r="AG195"/>
  <c r="P192"/>
  <c r="G192"/>
  <c r="AH194"/>
  <c r="O193"/>
  <c r="R191" i="5"/>
  <c r="Q192"/>
  <c r="P193"/>
  <c r="AK194"/>
  <c r="AN194"/>
  <c r="J194" i="4"/>
  <c r="AG195" i="5"/>
  <c r="AF195"/>
  <c r="AL195"/>
  <c r="AM195"/>
  <c r="U192"/>
  <c r="V191"/>
  <c r="M195" i="4"/>
  <c r="AM776" i="5"/>
  <c r="AL776"/>
  <c r="AF776"/>
  <c r="AG776"/>
  <c r="AI777"/>
  <c r="AJ777"/>
  <c r="D195" i="4"/>
  <c r="AE197"/>
  <c r="L196"/>
  <c r="AK196"/>
  <c r="R195"/>
  <c r="AI197"/>
  <c r="AJ197"/>
  <c r="AC198"/>
  <c r="AD198"/>
  <c r="U193" l="1"/>
  <c r="T194" i="5"/>
  <c r="J194" s="1"/>
  <c r="P194"/>
  <c r="G194" s="1"/>
  <c r="M175"/>
  <c r="N175" s="1"/>
  <c r="AH176" s="1"/>
  <c r="L176" s="1"/>
  <c r="D175"/>
  <c r="AN195"/>
  <c r="R192"/>
  <c r="G193"/>
  <c r="Q193"/>
  <c r="G193" i="4"/>
  <c r="P193"/>
  <c r="AJ196" i="5"/>
  <c r="AI196"/>
  <c r="AK195"/>
  <c r="AG196" i="4"/>
  <c r="AF196"/>
  <c r="O194"/>
  <c r="U194" s="1"/>
  <c r="AH195"/>
  <c r="U193" i="5"/>
  <c r="V192"/>
  <c r="AG196"/>
  <c r="AF196"/>
  <c r="AM196"/>
  <c r="T195" s="1"/>
  <c r="J195" s="1"/>
  <c r="AL196"/>
  <c r="L197" i="4"/>
  <c r="AJ778" i="5"/>
  <c r="AI778"/>
  <c r="AL777"/>
  <c r="AM777"/>
  <c r="AG777"/>
  <c r="AF777"/>
  <c r="R196" i="4"/>
  <c r="AK197"/>
  <c r="AC199"/>
  <c r="AD199"/>
  <c r="J195"/>
  <c r="S195"/>
  <c r="AI198"/>
  <c r="AJ198"/>
  <c r="AE198"/>
  <c r="M196"/>
  <c r="D196"/>
  <c r="U195" l="1"/>
  <c r="D197"/>
  <c r="X176" i="5"/>
  <c r="D176"/>
  <c r="M176"/>
  <c r="N176" s="1"/>
  <c r="AH177" s="1"/>
  <c r="L177" s="1"/>
  <c r="X177" s="1"/>
  <c r="AF197" i="4"/>
  <c r="AG197"/>
  <c r="AH197" s="1"/>
  <c r="R193" i="5"/>
  <c r="Q194"/>
  <c r="AH196" i="4"/>
  <c r="O195"/>
  <c r="AJ197" i="5"/>
  <c r="AI197"/>
  <c r="G194" i="4"/>
  <c r="P194"/>
  <c r="P195" i="5"/>
  <c r="AK196"/>
  <c r="AF197"/>
  <c r="AG197"/>
  <c r="AN196"/>
  <c r="V193"/>
  <c r="U194"/>
  <c r="AL197"/>
  <c r="AM197"/>
  <c r="T196" s="1"/>
  <c r="J196" s="1"/>
  <c r="M197" i="4"/>
  <c r="AF778" i="5"/>
  <c r="AG778"/>
  <c r="AI779"/>
  <c r="AJ779"/>
  <c r="AL778"/>
  <c r="AM778"/>
  <c r="R197" i="4"/>
  <c r="J197" s="1"/>
  <c r="S196"/>
  <c r="J196"/>
  <c r="AJ199"/>
  <c r="AI199"/>
  <c r="AE199"/>
  <c r="AK198"/>
  <c r="AD200"/>
  <c r="AC200"/>
  <c r="L198"/>
  <c r="D177" i="5" l="1"/>
  <c r="M177"/>
  <c r="N177" s="1"/>
  <c r="AH178" s="1"/>
  <c r="L178" s="1"/>
  <c r="X178" s="1"/>
  <c r="AK197"/>
  <c r="G195"/>
  <c r="Q195"/>
  <c r="G195" i="4"/>
  <c r="P195"/>
  <c r="R194" i="5"/>
  <c r="O196" i="4"/>
  <c r="AJ198" i="5"/>
  <c r="AI198"/>
  <c r="AG198" i="4"/>
  <c r="AF198"/>
  <c r="P196" i="5"/>
  <c r="AG198"/>
  <c r="AF198"/>
  <c r="U195"/>
  <c r="V194"/>
  <c r="AM198"/>
  <c r="AL198"/>
  <c r="AN197"/>
  <c r="AL779"/>
  <c r="AM779"/>
  <c r="AI780"/>
  <c r="AJ780"/>
  <c r="AG779"/>
  <c r="AF779"/>
  <c r="S197" i="4"/>
  <c r="L199"/>
  <c r="R198"/>
  <c r="D198"/>
  <c r="M198"/>
  <c r="AE200"/>
  <c r="AK199"/>
  <c r="AC201"/>
  <c r="AD201"/>
  <c r="AI200"/>
  <c r="AJ200"/>
  <c r="U196" l="1"/>
  <c r="M178" i="5"/>
  <c r="N178" s="1"/>
  <c r="AH179" s="1"/>
  <c r="L179" s="1"/>
  <c r="X179" s="1"/>
  <c r="D178"/>
  <c r="G196"/>
  <c r="Q196"/>
  <c r="AJ199"/>
  <c r="AI199"/>
  <c r="O197" i="4"/>
  <c r="U197" s="1"/>
  <c r="AH198"/>
  <c r="P196"/>
  <c r="G196"/>
  <c r="AF199"/>
  <c r="AG199"/>
  <c r="AK198" i="5"/>
  <c r="AK199" s="1"/>
  <c r="R195"/>
  <c r="T197"/>
  <c r="J197" s="1"/>
  <c r="P197"/>
  <c r="G197" s="1"/>
  <c r="AL199"/>
  <c r="AM199"/>
  <c r="AF199"/>
  <c r="AG199"/>
  <c r="U196"/>
  <c r="V195"/>
  <c r="AN198"/>
  <c r="M199" i="4"/>
  <c r="AF780" i="5"/>
  <c r="AG780"/>
  <c r="AJ781"/>
  <c r="AI781"/>
  <c r="AL780"/>
  <c r="AM780"/>
  <c r="D199" i="4"/>
  <c r="J198"/>
  <c r="S198"/>
  <c r="AE201"/>
  <c r="AK200"/>
  <c r="AI201"/>
  <c r="AJ201"/>
  <c r="AC202"/>
  <c r="AD202"/>
  <c r="R199"/>
  <c r="L200"/>
  <c r="P198" i="5" l="1"/>
  <c r="G198" s="1"/>
  <c r="T198"/>
  <c r="J198" s="1"/>
  <c r="M179"/>
  <c r="N179" s="1"/>
  <c r="AH180" s="1"/>
  <c r="L180" s="1"/>
  <c r="X180" s="1"/>
  <c r="D179"/>
  <c r="O198" i="4"/>
  <c r="U198" s="1"/>
  <c r="AH199"/>
  <c r="P197"/>
  <c r="G197"/>
  <c r="Q197" i="5"/>
  <c r="R196"/>
  <c r="AF200" i="4"/>
  <c r="AG200"/>
  <c r="AH200" s="1"/>
  <c r="AJ200" i="5"/>
  <c r="AI200"/>
  <c r="AN199"/>
  <c r="U197"/>
  <c r="V196"/>
  <c r="AM200"/>
  <c r="T199" s="1"/>
  <c r="J199" s="1"/>
  <c r="AL200"/>
  <c r="AG200"/>
  <c r="AF200"/>
  <c r="R200" i="4"/>
  <c r="J200" s="1"/>
  <c r="AM781" i="5"/>
  <c r="AL781"/>
  <c r="AF781"/>
  <c r="AG781"/>
  <c r="AJ782"/>
  <c r="AI782"/>
  <c r="M200" i="4"/>
  <c r="D200"/>
  <c r="AC203"/>
  <c r="AD203"/>
  <c r="AE202"/>
  <c r="AK201"/>
  <c r="J199"/>
  <c r="S199"/>
  <c r="AI202"/>
  <c r="AJ202"/>
  <c r="L201"/>
  <c r="Q198" i="5" l="1"/>
  <c r="P199"/>
  <c r="G199" s="1"/>
  <c r="D180"/>
  <c r="M180"/>
  <c r="N180" s="1"/>
  <c r="AH181" s="1"/>
  <c r="L181" s="1"/>
  <c r="X181" s="1"/>
  <c r="R197"/>
  <c r="AI201"/>
  <c r="AJ201"/>
  <c r="P198" i="4"/>
  <c r="G198"/>
  <c r="O199"/>
  <c r="AF201"/>
  <c r="AG201"/>
  <c r="AK200" i="5"/>
  <c r="S200" i="4"/>
  <c r="U198" i="5"/>
  <c r="V197"/>
  <c r="AG201"/>
  <c r="AF201"/>
  <c r="AN200"/>
  <c r="AM201"/>
  <c r="AL201"/>
  <c r="AL782"/>
  <c r="AM782"/>
  <c r="AI783"/>
  <c r="AJ783"/>
  <c r="AG782"/>
  <c r="AF782"/>
  <c r="R201" i="4"/>
  <c r="AE203"/>
  <c r="M201"/>
  <c r="D201"/>
  <c r="AI203"/>
  <c r="AJ203"/>
  <c r="L202"/>
  <c r="AK202"/>
  <c r="AD204"/>
  <c r="AC204"/>
  <c r="U199" l="1"/>
  <c r="Q199" i="5"/>
  <c r="R198"/>
  <c r="P200"/>
  <c r="T200"/>
  <c r="J200" s="1"/>
  <c r="D181"/>
  <c r="M181"/>
  <c r="N181" s="1"/>
  <c r="AH182" s="1"/>
  <c r="L182" s="1"/>
  <c r="X182" s="1"/>
  <c r="AK201"/>
  <c r="G199" i="4"/>
  <c r="P199"/>
  <c r="AG202"/>
  <c r="AH202" s="1"/>
  <c r="AF202"/>
  <c r="AH201"/>
  <c r="O200"/>
  <c r="U200" s="1"/>
  <c r="AJ202" i="5"/>
  <c r="P202" s="1"/>
  <c r="AI202"/>
  <c r="U199"/>
  <c r="V198"/>
  <c r="AN201"/>
  <c r="AM202"/>
  <c r="AL202"/>
  <c r="AG202"/>
  <c r="AF202"/>
  <c r="AL783"/>
  <c r="AM783"/>
  <c r="AG783"/>
  <c r="AF783"/>
  <c r="AI784"/>
  <c r="AJ784"/>
  <c r="S201" i="4"/>
  <c r="J201"/>
  <c r="L203"/>
  <c r="AK203"/>
  <c r="D202"/>
  <c r="M202"/>
  <c r="R202"/>
  <c r="AE204"/>
  <c r="AD205"/>
  <c r="AC205"/>
  <c r="AI204"/>
  <c r="AJ204"/>
  <c r="R199" i="5" l="1"/>
  <c r="P201"/>
  <c r="G200"/>
  <c r="Q200"/>
  <c r="R200" s="1"/>
  <c r="D182"/>
  <c r="M182"/>
  <c r="N182" s="1"/>
  <c r="AH183" s="1"/>
  <c r="L183" s="1"/>
  <c r="X183" s="1"/>
  <c r="G202"/>
  <c r="AK202"/>
  <c r="AI203"/>
  <c r="AJ203"/>
  <c r="P203" s="1"/>
  <c r="G203" s="1"/>
  <c r="O201" i="4"/>
  <c r="P200"/>
  <c r="G200"/>
  <c r="AG203"/>
  <c r="AF203"/>
  <c r="AN202" i="5"/>
  <c r="V199"/>
  <c r="U200"/>
  <c r="AF203"/>
  <c r="AG203"/>
  <c r="T201"/>
  <c r="AM203"/>
  <c r="AL203"/>
  <c r="M203" i="4"/>
  <c r="AG784" i="5"/>
  <c r="AF784"/>
  <c r="AM784"/>
  <c r="AL784"/>
  <c r="AI785"/>
  <c r="AJ785"/>
  <c r="D203" i="4"/>
  <c r="L204"/>
  <c r="R203"/>
  <c r="J203" s="1"/>
  <c r="AI205"/>
  <c r="AJ205"/>
  <c r="J202"/>
  <c r="S202"/>
  <c r="AC206"/>
  <c r="AD206"/>
  <c r="AK204"/>
  <c r="AE205"/>
  <c r="U201" l="1"/>
  <c r="G201" i="5"/>
  <c r="Q201"/>
  <c r="M183"/>
  <c r="N183" s="1"/>
  <c r="AH184" s="1"/>
  <c r="L184" s="1"/>
  <c r="X184" s="1"/>
  <c r="D183"/>
  <c r="V200"/>
  <c r="G201" i="4"/>
  <c r="P201"/>
  <c r="AK203" i="5"/>
  <c r="AF204" i="4"/>
  <c r="AG204"/>
  <c r="AI204" i="5"/>
  <c r="AJ204"/>
  <c r="AH203" i="4"/>
  <c r="O202"/>
  <c r="U202" s="1"/>
  <c r="J201" i="5"/>
  <c r="U201"/>
  <c r="AF204"/>
  <c r="AG204"/>
  <c r="T202"/>
  <c r="J202" s="1"/>
  <c r="AN203"/>
  <c r="AL204"/>
  <c r="AM204"/>
  <c r="D204" i="4"/>
  <c r="AM785" i="5"/>
  <c r="AL785"/>
  <c r="AJ786"/>
  <c r="AI786"/>
  <c r="AF785"/>
  <c r="AG785"/>
  <c r="M204" i="4"/>
  <c r="S203"/>
  <c r="L205"/>
  <c r="AC207"/>
  <c r="AD207"/>
  <c r="AE206"/>
  <c r="AK205"/>
  <c r="AI206"/>
  <c r="AJ206"/>
  <c r="R204"/>
  <c r="Q202" i="5" l="1"/>
  <c r="R201"/>
  <c r="D184"/>
  <c r="M184"/>
  <c r="N184" s="1"/>
  <c r="AH185" s="1"/>
  <c r="L185" s="1"/>
  <c r="X185" s="1"/>
  <c r="P202" i="4"/>
  <c r="G202"/>
  <c r="O203"/>
  <c r="U203" s="1"/>
  <c r="AH204"/>
  <c r="AF205"/>
  <c r="AG205"/>
  <c r="AI205" i="5"/>
  <c r="AJ205"/>
  <c r="AK204"/>
  <c r="T203"/>
  <c r="J203" s="1"/>
  <c r="AN204"/>
  <c r="AM205"/>
  <c r="T204" s="1"/>
  <c r="J204" s="1"/>
  <c r="AL205"/>
  <c r="AG205"/>
  <c r="AF205"/>
  <c r="U202"/>
  <c r="V201"/>
  <c r="M205" i="4"/>
  <c r="AL786" i="5"/>
  <c r="AM786"/>
  <c r="AG786"/>
  <c r="AF786"/>
  <c r="AJ787"/>
  <c r="AI787"/>
  <c r="R205" i="4"/>
  <c r="S205" s="1"/>
  <c r="L206"/>
  <c r="D205"/>
  <c r="S204"/>
  <c r="J204"/>
  <c r="AI207"/>
  <c r="AJ207"/>
  <c r="AD208"/>
  <c r="AC208"/>
  <c r="AK206"/>
  <c r="AE207"/>
  <c r="Q203" i="5" l="1"/>
  <c r="R203" s="1"/>
  <c r="R202"/>
  <c r="D185"/>
  <c r="M185"/>
  <c r="N185" s="1"/>
  <c r="AH186" s="1"/>
  <c r="L186" s="1"/>
  <c r="P204"/>
  <c r="P205"/>
  <c r="AG206" i="4"/>
  <c r="AF206"/>
  <c r="AH205"/>
  <c r="O204"/>
  <c r="G203"/>
  <c r="P203"/>
  <c r="AK205" i="5"/>
  <c r="AJ206"/>
  <c r="P206" s="1"/>
  <c r="G206" s="1"/>
  <c r="AI206"/>
  <c r="AN205"/>
  <c r="U203"/>
  <c r="U204" s="1"/>
  <c r="V202"/>
  <c r="AF206"/>
  <c r="AG206"/>
  <c r="AL206"/>
  <c r="AM206"/>
  <c r="T206" s="1"/>
  <c r="J206" s="1"/>
  <c r="D206" i="4"/>
  <c r="AF787" i="5"/>
  <c r="AG787"/>
  <c r="AJ788"/>
  <c r="AI788"/>
  <c r="AM787"/>
  <c r="AL787"/>
  <c r="J205" i="4"/>
  <c r="M206"/>
  <c r="R206"/>
  <c r="S206" s="1"/>
  <c r="AE208"/>
  <c r="AD209"/>
  <c r="AC209"/>
  <c r="L207"/>
  <c r="AK207"/>
  <c r="AI208"/>
  <c r="AJ208"/>
  <c r="U204" l="1"/>
  <c r="X186" i="5"/>
  <c r="X187"/>
  <c r="X188"/>
  <c r="D186"/>
  <c r="M186"/>
  <c r="T205"/>
  <c r="J205" s="1"/>
  <c r="AK206"/>
  <c r="G204"/>
  <c r="Q204"/>
  <c r="R204" s="1"/>
  <c r="G204" i="4"/>
  <c r="P204"/>
  <c r="G205" i="5"/>
  <c r="O205" i="4"/>
  <c r="U205" s="1"/>
  <c r="AH206"/>
  <c r="AI207" i="5"/>
  <c r="AJ207"/>
  <c r="P207" s="1"/>
  <c r="G207" s="1"/>
  <c r="AG207" i="4"/>
  <c r="AF207"/>
  <c r="V203" i="5"/>
  <c r="V204" s="1"/>
  <c r="AN206"/>
  <c r="AL207"/>
  <c r="AM207"/>
  <c r="AG207"/>
  <c r="AF207"/>
  <c r="L208" i="4"/>
  <c r="AG788" i="5"/>
  <c r="AF788"/>
  <c r="AM788"/>
  <c r="AL788"/>
  <c r="AI789"/>
  <c r="AJ789"/>
  <c r="J206" i="4"/>
  <c r="AK208"/>
  <c r="AE209"/>
  <c r="R207"/>
  <c r="AC210"/>
  <c r="AD210"/>
  <c r="AI209"/>
  <c r="AJ209"/>
  <c r="D207"/>
  <c r="M207"/>
  <c r="M208" l="1"/>
  <c r="M187" i="5"/>
  <c r="N186"/>
  <c r="AH187" s="1"/>
  <c r="Q205"/>
  <c r="R205" s="1"/>
  <c r="U205"/>
  <c r="U206" s="1"/>
  <c r="AG208" i="4"/>
  <c r="AF208"/>
  <c r="AJ208" i="5"/>
  <c r="AI208"/>
  <c r="Q206"/>
  <c r="AK207"/>
  <c r="AH207" i="4"/>
  <c r="O206"/>
  <c r="U206" s="1"/>
  <c r="P205"/>
  <c r="G205"/>
  <c r="AN207" i="5"/>
  <c r="D208" i="4"/>
  <c r="AL208" i="5"/>
  <c r="AM208"/>
  <c r="AF208"/>
  <c r="AG208"/>
  <c r="L208" s="1"/>
  <c r="AJ790"/>
  <c r="AI790"/>
  <c r="AG789"/>
  <c r="AF789"/>
  <c r="AL789"/>
  <c r="AM789"/>
  <c r="R208" i="4"/>
  <c r="S208" s="1"/>
  <c r="AC211"/>
  <c r="AD211"/>
  <c r="AE210"/>
  <c r="AI210"/>
  <c r="AJ210"/>
  <c r="L209"/>
  <c r="AK209"/>
  <c r="J207"/>
  <c r="S207"/>
  <c r="D208" i="5" l="1"/>
  <c r="M188"/>
  <c r="N187"/>
  <c r="AH188" s="1"/>
  <c r="AK208"/>
  <c r="V205"/>
  <c r="V206" s="1"/>
  <c r="Q207"/>
  <c r="R206"/>
  <c r="O207" i="4"/>
  <c r="U207" s="1"/>
  <c r="AH208"/>
  <c r="AG209"/>
  <c r="AF209"/>
  <c r="R209"/>
  <c r="S209" s="1"/>
  <c r="P206"/>
  <c r="G206"/>
  <c r="AI209" i="5"/>
  <c r="AJ209"/>
  <c r="P208" s="1"/>
  <c r="G208" s="1"/>
  <c r="L210" i="4"/>
  <c r="AL209" i="5"/>
  <c r="AM209"/>
  <c r="T209" s="1"/>
  <c r="J209" s="1"/>
  <c r="T207"/>
  <c r="AN208"/>
  <c r="AG209"/>
  <c r="AF209"/>
  <c r="AI791"/>
  <c r="AJ791"/>
  <c r="AL790"/>
  <c r="AM790"/>
  <c r="AF790"/>
  <c r="AG790"/>
  <c r="J208" i="4"/>
  <c r="AE211"/>
  <c r="M209"/>
  <c r="D209"/>
  <c r="AJ211"/>
  <c r="AI211"/>
  <c r="AK210"/>
  <c r="AD212"/>
  <c r="AC212"/>
  <c r="M210" l="1"/>
  <c r="N188" i="5"/>
  <c r="AH189" s="1"/>
  <c r="L189" s="1"/>
  <c r="J209" i="4"/>
  <c r="AH209"/>
  <c r="O208"/>
  <c r="Q208" i="5"/>
  <c r="R207"/>
  <c r="AF210" i="4"/>
  <c r="AG210"/>
  <c r="P207"/>
  <c r="G207"/>
  <c r="AK209" i="5"/>
  <c r="AI210"/>
  <c r="AJ210"/>
  <c r="P209" s="1"/>
  <c r="G209" s="1"/>
  <c r="D210" i="4"/>
  <c r="J207" i="5"/>
  <c r="U207"/>
  <c r="V207" s="1"/>
  <c r="AL210"/>
  <c r="AM210"/>
  <c r="T210" s="1"/>
  <c r="J210" s="1"/>
  <c r="T208"/>
  <c r="AN209"/>
  <c r="AG210"/>
  <c r="AF210"/>
  <c r="R210" i="4"/>
  <c r="J210" s="1"/>
  <c r="AF791" i="5"/>
  <c r="AG791"/>
  <c r="AJ792"/>
  <c r="AI792"/>
  <c r="AM791"/>
  <c r="AL791"/>
  <c r="AE212" i="4"/>
  <c r="AC213"/>
  <c r="AD213"/>
  <c r="L211"/>
  <c r="AK211"/>
  <c r="AI212"/>
  <c r="AJ212"/>
  <c r="U208" l="1"/>
  <c r="X189" i="5"/>
  <c r="M189"/>
  <c r="N189" s="1"/>
  <c r="AH190" s="1"/>
  <c r="L190" s="1"/>
  <c r="X190" s="1"/>
  <c r="D189"/>
  <c r="AG211" i="4"/>
  <c r="AF211"/>
  <c r="AH210"/>
  <c r="O209"/>
  <c r="U209" s="1"/>
  <c r="G208"/>
  <c r="P208"/>
  <c r="AK210" i="5"/>
  <c r="AJ211"/>
  <c r="P211" s="1"/>
  <c r="AI211"/>
  <c r="R208"/>
  <c r="Q209"/>
  <c r="AN210"/>
  <c r="AG211"/>
  <c r="AF211"/>
  <c r="J208"/>
  <c r="U208"/>
  <c r="S210" i="4"/>
  <c r="AL211" i="5"/>
  <c r="AM211"/>
  <c r="L212" i="4"/>
  <c r="AF792" i="5"/>
  <c r="AG792"/>
  <c r="AI793"/>
  <c r="AJ793"/>
  <c r="AL792"/>
  <c r="AM792"/>
  <c r="AI213" i="4"/>
  <c r="AJ213"/>
  <c r="AK212"/>
  <c r="AC214"/>
  <c r="AD214"/>
  <c r="AE213"/>
  <c r="R211"/>
  <c r="D211"/>
  <c r="M211"/>
  <c r="M212" l="1"/>
  <c r="D190" i="5"/>
  <c r="M190"/>
  <c r="N190" s="1"/>
  <c r="AH191" s="1"/>
  <c r="L191" s="1"/>
  <c r="G211"/>
  <c r="O210" i="4"/>
  <c r="U210" s="1"/>
  <c r="AH211"/>
  <c r="AJ212" i="5"/>
  <c r="P212" s="1"/>
  <c r="G212" s="1"/>
  <c r="AI212"/>
  <c r="AF212" i="4"/>
  <c r="AG212"/>
  <c r="AH212" s="1"/>
  <c r="AK211" i="5"/>
  <c r="AK212" s="1"/>
  <c r="P210"/>
  <c r="G210" s="1"/>
  <c r="R209"/>
  <c r="G209" i="4"/>
  <c r="P209"/>
  <c r="AF212" i="5"/>
  <c r="AG212"/>
  <c r="AM212"/>
  <c r="AL212"/>
  <c r="AN211"/>
  <c r="T211"/>
  <c r="J211" s="1"/>
  <c r="U209"/>
  <c r="V208"/>
  <c r="D212" i="4"/>
  <c r="R212"/>
  <c r="J212" s="1"/>
  <c r="AL793" i="5"/>
  <c r="AM793"/>
  <c r="AF793"/>
  <c r="AG793"/>
  <c r="AI794"/>
  <c r="AJ794"/>
  <c r="L213" i="4"/>
  <c r="J211"/>
  <c r="S211"/>
  <c r="AI214"/>
  <c r="AJ214"/>
  <c r="AE214"/>
  <c r="AC215"/>
  <c r="AD215"/>
  <c r="AK213"/>
  <c r="X191" i="5" l="1"/>
  <c r="M191"/>
  <c r="N191" s="1"/>
  <c r="AH192" s="1"/>
  <c r="L192" s="1"/>
  <c r="X192" s="1"/>
  <c r="D191"/>
  <c r="O211" i="4"/>
  <c r="AI213" i="5"/>
  <c r="AJ213"/>
  <c r="AG213" i="4"/>
  <c r="AF213"/>
  <c r="G210"/>
  <c r="P210"/>
  <c r="Q210" i="5"/>
  <c r="Q211" s="1"/>
  <c r="S212" i="4"/>
  <c r="AG213" i="5"/>
  <c r="AF213"/>
  <c r="U210"/>
  <c r="V209"/>
  <c r="AN212"/>
  <c r="T212" s="1"/>
  <c r="J212" s="1"/>
  <c r="AM213"/>
  <c r="AL213"/>
  <c r="D213" i="4"/>
  <c r="AI795" i="5"/>
  <c r="AJ795"/>
  <c r="AF794"/>
  <c r="AG794"/>
  <c r="AM794"/>
  <c r="AL794"/>
  <c r="M213" i="4"/>
  <c r="R213"/>
  <c r="J213" s="1"/>
  <c r="AE215"/>
  <c r="L214"/>
  <c r="AI215"/>
  <c r="AJ215"/>
  <c r="AD216"/>
  <c r="AC216"/>
  <c r="AK214"/>
  <c r="G211" l="1"/>
  <c r="U211"/>
  <c r="M192" i="5"/>
  <c r="N192" s="1"/>
  <c r="AH193" s="1"/>
  <c r="L193" s="1"/>
  <c r="X193" s="1"/>
  <c r="D192"/>
  <c r="P211" i="4"/>
  <c r="AK213" i="5"/>
  <c r="Q212"/>
  <c r="R210"/>
  <c r="R211" s="1"/>
  <c r="O212" i="4"/>
  <c r="AH213"/>
  <c r="AG214"/>
  <c r="AF214"/>
  <c r="AJ214" i="5"/>
  <c r="P214" s="1"/>
  <c r="G214" s="1"/>
  <c r="AI214"/>
  <c r="AN213"/>
  <c r="V210"/>
  <c r="AG214"/>
  <c r="AF214"/>
  <c r="AL214"/>
  <c r="AM214"/>
  <c r="U211"/>
  <c r="AL795"/>
  <c r="AM795"/>
  <c r="AJ796"/>
  <c r="AI796"/>
  <c r="AG795"/>
  <c r="AF795"/>
  <c r="R214" i="4"/>
  <c r="S214" s="1"/>
  <c r="S213"/>
  <c r="AE216"/>
  <c r="AC217"/>
  <c r="AD217"/>
  <c r="AI216"/>
  <c r="AJ216"/>
  <c r="AK215"/>
  <c r="D214"/>
  <c r="M214"/>
  <c r="L215"/>
  <c r="U212" l="1"/>
  <c r="P213" i="5"/>
  <c r="G213" s="1"/>
  <c r="D193"/>
  <c r="M193"/>
  <c r="G212" i="4"/>
  <c r="P212"/>
  <c r="AJ215" i="5"/>
  <c r="AI215"/>
  <c r="R212"/>
  <c r="AG215" i="4"/>
  <c r="AF215"/>
  <c r="O213"/>
  <c r="AH214"/>
  <c r="AK214" i="5"/>
  <c r="T213"/>
  <c r="J213" s="1"/>
  <c r="V211"/>
  <c r="U212"/>
  <c r="AF215"/>
  <c r="AG215"/>
  <c r="AN214"/>
  <c r="AL215"/>
  <c r="AM215"/>
  <c r="T214" s="1"/>
  <c r="J214" s="1"/>
  <c r="R215" i="4"/>
  <c r="J215" s="1"/>
  <c r="AF796" i="5"/>
  <c r="AG796"/>
  <c r="AI797"/>
  <c r="AJ797"/>
  <c r="AM796"/>
  <c r="AL796"/>
  <c r="J214" i="4"/>
  <c r="AC218"/>
  <c r="AD218"/>
  <c r="AE217"/>
  <c r="L216"/>
  <c r="AI217"/>
  <c r="AJ217"/>
  <c r="D215"/>
  <c r="M215"/>
  <c r="AK216"/>
  <c r="U213" l="1"/>
  <c r="Q213" i="5"/>
  <c r="Q214" s="1"/>
  <c r="N193"/>
  <c r="AH194" s="1"/>
  <c r="L194" s="1"/>
  <c r="AH215" i="4"/>
  <c r="O214"/>
  <c r="AF216"/>
  <c r="AG216"/>
  <c r="P213"/>
  <c r="G213"/>
  <c r="AI216" i="5"/>
  <c r="AJ216"/>
  <c r="AK215"/>
  <c r="AN215"/>
  <c r="S215" i="4"/>
  <c r="AL216" i="5"/>
  <c r="AM216"/>
  <c r="V212"/>
  <c r="U213"/>
  <c r="AF216"/>
  <c r="AG216"/>
  <c r="L217" i="4"/>
  <c r="AG797" i="5"/>
  <c r="AF797"/>
  <c r="AI798"/>
  <c r="AJ798"/>
  <c r="AM797"/>
  <c r="AL797"/>
  <c r="R216" i="4"/>
  <c r="S216" s="1"/>
  <c r="M216"/>
  <c r="D216"/>
  <c r="AI218"/>
  <c r="AJ218"/>
  <c r="AK217"/>
  <c r="AC219"/>
  <c r="AD219"/>
  <c r="AE218"/>
  <c r="U214" l="1"/>
  <c r="M217"/>
  <c r="X194" i="5"/>
  <c r="T215"/>
  <c r="J215" s="1"/>
  <c r="R213"/>
  <c r="R214" s="1"/>
  <c r="D194"/>
  <c r="M194"/>
  <c r="N194" s="1"/>
  <c r="AH195" s="1"/>
  <c r="L195" s="1"/>
  <c r="X195" s="1"/>
  <c r="AK216"/>
  <c r="P215"/>
  <c r="Q215" s="1"/>
  <c r="P214" i="4"/>
  <c r="G214"/>
  <c r="AJ217" i="5"/>
  <c r="AI217"/>
  <c r="AF217" i="4"/>
  <c r="AG217"/>
  <c r="AH216"/>
  <c r="O215"/>
  <c r="U215" s="1"/>
  <c r="AN216" i="5"/>
  <c r="D217" i="4"/>
  <c r="AG217" i="5"/>
  <c r="AF217"/>
  <c r="AL217"/>
  <c r="AM217"/>
  <c r="U214"/>
  <c r="U215" s="1"/>
  <c r="V213"/>
  <c r="R217" i="4"/>
  <c r="S217" s="1"/>
  <c r="AG798" i="5"/>
  <c r="AF798"/>
  <c r="AI799"/>
  <c r="AJ799"/>
  <c r="AL798"/>
  <c r="AM798"/>
  <c r="J216" i="4"/>
  <c r="L218"/>
  <c r="AD220"/>
  <c r="AC220"/>
  <c r="AE219"/>
  <c r="AI219"/>
  <c r="AJ219"/>
  <c r="AK218"/>
  <c r="M195" i="5" l="1"/>
  <c r="N195" s="1"/>
  <c r="AH196" s="1"/>
  <c r="L196" s="1"/>
  <c r="X196" s="1"/>
  <c r="D195"/>
  <c r="P216"/>
  <c r="G216" s="1"/>
  <c r="G215"/>
  <c r="AK217"/>
  <c r="G215" i="4"/>
  <c r="P215"/>
  <c r="AF218"/>
  <c r="AG218"/>
  <c r="O216"/>
  <c r="AH217"/>
  <c r="R215" i="5"/>
  <c r="AI218"/>
  <c r="AJ218"/>
  <c r="T216"/>
  <c r="J216" s="1"/>
  <c r="AN217"/>
  <c r="V214"/>
  <c r="V215" s="1"/>
  <c r="AG218"/>
  <c r="AF218"/>
  <c r="AL218"/>
  <c r="AM218"/>
  <c r="J217" i="4"/>
  <c r="D218"/>
  <c r="AG799" i="5"/>
  <c r="AF799"/>
  <c r="AL799"/>
  <c r="AM799"/>
  <c r="AJ800"/>
  <c r="AI800"/>
  <c r="M218" i="4"/>
  <c r="AK219"/>
  <c r="AE220"/>
  <c r="AC221"/>
  <c r="AD221"/>
  <c r="R218"/>
  <c r="AI220"/>
  <c r="AJ220"/>
  <c r="L219"/>
  <c r="U216" l="1"/>
  <c r="Q216" i="5"/>
  <c r="R216" s="1"/>
  <c r="M196"/>
  <c r="N196" s="1"/>
  <c r="AH197" s="1"/>
  <c r="L197" s="1"/>
  <c r="X197" s="1"/>
  <c r="D196"/>
  <c r="AH218" i="4"/>
  <c r="O217"/>
  <c r="U217" s="1"/>
  <c r="P217" i="5"/>
  <c r="AK218"/>
  <c r="AJ219"/>
  <c r="P219" s="1"/>
  <c r="G219" s="1"/>
  <c r="AI219"/>
  <c r="P216" i="4"/>
  <c r="G216"/>
  <c r="AG219"/>
  <c r="AH219" s="1"/>
  <c r="AF219"/>
  <c r="U216" i="5"/>
  <c r="V216" s="1"/>
  <c r="AL219"/>
  <c r="AM219"/>
  <c r="T218" s="1"/>
  <c r="J218" s="1"/>
  <c r="T217"/>
  <c r="AN218"/>
  <c r="AG219"/>
  <c r="AF219"/>
  <c r="L220" i="4"/>
  <c r="AF800" i="5"/>
  <c r="AG800"/>
  <c r="AJ801"/>
  <c r="AI801"/>
  <c r="AM800"/>
  <c r="AL800"/>
  <c r="AI221" i="4"/>
  <c r="AJ221"/>
  <c r="AC222"/>
  <c r="AD222"/>
  <c r="AK220"/>
  <c r="AE221"/>
  <c r="R219"/>
  <c r="D219"/>
  <c r="M219"/>
  <c r="J218"/>
  <c r="S218"/>
  <c r="M220" l="1"/>
  <c r="P218" i="5"/>
  <c r="G218" s="1"/>
  <c r="M197"/>
  <c r="D197"/>
  <c r="AI220"/>
  <c r="AJ220"/>
  <c r="P220" s="1"/>
  <c r="G220" s="1"/>
  <c r="AG220" i="4"/>
  <c r="AH220" s="1"/>
  <c r="AF220"/>
  <c r="G217" i="5"/>
  <c r="Q217"/>
  <c r="O219" i="4"/>
  <c r="G219" s="1"/>
  <c r="AK219" i="5"/>
  <c r="P217" i="4"/>
  <c r="G217"/>
  <c r="O218"/>
  <c r="AN219" i="5"/>
  <c r="T219" s="1"/>
  <c r="J219" s="1"/>
  <c r="D220" i="4"/>
  <c r="AL220" i="5"/>
  <c r="AM220"/>
  <c r="AF220"/>
  <c r="AG220"/>
  <c r="J217"/>
  <c r="U217"/>
  <c r="AF801"/>
  <c r="AG801"/>
  <c r="AJ802"/>
  <c r="AI802"/>
  <c r="AL801"/>
  <c r="AM801"/>
  <c r="R220" i="4"/>
  <c r="J219"/>
  <c r="S219"/>
  <c r="AE222"/>
  <c r="AI222"/>
  <c r="AJ222"/>
  <c r="AK221"/>
  <c r="AC223"/>
  <c r="AD223"/>
  <c r="L221"/>
  <c r="U219" l="1"/>
  <c r="U218"/>
  <c r="P219"/>
  <c r="N197" i="5"/>
  <c r="AH198" s="1"/>
  <c r="L198" s="1"/>
  <c r="X198" s="1"/>
  <c r="AK220"/>
  <c r="AI221"/>
  <c r="AJ221"/>
  <c r="G218" i="4"/>
  <c r="P218"/>
  <c r="R217" i="5"/>
  <c r="Q218"/>
  <c r="AF221" i="4"/>
  <c r="AG221"/>
  <c r="AN220" i="5"/>
  <c r="U218"/>
  <c r="U219" s="1"/>
  <c r="V217"/>
  <c r="AL221"/>
  <c r="AM221"/>
  <c r="T220" s="1"/>
  <c r="J220" s="1"/>
  <c r="AG221"/>
  <c r="AF221"/>
  <c r="AG802"/>
  <c r="AF802"/>
  <c r="AJ803"/>
  <c r="AI803"/>
  <c r="AM802"/>
  <c r="AL802"/>
  <c r="L222" i="4"/>
  <c r="S220"/>
  <c r="J220"/>
  <c r="R221"/>
  <c r="J221" s="1"/>
  <c r="AI223"/>
  <c r="AJ223"/>
  <c r="AD224"/>
  <c r="AC224"/>
  <c r="AK222"/>
  <c r="AE223"/>
  <c r="M221"/>
  <c r="D221"/>
  <c r="D198" i="5" l="1"/>
  <c r="M198"/>
  <c r="N198" s="1"/>
  <c r="AH199" s="1"/>
  <c r="L199" s="1"/>
  <c r="X199" s="1"/>
  <c r="AK221"/>
  <c r="O220" i="4"/>
  <c r="AH221"/>
  <c r="AI222" i="5"/>
  <c r="AJ222"/>
  <c r="R218"/>
  <c r="Q219"/>
  <c r="AG222" i="4"/>
  <c r="AF222"/>
  <c r="AN221" i="5"/>
  <c r="V218"/>
  <c r="V219" s="1"/>
  <c r="AF222"/>
  <c r="AG222"/>
  <c r="U220"/>
  <c r="AM222"/>
  <c r="AL222"/>
  <c r="M222" i="4"/>
  <c r="AG803" i="5"/>
  <c r="AF803"/>
  <c r="AM803"/>
  <c r="AL803"/>
  <c r="AI804"/>
  <c r="AJ804"/>
  <c r="D222" i="4"/>
  <c r="R222"/>
  <c r="S222" s="1"/>
  <c r="L223"/>
  <c r="S221"/>
  <c r="AE224"/>
  <c r="AD225"/>
  <c r="AC225"/>
  <c r="AK223"/>
  <c r="AI224"/>
  <c r="AJ224"/>
  <c r="U220" l="1"/>
  <c r="P221" i="5"/>
  <c r="G221" s="1"/>
  <c r="M199"/>
  <c r="N199" s="1"/>
  <c r="AH200" s="1"/>
  <c r="L200" s="1"/>
  <c r="D199"/>
  <c r="AK222"/>
  <c r="R223" i="4"/>
  <c r="S223" s="1"/>
  <c r="R219" i="5"/>
  <c r="Q220"/>
  <c r="AJ223"/>
  <c r="AI223"/>
  <c r="AF223" i="4"/>
  <c r="AG223"/>
  <c r="G220"/>
  <c r="P220"/>
  <c r="AH222"/>
  <c r="O221"/>
  <c r="U221" s="1"/>
  <c r="AN222" i="5"/>
  <c r="V220"/>
  <c r="T221"/>
  <c r="J221" s="1"/>
  <c r="T222"/>
  <c r="J222" s="1"/>
  <c r="AM223"/>
  <c r="AL223"/>
  <c r="AG223"/>
  <c r="AF223"/>
  <c r="M223" i="4"/>
  <c r="AM804" i="5"/>
  <c r="AL804"/>
  <c r="AG804"/>
  <c r="AF804"/>
  <c r="AJ805"/>
  <c r="AI805"/>
  <c r="J222" i="4"/>
  <c r="D223"/>
  <c r="AI225"/>
  <c r="AJ225"/>
  <c r="AE225"/>
  <c r="AC226"/>
  <c r="AD226"/>
  <c r="L224"/>
  <c r="AK224"/>
  <c r="D200" i="5" l="1"/>
  <c r="X200"/>
  <c r="P222"/>
  <c r="G222" s="1"/>
  <c r="M200"/>
  <c r="N200" s="1"/>
  <c r="AH201" s="1"/>
  <c r="L201" s="1"/>
  <c r="X201" s="1"/>
  <c r="J223" i="4"/>
  <c r="AK223" i="5"/>
  <c r="AN223"/>
  <c r="AG224" i="4"/>
  <c r="AF224"/>
  <c r="R220" i="5"/>
  <c r="Q221"/>
  <c r="O222" i="4"/>
  <c r="AH223"/>
  <c r="G221"/>
  <c r="P221"/>
  <c r="AI224" i="5"/>
  <c r="AJ224"/>
  <c r="P223" s="1"/>
  <c r="G223" s="1"/>
  <c r="U221"/>
  <c r="V221" s="1"/>
  <c r="AF224"/>
  <c r="AG224"/>
  <c r="AM224"/>
  <c r="AL224"/>
  <c r="R224" i="4"/>
  <c r="S224" s="1"/>
  <c r="AG805" i="5"/>
  <c r="AF805"/>
  <c r="AL805"/>
  <c r="AM805"/>
  <c r="AI806"/>
  <c r="AJ806"/>
  <c r="L225" i="4"/>
  <c r="M224"/>
  <c r="D224"/>
  <c r="AI226"/>
  <c r="AJ226"/>
  <c r="AK225"/>
  <c r="AC227"/>
  <c r="AD227"/>
  <c r="AE226"/>
  <c r="U222" l="1"/>
  <c r="D201" i="5"/>
  <c r="M201"/>
  <c r="N201" s="1"/>
  <c r="AH202" s="1"/>
  <c r="L202" s="1"/>
  <c r="T223"/>
  <c r="AK224"/>
  <c r="G222" i="4"/>
  <c r="P222"/>
  <c r="AG225"/>
  <c r="AF225"/>
  <c r="AH224"/>
  <c r="O223"/>
  <c r="U223" s="1"/>
  <c r="AJ225" i="5"/>
  <c r="P224" s="1"/>
  <c r="G224" s="1"/>
  <c r="AI225"/>
  <c r="U222"/>
  <c r="V222" s="1"/>
  <c r="Q222"/>
  <c r="R221"/>
  <c r="AN224"/>
  <c r="J224" i="4"/>
  <c r="AF225" i="5"/>
  <c r="AG225"/>
  <c r="AM225"/>
  <c r="AL225"/>
  <c r="L226" i="4"/>
  <c r="D225"/>
  <c r="AF806" i="5"/>
  <c r="AG806"/>
  <c r="AM806"/>
  <c r="AL806"/>
  <c r="AI807"/>
  <c r="AJ807"/>
  <c r="R225" i="4"/>
  <c r="S225" s="1"/>
  <c r="M225"/>
  <c r="AI227"/>
  <c r="AJ227"/>
  <c r="AK226"/>
  <c r="AD228"/>
  <c r="AC228"/>
  <c r="AE227"/>
  <c r="D226" l="1"/>
  <c r="D202" i="5"/>
  <c r="X202"/>
  <c r="M202"/>
  <c r="N202" s="1"/>
  <c r="AH203" s="1"/>
  <c r="L203" s="1"/>
  <c r="X203" s="1"/>
  <c r="U223"/>
  <c r="T224"/>
  <c r="J224" s="1"/>
  <c r="J223"/>
  <c r="AG226" i="4"/>
  <c r="AF226"/>
  <c r="Q223" i="5"/>
  <c r="R222"/>
  <c r="AI226"/>
  <c r="AJ226"/>
  <c r="P225" s="1"/>
  <c r="G225" s="1"/>
  <c r="AK225"/>
  <c r="V223"/>
  <c r="P223" i="4"/>
  <c r="G223"/>
  <c r="AH225"/>
  <c r="O224"/>
  <c r="AN225" i="5"/>
  <c r="AM226"/>
  <c r="AL226"/>
  <c r="AF226"/>
  <c r="AG226"/>
  <c r="L226" s="1"/>
  <c r="M226" i="4"/>
  <c r="AG807" i="5"/>
  <c r="AF807"/>
  <c r="AI808"/>
  <c r="AJ808"/>
  <c r="AL807"/>
  <c r="AM807"/>
  <c r="J225" i="4"/>
  <c r="AE228"/>
  <c r="AC229"/>
  <c r="AD229"/>
  <c r="AI228"/>
  <c r="AJ228"/>
  <c r="AK227"/>
  <c r="R226"/>
  <c r="L227"/>
  <c r="U224" l="1"/>
  <c r="D226" i="5"/>
  <c r="D203"/>
  <c r="M203"/>
  <c r="N203" s="1"/>
  <c r="AH204" s="1"/>
  <c r="L204" s="1"/>
  <c r="U224"/>
  <c r="V224" s="1"/>
  <c r="AJ227"/>
  <c r="AI227"/>
  <c r="AH226" i="4"/>
  <c r="O225"/>
  <c r="U225" s="1"/>
  <c r="AG227"/>
  <c r="AH227" s="1"/>
  <c r="AF227"/>
  <c r="P224"/>
  <c r="G224"/>
  <c r="R223" i="5"/>
  <c r="Q224"/>
  <c r="AK226"/>
  <c r="AN226"/>
  <c r="T225"/>
  <c r="J225" s="1"/>
  <c r="AL227"/>
  <c r="AM227"/>
  <c r="AG227"/>
  <c r="AF227"/>
  <c r="AF808"/>
  <c r="AG808"/>
  <c r="AJ809"/>
  <c r="AI809"/>
  <c r="AL808"/>
  <c r="AM808"/>
  <c r="R227" i="4"/>
  <c r="S227" s="1"/>
  <c r="L228"/>
  <c r="AI229"/>
  <c r="AJ229"/>
  <c r="J226"/>
  <c r="S226"/>
  <c r="AC230"/>
  <c r="AD230"/>
  <c r="AK228"/>
  <c r="D227"/>
  <c r="M227"/>
  <c r="AE229"/>
  <c r="D204" i="5" l="1"/>
  <c r="X204"/>
  <c r="T226"/>
  <c r="J226" s="1"/>
  <c r="P226"/>
  <c r="G226" s="1"/>
  <c r="M204"/>
  <c r="N204" s="1"/>
  <c r="AH205" s="1"/>
  <c r="L205" s="1"/>
  <c r="X205" s="1"/>
  <c r="AK227"/>
  <c r="AG228" i="4"/>
  <c r="AH228" s="1"/>
  <c r="AF228"/>
  <c r="AI228" i="5"/>
  <c r="AJ228"/>
  <c r="P227" s="1"/>
  <c r="G227" s="1"/>
  <c r="AN227"/>
  <c r="O226" i="4"/>
  <c r="U226" s="1"/>
  <c r="R224" i="5"/>
  <c r="Q225"/>
  <c r="G225" i="4"/>
  <c r="P225"/>
  <c r="U225" i="5"/>
  <c r="AM228"/>
  <c r="AL228"/>
  <c r="AF228"/>
  <c r="AG228"/>
  <c r="M228" i="4"/>
  <c r="AI810" i="5"/>
  <c r="AJ810"/>
  <c r="AM809"/>
  <c r="AL809"/>
  <c r="AG809"/>
  <c r="AF809"/>
  <c r="J227" i="4"/>
  <c r="R228"/>
  <c r="L229"/>
  <c r="D228"/>
  <c r="AE230"/>
  <c r="AK229"/>
  <c r="AC231"/>
  <c r="AD231"/>
  <c r="AI230"/>
  <c r="AJ230"/>
  <c r="M205" i="5" l="1"/>
  <c r="N205" s="1"/>
  <c r="AH206" s="1"/>
  <c r="L206" s="1"/>
  <c r="U226"/>
  <c r="D205"/>
  <c r="O227" i="4"/>
  <c r="G227" s="1"/>
  <c r="AK228" i="5"/>
  <c r="Q226"/>
  <c r="R225"/>
  <c r="AF229" i="4"/>
  <c r="AG229"/>
  <c r="AH229" s="1"/>
  <c r="AI229" i="5"/>
  <c r="AJ229"/>
  <c r="P228" s="1"/>
  <c r="G228" s="1"/>
  <c r="V225"/>
  <c r="G226" i="4"/>
  <c r="P226"/>
  <c r="AN228" i="5"/>
  <c r="T227"/>
  <c r="AF229"/>
  <c r="AG229"/>
  <c r="AL229"/>
  <c r="AM229"/>
  <c r="T228" s="1"/>
  <c r="L230" i="4"/>
  <c r="M229"/>
  <c r="AI811" i="5"/>
  <c r="AJ811"/>
  <c r="AG810"/>
  <c r="AF810"/>
  <c r="AM810"/>
  <c r="AL810"/>
  <c r="J228" i="4"/>
  <c r="S228"/>
  <c r="D229"/>
  <c r="AD232"/>
  <c r="AC232"/>
  <c r="AJ231"/>
  <c r="AI231"/>
  <c r="AE231"/>
  <c r="AK230"/>
  <c r="R229"/>
  <c r="V226" i="5" l="1"/>
  <c r="U227" i="4"/>
  <c r="D230"/>
  <c r="X206" i="5"/>
  <c r="M206"/>
  <c r="N206" s="1"/>
  <c r="AH207" s="1"/>
  <c r="L207" s="1"/>
  <c r="D206"/>
  <c r="P227" i="4"/>
  <c r="O228"/>
  <c r="U228" s="1"/>
  <c r="R226" i="5"/>
  <c r="Q227"/>
  <c r="AF230" i="4"/>
  <c r="AG230"/>
  <c r="AK229" i="5"/>
  <c r="AJ230"/>
  <c r="AI230"/>
  <c r="J227"/>
  <c r="U227"/>
  <c r="V227" s="1"/>
  <c r="AF230"/>
  <c r="AG230"/>
  <c r="AN229"/>
  <c r="J228"/>
  <c r="AL230"/>
  <c r="AM230"/>
  <c r="T229" s="1"/>
  <c r="M230" i="4"/>
  <c r="AL811" i="5"/>
  <c r="AM811"/>
  <c r="AI812"/>
  <c r="AJ812"/>
  <c r="AG811"/>
  <c r="AF811"/>
  <c r="R230" i="4"/>
  <c r="S230" s="1"/>
  <c r="L231"/>
  <c r="AI232"/>
  <c r="AJ232"/>
  <c r="S229"/>
  <c r="J229"/>
  <c r="AE232"/>
  <c r="AC233"/>
  <c r="AD233"/>
  <c r="AK231"/>
  <c r="X207" i="5" l="1"/>
  <c r="X208"/>
  <c r="D207"/>
  <c r="M207"/>
  <c r="N207" s="1"/>
  <c r="AH208" s="1"/>
  <c r="P229"/>
  <c r="G229" s="1"/>
  <c r="P228" i="4"/>
  <c r="G228"/>
  <c r="AI231" i="5"/>
  <c r="AJ231"/>
  <c r="AK230"/>
  <c r="Q228"/>
  <c r="R227"/>
  <c r="AH230" i="4"/>
  <c r="O229"/>
  <c r="AF231"/>
  <c r="AG231"/>
  <c r="AH231" s="1"/>
  <c r="U228" i="5"/>
  <c r="V228" s="1"/>
  <c r="AN230"/>
  <c r="AF231"/>
  <c r="AG231"/>
  <c r="AM231"/>
  <c r="AL231"/>
  <c r="J229"/>
  <c r="M231" i="4"/>
  <c r="AL812" i="5"/>
  <c r="AM812"/>
  <c r="AG812"/>
  <c r="AF812"/>
  <c r="AJ813"/>
  <c r="AI813"/>
  <c r="J230" i="4"/>
  <c r="D231"/>
  <c r="AK232"/>
  <c r="AC234"/>
  <c r="AD234"/>
  <c r="AE233"/>
  <c r="L232"/>
  <c r="AI233"/>
  <c r="AJ233"/>
  <c r="R231"/>
  <c r="U229" l="1"/>
  <c r="T230" i="5"/>
  <c r="J230" s="1"/>
  <c r="M208"/>
  <c r="N208" s="1"/>
  <c r="AH209" s="1"/>
  <c r="L209" s="1"/>
  <c r="X209" s="1"/>
  <c r="P230"/>
  <c r="G230" s="1"/>
  <c r="AK231"/>
  <c r="O230" i="4"/>
  <c r="U230" s="1"/>
  <c r="AG232"/>
  <c r="AF232"/>
  <c r="AI232" i="5"/>
  <c r="AJ232"/>
  <c r="P231" s="1"/>
  <c r="G231" s="1"/>
  <c r="G229" i="4"/>
  <c r="P229"/>
  <c r="R228" i="5"/>
  <c r="Q229"/>
  <c r="U229"/>
  <c r="V229" s="1"/>
  <c r="AN231"/>
  <c r="AG232"/>
  <c r="AF232"/>
  <c r="AM232"/>
  <c r="AL232"/>
  <c r="AL813"/>
  <c r="AM813"/>
  <c r="AG813"/>
  <c r="AF813"/>
  <c r="AI814"/>
  <c r="AJ814"/>
  <c r="L233" i="4"/>
  <c r="AK233"/>
  <c r="AC235"/>
  <c r="AD235"/>
  <c r="J231"/>
  <c r="S231"/>
  <c r="AE234"/>
  <c r="R232"/>
  <c r="M232"/>
  <c r="D232"/>
  <c r="AI234"/>
  <c r="AJ234"/>
  <c r="D209" i="5" l="1"/>
  <c r="M209"/>
  <c r="AK232"/>
  <c r="P232" s="1"/>
  <c r="G232" s="1"/>
  <c r="G230" i="4"/>
  <c r="P230"/>
  <c r="U230" i="5"/>
  <c r="V230" s="1"/>
  <c r="AI233"/>
  <c r="AJ233"/>
  <c r="P233" s="1"/>
  <c r="G233" s="1"/>
  <c r="R229"/>
  <c r="Q230"/>
  <c r="O231" i="4"/>
  <c r="U231" s="1"/>
  <c r="AH232"/>
  <c r="AG233"/>
  <c r="AH233" s="1"/>
  <c r="AF233"/>
  <c r="AM233" i="5"/>
  <c r="T233" s="1"/>
  <c r="J233" s="1"/>
  <c r="AL233"/>
  <c r="AN232"/>
  <c r="T231"/>
  <c r="AF233"/>
  <c r="AG233"/>
  <c r="L233" s="1"/>
  <c r="R233" i="4"/>
  <c r="J233" s="1"/>
  <c r="M233"/>
  <c r="AM814" i="5"/>
  <c r="AL814"/>
  <c r="AF814"/>
  <c r="AG814"/>
  <c r="AI815"/>
  <c r="AJ815"/>
  <c r="D233" i="4"/>
  <c r="S232"/>
  <c r="J232"/>
  <c r="AK234"/>
  <c r="AE235"/>
  <c r="AI235"/>
  <c r="AJ235"/>
  <c r="AD236"/>
  <c r="AC236"/>
  <c r="L234"/>
  <c r="D233" i="5" l="1"/>
  <c r="N209"/>
  <c r="AH210" s="1"/>
  <c r="L210" s="1"/>
  <c r="X210" s="1"/>
  <c r="AK233"/>
  <c r="O232" i="4"/>
  <c r="G231"/>
  <c r="P231"/>
  <c r="AJ234" i="5"/>
  <c r="AI234"/>
  <c r="AG234" i="4"/>
  <c r="AF234"/>
  <c r="AN233" i="5"/>
  <c r="Q231"/>
  <c r="R230"/>
  <c r="T232"/>
  <c r="J232" s="1"/>
  <c r="AG234"/>
  <c r="AF234"/>
  <c r="J231"/>
  <c r="U231"/>
  <c r="V231" s="1"/>
  <c r="AM234"/>
  <c r="AL234"/>
  <c r="S233" i="4"/>
  <c r="AL815" i="5"/>
  <c r="AM815"/>
  <c r="AF815"/>
  <c r="AG815"/>
  <c r="AJ816"/>
  <c r="AI816"/>
  <c r="D234" i="4"/>
  <c r="M234"/>
  <c r="AE236"/>
  <c r="AK235"/>
  <c r="AC237"/>
  <c r="AD237"/>
  <c r="R234"/>
  <c r="AI236"/>
  <c r="AJ236"/>
  <c r="L235"/>
  <c r="U232" l="1"/>
  <c r="M210" i="5"/>
  <c r="N210" s="1"/>
  <c r="AH211" s="1"/>
  <c r="L211" s="1"/>
  <c r="D210"/>
  <c r="AK234"/>
  <c r="AG235" i="4"/>
  <c r="AF235"/>
  <c r="P234" i="5"/>
  <c r="G232" i="4"/>
  <c r="P232"/>
  <c r="Q232" i="5"/>
  <c r="Q233" s="1"/>
  <c r="R231"/>
  <c r="AI235"/>
  <c r="AJ235"/>
  <c r="AH234" i="4"/>
  <c r="O233"/>
  <c r="U233" s="1"/>
  <c r="U232" i="5"/>
  <c r="V232" s="1"/>
  <c r="AN234"/>
  <c r="AF235"/>
  <c r="AG235"/>
  <c r="AM235"/>
  <c r="T235" s="1"/>
  <c r="J235" s="1"/>
  <c r="AL235"/>
  <c r="AL816"/>
  <c r="AM816"/>
  <c r="AF816"/>
  <c r="AG816"/>
  <c r="AI817"/>
  <c r="AJ817"/>
  <c r="L236" i="4"/>
  <c r="D235"/>
  <c r="M235"/>
  <c r="J234"/>
  <c r="S234"/>
  <c r="AC238"/>
  <c r="AD238"/>
  <c r="AI237"/>
  <c r="AJ237"/>
  <c r="AE237"/>
  <c r="AK236"/>
  <c r="R235"/>
  <c r="X211" i="5" l="1"/>
  <c r="M211"/>
  <c r="N211" s="1"/>
  <c r="AH212" s="1"/>
  <c r="L212" s="1"/>
  <c r="D211"/>
  <c r="T234"/>
  <c r="J234" s="1"/>
  <c r="U233"/>
  <c r="AG236" i="4"/>
  <c r="AH236" s="1"/>
  <c r="AF236"/>
  <c r="AH235"/>
  <c r="O234"/>
  <c r="U234" s="1"/>
  <c r="G234" i="5"/>
  <c r="Q234"/>
  <c r="AJ236"/>
  <c r="P236" s="1"/>
  <c r="G236" s="1"/>
  <c r="AI236"/>
  <c r="P233" i="4"/>
  <c r="G233"/>
  <c r="R232" i="5"/>
  <c r="R233" s="1"/>
  <c r="AK235"/>
  <c r="AL236"/>
  <c r="AM236"/>
  <c r="AN235"/>
  <c r="AG236"/>
  <c r="AF236"/>
  <c r="D236" i="4"/>
  <c r="AI818" i="5"/>
  <c r="AJ818"/>
  <c r="AF817"/>
  <c r="AG817"/>
  <c r="AM817"/>
  <c r="AL817"/>
  <c r="M236" i="4"/>
  <c r="R236"/>
  <c r="S236" s="1"/>
  <c r="L237"/>
  <c r="AC239"/>
  <c r="AD239"/>
  <c r="AE238"/>
  <c r="AI238"/>
  <c r="AJ238"/>
  <c r="J235"/>
  <c r="S235"/>
  <c r="AK237"/>
  <c r="D212" i="5" l="1"/>
  <c r="X212"/>
  <c r="M212"/>
  <c r="N212" s="1"/>
  <c r="AH213" s="1"/>
  <c r="L213" s="1"/>
  <c r="P235"/>
  <c r="G235" s="1"/>
  <c r="U234"/>
  <c r="U235" s="1"/>
  <c r="V233"/>
  <c r="AK236"/>
  <c r="O235" i="4"/>
  <c r="AG237"/>
  <c r="AH237" s="1"/>
  <c r="AF237"/>
  <c r="R234" i="5"/>
  <c r="AJ237"/>
  <c r="AI237"/>
  <c r="P234" i="4"/>
  <c r="G234"/>
  <c r="AN236" i="5"/>
  <c r="AL237"/>
  <c r="AM237"/>
  <c r="T236" s="1"/>
  <c r="AG237"/>
  <c r="AF237"/>
  <c r="M237" i="4"/>
  <c r="AM818" i="5"/>
  <c r="AL818"/>
  <c r="AG818"/>
  <c r="AF818"/>
  <c r="AJ819"/>
  <c r="AI819"/>
  <c r="J236" i="4"/>
  <c r="D237"/>
  <c r="AK238"/>
  <c r="AE239"/>
  <c r="L238"/>
  <c r="AI239"/>
  <c r="AJ239"/>
  <c r="AD240"/>
  <c r="AC240"/>
  <c r="R237"/>
  <c r="G235" l="1"/>
  <c r="U235"/>
  <c r="Q235" i="5"/>
  <c r="R235" s="1"/>
  <c r="M213"/>
  <c r="N213" s="1"/>
  <c r="AH214" s="1"/>
  <c r="L214" s="1"/>
  <c r="X213"/>
  <c r="D213"/>
  <c r="D214"/>
  <c r="M214"/>
  <c r="N214" s="1"/>
  <c r="AH215" s="1"/>
  <c r="L215" s="1"/>
  <c r="V234"/>
  <c r="V235" s="1"/>
  <c r="AK237"/>
  <c r="P235" i="4"/>
  <c r="AG238"/>
  <c r="AH238" s="1"/>
  <c r="AF238"/>
  <c r="AI238" i="5"/>
  <c r="AJ238"/>
  <c r="P237"/>
  <c r="O236" i="4"/>
  <c r="J236" i="5"/>
  <c r="U236"/>
  <c r="AG238"/>
  <c r="L238" s="1"/>
  <c r="AF238"/>
  <c r="AL238"/>
  <c r="AM238"/>
  <c r="T237"/>
  <c r="J237" s="1"/>
  <c r="AN237"/>
  <c r="AL819"/>
  <c r="AM819"/>
  <c r="AJ820"/>
  <c r="AI820"/>
  <c r="AG819"/>
  <c r="AF819"/>
  <c r="AK239" i="4"/>
  <c r="AE240"/>
  <c r="R238"/>
  <c r="AD241"/>
  <c r="AC241"/>
  <c r="D238"/>
  <c r="M238"/>
  <c r="L239"/>
  <c r="S237"/>
  <c r="J237"/>
  <c r="AI240"/>
  <c r="AJ240"/>
  <c r="U237" l="1"/>
  <c r="U236"/>
  <c r="Q236" i="5"/>
  <c r="D215"/>
  <c r="X215"/>
  <c r="X214"/>
  <c r="D238"/>
  <c r="M215"/>
  <c r="N215" s="1"/>
  <c r="AH216" s="1"/>
  <c r="L216" s="1"/>
  <c r="V236"/>
  <c r="T238"/>
  <c r="J238" s="1"/>
  <c r="AK238"/>
  <c r="O237" i="4"/>
  <c r="P237" s="1"/>
  <c r="P238" i="5"/>
  <c r="AJ239"/>
  <c r="P239" s="1"/>
  <c r="G239" s="1"/>
  <c r="AI239"/>
  <c r="P236" i="4"/>
  <c r="G236"/>
  <c r="R236" i="5"/>
  <c r="G237"/>
  <c r="Q237"/>
  <c r="AG239" i="4"/>
  <c r="AF239"/>
  <c r="AN238" i="5"/>
  <c r="U237"/>
  <c r="AM239"/>
  <c r="AL239"/>
  <c r="AF239"/>
  <c r="AG239"/>
  <c r="AG820"/>
  <c r="AF820"/>
  <c r="AM820"/>
  <c r="AL820"/>
  <c r="AJ821"/>
  <c r="AI821"/>
  <c r="R239" i="4"/>
  <c r="S239" s="1"/>
  <c r="L240"/>
  <c r="AI241"/>
  <c r="AJ241"/>
  <c r="AC242"/>
  <c r="AD242"/>
  <c r="AK240"/>
  <c r="D239"/>
  <c r="M239"/>
  <c r="J238"/>
  <c r="S238"/>
  <c r="AE241"/>
  <c r="M216" i="5" l="1"/>
  <c r="N216" s="1"/>
  <c r="AH217" s="1"/>
  <c r="L217" s="1"/>
  <c r="X217" s="1"/>
  <c r="X216"/>
  <c r="D216"/>
  <c r="U238"/>
  <c r="G237" i="4"/>
  <c r="AK239" i="5"/>
  <c r="V237"/>
  <c r="AG240" i="4"/>
  <c r="AF240"/>
  <c r="G238" i="5"/>
  <c r="Q238"/>
  <c r="R237"/>
  <c r="O238" i="4"/>
  <c r="U238" s="1"/>
  <c r="AH239"/>
  <c r="AI240" i="5"/>
  <c r="AJ240"/>
  <c r="AL240"/>
  <c r="AM240"/>
  <c r="T239" s="1"/>
  <c r="J239" s="1"/>
  <c r="AN239"/>
  <c r="AF240"/>
  <c r="AG240"/>
  <c r="D240" i="4"/>
  <c r="AL821" i="5"/>
  <c r="AM821"/>
  <c r="AG821"/>
  <c r="AF821"/>
  <c r="AI822"/>
  <c r="AJ822"/>
  <c r="J239" i="4"/>
  <c r="L241"/>
  <c r="M240"/>
  <c r="AK241"/>
  <c r="AE242"/>
  <c r="AC243"/>
  <c r="AD243"/>
  <c r="R240"/>
  <c r="AI242"/>
  <c r="AJ242"/>
  <c r="D217" i="5" l="1"/>
  <c r="M217"/>
  <c r="N217" s="1"/>
  <c r="AH218" s="1"/>
  <c r="L218" s="1"/>
  <c r="V238"/>
  <c r="AK240"/>
  <c r="AJ241"/>
  <c r="AI241"/>
  <c r="AF241" i="4"/>
  <c r="AG241"/>
  <c r="AH241" s="1"/>
  <c r="AH240"/>
  <c r="O239"/>
  <c r="U239" s="1"/>
  <c r="G238"/>
  <c r="P238"/>
  <c r="R238" i="5"/>
  <c r="Q239"/>
  <c r="AN240"/>
  <c r="U239"/>
  <c r="AM241"/>
  <c r="AL241"/>
  <c r="AG241"/>
  <c r="AF241"/>
  <c r="M241" i="4"/>
  <c r="AG822" i="5"/>
  <c r="AF822"/>
  <c r="AL822"/>
  <c r="AM822"/>
  <c r="AI823"/>
  <c r="AJ823"/>
  <c r="D241" i="4"/>
  <c r="L242"/>
  <c r="AI243"/>
  <c r="AJ243"/>
  <c r="AD244"/>
  <c r="AC244"/>
  <c r="AK242"/>
  <c r="AE243"/>
  <c r="S240"/>
  <c r="J240"/>
  <c r="R241"/>
  <c r="X218" i="5" l="1"/>
  <c r="M218"/>
  <c r="N218" s="1"/>
  <c r="AH219" s="1"/>
  <c r="L219" s="1"/>
  <c r="X219" s="1"/>
  <c r="D218"/>
  <c r="V239"/>
  <c r="D219"/>
  <c r="AK241"/>
  <c r="AN241"/>
  <c r="O240" i="4"/>
  <c r="U240" s="1"/>
  <c r="AJ242" i="5"/>
  <c r="AI242"/>
  <c r="P240"/>
  <c r="G239" i="4"/>
  <c r="P239"/>
  <c r="AF242"/>
  <c r="AG242"/>
  <c r="R239" i="5"/>
  <c r="T240"/>
  <c r="J240" s="1"/>
  <c r="AL242"/>
  <c r="AM242"/>
  <c r="AF242"/>
  <c r="AG242"/>
  <c r="D242" i="4"/>
  <c r="AL823" i="5"/>
  <c r="AM823"/>
  <c r="AJ824"/>
  <c r="AI824"/>
  <c r="AF823"/>
  <c r="AG823"/>
  <c r="M242" i="4"/>
  <c r="R242"/>
  <c r="J242" s="1"/>
  <c r="AE244"/>
  <c r="AI244"/>
  <c r="AJ244"/>
  <c r="AC245"/>
  <c r="AD245"/>
  <c r="S241"/>
  <c r="J241"/>
  <c r="AK243"/>
  <c r="L243"/>
  <c r="G240" l="1"/>
  <c r="M219" i="5"/>
  <c r="N219" s="1"/>
  <c r="AH220" s="1"/>
  <c r="L220" s="1"/>
  <c r="T241"/>
  <c r="J241" s="1"/>
  <c r="P241"/>
  <c r="G241" s="1"/>
  <c r="M220"/>
  <c r="N220" s="1"/>
  <c r="AH221" s="1"/>
  <c r="L221" s="1"/>
  <c r="X221" s="1"/>
  <c r="P240" i="4"/>
  <c r="U240" i="5"/>
  <c r="Q240"/>
  <c r="G240"/>
  <c r="O241" i="4"/>
  <c r="AH242"/>
  <c r="AJ243" i="5"/>
  <c r="AI243"/>
  <c r="AK242"/>
  <c r="AG243" i="4"/>
  <c r="AF243"/>
  <c r="AN242" i="5"/>
  <c r="AM243"/>
  <c r="AL243"/>
  <c r="AF243"/>
  <c r="AG243"/>
  <c r="L244" i="4"/>
  <c r="AG824" i="5"/>
  <c r="AF824"/>
  <c r="AI825"/>
  <c r="AJ825"/>
  <c r="AL824"/>
  <c r="AM824"/>
  <c r="S242" i="4"/>
  <c r="AK244"/>
  <c r="D243"/>
  <c r="M243"/>
  <c r="AC246"/>
  <c r="AD246"/>
  <c r="AE245"/>
  <c r="AI245"/>
  <c r="AJ245"/>
  <c r="R243"/>
  <c r="T242" i="5" l="1"/>
  <c r="J242" s="1"/>
  <c r="D244" i="4"/>
  <c r="U241"/>
  <c r="X220" i="5"/>
  <c r="D220"/>
  <c r="U241"/>
  <c r="U242" s="1"/>
  <c r="P242"/>
  <c r="G242" s="1"/>
  <c r="M221"/>
  <c r="N221" s="1"/>
  <c r="AH222" s="1"/>
  <c r="L222" s="1"/>
  <c r="X222" s="1"/>
  <c r="D221"/>
  <c r="V240"/>
  <c r="M244" i="4"/>
  <c r="AH243"/>
  <c r="O242"/>
  <c r="U242" s="1"/>
  <c r="AF244"/>
  <c r="AG244"/>
  <c r="AI244" i="5"/>
  <c r="AJ244"/>
  <c r="P244" s="1"/>
  <c r="G244" s="1"/>
  <c r="R240"/>
  <c r="Q241"/>
  <c r="P241" i="4"/>
  <c r="G241"/>
  <c r="AK243" i="5"/>
  <c r="AN243"/>
  <c r="AF244"/>
  <c r="AG244"/>
  <c r="AL244"/>
  <c r="AM244"/>
  <c r="AG825"/>
  <c r="AF825"/>
  <c r="AL825"/>
  <c r="AM825"/>
  <c r="AJ826"/>
  <c r="AI826"/>
  <c r="L245" i="4"/>
  <c r="AK245"/>
  <c r="J243"/>
  <c r="S243"/>
  <c r="AC247"/>
  <c r="AD247"/>
  <c r="AI246"/>
  <c r="AJ246"/>
  <c r="AE246"/>
  <c r="R244"/>
  <c r="T243" i="5" l="1"/>
  <c r="J243" s="1"/>
  <c r="V241"/>
  <c r="V242" s="1"/>
  <c r="P243"/>
  <c r="G243" s="1"/>
  <c r="D222"/>
  <c r="M222"/>
  <c r="N222" s="1"/>
  <c r="AH223" s="1"/>
  <c r="L223" s="1"/>
  <c r="X223" s="1"/>
  <c r="P242" i="4"/>
  <c r="G242"/>
  <c r="AG245"/>
  <c r="AF245"/>
  <c r="AI245" i="5"/>
  <c r="AJ245"/>
  <c r="R241"/>
  <c r="Q242"/>
  <c r="O243" i="4"/>
  <c r="AH244"/>
  <c r="AK244" i="5"/>
  <c r="AN244"/>
  <c r="AL245"/>
  <c r="AM245"/>
  <c r="T244" s="1"/>
  <c r="J244" s="1"/>
  <c r="AG245"/>
  <c r="AF245"/>
  <c r="M245" i="4"/>
  <c r="AF826" i="5"/>
  <c r="AG826"/>
  <c r="AJ827"/>
  <c r="AI827"/>
  <c r="AL826"/>
  <c r="AM826"/>
  <c r="D245" i="4"/>
  <c r="L246"/>
  <c r="AI247"/>
  <c r="AJ247"/>
  <c r="AD248"/>
  <c r="AC248"/>
  <c r="S244"/>
  <c r="J244"/>
  <c r="AK246"/>
  <c r="AE247"/>
  <c r="R245"/>
  <c r="U243" l="1"/>
  <c r="U243" i="5"/>
  <c r="V243" s="1"/>
  <c r="D223"/>
  <c r="M223"/>
  <c r="N223" s="1"/>
  <c r="AH224" s="1"/>
  <c r="L224" s="1"/>
  <c r="X224" s="1"/>
  <c r="AK245"/>
  <c r="R242"/>
  <c r="Q243"/>
  <c r="P243" i="4"/>
  <c r="G243"/>
  <c r="AJ246" i="5"/>
  <c r="AI246"/>
  <c r="AG246" i="4"/>
  <c r="AF246"/>
  <c r="AH245"/>
  <c r="O244"/>
  <c r="AN245" i="5"/>
  <c r="U244"/>
  <c r="AL246"/>
  <c r="AM246"/>
  <c r="AF246"/>
  <c r="AG246"/>
  <c r="R246" i="4"/>
  <c r="S246" s="1"/>
  <c r="M246"/>
  <c r="AG827" i="5"/>
  <c r="AF827"/>
  <c r="AM827"/>
  <c r="AL827"/>
  <c r="AI828"/>
  <c r="AJ828"/>
  <c r="D246" i="4"/>
  <c r="AE248"/>
  <c r="AC249"/>
  <c r="AD249"/>
  <c r="L247"/>
  <c r="AI248"/>
  <c r="AJ248"/>
  <c r="S245"/>
  <c r="J245"/>
  <c r="AK247"/>
  <c r="U244" l="1"/>
  <c r="V244" i="5"/>
  <c r="M224"/>
  <c r="N224" s="1"/>
  <c r="AH225" s="1"/>
  <c r="L225" s="1"/>
  <c r="D224"/>
  <c r="AK246"/>
  <c r="P245"/>
  <c r="G245" s="1"/>
  <c r="AH246" i="4"/>
  <c r="O245"/>
  <c r="U245" s="1"/>
  <c r="Q244" i="5"/>
  <c r="R243"/>
  <c r="AF247" i="4"/>
  <c r="AG247"/>
  <c r="G244"/>
  <c r="P244"/>
  <c r="AJ247" i="5"/>
  <c r="AI247"/>
  <c r="AM247"/>
  <c r="AL247"/>
  <c r="T245"/>
  <c r="AN246"/>
  <c r="AF247"/>
  <c r="AG247"/>
  <c r="J246" i="4"/>
  <c r="AG828" i="5"/>
  <c r="AF828"/>
  <c r="AJ829"/>
  <c r="AI829"/>
  <c r="AL828"/>
  <c r="AM828"/>
  <c r="R247" i="4"/>
  <c r="S247" s="1"/>
  <c r="AI249"/>
  <c r="AJ249"/>
  <c r="AE249"/>
  <c r="D247"/>
  <c r="M247"/>
  <c r="AK248"/>
  <c r="AC250"/>
  <c r="AD250"/>
  <c r="L248"/>
  <c r="X225" i="5" l="1"/>
  <c r="X226"/>
  <c r="M225"/>
  <c r="D225"/>
  <c r="P246"/>
  <c r="Q245"/>
  <c r="R244"/>
  <c r="O246" i="4"/>
  <c r="AH247"/>
  <c r="P245"/>
  <c r="G245"/>
  <c r="AF248"/>
  <c r="AG248"/>
  <c r="AJ248" i="5"/>
  <c r="AI248"/>
  <c r="AK247"/>
  <c r="T246"/>
  <c r="J246" s="1"/>
  <c r="AF248"/>
  <c r="AG248"/>
  <c r="AL248"/>
  <c r="AM248"/>
  <c r="J245"/>
  <c r="U245"/>
  <c r="V245" s="1"/>
  <c r="AN247"/>
  <c r="J247" i="4"/>
  <c r="AL829" i="5"/>
  <c r="AM829"/>
  <c r="AG829"/>
  <c r="AF829"/>
  <c r="AJ830"/>
  <c r="AI830"/>
  <c r="R248" i="4"/>
  <c r="J248" s="1"/>
  <c r="AI250"/>
  <c r="AJ250"/>
  <c r="AC251"/>
  <c r="AD251"/>
  <c r="AK249"/>
  <c r="M248"/>
  <c r="D248"/>
  <c r="AE250"/>
  <c r="L249"/>
  <c r="U246" l="1"/>
  <c r="Q246" i="5"/>
  <c r="M226"/>
  <c r="N225"/>
  <c r="AH226" s="1"/>
  <c r="G246"/>
  <c r="R245"/>
  <c r="AK248"/>
  <c r="O247" i="4"/>
  <c r="U247" s="1"/>
  <c r="AH248"/>
  <c r="G246"/>
  <c r="P246"/>
  <c r="AG249"/>
  <c r="AF249"/>
  <c r="AI249" i="5"/>
  <c r="AJ249"/>
  <c r="P247"/>
  <c r="AG249"/>
  <c r="AF249"/>
  <c r="T247"/>
  <c r="AN248"/>
  <c r="AL249"/>
  <c r="AM249"/>
  <c r="U246"/>
  <c r="V246" s="1"/>
  <c r="R249" i="4"/>
  <c r="J249" s="1"/>
  <c r="AJ831" i="5"/>
  <c r="AI831"/>
  <c r="AF830"/>
  <c r="AG830"/>
  <c r="AL830"/>
  <c r="AM830"/>
  <c r="S248" i="4"/>
  <c r="L250"/>
  <c r="M249"/>
  <c r="D249"/>
  <c r="AD252"/>
  <c r="AC252"/>
  <c r="AI251"/>
  <c r="AJ251"/>
  <c r="AE251"/>
  <c r="AK250"/>
  <c r="R246" i="5" l="1"/>
  <c r="N226"/>
  <c r="AH227" s="1"/>
  <c r="L227" s="1"/>
  <c r="X227" s="1"/>
  <c r="P247" i="4"/>
  <c r="G247"/>
  <c r="P248" i="5"/>
  <c r="AJ250"/>
  <c r="AI250"/>
  <c r="G247"/>
  <c r="Q247"/>
  <c r="AH249" i="4"/>
  <c r="O248"/>
  <c r="U248" s="1"/>
  <c r="T248" i="5"/>
  <c r="J248" s="1"/>
  <c r="AK249"/>
  <c r="AF250" i="4"/>
  <c r="AG250"/>
  <c r="AN249" i="5"/>
  <c r="AM250"/>
  <c r="AL250"/>
  <c r="AF250"/>
  <c r="AG250"/>
  <c r="J247"/>
  <c r="U247"/>
  <c r="S249" i="4"/>
  <c r="R250"/>
  <c r="J250" s="1"/>
  <c r="D250"/>
  <c r="AJ832" i="5"/>
  <c r="AI832"/>
  <c r="AL831"/>
  <c r="AM831"/>
  <c r="AG831"/>
  <c r="AF831"/>
  <c r="M250" i="4"/>
  <c r="AD253"/>
  <c r="AC253"/>
  <c r="AE252"/>
  <c r="AI252"/>
  <c r="AJ252"/>
  <c r="AK251"/>
  <c r="L251"/>
  <c r="R247" i="5" l="1"/>
  <c r="M227"/>
  <c r="N227" s="1"/>
  <c r="AH228" s="1"/>
  <c r="L228" s="1"/>
  <c r="D227"/>
  <c r="T249"/>
  <c r="J249" s="1"/>
  <c r="AK250"/>
  <c r="P249"/>
  <c r="G249" s="1"/>
  <c r="AN250"/>
  <c r="Q248"/>
  <c r="G248"/>
  <c r="O249" i="4"/>
  <c r="U249" s="1"/>
  <c r="AH250"/>
  <c r="AG251"/>
  <c r="AH251" s="1"/>
  <c r="AF251"/>
  <c r="P248"/>
  <c r="G248"/>
  <c r="AI251" i="5"/>
  <c r="AJ251"/>
  <c r="V247"/>
  <c r="U248"/>
  <c r="AM251"/>
  <c r="AL251"/>
  <c r="AF251"/>
  <c r="AG251"/>
  <c r="L252" i="4"/>
  <c r="S250"/>
  <c r="AF832" i="5"/>
  <c r="AG832"/>
  <c r="AJ833"/>
  <c r="AI833"/>
  <c r="AM832"/>
  <c r="AL832"/>
  <c r="AK252" i="4"/>
  <c r="D251"/>
  <c r="M251"/>
  <c r="AE253"/>
  <c r="AC254"/>
  <c r="AD254"/>
  <c r="AI253"/>
  <c r="AJ253"/>
  <c r="R251"/>
  <c r="M252" l="1"/>
  <c r="D228" i="5"/>
  <c r="X228"/>
  <c r="R248"/>
  <c r="M228"/>
  <c r="N228" s="1"/>
  <c r="AH229" s="1"/>
  <c r="L229" s="1"/>
  <c r="X229" s="1"/>
  <c r="Q249"/>
  <c r="R249" s="1"/>
  <c r="AK251"/>
  <c r="P250"/>
  <c r="AJ252"/>
  <c r="AI252"/>
  <c r="AF252" i="4"/>
  <c r="AG252"/>
  <c r="P249"/>
  <c r="G249"/>
  <c r="O250"/>
  <c r="U250" s="1"/>
  <c r="T250" i="5"/>
  <c r="J250" s="1"/>
  <c r="AN251"/>
  <c r="L253" i="4"/>
  <c r="AF252" i="5"/>
  <c r="AG252"/>
  <c r="V248"/>
  <c r="U249"/>
  <c r="AL252"/>
  <c r="AM252"/>
  <c r="R252" i="4"/>
  <c r="S252" s="1"/>
  <c r="D252"/>
  <c r="AF833" i="5"/>
  <c r="AG833"/>
  <c r="AI834"/>
  <c r="AJ834"/>
  <c r="AL833"/>
  <c r="AM833"/>
  <c r="J251" i="4"/>
  <c r="S251"/>
  <c r="M253"/>
  <c r="AE254"/>
  <c r="AI254"/>
  <c r="AJ254"/>
  <c r="AC255"/>
  <c r="AD255"/>
  <c r="AK253"/>
  <c r="D253" l="1"/>
  <c r="M229" i="5"/>
  <c r="N229" s="1"/>
  <c r="AH230" s="1"/>
  <c r="L230" s="1"/>
  <c r="D229"/>
  <c r="T251"/>
  <c r="J251" s="1"/>
  <c r="P251"/>
  <c r="G251" s="1"/>
  <c r="G250" i="4"/>
  <c r="P250"/>
  <c r="AJ253" i="5"/>
  <c r="AI253"/>
  <c r="G250"/>
  <c r="Q250"/>
  <c r="R250" s="1"/>
  <c r="AK252"/>
  <c r="AF253" i="4"/>
  <c r="AG253"/>
  <c r="AH252"/>
  <c r="O251"/>
  <c r="U251" s="1"/>
  <c r="AM253" i="5"/>
  <c r="AL253"/>
  <c r="V249"/>
  <c r="U250"/>
  <c r="AN252"/>
  <c r="T252" s="1"/>
  <c r="J252" s="1"/>
  <c r="AF253"/>
  <c r="AG253"/>
  <c r="J252" i="4"/>
  <c r="AG834" i="5"/>
  <c r="AF834"/>
  <c r="AL834"/>
  <c r="AM834"/>
  <c r="AJ835"/>
  <c r="AI835"/>
  <c r="R253" i="4"/>
  <c r="J253" s="1"/>
  <c r="L254"/>
  <c r="AD256"/>
  <c r="AC256"/>
  <c r="AI255"/>
  <c r="AJ255"/>
  <c r="AE255"/>
  <c r="AK254"/>
  <c r="U252" l="1"/>
  <c r="M230" i="5"/>
  <c r="N230" s="1"/>
  <c r="AH231" s="1"/>
  <c r="L231" s="1"/>
  <c r="X231" s="1"/>
  <c r="X230"/>
  <c r="D230"/>
  <c r="Q251"/>
  <c r="R251" s="1"/>
  <c r="AG254" i="4"/>
  <c r="AF254"/>
  <c r="AJ254" i="5"/>
  <c r="AI254"/>
  <c r="P251" i="4"/>
  <c r="G251"/>
  <c r="P252" i="5"/>
  <c r="AK253"/>
  <c r="O252" i="4"/>
  <c r="AH253"/>
  <c r="AM254" i="5"/>
  <c r="AL254"/>
  <c r="AN253"/>
  <c r="AG254"/>
  <c r="AF254"/>
  <c r="V250"/>
  <c r="U251"/>
  <c r="U252" s="1"/>
  <c r="L255" i="4"/>
  <c r="D254"/>
  <c r="AI836" i="5"/>
  <c r="AJ836"/>
  <c r="AF835"/>
  <c r="AG835"/>
  <c r="AL835"/>
  <c r="AM835"/>
  <c r="S253" i="4"/>
  <c r="M254"/>
  <c r="R254"/>
  <c r="S254" s="1"/>
  <c r="AE256"/>
  <c r="AD257"/>
  <c r="AC257"/>
  <c r="AI256"/>
  <c r="AJ256"/>
  <c r="AK255"/>
  <c r="M255" l="1"/>
  <c r="M231" i="5"/>
  <c r="N231" s="1"/>
  <c r="AH232" s="1"/>
  <c r="L232" s="1"/>
  <c r="D231"/>
  <c r="D232"/>
  <c r="AN254"/>
  <c r="P253"/>
  <c r="AK254"/>
  <c r="AH254" i="4"/>
  <c r="O253"/>
  <c r="AG255"/>
  <c r="AF255"/>
  <c r="P252"/>
  <c r="G252"/>
  <c r="G252" i="5"/>
  <c r="Q252"/>
  <c r="R252" s="1"/>
  <c r="AI255"/>
  <c r="AJ255"/>
  <c r="T253"/>
  <c r="J253" s="1"/>
  <c r="AF255"/>
  <c r="AG255"/>
  <c r="AM255"/>
  <c r="AL255"/>
  <c r="D255" i="4"/>
  <c r="V251" i="5"/>
  <c r="V252" s="1"/>
  <c r="R255" i="4"/>
  <c r="S255" s="1"/>
  <c r="AG836" i="5"/>
  <c r="AF836"/>
  <c r="AJ837"/>
  <c r="AI837"/>
  <c r="AL836"/>
  <c r="AM836"/>
  <c r="J254" i="4"/>
  <c r="AK256"/>
  <c r="AE257"/>
  <c r="AI257"/>
  <c r="AJ257"/>
  <c r="AC258"/>
  <c r="AD258"/>
  <c r="L256"/>
  <c r="U253" l="1"/>
  <c r="X232" i="5"/>
  <c r="X233"/>
  <c r="M232"/>
  <c r="M233"/>
  <c r="N232"/>
  <c r="AH233" s="1"/>
  <c r="P254"/>
  <c r="O254" i="4"/>
  <c r="AH255"/>
  <c r="G253" i="5"/>
  <c r="Q253"/>
  <c r="R253" s="1"/>
  <c r="AF256" i="4"/>
  <c r="AG256"/>
  <c r="AK255" i="5"/>
  <c r="AI256"/>
  <c r="AJ256"/>
  <c r="G253" i="4"/>
  <c r="P253"/>
  <c r="J255"/>
  <c r="U253" i="5"/>
  <c r="V253" s="1"/>
  <c r="AL256"/>
  <c r="AM256"/>
  <c r="T254"/>
  <c r="AN255"/>
  <c r="T255" s="1"/>
  <c r="J255" s="1"/>
  <c r="AF256"/>
  <c r="AG256"/>
  <c r="AG837"/>
  <c r="AF837"/>
  <c r="AL837"/>
  <c r="AM837"/>
  <c r="AI838"/>
  <c r="AJ838"/>
  <c r="L257" i="4"/>
  <c r="R256"/>
  <c r="S256" s="1"/>
  <c r="M256"/>
  <c r="D256"/>
  <c r="AC259"/>
  <c r="AD259"/>
  <c r="AI258"/>
  <c r="AJ258"/>
  <c r="AE258"/>
  <c r="AK257"/>
  <c r="U254" l="1"/>
  <c r="N233" i="5"/>
  <c r="AH234" s="1"/>
  <c r="L234" s="1"/>
  <c r="X234" s="1"/>
  <c r="AK256"/>
  <c r="P255"/>
  <c r="G255" s="1"/>
  <c r="G254"/>
  <c r="Q254"/>
  <c r="R254" s="1"/>
  <c r="AJ257"/>
  <c r="AI257"/>
  <c r="AG257" i="4"/>
  <c r="AF257"/>
  <c r="P254"/>
  <c r="G254"/>
  <c r="O255"/>
  <c r="U255" s="1"/>
  <c r="AH256"/>
  <c r="AN256" i="5"/>
  <c r="T256" s="1"/>
  <c r="J256" s="1"/>
  <c r="AM257"/>
  <c r="AL257"/>
  <c r="AG257"/>
  <c r="AF257"/>
  <c r="J254"/>
  <c r="U254"/>
  <c r="V254" s="1"/>
  <c r="D257" i="4"/>
  <c r="AG838" i="5"/>
  <c r="AF838"/>
  <c r="AL838"/>
  <c r="AM838"/>
  <c r="AI839"/>
  <c r="AJ839"/>
  <c r="M257" i="4"/>
  <c r="J256"/>
  <c r="R257"/>
  <c r="J257" s="1"/>
  <c r="L258"/>
  <c r="AK258"/>
  <c r="AI259"/>
  <c r="AJ259"/>
  <c r="AD260"/>
  <c r="AC260"/>
  <c r="AE259"/>
  <c r="D234" i="5" l="1"/>
  <c r="M234"/>
  <c r="N234" s="1"/>
  <c r="AH235" s="1"/>
  <c r="L235" s="1"/>
  <c r="P256"/>
  <c r="G256" s="1"/>
  <c r="Q255"/>
  <c r="R255" s="1"/>
  <c r="AG258" i="4"/>
  <c r="AF258"/>
  <c r="G255"/>
  <c r="P255"/>
  <c r="AI258" i="5"/>
  <c r="AJ258"/>
  <c r="AK257"/>
  <c r="AH257" i="4"/>
  <c r="O256"/>
  <c r="AN257" i="5"/>
  <c r="U255"/>
  <c r="U256" s="1"/>
  <c r="AM258"/>
  <c r="AL258"/>
  <c r="AG258"/>
  <c r="AF258"/>
  <c r="M258" i="4"/>
  <c r="AG839" i="5"/>
  <c r="AF839"/>
  <c r="AM839"/>
  <c r="AL839"/>
  <c r="AJ840"/>
  <c r="AI840"/>
  <c r="S257" i="4"/>
  <c r="D258"/>
  <c r="L259"/>
  <c r="AE260"/>
  <c r="AI260"/>
  <c r="AJ260"/>
  <c r="AC261"/>
  <c r="AD261"/>
  <c r="AK259"/>
  <c r="R258"/>
  <c r="U256" l="1"/>
  <c r="D235" i="5"/>
  <c r="X235"/>
  <c r="M235"/>
  <c r="N235" s="1"/>
  <c r="AH236" s="1"/>
  <c r="L236" s="1"/>
  <c r="X236" s="1"/>
  <c r="Q256"/>
  <c r="R256" s="1"/>
  <c r="AK258"/>
  <c r="O257" i="4"/>
  <c r="U257" s="1"/>
  <c r="AH258"/>
  <c r="AF259"/>
  <c r="AG259"/>
  <c r="AH259" s="1"/>
  <c r="G256"/>
  <c r="P256"/>
  <c r="AJ259" i="5"/>
  <c r="AI259"/>
  <c r="P257"/>
  <c r="G257" s="1"/>
  <c r="T257"/>
  <c r="J257" s="1"/>
  <c r="V255"/>
  <c r="V256" s="1"/>
  <c r="AF259"/>
  <c r="AG259"/>
  <c r="AN258"/>
  <c r="AM259"/>
  <c r="AL259"/>
  <c r="M259" i="4"/>
  <c r="AG840" i="5"/>
  <c r="AF840"/>
  <c r="AM840"/>
  <c r="AL840"/>
  <c r="AJ841"/>
  <c r="AI841"/>
  <c r="D259" i="4"/>
  <c r="J258"/>
  <c r="S258"/>
  <c r="AC262"/>
  <c r="AD262"/>
  <c r="AE261"/>
  <c r="L260"/>
  <c r="AK260"/>
  <c r="AI261"/>
  <c r="AJ261"/>
  <c r="R259"/>
  <c r="P258" i="5" l="1"/>
  <c r="G258" s="1"/>
  <c r="D236"/>
  <c r="M236"/>
  <c r="N236" s="1"/>
  <c r="AH237" s="1"/>
  <c r="L237" s="1"/>
  <c r="AN259"/>
  <c r="O258" i="4"/>
  <c r="G258" s="1"/>
  <c r="T258" i="5"/>
  <c r="J258" s="1"/>
  <c r="U257"/>
  <c r="V257" s="1"/>
  <c r="G257" i="4"/>
  <c r="P257"/>
  <c r="AI260" i="5"/>
  <c r="AJ260"/>
  <c r="P260" s="1"/>
  <c r="AG260" i="4"/>
  <c r="AF260"/>
  <c r="AK259" i="5"/>
  <c r="Q257"/>
  <c r="AG260"/>
  <c r="AF260"/>
  <c r="AM260"/>
  <c r="T259" s="1"/>
  <c r="J259" s="1"/>
  <c r="AL260"/>
  <c r="AF841"/>
  <c r="AG841"/>
  <c r="AJ842"/>
  <c r="AI842"/>
  <c r="AM841"/>
  <c r="AL841"/>
  <c r="AK261" i="4"/>
  <c r="AE262"/>
  <c r="J259"/>
  <c r="S259"/>
  <c r="L261"/>
  <c r="M260"/>
  <c r="D260"/>
  <c r="AI262"/>
  <c r="AJ262"/>
  <c r="AC263"/>
  <c r="AD263"/>
  <c r="R260"/>
  <c r="U258" l="1"/>
  <c r="M237" i="5"/>
  <c r="M238" s="1"/>
  <c r="X237"/>
  <c r="X238"/>
  <c r="P259"/>
  <c r="G259" s="1"/>
  <c r="Q258"/>
  <c r="D237"/>
  <c r="R257"/>
  <c r="AK260"/>
  <c r="P258" i="4"/>
  <c r="U258" i="5"/>
  <c r="V258" s="1"/>
  <c r="AH260" i="4"/>
  <c r="O259"/>
  <c r="AG261"/>
  <c r="AF261"/>
  <c r="AI261" i="5"/>
  <c r="AJ261"/>
  <c r="P261" s="1"/>
  <c r="G260"/>
  <c r="AG261"/>
  <c r="AF261"/>
  <c r="AM261"/>
  <c r="AL261"/>
  <c r="AN260"/>
  <c r="AL842"/>
  <c r="AM842"/>
  <c r="AF842"/>
  <c r="AG842"/>
  <c r="AJ843"/>
  <c r="AI843"/>
  <c r="R261" i="4"/>
  <c r="J261" s="1"/>
  <c r="S260"/>
  <c r="J260"/>
  <c r="AE263"/>
  <c r="M261"/>
  <c r="D261"/>
  <c r="L262"/>
  <c r="AK262"/>
  <c r="AD264"/>
  <c r="AC264"/>
  <c r="AJ263"/>
  <c r="AI263"/>
  <c r="U259" l="1"/>
  <c r="N237" i="5"/>
  <c r="AH238" s="1"/>
  <c r="Q259"/>
  <c r="Q260" s="1"/>
  <c r="Q261" s="1"/>
  <c r="R258"/>
  <c r="N238"/>
  <c r="T260"/>
  <c r="J260" s="1"/>
  <c r="U259"/>
  <c r="V259" s="1"/>
  <c r="G261"/>
  <c r="AH261" i="4"/>
  <c r="O260"/>
  <c r="U260" s="1"/>
  <c r="AF262"/>
  <c r="AG262"/>
  <c r="AJ262" i="5"/>
  <c r="AI262"/>
  <c r="G259" i="4"/>
  <c r="P259"/>
  <c r="AK261" i="5"/>
  <c r="R262" i="4"/>
  <c r="S262" s="1"/>
  <c r="AF262" i="5"/>
  <c r="AG262"/>
  <c r="AN261"/>
  <c r="AL262"/>
  <c r="AM262"/>
  <c r="AM843"/>
  <c r="AL843"/>
  <c r="AI844"/>
  <c r="AJ844"/>
  <c r="AF843"/>
  <c r="AG843"/>
  <c r="L263" i="4"/>
  <c r="S261"/>
  <c r="AI264"/>
  <c r="AJ264"/>
  <c r="AK263"/>
  <c r="AE264"/>
  <c r="AC265"/>
  <c r="AD265"/>
  <c r="D262"/>
  <c r="M262"/>
  <c r="T261" i="5" l="1"/>
  <c r="J261" s="1"/>
  <c r="AH239"/>
  <c r="L239" s="1"/>
  <c r="D239" s="1"/>
  <c r="R259"/>
  <c r="R260" s="1"/>
  <c r="R261" s="1"/>
  <c r="U260"/>
  <c r="U261" s="1"/>
  <c r="J262" i="4"/>
  <c r="AK262" i="5"/>
  <c r="P262" s="1"/>
  <c r="G262" s="1"/>
  <c r="AJ263"/>
  <c r="P263" s="1"/>
  <c r="G263" s="1"/>
  <c r="AI263"/>
  <c r="AF263" i="4"/>
  <c r="AG263"/>
  <c r="AH262"/>
  <c r="O261"/>
  <c r="P260"/>
  <c r="G260"/>
  <c r="AG263" i="5"/>
  <c r="AF263"/>
  <c r="AN262"/>
  <c r="AM263"/>
  <c r="T262" s="1"/>
  <c r="J262" s="1"/>
  <c r="AL263"/>
  <c r="M263" i="4"/>
  <c r="AM844" i="5"/>
  <c r="AL844"/>
  <c r="AI845"/>
  <c r="AJ845"/>
  <c r="AF844"/>
  <c r="AG844"/>
  <c r="D263" i="4"/>
  <c r="L264"/>
  <c r="AI265"/>
  <c r="AJ265"/>
  <c r="AK264"/>
  <c r="AE265"/>
  <c r="AC266"/>
  <c r="AD266"/>
  <c r="R263"/>
  <c r="U261" l="1"/>
  <c r="M239" i="5"/>
  <c r="N239" s="1"/>
  <c r="AH240" s="1"/>
  <c r="L240" s="1"/>
  <c r="X239"/>
  <c r="Q262"/>
  <c r="Q263" s="1"/>
  <c r="AK263"/>
  <c r="V260"/>
  <c r="V261" s="1"/>
  <c r="R262"/>
  <c r="AJ264"/>
  <c r="P264" s="1"/>
  <c r="G264" s="1"/>
  <c r="AI264"/>
  <c r="P261" i="4"/>
  <c r="G261"/>
  <c r="AF264"/>
  <c r="AG264"/>
  <c r="O262"/>
  <c r="U262" s="1"/>
  <c r="AH263"/>
  <c r="AN263" i="5"/>
  <c r="U262"/>
  <c r="AL264"/>
  <c r="AM264"/>
  <c r="AF264"/>
  <c r="AG264"/>
  <c r="D264" i="4"/>
  <c r="AM845" i="5"/>
  <c r="AL845"/>
  <c r="AI846"/>
  <c r="AJ846"/>
  <c r="AF845"/>
  <c r="AG845"/>
  <c r="R264" i="4"/>
  <c r="J264" s="1"/>
  <c r="L265"/>
  <c r="M264"/>
  <c r="AC267"/>
  <c r="AD267"/>
  <c r="AI266"/>
  <c r="AJ266"/>
  <c r="AE266"/>
  <c r="AK265"/>
  <c r="J263"/>
  <c r="S263"/>
  <c r="R263" i="5" l="1"/>
  <c r="M240"/>
  <c r="N240" s="1"/>
  <c r="AH241" s="1"/>
  <c r="L241" s="1"/>
  <c r="X240"/>
  <c r="D240"/>
  <c r="Q264"/>
  <c r="R264" s="1"/>
  <c r="AG265" i="4"/>
  <c r="AF265"/>
  <c r="AI265" i="5"/>
  <c r="AJ265"/>
  <c r="AN264"/>
  <c r="P262" i="4"/>
  <c r="G262"/>
  <c r="O263"/>
  <c r="U263" s="1"/>
  <c r="AH264"/>
  <c r="V262" i="5"/>
  <c r="AK264"/>
  <c r="AL265"/>
  <c r="AM265"/>
  <c r="T263"/>
  <c r="AF265"/>
  <c r="AG265"/>
  <c r="D265" i="4"/>
  <c r="AI847" i="5"/>
  <c r="AJ847"/>
  <c r="AL846"/>
  <c r="AM846"/>
  <c r="AG846"/>
  <c r="AF846"/>
  <c r="S264" i="4"/>
  <c r="R265"/>
  <c r="S265" s="1"/>
  <c r="L266"/>
  <c r="M265"/>
  <c r="AD268"/>
  <c r="AC268"/>
  <c r="AK266"/>
  <c r="AE267"/>
  <c r="AI267"/>
  <c r="AJ267"/>
  <c r="AK265" i="5" l="1"/>
  <c r="T264"/>
  <c r="J264" s="1"/>
  <c r="D241"/>
  <c r="X241"/>
  <c r="M241"/>
  <c r="N241" s="1"/>
  <c r="AH242" s="1"/>
  <c r="L242" s="1"/>
  <c r="G263" i="4"/>
  <c r="P263"/>
  <c r="AH265"/>
  <c r="O264"/>
  <c r="U264" s="1"/>
  <c r="AG266"/>
  <c r="AF266"/>
  <c r="AJ266" i="5"/>
  <c r="P266" s="1"/>
  <c r="G266" s="1"/>
  <c r="AI266"/>
  <c r="AN265"/>
  <c r="AG266"/>
  <c r="AF266"/>
  <c r="AM266"/>
  <c r="AL266"/>
  <c r="U263"/>
  <c r="J263"/>
  <c r="J265" i="4"/>
  <c r="M266"/>
  <c r="AI848" i="5"/>
  <c r="AJ848"/>
  <c r="AM847"/>
  <c r="AL847"/>
  <c r="AF847"/>
  <c r="AG847"/>
  <c r="D266" i="4"/>
  <c r="L267"/>
  <c r="AD269"/>
  <c r="AC269"/>
  <c r="AK267"/>
  <c r="R266"/>
  <c r="AI268"/>
  <c r="AJ268"/>
  <c r="AE268"/>
  <c r="M242" i="5" l="1"/>
  <c r="N242" s="1"/>
  <c r="AH243" s="1"/>
  <c r="L243" s="1"/>
  <c r="X242"/>
  <c r="D242"/>
  <c r="T265"/>
  <c r="J265" s="1"/>
  <c r="P265"/>
  <c r="G264" i="4"/>
  <c r="P264"/>
  <c r="AI267" i="5"/>
  <c r="AJ267"/>
  <c r="O265" i="4"/>
  <c r="AH266"/>
  <c r="AG267"/>
  <c r="AF267"/>
  <c r="AK266" i="5"/>
  <c r="AN266"/>
  <c r="AL267"/>
  <c r="AM267"/>
  <c r="T266" s="1"/>
  <c r="J266" s="1"/>
  <c r="V263"/>
  <c r="U264"/>
  <c r="AF267"/>
  <c r="AG267"/>
  <c r="L267" s="1"/>
  <c r="M267" i="4"/>
  <c r="AM848" i="5"/>
  <c r="AL848"/>
  <c r="AF848"/>
  <c r="AG848"/>
  <c r="AI849"/>
  <c r="AJ849"/>
  <c r="D267" i="4"/>
  <c r="L268"/>
  <c r="AK268"/>
  <c r="R267"/>
  <c r="J266"/>
  <c r="S266"/>
  <c r="AC270"/>
  <c r="AD270"/>
  <c r="AI269"/>
  <c r="AJ269"/>
  <c r="AE269"/>
  <c r="U265" l="1"/>
  <c r="X243" i="5"/>
  <c r="D243"/>
  <c r="M243"/>
  <c r="N243" s="1"/>
  <c r="AH244" s="1"/>
  <c r="L244" s="1"/>
  <c r="D267"/>
  <c r="G265"/>
  <c r="Q265"/>
  <c r="AK267"/>
  <c r="AN267"/>
  <c r="P265" i="4"/>
  <c r="G265"/>
  <c r="O266"/>
  <c r="U266" s="1"/>
  <c r="AH267"/>
  <c r="AI268" i="5"/>
  <c r="AJ268"/>
  <c r="P267" s="1"/>
  <c r="G267" s="1"/>
  <c r="AG268" i="4"/>
  <c r="AF268"/>
  <c r="V264" i="5"/>
  <c r="U265"/>
  <c r="AM268"/>
  <c r="AL268"/>
  <c r="AF268"/>
  <c r="AG268"/>
  <c r="M268" i="4"/>
  <c r="AM849" i="5"/>
  <c r="AL849"/>
  <c r="AI850"/>
  <c r="AJ850"/>
  <c r="AG849"/>
  <c r="AF849"/>
  <c r="D268" i="4"/>
  <c r="AI270"/>
  <c r="AJ270"/>
  <c r="AC271"/>
  <c r="AD271"/>
  <c r="J267"/>
  <c r="S267"/>
  <c r="AK269"/>
  <c r="AE270"/>
  <c r="L269"/>
  <c r="R268"/>
  <c r="D244" i="5" l="1"/>
  <c r="X244"/>
  <c r="M244"/>
  <c r="N244" s="1"/>
  <c r="AH245" s="1"/>
  <c r="L245" s="1"/>
  <c r="R265"/>
  <c r="Q266"/>
  <c r="AH268" i="4"/>
  <c r="O267"/>
  <c r="U267" s="1"/>
  <c r="AF269"/>
  <c r="AG269"/>
  <c r="AH269" s="1"/>
  <c r="AI269" i="5"/>
  <c r="AJ269"/>
  <c r="T267"/>
  <c r="J267" s="1"/>
  <c r="G266" i="4"/>
  <c r="P266"/>
  <c r="AK268" i="5"/>
  <c r="AN268"/>
  <c r="AL269"/>
  <c r="AM269"/>
  <c r="T269" s="1"/>
  <c r="J269" s="1"/>
  <c r="AF269"/>
  <c r="AG269"/>
  <c r="U266"/>
  <c r="V265"/>
  <c r="L270" i="4"/>
  <c r="AI851" i="5"/>
  <c r="AJ851"/>
  <c r="AM850"/>
  <c r="AL850"/>
  <c r="AG850"/>
  <c r="AF850"/>
  <c r="R269" i="4"/>
  <c r="J269" s="1"/>
  <c r="AE271"/>
  <c r="AI271"/>
  <c r="AJ271"/>
  <c r="M269"/>
  <c r="D269"/>
  <c r="AK270"/>
  <c r="S268"/>
  <c r="J268"/>
  <c r="AD272"/>
  <c r="AC272"/>
  <c r="D270" l="1"/>
  <c r="X245" i="5"/>
  <c r="M245"/>
  <c r="N245" s="1"/>
  <c r="AH246" s="1"/>
  <c r="L246" s="1"/>
  <c r="D245"/>
  <c r="P268"/>
  <c r="G268" s="1"/>
  <c r="R266"/>
  <c r="Q267"/>
  <c r="T268"/>
  <c r="J268" s="1"/>
  <c r="AK269"/>
  <c r="O268" i="4"/>
  <c r="AI270" i="5"/>
  <c r="AJ270"/>
  <c r="P267" i="4"/>
  <c r="G267"/>
  <c r="AG270"/>
  <c r="AF270"/>
  <c r="AN269" i="5"/>
  <c r="AG270"/>
  <c r="AF270"/>
  <c r="AL270"/>
  <c r="AM270"/>
  <c r="U267"/>
  <c r="V266"/>
  <c r="M270" i="4"/>
  <c r="AJ852" i="5"/>
  <c r="AI852"/>
  <c r="AG851"/>
  <c r="AF851"/>
  <c r="AL851"/>
  <c r="AM851"/>
  <c r="S269" i="4"/>
  <c r="AI272"/>
  <c r="AJ272"/>
  <c r="AK271"/>
  <c r="AE272"/>
  <c r="AD273"/>
  <c r="AC273"/>
  <c r="R270"/>
  <c r="L271"/>
  <c r="U268" l="1"/>
  <c r="X246" i="5"/>
  <c r="M246"/>
  <c r="N246" s="1"/>
  <c r="AH247" s="1"/>
  <c r="L247" s="1"/>
  <c r="D246"/>
  <c r="R267"/>
  <c r="Q268"/>
  <c r="AK270"/>
  <c r="P270" s="1"/>
  <c r="G270" s="1"/>
  <c r="P268" i="4"/>
  <c r="G268"/>
  <c r="AF271"/>
  <c r="AG271"/>
  <c r="P269" i="5"/>
  <c r="AJ271"/>
  <c r="AI271"/>
  <c r="O269" i="4"/>
  <c r="AH270"/>
  <c r="U268" i="5"/>
  <c r="V267"/>
  <c r="AF271"/>
  <c r="AG271"/>
  <c r="AN270"/>
  <c r="AL271"/>
  <c r="AM271"/>
  <c r="T271" s="1"/>
  <c r="J271" s="1"/>
  <c r="R271" i="4"/>
  <c r="S271" s="1"/>
  <c r="AI853" i="5"/>
  <c r="AJ853"/>
  <c r="AG852"/>
  <c r="AF852"/>
  <c r="AM852"/>
  <c r="AL852"/>
  <c r="L272" i="4"/>
  <c r="D271"/>
  <c r="M271"/>
  <c r="J270"/>
  <c r="S270"/>
  <c r="AE273"/>
  <c r="AI273"/>
  <c r="AJ273"/>
  <c r="AC274"/>
  <c r="AD274"/>
  <c r="AK272"/>
  <c r="U269" l="1"/>
  <c r="D247" i="5"/>
  <c r="X247"/>
  <c r="M247"/>
  <c r="N247" s="1"/>
  <c r="AH248" s="1"/>
  <c r="L248" s="1"/>
  <c r="R268"/>
  <c r="AK271"/>
  <c r="AJ272"/>
  <c r="P272" s="1"/>
  <c r="G272" s="1"/>
  <c r="AI272"/>
  <c r="P269" i="4"/>
  <c r="G269"/>
  <c r="O270"/>
  <c r="U270" s="1"/>
  <c r="AH271"/>
  <c r="G269" i="5"/>
  <c r="Q269"/>
  <c r="T270"/>
  <c r="J270" s="1"/>
  <c r="AF272" i="4"/>
  <c r="AG272"/>
  <c r="AN271" i="5"/>
  <c r="V268"/>
  <c r="U269"/>
  <c r="AL272"/>
  <c r="AM272"/>
  <c r="AF272"/>
  <c r="AG272"/>
  <c r="R272" i="4"/>
  <c r="S272" s="1"/>
  <c r="J271"/>
  <c r="M272"/>
  <c r="AF853" i="5"/>
  <c r="AG853"/>
  <c r="AI854"/>
  <c r="AJ854"/>
  <c r="AM853"/>
  <c r="AL853"/>
  <c r="D272" i="4"/>
  <c r="AC275"/>
  <c r="AD275"/>
  <c r="AI274"/>
  <c r="AJ274"/>
  <c r="AE274"/>
  <c r="AK273"/>
  <c r="L273"/>
  <c r="M248" i="5" l="1"/>
  <c r="N248" s="1"/>
  <c r="AH249" s="1"/>
  <c r="L249" s="1"/>
  <c r="X248"/>
  <c r="D248"/>
  <c r="P271"/>
  <c r="G271" s="1"/>
  <c r="AG273" i="4"/>
  <c r="AF273"/>
  <c r="AH272"/>
  <c r="O271"/>
  <c r="U271" s="1"/>
  <c r="R269" i="5"/>
  <c r="Q270"/>
  <c r="P270" i="4"/>
  <c r="G270"/>
  <c r="AI273" i="5"/>
  <c r="AJ273"/>
  <c r="AK272"/>
  <c r="AN272"/>
  <c r="J272" i="4"/>
  <c r="AG273" i="5"/>
  <c r="AF273"/>
  <c r="U270"/>
  <c r="V269"/>
  <c r="AL273"/>
  <c r="AM273"/>
  <c r="T272" s="1"/>
  <c r="J272" s="1"/>
  <c r="R273" i="4"/>
  <c r="J273" s="1"/>
  <c r="AG854" i="5"/>
  <c r="AF854"/>
  <c r="AJ855"/>
  <c r="AI855"/>
  <c r="AM854"/>
  <c r="AL854"/>
  <c r="L274" i="4"/>
  <c r="AI275"/>
  <c r="AJ275"/>
  <c r="AE275"/>
  <c r="AK274"/>
  <c r="AD276"/>
  <c r="AC276"/>
  <c r="M273"/>
  <c r="D273"/>
  <c r="D249" i="5" l="1"/>
  <c r="X249"/>
  <c r="M249"/>
  <c r="N249" s="1"/>
  <c r="AH250" s="1"/>
  <c r="L250" s="1"/>
  <c r="AI274"/>
  <c r="AJ274"/>
  <c r="AH273" i="4"/>
  <c r="O272"/>
  <c r="AK273" i="5"/>
  <c r="R270"/>
  <c r="Q271"/>
  <c r="AG274" i="4"/>
  <c r="AF274"/>
  <c r="P271"/>
  <c r="G271"/>
  <c r="AG274" i="5"/>
  <c r="AF274"/>
  <c r="AM274"/>
  <c r="T273" s="1"/>
  <c r="AL274"/>
  <c r="V270"/>
  <c r="U271"/>
  <c r="U272" s="1"/>
  <c r="AN273"/>
  <c r="S273" i="4"/>
  <c r="L275"/>
  <c r="M274"/>
  <c r="AF855" i="5"/>
  <c r="AG855"/>
  <c r="AL855"/>
  <c r="AM855"/>
  <c r="AI856"/>
  <c r="AJ856"/>
  <c r="D274" i="4"/>
  <c r="R274"/>
  <c r="S274" s="1"/>
  <c r="AE276"/>
  <c r="AI276"/>
  <c r="AJ276"/>
  <c r="AC277"/>
  <c r="AD277"/>
  <c r="AK275"/>
  <c r="U272" l="1"/>
  <c r="D275"/>
  <c r="X250" i="5"/>
  <c r="M250"/>
  <c r="N250" s="1"/>
  <c r="AH251" s="1"/>
  <c r="L251" s="1"/>
  <c r="D250"/>
  <c r="AK274"/>
  <c r="AI275"/>
  <c r="AJ275"/>
  <c r="P275" s="1"/>
  <c r="G275" s="1"/>
  <c r="AG275" i="4"/>
  <c r="AF275"/>
  <c r="AH274"/>
  <c r="O273"/>
  <c r="R271" i="5"/>
  <c r="Q272"/>
  <c r="P272" i="4"/>
  <c r="G272"/>
  <c r="P273" i="5"/>
  <c r="U273"/>
  <c r="AN274"/>
  <c r="J273"/>
  <c r="AF275"/>
  <c r="AG275"/>
  <c r="V271"/>
  <c r="V272" s="1"/>
  <c r="AL275"/>
  <c r="AM275"/>
  <c r="R275" i="4"/>
  <c r="S275" s="1"/>
  <c r="M275"/>
  <c r="AM856" i="5"/>
  <c r="AL856"/>
  <c r="AF856"/>
  <c r="AG856"/>
  <c r="AI857"/>
  <c r="AJ857"/>
  <c r="J274" i="4"/>
  <c r="AC278"/>
  <c r="AD278"/>
  <c r="AK276"/>
  <c r="AI277"/>
  <c r="AJ277"/>
  <c r="AE277"/>
  <c r="L276"/>
  <c r="U273" l="1"/>
  <c r="X251" i="5"/>
  <c r="M251"/>
  <c r="N251" s="1"/>
  <c r="AH252" s="1"/>
  <c r="L252" s="1"/>
  <c r="D251"/>
  <c r="T274"/>
  <c r="J274" s="1"/>
  <c r="AK275"/>
  <c r="P274"/>
  <c r="G274" s="1"/>
  <c r="AJ276"/>
  <c r="P276" s="1"/>
  <c r="G276" s="1"/>
  <c r="AI276"/>
  <c r="G273" i="4"/>
  <c r="P273"/>
  <c r="AH275"/>
  <c r="O274"/>
  <c r="V273" i="5"/>
  <c r="R272"/>
  <c r="G273"/>
  <c r="Q273"/>
  <c r="AF276" i="4"/>
  <c r="AG276"/>
  <c r="J275"/>
  <c r="AN275" i="5"/>
  <c r="AF276"/>
  <c r="AG276"/>
  <c r="L276" s="1"/>
  <c r="AL276"/>
  <c r="AM276"/>
  <c r="T275" s="1"/>
  <c r="AI858"/>
  <c r="AJ858"/>
  <c r="AL857"/>
  <c r="AM857"/>
  <c r="AG857"/>
  <c r="AF857"/>
  <c r="R276" i="4"/>
  <c r="S276" s="1"/>
  <c r="L277"/>
  <c r="M276"/>
  <c r="D276"/>
  <c r="AI278"/>
  <c r="AJ278"/>
  <c r="AC279"/>
  <c r="AD279"/>
  <c r="AK277"/>
  <c r="AE278"/>
  <c r="U274" l="1"/>
  <c r="M277"/>
  <c r="X252" i="5"/>
  <c r="M252"/>
  <c r="N252" s="1"/>
  <c r="AH253" s="1"/>
  <c r="L253" s="1"/>
  <c r="D252"/>
  <c r="D276"/>
  <c r="J275"/>
  <c r="U274"/>
  <c r="V274" s="1"/>
  <c r="R273"/>
  <c r="AN276"/>
  <c r="Q274"/>
  <c r="AF277" i="4"/>
  <c r="AG277"/>
  <c r="AJ277" i="5"/>
  <c r="AI277"/>
  <c r="O275" i="4"/>
  <c r="U275" s="1"/>
  <c r="AH276"/>
  <c r="P274"/>
  <c r="G274"/>
  <c r="AK276" i="5"/>
  <c r="AL277"/>
  <c r="AM277"/>
  <c r="T276" s="1"/>
  <c r="AG277"/>
  <c r="AF277"/>
  <c r="D277" i="4"/>
  <c r="AJ859" i="5"/>
  <c r="AI859"/>
  <c r="AG858"/>
  <c r="AF858"/>
  <c r="AM858"/>
  <c r="AL858"/>
  <c r="J276" i="4"/>
  <c r="L278"/>
  <c r="AK278"/>
  <c r="AJ279"/>
  <c r="AI279"/>
  <c r="AD280"/>
  <c r="AC280"/>
  <c r="AE279"/>
  <c r="R277"/>
  <c r="D253" i="5" l="1"/>
  <c r="X253"/>
  <c r="M253"/>
  <c r="N253" s="1"/>
  <c r="AH254" s="1"/>
  <c r="L254" s="1"/>
  <c r="U275"/>
  <c r="V275" s="1"/>
  <c r="R274"/>
  <c r="Q275"/>
  <c r="Q276" s="1"/>
  <c r="AJ278"/>
  <c r="AI278"/>
  <c r="O276" i="4"/>
  <c r="AH277"/>
  <c r="AG278"/>
  <c r="AF278"/>
  <c r="G275"/>
  <c r="P275"/>
  <c r="AK277" i="5"/>
  <c r="P277" s="1"/>
  <c r="G277" s="1"/>
  <c r="J276"/>
  <c r="U276"/>
  <c r="AM278"/>
  <c r="AL278"/>
  <c r="T277"/>
  <c r="J277" s="1"/>
  <c r="AN277"/>
  <c r="AN278" s="1"/>
  <c r="AF278"/>
  <c r="AG278"/>
  <c r="L278" s="1"/>
  <c r="M278" i="4"/>
  <c r="AI860" i="5"/>
  <c r="AJ860"/>
  <c r="AG859"/>
  <c r="AF859"/>
  <c r="AM859"/>
  <c r="AL859"/>
  <c r="L279" i="4"/>
  <c r="R278"/>
  <c r="S278" s="1"/>
  <c r="D278"/>
  <c r="AI280"/>
  <c r="AJ280"/>
  <c r="AE280"/>
  <c r="S277"/>
  <c r="J277"/>
  <c r="AD281"/>
  <c r="AC281"/>
  <c r="AK279"/>
  <c r="U276" l="1"/>
  <c r="D278" i="5"/>
  <c r="M254"/>
  <c r="N254" s="1"/>
  <c r="AH255" s="1"/>
  <c r="L255" s="1"/>
  <c r="X254"/>
  <c r="D254"/>
  <c r="V276"/>
  <c r="Q277"/>
  <c r="R275"/>
  <c r="R276" s="1"/>
  <c r="R279" i="4"/>
  <c r="S279" s="1"/>
  <c r="O277"/>
  <c r="AH278"/>
  <c r="AJ279" i="5"/>
  <c r="P279" s="1"/>
  <c r="G279" s="1"/>
  <c r="AI279"/>
  <c r="AF279" i="4"/>
  <c r="AG279"/>
  <c r="G276"/>
  <c r="P276"/>
  <c r="AK278" i="5"/>
  <c r="AK279" s="1"/>
  <c r="U277"/>
  <c r="V277" s="1"/>
  <c r="T278"/>
  <c r="J278" s="1"/>
  <c r="AM279"/>
  <c r="AL279"/>
  <c r="AF279"/>
  <c r="AG279"/>
  <c r="D279" i="4"/>
  <c r="AJ861" i="5"/>
  <c r="AI861"/>
  <c r="AL860"/>
  <c r="AM860"/>
  <c r="AG860"/>
  <c r="AF860"/>
  <c r="L280" i="4"/>
  <c r="M279"/>
  <c r="J278"/>
  <c r="AI281"/>
  <c r="AJ281"/>
  <c r="AC282"/>
  <c r="AD282"/>
  <c r="AK280"/>
  <c r="AE281"/>
  <c r="U277" l="1"/>
  <c r="X255" i="5"/>
  <c r="D255"/>
  <c r="M255"/>
  <c r="N255" s="1"/>
  <c r="AH256" s="1"/>
  <c r="L256" s="1"/>
  <c r="R277"/>
  <c r="P278"/>
  <c r="J279" i="4"/>
  <c r="AF280"/>
  <c r="AG280"/>
  <c r="P277"/>
  <c r="G277"/>
  <c r="O278"/>
  <c r="U278" s="1"/>
  <c r="AH279"/>
  <c r="AI280" i="5"/>
  <c r="AJ280"/>
  <c r="AK280" s="1"/>
  <c r="AM280"/>
  <c r="AL280"/>
  <c r="AF280"/>
  <c r="AG280"/>
  <c r="U278"/>
  <c r="V278" s="1"/>
  <c r="AN279"/>
  <c r="L281" i="4"/>
  <c r="M280"/>
  <c r="AI862" i="5"/>
  <c r="AJ862"/>
  <c r="AG861"/>
  <c r="AF861"/>
  <c r="AM861"/>
  <c r="AL861"/>
  <c r="D280" i="4"/>
  <c r="R280"/>
  <c r="J280" s="1"/>
  <c r="AK281"/>
  <c r="AE282"/>
  <c r="AC283"/>
  <c r="AD283"/>
  <c r="AI282"/>
  <c r="AJ282"/>
  <c r="U279" l="1"/>
  <c r="M281"/>
  <c r="X256" i="5"/>
  <c r="M256"/>
  <c r="N256" s="1"/>
  <c r="AH257" s="1"/>
  <c r="L257" s="1"/>
  <c r="D256"/>
  <c r="G278"/>
  <c r="Q278"/>
  <c r="T279"/>
  <c r="U279" s="1"/>
  <c r="V279" s="1"/>
  <c r="AF281" i="4"/>
  <c r="AG281"/>
  <c r="G278"/>
  <c r="P278"/>
  <c r="O279"/>
  <c r="AH280"/>
  <c r="AJ281" i="5"/>
  <c r="AK281" s="1"/>
  <c r="AI281"/>
  <c r="AL281"/>
  <c r="AM281"/>
  <c r="AF281"/>
  <c r="AG281"/>
  <c r="AN280"/>
  <c r="T280" s="1"/>
  <c r="J280" s="1"/>
  <c r="D281" i="4"/>
  <c r="AG862" i="5"/>
  <c r="AF862"/>
  <c r="AL862"/>
  <c r="AM862"/>
  <c r="AI863"/>
  <c r="AJ863"/>
  <c r="S280" i="4"/>
  <c r="R281"/>
  <c r="AE283"/>
  <c r="AD284"/>
  <c r="AC284"/>
  <c r="AI283"/>
  <c r="AJ283"/>
  <c r="L282"/>
  <c r="AK282"/>
  <c r="X257" i="5" l="1"/>
  <c r="M257"/>
  <c r="N257" s="1"/>
  <c r="AH258" s="1"/>
  <c r="L258" s="1"/>
  <c r="D257"/>
  <c r="Q279"/>
  <c r="R278"/>
  <c r="J279"/>
  <c r="AG282" i="4"/>
  <c r="AF282"/>
  <c r="AJ282" i="5"/>
  <c r="AI282"/>
  <c r="G279" i="4"/>
  <c r="P279"/>
  <c r="O280"/>
  <c r="AH281"/>
  <c r="P280" i="5"/>
  <c r="AN281"/>
  <c r="U280"/>
  <c r="V280" s="1"/>
  <c r="AG282"/>
  <c r="AF282"/>
  <c r="AL282"/>
  <c r="AM282"/>
  <c r="T281"/>
  <c r="AI864"/>
  <c r="AJ864"/>
  <c r="AG863"/>
  <c r="AF863"/>
  <c r="AL863"/>
  <c r="AM863"/>
  <c r="S281" i="4"/>
  <c r="J281"/>
  <c r="R282"/>
  <c r="S282" s="1"/>
  <c r="D282"/>
  <c r="M282"/>
  <c r="AE284"/>
  <c r="L283"/>
  <c r="AC285"/>
  <c r="AD285"/>
  <c r="AK283"/>
  <c r="AI284"/>
  <c r="AJ284"/>
  <c r="U280" l="1"/>
  <c r="X258" i="5"/>
  <c r="D258"/>
  <c r="M258"/>
  <c r="N258" s="1"/>
  <c r="AH259" s="1"/>
  <c r="L259" s="1"/>
  <c r="R279"/>
  <c r="P281"/>
  <c r="G281" s="1"/>
  <c r="P280" i="4"/>
  <c r="G280"/>
  <c r="AJ283" i="5"/>
  <c r="AI283"/>
  <c r="AK282"/>
  <c r="G280"/>
  <c r="Q280"/>
  <c r="AH282" i="4"/>
  <c r="O281"/>
  <c r="AG283"/>
  <c r="AF283"/>
  <c r="AN282" i="5"/>
  <c r="AM283"/>
  <c r="T283" s="1"/>
  <c r="AL283"/>
  <c r="J281"/>
  <c r="U281"/>
  <c r="V281" s="1"/>
  <c r="AF283"/>
  <c r="AG283"/>
  <c r="AJ865"/>
  <c r="AI865"/>
  <c r="AM864"/>
  <c r="AL864"/>
  <c r="AF864"/>
  <c r="AG864"/>
  <c r="R283" i="4"/>
  <c r="J283" s="1"/>
  <c r="L284"/>
  <c r="J282"/>
  <c r="D283"/>
  <c r="M283"/>
  <c r="AI285"/>
  <c r="AJ285"/>
  <c r="AC286"/>
  <c r="AD286"/>
  <c r="AK284"/>
  <c r="AE285"/>
  <c r="U281" l="1"/>
  <c r="X259" i="5"/>
  <c r="M259"/>
  <c r="N259" s="1"/>
  <c r="AH260" s="1"/>
  <c r="L260" s="1"/>
  <c r="D259"/>
  <c r="P282"/>
  <c r="G282" s="1"/>
  <c r="R280"/>
  <c r="AK283"/>
  <c r="AN283"/>
  <c r="Q281"/>
  <c r="AF284" i="4"/>
  <c r="AG284"/>
  <c r="AI284" i="5"/>
  <c r="AJ284"/>
  <c r="AK284" s="1"/>
  <c r="G281" i="4"/>
  <c r="P281"/>
  <c r="AH283"/>
  <c r="O282"/>
  <c r="T282" i="5"/>
  <c r="U282" s="1"/>
  <c r="V282" s="1"/>
  <c r="AG284"/>
  <c r="AF284"/>
  <c r="J283"/>
  <c r="AL284"/>
  <c r="AM284"/>
  <c r="L285" i="4"/>
  <c r="R284"/>
  <c r="S284" s="1"/>
  <c r="D284"/>
  <c r="AI866" i="5"/>
  <c r="AJ866"/>
  <c r="AG865"/>
  <c r="AF865"/>
  <c r="AM865"/>
  <c r="AL865"/>
  <c r="M284" i="4"/>
  <c r="S283"/>
  <c r="AC287"/>
  <c r="AD287"/>
  <c r="AE286"/>
  <c r="AI286"/>
  <c r="AJ286"/>
  <c r="AK285"/>
  <c r="D285" l="1"/>
  <c r="U282"/>
  <c r="M260" i="5"/>
  <c r="N260" s="1"/>
  <c r="AH261" s="1"/>
  <c r="L261" s="1"/>
  <c r="X260"/>
  <c r="D260"/>
  <c r="R281"/>
  <c r="P283"/>
  <c r="G283" s="1"/>
  <c r="Q282"/>
  <c r="AH284" i="4"/>
  <c r="O283"/>
  <c r="U283" s="1"/>
  <c r="P282"/>
  <c r="G282"/>
  <c r="AG285"/>
  <c r="AF285"/>
  <c r="AI285" i="5"/>
  <c r="AJ285"/>
  <c r="P284" s="1"/>
  <c r="M285" i="4"/>
  <c r="J282" i="5"/>
  <c r="U283"/>
  <c r="V283" s="1"/>
  <c r="AF285"/>
  <c r="AG285"/>
  <c r="AL285"/>
  <c r="AM285"/>
  <c r="T284" s="1"/>
  <c r="AN284"/>
  <c r="R285" i="4"/>
  <c r="J285" s="1"/>
  <c r="J284"/>
  <c r="AF866" i="5"/>
  <c r="AG866"/>
  <c r="AJ867"/>
  <c r="AI867"/>
  <c r="AM866"/>
  <c r="AL866"/>
  <c r="L286" i="4"/>
  <c r="AK286"/>
  <c r="AE287"/>
  <c r="AI287"/>
  <c r="AJ287"/>
  <c r="AD288"/>
  <c r="AC288"/>
  <c r="D261" i="5" l="1"/>
  <c r="X261"/>
  <c r="M261"/>
  <c r="N261" s="1"/>
  <c r="AH262" s="1"/>
  <c r="L262" s="1"/>
  <c r="R282"/>
  <c r="Q283"/>
  <c r="AN285"/>
  <c r="AF286" i="4"/>
  <c r="AG286"/>
  <c r="AH286" s="1"/>
  <c r="G284" i="5"/>
  <c r="P283" i="4"/>
  <c r="G283"/>
  <c r="AJ286" i="5"/>
  <c r="AI286"/>
  <c r="O284" i="4"/>
  <c r="U284" s="1"/>
  <c r="AH285"/>
  <c r="AK285" i="5"/>
  <c r="AF286"/>
  <c r="AG286"/>
  <c r="J284"/>
  <c r="U284"/>
  <c r="V284" s="1"/>
  <c r="AM286"/>
  <c r="T285" s="1"/>
  <c r="AL286"/>
  <c r="S285" i="4"/>
  <c r="L287"/>
  <c r="D286"/>
  <c r="AG867" i="5"/>
  <c r="AF867"/>
  <c r="AL867"/>
  <c r="AM867"/>
  <c r="AI868"/>
  <c r="AJ868"/>
  <c r="R286" i="4"/>
  <c r="J286" s="1"/>
  <c r="M286"/>
  <c r="AI288"/>
  <c r="AJ288"/>
  <c r="AK287"/>
  <c r="AE288"/>
  <c r="AD289"/>
  <c r="AC289"/>
  <c r="M287" l="1"/>
  <c r="D262" i="5"/>
  <c r="X262"/>
  <c r="M262"/>
  <c r="N262" s="1"/>
  <c r="AH263" s="1"/>
  <c r="L263" s="1"/>
  <c r="R283"/>
  <c r="U285"/>
  <c r="V285" s="1"/>
  <c r="J285"/>
  <c r="O285" i="4"/>
  <c r="G285" s="1"/>
  <c r="P285" i="5"/>
  <c r="G285" s="1"/>
  <c r="D287" i="4"/>
  <c r="AK286" i="5"/>
  <c r="Q284"/>
  <c r="R284" s="1"/>
  <c r="AN286"/>
  <c r="G284" i="4"/>
  <c r="P284"/>
  <c r="AI287" i="5"/>
  <c r="AJ287"/>
  <c r="AG287" i="4"/>
  <c r="AF287"/>
  <c r="AG287" i="5"/>
  <c r="AF287"/>
  <c r="AM287"/>
  <c r="AL287"/>
  <c r="AI869"/>
  <c r="AJ869"/>
  <c r="AL868"/>
  <c r="AM868"/>
  <c r="AF868"/>
  <c r="AG868"/>
  <c r="S286" i="4"/>
  <c r="R287"/>
  <c r="AC290"/>
  <c r="AD290"/>
  <c r="AK288"/>
  <c r="AE289"/>
  <c r="AI289"/>
  <c r="AJ289"/>
  <c r="L288"/>
  <c r="U285" l="1"/>
  <c r="X263" i="5"/>
  <c r="D263"/>
  <c r="M263"/>
  <c r="N263" s="1"/>
  <c r="AH264" s="1"/>
  <c r="L264" s="1"/>
  <c r="P285" i="4"/>
  <c r="Q285" i="5"/>
  <c r="R285" s="1"/>
  <c r="AK287"/>
  <c r="P286"/>
  <c r="Q286" s="1"/>
  <c r="AI288"/>
  <c r="AJ288"/>
  <c r="AG288" i="4"/>
  <c r="AF288"/>
  <c r="O286"/>
  <c r="U286" s="1"/>
  <c r="AH287"/>
  <c r="T287" i="5"/>
  <c r="J287" s="1"/>
  <c r="AF288"/>
  <c r="AG288"/>
  <c r="L288" s="1"/>
  <c r="AN287"/>
  <c r="T286"/>
  <c r="AM288"/>
  <c r="AL288"/>
  <c r="S287" i="4"/>
  <c r="AG869" i="5"/>
  <c r="AF869"/>
  <c r="AJ870"/>
  <c r="AI870"/>
  <c r="AL869"/>
  <c r="AM869"/>
  <c r="J287" i="4"/>
  <c r="AK289"/>
  <c r="AE290"/>
  <c r="M288"/>
  <c r="D288"/>
  <c r="L289"/>
  <c r="AI290"/>
  <c r="AJ290"/>
  <c r="AC291"/>
  <c r="AD291"/>
  <c r="R288"/>
  <c r="U287" l="1"/>
  <c r="D288" i="5"/>
  <c r="M264"/>
  <c r="N264" s="1"/>
  <c r="AH265" s="1"/>
  <c r="L265" s="1"/>
  <c r="X264"/>
  <c r="D264"/>
  <c r="P287"/>
  <c r="G287" s="1"/>
  <c r="AK288"/>
  <c r="G286"/>
  <c r="AG289" i="4"/>
  <c r="AH289" s="1"/>
  <c r="AF289"/>
  <c r="R286" i="5"/>
  <c r="Q287"/>
  <c r="P286" i="4"/>
  <c r="G286"/>
  <c r="AJ289" i="5"/>
  <c r="P289" s="1"/>
  <c r="G289" s="1"/>
  <c r="AI289"/>
  <c r="O287" i="4"/>
  <c r="AH288"/>
  <c r="U286" i="5"/>
  <c r="J286"/>
  <c r="AG289"/>
  <c r="L289" s="1"/>
  <c r="AF289"/>
  <c r="AM289"/>
  <c r="T288" s="1"/>
  <c r="J288" s="1"/>
  <c r="AL289"/>
  <c r="AN288"/>
  <c r="AF870"/>
  <c r="AG870"/>
  <c r="AM870"/>
  <c r="AL870"/>
  <c r="AI871"/>
  <c r="AJ871"/>
  <c r="AD292" i="4"/>
  <c r="AC292"/>
  <c r="AE291"/>
  <c r="M289"/>
  <c r="D289"/>
  <c r="L290"/>
  <c r="S288"/>
  <c r="J288"/>
  <c r="AI291"/>
  <c r="AJ291"/>
  <c r="AK290"/>
  <c r="R289"/>
  <c r="D289" i="5" l="1"/>
  <c r="M265"/>
  <c r="N265" s="1"/>
  <c r="AH266" s="1"/>
  <c r="L266" s="1"/>
  <c r="X265"/>
  <c r="D265"/>
  <c r="P288"/>
  <c r="G288" s="1"/>
  <c r="O288" i="4"/>
  <c r="AJ290" i="5"/>
  <c r="AI290"/>
  <c r="AG290" i="4"/>
  <c r="AH290" s="1"/>
  <c r="AF290"/>
  <c r="G287"/>
  <c r="P287"/>
  <c r="AK289" i="5"/>
  <c r="R287"/>
  <c r="AN289"/>
  <c r="V286"/>
  <c r="U287"/>
  <c r="AM290"/>
  <c r="AL290"/>
  <c r="AG290"/>
  <c r="AF290"/>
  <c r="AI872"/>
  <c r="AJ872"/>
  <c r="AG871"/>
  <c r="AF871"/>
  <c r="AL871"/>
  <c r="AM871"/>
  <c r="L291" i="4"/>
  <c r="R290"/>
  <c r="S290" s="1"/>
  <c r="AK291"/>
  <c r="D290"/>
  <c r="M290"/>
  <c r="AC293"/>
  <c r="AD293"/>
  <c r="AI292"/>
  <c r="AJ292"/>
  <c r="AE292"/>
  <c r="S289"/>
  <c r="J289"/>
  <c r="Q288" i="5" l="1"/>
  <c r="Q289" s="1"/>
  <c r="U288" i="4"/>
  <c r="D266" i="5"/>
  <c r="X266"/>
  <c r="X267"/>
  <c r="M266"/>
  <c r="O289" i="4"/>
  <c r="P289" s="1"/>
  <c r="G288"/>
  <c r="P288"/>
  <c r="AI291" i="5"/>
  <c r="AJ291"/>
  <c r="AG291" i="4"/>
  <c r="AF291"/>
  <c r="AK290" i="5"/>
  <c r="AN290"/>
  <c r="AM291"/>
  <c r="T291" s="1"/>
  <c r="J291" s="1"/>
  <c r="AL291"/>
  <c r="V287"/>
  <c r="U288"/>
  <c r="AF291"/>
  <c r="AG291"/>
  <c r="T289"/>
  <c r="M291" i="4"/>
  <c r="AI873" i="5"/>
  <c r="AJ873"/>
  <c r="AL872"/>
  <c r="AM872"/>
  <c r="AG872"/>
  <c r="AF872"/>
  <c r="D291" i="4"/>
  <c r="J290"/>
  <c r="L292"/>
  <c r="AC294"/>
  <c r="AD294"/>
  <c r="AK292"/>
  <c r="AE293"/>
  <c r="AI293"/>
  <c r="AJ293"/>
  <c r="R291"/>
  <c r="R288" i="5" l="1"/>
  <c r="R289" s="1"/>
  <c r="U289" i="4"/>
  <c r="N266" i="5"/>
  <c r="AH267" s="1"/>
  <c r="M267"/>
  <c r="P290"/>
  <c r="Q290" s="1"/>
  <c r="R290" s="1"/>
  <c r="G289" i="4"/>
  <c r="AK291" i="5"/>
  <c r="O290" i="4"/>
  <c r="U290" s="1"/>
  <c r="AH291"/>
  <c r="AG292"/>
  <c r="AF292"/>
  <c r="AI292" i="5"/>
  <c r="AJ292"/>
  <c r="AN291"/>
  <c r="T290"/>
  <c r="J290" s="1"/>
  <c r="V288"/>
  <c r="J289"/>
  <c r="U289"/>
  <c r="AL292"/>
  <c r="AM292"/>
  <c r="AF292"/>
  <c r="AG292"/>
  <c r="M292" i="4"/>
  <c r="AI874" i="5"/>
  <c r="AJ874"/>
  <c r="AG873"/>
  <c r="AF873"/>
  <c r="AM873"/>
  <c r="AL873"/>
  <c r="D292" i="4"/>
  <c r="AK293"/>
  <c r="J291"/>
  <c r="S291"/>
  <c r="AE294"/>
  <c r="L293"/>
  <c r="AI294"/>
  <c r="AJ294"/>
  <c r="AC295"/>
  <c r="AD295"/>
  <c r="R292"/>
  <c r="N267" i="5" l="1"/>
  <c r="AH268" s="1"/>
  <c r="L268" s="1"/>
  <c r="G290"/>
  <c r="P291"/>
  <c r="Q291" s="1"/>
  <c r="R291" s="1"/>
  <c r="P290" i="4"/>
  <c r="G290"/>
  <c r="AH292"/>
  <c r="O291"/>
  <c r="AK292" i="5"/>
  <c r="AJ293"/>
  <c r="AI293"/>
  <c r="AF293" i="4"/>
  <c r="AG293"/>
  <c r="AN292" i="5"/>
  <c r="V289"/>
  <c r="U290"/>
  <c r="AG293"/>
  <c r="AF293"/>
  <c r="AM293"/>
  <c r="AL293"/>
  <c r="AL874"/>
  <c r="AM874"/>
  <c r="AJ875"/>
  <c r="AI875"/>
  <c r="AF874"/>
  <c r="AG874"/>
  <c r="L294" i="4"/>
  <c r="R293"/>
  <c r="J293" s="1"/>
  <c r="S292"/>
  <c r="J292"/>
  <c r="AK294"/>
  <c r="AD296"/>
  <c r="AC296"/>
  <c r="M293"/>
  <c r="D293"/>
  <c r="AJ295"/>
  <c r="AI295"/>
  <c r="AE295"/>
  <c r="U291" l="1"/>
  <c r="X268" i="5"/>
  <c r="D268"/>
  <c r="M268"/>
  <c r="N268" s="1"/>
  <c r="AH269" s="1"/>
  <c r="L269" s="1"/>
  <c r="G291"/>
  <c r="AK293"/>
  <c r="AI294"/>
  <c r="AJ294"/>
  <c r="AF294" i="4"/>
  <c r="AG294"/>
  <c r="G291"/>
  <c r="P291"/>
  <c r="AH293"/>
  <c r="O292"/>
  <c r="P292" i="5"/>
  <c r="AG294"/>
  <c r="AF294"/>
  <c r="T292"/>
  <c r="AN293"/>
  <c r="AL294"/>
  <c r="AM294"/>
  <c r="U291"/>
  <c r="V290"/>
  <c r="L295" i="4"/>
  <c r="D294"/>
  <c r="AL875" i="5"/>
  <c r="AM875"/>
  <c r="AI876"/>
  <c r="AJ876"/>
  <c r="AG875"/>
  <c r="AF875"/>
  <c r="M294" i="4"/>
  <c r="S293"/>
  <c r="R294"/>
  <c r="S294" s="1"/>
  <c r="AE296"/>
  <c r="AK295"/>
  <c r="AC297"/>
  <c r="AD297"/>
  <c r="AI296"/>
  <c r="AJ296"/>
  <c r="U292" l="1"/>
  <c r="P293" i="5"/>
  <c r="D295" i="4"/>
  <c r="D269" i="5"/>
  <c r="X269"/>
  <c r="M269"/>
  <c r="N269" s="1"/>
  <c r="AH270" s="1"/>
  <c r="L270" s="1"/>
  <c r="T293"/>
  <c r="J293" s="1"/>
  <c r="AK294"/>
  <c r="G292" i="4"/>
  <c r="P292"/>
  <c r="AI295" i="5"/>
  <c r="AJ295"/>
  <c r="G293"/>
  <c r="AG295" i="4"/>
  <c r="AF295"/>
  <c r="G292" i="5"/>
  <c r="Q292"/>
  <c r="R292" s="1"/>
  <c r="O293" i="4"/>
  <c r="U293" s="1"/>
  <c r="AH294"/>
  <c r="M295"/>
  <c r="AM295" i="5"/>
  <c r="AL295"/>
  <c r="AG295"/>
  <c r="AF295"/>
  <c r="J292"/>
  <c r="U292"/>
  <c r="V291"/>
  <c r="AN294"/>
  <c r="AN295" s="1"/>
  <c r="AJ877"/>
  <c r="AI877"/>
  <c r="AF876"/>
  <c r="AG876"/>
  <c r="AM876"/>
  <c r="AL876"/>
  <c r="J294" i="4"/>
  <c r="R295"/>
  <c r="J295" s="1"/>
  <c r="AE297"/>
  <c r="AI297"/>
  <c r="AJ297"/>
  <c r="L296"/>
  <c r="AK296"/>
  <c r="AC298"/>
  <c r="AD298"/>
  <c r="U293" i="5" l="1"/>
  <c r="M270"/>
  <c r="N270" s="1"/>
  <c r="AH271" s="1"/>
  <c r="L271" s="1"/>
  <c r="X270"/>
  <c r="D270"/>
  <c r="Q293"/>
  <c r="R293" s="1"/>
  <c r="P293" i="4"/>
  <c r="G293"/>
  <c r="O294"/>
  <c r="U294" s="1"/>
  <c r="AH295"/>
  <c r="AK295" i="5"/>
  <c r="AG296" i="4"/>
  <c r="AF296"/>
  <c r="AJ296" i="5"/>
  <c r="P295" s="1"/>
  <c r="G295" s="1"/>
  <c r="AI296"/>
  <c r="P294"/>
  <c r="T294"/>
  <c r="J294" s="1"/>
  <c r="V292"/>
  <c r="V293" s="1"/>
  <c r="AM296"/>
  <c r="T295" s="1"/>
  <c r="AL296"/>
  <c r="AG296"/>
  <c r="AF296"/>
  <c r="L297" i="4"/>
  <c r="S295"/>
  <c r="AJ878" i="5"/>
  <c r="AI878"/>
  <c r="AG877"/>
  <c r="AF877"/>
  <c r="AL877"/>
  <c r="AM877"/>
  <c r="R296" i="4"/>
  <c r="J296" s="1"/>
  <c r="AC299"/>
  <c r="AD299"/>
  <c r="M296"/>
  <c r="D296"/>
  <c r="AI298"/>
  <c r="AJ298"/>
  <c r="AE298"/>
  <c r="AK297"/>
  <c r="D297" l="1"/>
  <c r="X271" i="5"/>
  <c r="D271"/>
  <c r="M271"/>
  <c r="N271" s="1"/>
  <c r="AH272" s="1"/>
  <c r="L272" s="1"/>
  <c r="AJ297"/>
  <c r="AI297"/>
  <c r="AK296"/>
  <c r="O295" i="4"/>
  <c r="U295" s="1"/>
  <c r="AH296"/>
  <c r="P294"/>
  <c r="G294"/>
  <c r="G294" i="5"/>
  <c r="Q294"/>
  <c r="AG297" i="4"/>
  <c r="AF297"/>
  <c r="M297"/>
  <c r="J295" i="5"/>
  <c r="U294"/>
  <c r="V294" s="1"/>
  <c r="AN296"/>
  <c r="AG297"/>
  <c r="AF297"/>
  <c r="AL297"/>
  <c r="AM297"/>
  <c r="AJ879"/>
  <c r="AI879"/>
  <c r="AL878"/>
  <c r="AM878"/>
  <c r="AG878"/>
  <c r="AF878"/>
  <c r="S296" i="4"/>
  <c r="AD300"/>
  <c r="AC300"/>
  <c r="AI299"/>
  <c r="AJ299"/>
  <c r="AE299"/>
  <c r="AK298"/>
  <c r="R297"/>
  <c r="L298"/>
  <c r="U296" l="1"/>
  <c r="X272" i="5"/>
  <c r="D272"/>
  <c r="M272"/>
  <c r="N272" s="1"/>
  <c r="AH273" s="1"/>
  <c r="L273" s="1"/>
  <c r="P296"/>
  <c r="G296" s="1"/>
  <c r="T296"/>
  <c r="J296" s="1"/>
  <c r="R294"/>
  <c r="Q295"/>
  <c r="AI298"/>
  <c r="AJ298"/>
  <c r="AH297" i="4"/>
  <c r="O296"/>
  <c r="AK297" i="5"/>
  <c r="AG298" i="4"/>
  <c r="AF298"/>
  <c r="G295"/>
  <c r="P295"/>
  <c r="U295" i="5"/>
  <c r="U296" s="1"/>
  <c r="AN297"/>
  <c r="AF298"/>
  <c r="AG298"/>
  <c r="L298" s="1"/>
  <c r="AL298"/>
  <c r="AM298"/>
  <c r="T297" s="1"/>
  <c r="J297" s="1"/>
  <c r="AJ880"/>
  <c r="AI880"/>
  <c r="AF879"/>
  <c r="AG879"/>
  <c r="AL879"/>
  <c r="AM879"/>
  <c r="L299" i="4"/>
  <c r="R298"/>
  <c r="AC301"/>
  <c r="AD301"/>
  <c r="S297"/>
  <c r="J297"/>
  <c r="AK299"/>
  <c r="D298"/>
  <c r="M298"/>
  <c r="AI300"/>
  <c r="AJ300"/>
  <c r="R299" s="1"/>
  <c r="AE300"/>
  <c r="AK298" i="5" l="1"/>
  <c r="D298"/>
  <c r="X273"/>
  <c r="M273"/>
  <c r="N273" s="1"/>
  <c r="AH274" s="1"/>
  <c r="L274" s="1"/>
  <c r="D273"/>
  <c r="P297"/>
  <c r="G297" s="1"/>
  <c r="AJ299"/>
  <c r="AI299"/>
  <c r="O297" i="4"/>
  <c r="AH298"/>
  <c r="AF299"/>
  <c r="AG299"/>
  <c r="P296"/>
  <c r="G296"/>
  <c r="R295" i="5"/>
  <c r="Q296"/>
  <c r="U297"/>
  <c r="V295"/>
  <c r="V296" s="1"/>
  <c r="AN298"/>
  <c r="AM299"/>
  <c r="T298" s="1"/>
  <c r="J298" s="1"/>
  <c r="AL299"/>
  <c r="AF299"/>
  <c r="AG299"/>
  <c r="L300" i="4"/>
  <c r="M299"/>
  <c r="AJ881" i="5"/>
  <c r="AI881"/>
  <c r="AM880"/>
  <c r="AL880"/>
  <c r="AF880"/>
  <c r="AG880"/>
  <c r="D299" i="4"/>
  <c r="J298"/>
  <c r="S298"/>
  <c r="J299"/>
  <c r="S299"/>
  <c r="AI301"/>
  <c r="AJ301"/>
  <c r="AC302"/>
  <c r="AD302"/>
  <c r="AK300"/>
  <c r="AE301"/>
  <c r="AK299" i="5" l="1"/>
  <c r="U297" i="4"/>
  <c r="M300"/>
  <c r="X274" i="5"/>
  <c r="D274"/>
  <c r="M274"/>
  <c r="N274" s="1"/>
  <c r="AH275" s="1"/>
  <c r="L275" s="1"/>
  <c r="P298"/>
  <c r="G298" s="1"/>
  <c r="U298"/>
  <c r="AF300" i="4"/>
  <c r="AG300"/>
  <c r="AH299"/>
  <c r="O298"/>
  <c r="U298" s="1"/>
  <c r="AI300" i="5"/>
  <c r="AJ300"/>
  <c r="P300" s="1"/>
  <c r="G300" s="1"/>
  <c r="R296"/>
  <c r="Q297"/>
  <c r="P297" i="4"/>
  <c r="G297"/>
  <c r="V297" i="5"/>
  <c r="AN299"/>
  <c r="T299" s="1"/>
  <c r="J299" s="1"/>
  <c r="AL300"/>
  <c r="AM300"/>
  <c r="AG300"/>
  <c r="AF300"/>
  <c r="D300" i="4"/>
  <c r="L301"/>
  <c r="AI882" i="5"/>
  <c r="AJ882"/>
  <c r="AG881"/>
  <c r="AF881"/>
  <c r="AM881"/>
  <c r="AL881"/>
  <c r="AK301" i="4"/>
  <c r="AC303"/>
  <c r="AD303"/>
  <c r="AI302"/>
  <c r="AJ302"/>
  <c r="AE302"/>
  <c r="R300"/>
  <c r="M301" l="1"/>
  <c r="X275" i="5"/>
  <c r="X276"/>
  <c r="M275"/>
  <c r="D275"/>
  <c r="V298"/>
  <c r="P299"/>
  <c r="G299" s="1"/>
  <c r="AK300"/>
  <c r="AJ301"/>
  <c r="P301" s="1"/>
  <c r="AI301"/>
  <c r="AG301" i="4"/>
  <c r="AF301"/>
  <c r="Q298" i="5"/>
  <c r="R297"/>
  <c r="O299" i="4"/>
  <c r="U299" s="1"/>
  <c r="AH300"/>
  <c r="G298"/>
  <c r="P298"/>
  <c r="AN300" i="5"/>
  <c r="U299"/>
  <c r="AL301"/>
  <c r="AM301"/>
  <c r="T301" s="1"/>
  <c r="J301" s="1"/>
  <c r="AG301"/>
  <c r="AF301"/>
  <c r="D301" i="4"/>
  <c r="L302"/>
  <c r="AJ883" i="5"/>
  <c r="AI883"/>
  <c r="AM882"/>
  <c r="AL882"/>
  <c r="AG882"/>
  <c r="AF882"/>
  <c r="AC304" i="4"/>
  <c r="AD304"/>
  <c r="AK302"/>
  <c r="S300"/>
  <c r="J300"/>
  <c r="AI303"/>
  <c r="AJ303"/>
  <c r="AE303"/>
  <c r="R301"/>
  <c r="U300" l="1"/>
  <c r="D302"/>
  <c r="M276" i="5"/>
  <c r="N275"/>
  <c r="AH276" s="1"/>
  <c r="T300"/>
  <c r="J300" s="1"/>
  <c r="Q299"/>
  <c r="Q300" s="1"/>
  <c r="Q301" s="1"/>
  <c r="AK301"/>
  <c r="O300" i="4"/>
  <c r="AH301"/>
  <c r="G301" i="5"/>
  <c r="R298"/>
  <c r="P299" i="4"/>
  <c r="G299"/>
  <c r="AJ302" i="5"/>
  <c r="P302" s="1"/>
  <c r="AI302"/>
  <c r="AG302" i="4"/>
  <c r="AH302" s="1"/>
  <c r="AF302"/>
  <c r="AN301" i="5"/>
  <c r="V299"/>
  <c r="AG302"/>
  <c r="AF302"/>
  <c r="AM302"/>
  <c r="AL302"/>
  <c r="M302" i="4"/>
  <c r="R302"/>
  <c r="J302" s="1"/>
  <c r="AM883" i="5"/>
  <c r="AL883"/>
  <c r="AG883"/>
  <c r="AF883"/>
  <c r="AJ884"/>
  <c r="AI884"/>
  <c r="AK303" i="4"/>
  <c r="S301"/>
  <c r="J301"/>
  <c r="AI304"/>
  <c r="AJ304"/>
  <c r="AE304"/>
  <c r="AC305"/>
  <c r="AD305"/>
  <c r="L303"/>
  <c r="N276" i="5" l="1"/>
  <c r="AH277" s="1"/>
  <c r="L277" s="1"/>
  <c r="M277" s="1"/>
  <c r="D277"/>
  <c r="U300"/>
  <c r="U301" s="1"/>
  <c r="R299"/>
  <c r="R300" s="1"/>
  <c r="R301" s="1"/>
  <c r="AK302"/>
  <c r="AN302"/>
  <c r="O301" i="4"/>
  <c r="U301" s="1"/>
  <c r="AJ303" i="5"/>
  <c r="P303" s="1"/>
  <c r="G303" s="1"/>
  <c r="AI303"/>
  <c r="AG303" i="4"/>
  <c r="AF303"/>
  <c r="G300"/>
  <c r="P300"/>
  <c r="G302" i="5"/>
  <c r="Q302"/>
  <c r="AG303"/>
  <c r="AF303"/>
  <c r="AM303"/>
  <c r="AL303"/>
  <c r="R303" i="4"/>
  <c r="S303" s="1"/>
  <c r="S302"/>
  <c r="AL884" i="5"/>
  <c r="AM884"/>
  <c r="AI885"/>
  <c r="AJ885"/>
  <c r="AF884"/>
  <c r="AG884"/>
  <c r="M303" i="4"/>
  <c r="D303"/>
  <c r="AC306"/>
  <c r="AD306"/>
  <c r="AI305"/>
  <c r="AJ305"/>
  <c r="AE305"/>
  <c r="AK304"/>
  <c r="L304"/>
  <c r="X277" i="5" l="1"/>
  <c r="X278"/>
  <c r="P301" i="4"/>
  <c r="M278" i="5"/>
  <c r="N278" s="1"/>
  <c r="AH279" s="1"/>
  <c r="L279" s="1"/>
  <c r="N277"/>
  <c r="AH278" s="1"/>
  <c r="V300"/>
  <c r="V301" s="1"/>
  <c r="T302"/>
  <c r="J302" s="1"/>
  <c r="G301" i="4"/>
  <c r="AN303" i="5"/>
  <c r="Q303"/>
  <c r="AH303" i="4"/>
  <c r="O302"/>
  <c r="AI304" i="5"/>
  <c r="AJ304"/>
  <c r="AF304" i="4"/>
  <c r="AG304"/>
  <c r="R302" i="5"/>
  <c r="AK303"/>
  <c r="AL304"/>
  <c r="AM304"/>
  <c r="AF304"/>
  <c r="AG304"/>
  <c r="L305" i="4"/>
  <c r="J303"/>
  <c r="AI886" i="5"/>
  <c r="AJ886"/>
  <c r="AF885"/>
  <c r="AG885"/>
  <c r="AL885"/>
  <c r="AM885"/>
  <c r="AK305" i="4"/>
  <c r="AD307"/>
  <c r="AC307"/>
  <c r="AE306"/>
  <c r="R304"/>
  <c r="D304"/>
  <c r="M304"/>
  <c r="AI306"/>
  <c r="AJ306"/>
  <c r="U302" l="1"/>
  <c r="M305"/>
  <c r="X279" i="5"/>
  <c r="D279"/>
  <c r="M279"/>
  <c r="N279" s="1"/>
  <c r="AH280" s="1"/>
  <c r="L280" s="1"/>
  <c r="R303"/>
  <c r="U302"/>
  <c r="V302" s="1"/>
  <c r="T303"/>
  <c r="J303" s="1"/>
  <c r="AN304"/>
  <c r="T304"/>
  <c r="J304" s="1"/>
  <c r="AK304"/>
  <c r="AG305" i="4"/>
  <c r="AF305"/>
  <c r="O303"/>
  <c r="U303" s="1"/>
  <c r="AH304"/>
  <c r="G302"/>
  <c r="P302"/>
  <c r="AJ305" i="5"/>
  <c r="AI305"/>
  <c r="D305" i="4"/>
  <c r="AL305" i="5"/>
  <c r="AM305"/>
  <c r="T305" s="1"/>
  <c r="J305" s="1"/>
  <c r="AF305"/>
  <c r="AG305"/>
  <c r="L306" i="4"/>
  <c r="AJ887" i="5"/>
  <c r="AI887"/>
  <c r="AF886"/>
  <c r="AG886"/>
  <c r="AM886"/>
  <c r="AL886"/>
  <c r="R305" i="4"/>
  <c r="S305" s="1"/>
  <c r="AK306"/>
  <c r="J304"/>
  <c r="S304"/>
  <c r="AE307"/>
  <c r="AI307"/>
  <c r="AJ307"/>
  <c r="AC308"/>
  <c r="AD308"/>
  <c r="M306" l="1"/>
  <c r="M280" i="5"/>
  <c r="N280" s="1"/>
  <c r="AH281" s="1"/>
  <c r="L281" s="1"/>
  <c r="X280"/>
  <c r="D280"/>
  <c r="U303"/>
  <c r="U304" s="1"/>
  <c r="U305" s="1"/>
  <c r="D306" i="4"/>
  <c r="AK305" i="5"/>
  <c r="O304" i="4"/>
  <c r="AH305"/>
  <c r="AG306"/>
  <c r="AF306"/>
  <c r="P303"/>
  <c r="G303"/>
  <c r="AI306" i="5"/>
  <c r="AJ306"/>
  <c r="P304"/>
  <c r="AN305"/>
  <c r="AG306"/>
  <c r="AF306"/>
  <c r="AL306"/>
  <c r="AM306"/>
  <c r="AJ888"/>
  <c r="AI888"/>
  <c r="AL887"/>
  <c r="AM887"/>
  <c r="AF887"/>
  <c r="AG887"/>
  <c r="J305" i="4"/>
  <c r="R306"/>
  <c r="J306" s="1"/>
  <c r="AC309"/>
  <c r="AD309"/>
  <c r="AE308"/>
  <c r="AK307"/>
  <c r="AI308"/>
  <c r="AJ308"/>
  <c r="L307"/>
  <c r="U304" l="1"/>
  <c r="V303" i="5"/>
  <c r="D281"/>
  <c r="X281"/>
  <c r="M281"/>
  <c r="N281" s="1"/>
  <c r="AH282" s="1"/>
  <c r="L282" s="1"/>
  <c r="P305"/>
  <c r="V304"/>
  <c r="V305" s="1"/>
  <c r="AK306"/>
  <c r="P306" s="1"/>
  <c r="G306" s="1"/>
  <c r="AJ307"/>
  <c r="AI307"/>
  <c r="G304" i="4"/>
  <c r="P304"/>
  <c r="G304" i="5"/>
  <c r="Q304"/>
  <c r="R304" s="1"/>
  <c r="O305" i="4"/>
  <c r="AH306"/>
  <c r="G305" i="5"/>
  <c r="Q305"/>
  <c r="AG307" i="4"/>
  <c r="AF307"/>
  <c r="AN306" i="5"/>
  <c r="AF307"/>
  <c r="AG307"/>
  <c r="AM307"/>
  <c r="AL307"/>
  <c r="AI889"/>
  <c r="AJ889"/>
  <c r="AF888"/>
  <c r="AG888"/>
  <c r="AL888"/>
  <c r="AM888"/>
  <c r="S306" i="4"/>
  <c r="L308"/>
  <c r="R307"/>
  <c r="J307" s="1"/>
  <c r="AD310"/>
  <c r="AC310"/>
  <c r="AE309"/>
  <c r="AI309"/>
  <c r="AJ309"/>
  <c r="D307"/>
  <c r="M307"/>
  <c r="AK308"/>
  <c r="U305" l="1"/>
  <c r="M282" i="5"/>
  <c r="N282" s="1"/>
  <c r="AH283" s="1"/>
  <c r="L283" s="1"/>
  <c r="X282"/>
  <c r="D282"/>
  <c r="T306"/>
  <c r="AG308" i="4"/>
  <c r="AH308" s="1"/>
  <c r="AF308"/>
  <c r="AJ308" i="5"/>
  <c r="AI308"/>
  <c r="AH307" i="4"/>
  <c r="O306"/>
  <c r="U306" s="1"/>
  <c r="AK307" i="5"/>
  <c r="AK308" s="1"/>
  <c r="R305"/>
  <c r="Q306"/>
  <c r="G305" i="4"/>
  <c r="P305"/>
  <c r="AM308" i="5"/>
  <c r="AL308"/>
  <c r="AN307"/>
  <c r="AF308"/>
  <c r="AG308"/>
  <c r="R308" i="4"/>
  <c r="S308" s="1"/>
  <c r="D308"/>
  <c r="AM889" i="5"/>
  <c r="AL889"/>
  <c r="AG889"/>
  <c r="AF889"/>
  <c r="AJ890"/>
  <c r="AI890"/>
  <c r="M308" i="4"/>
  <c r="L309"/>
  <c r="S307"/>
  <c r="AI310"/>
  <c r="AJ310"/>
  <c r="AE310"/>
  <c r="AK309"/>
  <c r="AC311"/>
  <c r="AD311"/>
  <c r="X283" i="5" l="1"/>
  <c r="D283"/>
  <c r="M283"/>
  <c r="N283" s="1"/>
  <c r="AH284" s="1"/>
  <c r="L284" s="1"/>
  <c r="P307"/>
  <c r="G307" s="1"/>
  <c r="T307"/>
  <c r="J307" s="1"/>
  <c r="J306"/>
  <c r="U306"/>
  <c r="G306" i="4"/>
  <c r="P306"/>
  <c r="AG309"/>
  <c r="AH309" s="1"/>
  <c r="AF309"/>
  <c r="R306" i="5"/>
  <c r="AI309"/>
  <c r="AJ309"/>
  <c r="P309" s="1"/>
  <c r="G309" s="1"/>
  <c r="O307" i="4"/>
  <c r="J308"/>
  <c r="AL309" i="5"/>
  <c r="AM309"/>
  <c r="T309" s="1"/>
  <c r="J309" s="1"/>
  <c r="AN308"/>
  <c r="AG309"/>
  <c r="L309" s="1"/>
  <c r="AF309"/>
  <c r="M309" i="4"/>
  <c r="AL890" i="5"/>
  <c r="AM890"/>
  <c r="AJ891"/>
  <c r="AI891"/>
  <c r="AF890"/>
  <c r="AG890"/>
  <c r="R309" i="4"/>
  <c r="S309" s="1"/>
  <c r="D309"/>
  <c r="AC312"/>
  <c r="AD312"/>
  <c r="AI311"/>
  <c r="AJ311"/>
  <c r="AE311"/>
  <c r="AK310"/>
  <c r="L310"/>
  <c r="U307" l="1"/>
  <c r="X284" i="5"/>
  <c r="M284"/>
  <c r="N284" s="1"/>
  <c r="AH285" s="1"/>
  <c r="L285" s="1"/>
  <c r="D284"/>
  <c r="D309"/>
  <c r="Q307"/>
  <c r="R307" s="1"/>
  <c r="T308"/>
  <c r="J308" s="1"/>
  <c r="U307"/>
  <c r="V306"/>
  <c r="P308"/>
  <c r="O308" i="4"/>
  <c r="P307"/>
  <c r="G307"/>
  <c r="AG310"/>
  <c r="AF310"/>
  <c r="AJ310" i="5"/>
  <c r="P310" s="1"/>
  <c r="G310" s="1"/>
  <c r="AI310"/>
  <c r="AK309"/>
  <c r="AN309"/>
  <c r="AG310"/>
  <c r="AF310"/>
  <c r="AL310"/>
  <c r="AM310"/>
  <c r="L311" i="4"/>
  <c r="AM891" i="5"/>
  <c r="AL891"/>
  <c r="AF891"/>
  <c r="AG891"/>
  <c r="AI892"/>
  <c r="AJ892"/>
  <c r="J309" i="4"/>
  <c r="R310"/>
  <c r="J310" s="1"/>
  <c r="M310"/>
  <c r="D310"/>
  <c r="AK311"/>
  <c r="AC313"/>
  <c r="AD313"/>
  <c r="AI312"/>
  <c r="AJ312"/>
  <c r="AE312"/>
  <c r="U308" l="1"/>
  <c r="D311"/>
  <c r="D285" i="5"/>
  <c r="X285"/>
  <c r="M285"/>
  <c r="N285" s="1"/>
  <c r="AH286" s="1"/>
  <c r="L286" s="1"/>
  <c r="U308"/>
  <c r="V307"/>
  <c r="G308"/>
  <c r="Q308"/>
  <c r="P308" i="4"/>
  <c r="G308"/>
  <c r="AK310" i="5"/>
  <c r="AJ311"/>
  <c r="AI311"/>
  <c r="AG311" i="4"/>
  <c r="AF311"/>
  <c r="O309"/>
  <c r="U309" s="1"/>
  <c r="AH310"/>
  <c r="AG311" i="5"/>
  <c r="AF311"/>
  <c r="AL311"/>
  <c r="AM311"/>
  <c r="T310"/>
  <c r="J310" s="1"/>
  <c r="AN310"/>
  <c r="M311" i="4"/>
  <c r="AL892" i="5"/>
  <c r="AM892"/>
  <c r="AI893"/>
  <c r="AJ893"/>
  <c r="AG892"/>
  <c r="AF892"/>
  <c r="S310" i="4"/>
  <c r="AE313"/>
  <c r="AI313"/>
  <c r="AJ313"/>
  <c r="AK312"/>
  <c r="AC314"/>
  <c r="AD314"/>
  <c r="R311"/>
  <c r="L312"/>
  <c r="M286" i="5" l="1"/>
  <c r="N286" s="1"/>
  <c r="AH287" s="1"/>
  <c r="L287" s="1"/>
  <c r="X286"/>
  <c r="D286"/>
  <c r="Q309"/>
  <c r="R308"/>
  <c r="U309"/>
  <c r="V308"/>
  <c r="AN311"/>
  <c r="U310"/>
  <c r="AF312" i="4"/>
  <c r="AG312"/>
  <c r="AH312" s="1"/>
  <c r="AJ312" i="5"/>
  <c r="P311" s="1"/>
  <c r="AI312"/>
  <c r="G309" i="4"/>
  <c r="P309"/>
  <c r="O310"/>
  <c r="U310" s="1"/>
  <c r="AH311"/>
  <c r="AK311" i="5"/>
  <c r="AM312"/>
  <c r="AL312"/>
  <c r="AF312"/>
  <c r="AG312"/>
  <c r="T311"/>
  <c r="J311" s="1"/>
  <c r="AG893"/>
  <c r="AF893"/>
  <c r="AJ894"/>
  <c r="AI894"/>
  <c r="AM893"/>
  <c r="AL893"/>
  <c r="R312" i="4"/>
  <c r="S312" s="1"/>
  <c r="AE314"/>
  <c r="D312"/>
  <c r="M312"/>
  <c r="AK313"/>
  <c r="AC315"/>
  <c r="AD315"/>
  <c r="J311"/>
  <c r="S311"/>
  <c r="AI314"/>
  <c r="AJ314"/>
  <c r="L313"/>
  <c r="M287" i="5" l="1"/>
  <c r="X287"/>
  <c r="X288"/>
  <c r="X289"/>
  <c r="D287"/>
  <c r="V309"/>
  <c r="V310" s="1"/>
  <c r="O311" i="4"/>
  <c r="G311" i="5"/>
  <c r="Q310"/>
  <c r="Q311" s="1"/>
  <c r="R309"/>
  <c r="AK312"/>
  <c r="AI313"/>
  <c r="AJ313"/>
  <c r="P312" s="1"/>
  <c r="AG313" i="4"/>
  <c r="AF313"/>
  <c r="G310"/>
  <c r="P310"/>
  <c r="U311" i="5"/>
  <c r="AN312"/>
  <c r="AM313"/>
  <c r="AL313"/>
  <c r="AG313"/>
  <c r="AF313"/>
  <c r="R313" i="4"/>
  <c r="J313" s="1"/>
  <c r="J312"/>
  <c r="AF894" i="5"/>
  <c r="AG894"/>
  <c r="AL894"/>
  <c r="AM894"/>
  <c r="AI895"/>
  <c r="AJ895"/>
  <c r="AI315" i="4"/>
  <c r="AJ315"/>
  <c r="AE315"/>
  <c r="AK314"/>
  <c r="L314"/>
  <c r="AC316"/>
  <c r="AD316"/>
  <c r="D313"/>
  <c r="M313"/>
  <c r="P311" l="1"/>
  <c r="U311"/>
  <c r="N287" i="5"/>
  <c r="AH288" s="1"/>
  <c r="M288"/>
  <c r="V311"/>
  <c r="G311" i="4"/>
  <c r="G312" i="5"/>
  <c r="Q312"/>
  <c r="R310"/>
  <c r="R311" s="1"/>
  <c r="AK313"/>
  <c r="AI314"/>
  <c r="AJ314"/>
  <c r="P314" s="1"/>
  <c r="G314" s="1"/>
  <c r="O312" i="4"/>
  <c r="U312" s="1"/>
  <c r="AH313"/>
  <c r="AG314"/>
  <c r="AF314"/>
  <c r="AN313" i="5"/>
  <c r="S313" i="4"/>
  <c r="T312" i="5"/>
  <c r="U312" s="1"/>
  <c r="V312" s="1"/>
  <c r="AG314"/>
  <c r="AF314"/>
  <c r="T313"/>
  <c r="J313" s="1"/>
  <c r="AM314"/>
  <c r="AL314"/>
  <c r="R314" i="4"/>
  <c r="S314" s="1"/>
  <c r="AG895" i="5"/>
  <c r="AF895"/>
  <c r="AJ896"/>
  <c r="AI896"/>
  <c r="AL895"/>
  <c r="AM895"/>
  <c r="AE316" i="4"/>
  <c r="AC317"/>
  <c r="AD317"/>
  <c r="L315"/>
  <c r="AI316"/>
  <c r="AJ316"/>
  <c r="M314"/>
  <c r="D314"/>
  <c r="AK315"/>
  <c r="M289" i="5" l="1"/>
  <c r="N289" s="1"/>
  <c r="AH290" s="1"/>
  <c r="L290" s="1"/>
  <c r="N288"/>
  <c r="AH289" s="1"/>
  <c r="R312"/>
  <c r="AK314"/>
  <c r="AJ315"/>
  <c r="AI315"/>
  <c r="O313" i="4"/>
  <c r="U313" s="1"/>
  <c r="AH314"/>
  <c r="AF315"/>
  <c r="AG315"/>
  <c r="P313" i="5"/>
  <c r="P312" i="4"/>
  <c r="G312"/>
  <c r="AN314" i="5"/>
  <c r="U313"/>
  <c r="V313" s="1"/>
  <c r="J312"/>
  <c r="AM315"/>
  <c r="AL315"/>
  <c r="AG315"/>
  <c r="AF315"/>
  <c r="J314" i="4"/>
  <c r="AL896" i="5"/>
  <c r="AM896"/>
  <c r="AG896"/>
  <c r="AF896"/>
  <c r="AI897"/>
  <c r="AJ897"/>
  <c r="R315" i="4"/>
  <c r="S315" s="1"/>
  <c r="AI317"/>
  <c r="AJ317"/>
  <c r="AE317"/>
  <c r="AD318"/>
  <c r="AC318"/>
  <c r="AK316"/>
  <c r="D315"/>
  <c r="M315"/>
  <c r="L316"/>
  <c r="M290" i="5" l="1"/>
  <c r="N290" s="1"/>
  <c r="AH291" s="1"/>
  <c r="L291" s="1"/>
  <c r="X290"/>
  <c r="D290"/>
  <c r="AF316" i="4"/>
  <c r="AG316"/>
  <c r="AI316" i="5"/>
  <c r="AJ316"/>
  <c r="P316" s="1"/>
  <c r="G316" s="1"/>
  <c r="O314" i="4"/>
  <c r="AH315"/>
  <c r="G313"/>
  <c r="P313"/>
  <c r="G313" i="5"/>
  <c r="Q313"/>
  <c r="AK315"/>
  <c r="AL316"/>
  <c r="AM316"/>
  <c r="T316" s="1"/>
  <c r="J316" s="1"/>
  <c r="T314"/>
  <c r="AN315"/>
  <c r="AF316"/>
  <c r="AG316"/>
  <c r="T315"/>
  <c r="J315" s="1"/>
  <c r="AG897"/>
  <c r="AF897"/>
  <c r="AM897"/>
  <c r="AL897"/>
  <c r="AJ898"/>
  <c r="AI898"/>
  <c r="J315" i="4"/>
  <c r="R316"/>
  <c r="S316" s="1"/>
  <c r="AE318"/>
  <c r="AC319"/>
  <c r="AD319"/>
  <c r="L317"/>
  <c r="AI318"/>
  <c r="AJ318"/>
  <c r="D316"/>
  <c r="M316"/>
  <c r="AK317"/>
  <c r="AK316" i="5" l="1"/>
  <c r="U314" i="4"/>
  <c r="D291" i="5"/>
  <c r="X291"/>
  <c r="M291"/>
  <c r="N291" s="1"/>
  <c r="AH292" s="1"/>
  <c r="L292" s="1"/>
  <c r="P315"/>
  <c r="G315" s="1"/>
  <c r="G314" i="4"/>
  <c r="P314"/>
  <c r="AH316"/>
  <c r="O315"/>
  <c r="U315" s="1"/>
  <c r="AG317"/>
  <c r="AF317"/>
  <c r="Q314" i="5"/>
  <c r="R313"/>
  <c r="AJ317"/>
  <c r="AI317"/>
  <c r="AN316"/>
  <c r="AM317"/>
  <c r="AL317"/>
  <c r="AG317"/>
  <c r="L317" s="1"/>
  <c r="AF317"/>
  <c r="J314"/>
  <c r="U314"/>
  <c r="R317" i="4"/>
  <c r="S317" s="1"/>
  <c r="AI899" i="5"/>
  <c r="AJ899"/>
  <c r="AM898"/>
  <c r="AL898"/>
  <c r="AF898"/>
  <c r="AG898"/>
  <c r="J316" i="4"/>
  <c r="L318"/>
  <c r="AK318"/>
  <c r="M317"/>
  <c r="D317"/>
  <c r="AC320"/>
  <c r="AD320"/>
  <c r="AI319"/>
  <c r="AJ319"/>
  <c r="AE319"/>
  <c r="AK317" i="5" l="1"/>
  <c r="D317"/>
  <c r="X292"/>
  <c r="M292"/>
  <c r="N292" s="1"/>
  <c r="AH293" s="1"/>
  <c r="L293" s="1"/>
  <c r="D292"/>
  <c r="AJ318"/>
  <c r="AK318" s="1"/>
  <c r="AI318"/>
  <c r="AG318" i="4"/>
  <c r="AH318" s="1"/>
  <c r="AF318"/>
  <c r="G315"/>
  <c r="P315"/>
  <c r="O316"/>
  <c r="U316" s="1"/>
  <c r="AH317"/>
  <c r="R314" i="5"/>
  <c r="Q315"/>
  <c r="AN317"/>
  <c r="AM318"/>
  <c r="AL318"/>
  <c r="V314"/>
  <c r="U315"/>
  <c r="AF318"/>
  <c r="AG318"/>
  <c r="L318" s="1"/>
  <c r="J317" i="4"/>
  <c r="M318"/>
  <c r="AG899" i="5"/>
  <c r="AF899"/>
  <c r="AJ900"/>
  <c r="AI900"/>
  <c r="AL899"/>
  <c r="AM899"/>
  <c r="R318" i="4"/>
  <c r="J318" s="1"/>
  <c r="D318"/>
  <c r="L319"/>
  <c r="AI320"/>
  <c r="AJ320"/>
  <c r="AC321"/>
  <c r="AD321"/>
  <c r="AK319"/>
  <c r="AE320"/>
  <c r="D318" i="5" l="1"/>
  <c r="M293"/>
  <c r="N293" s="1"/>
  <c r="AH294" s="1"/>
  <c r="L294" s="1"/>
  <c r="X293"/>
  <c r="D293"/>
  <c r="Q316"/>
  <c r="R315"/>
  <c r="G316" i="4"/>
  <c r="P316"/>
  <c r="AG319"/>
  <c r="AH319" s="1"/>
  <c r="AF319"/>
  <c r="O317"/>
  <c r="U317" s="1"/>
  <c r="P317" i="5"/>
  <c r="P318"/>
  <c r="AJ319"/>
  <c r="AI319"/>
  <c r="AN318"/>
  <c r="T317"/>
  <c r="J317" s="1"/>
  <c r="AF319"/>
  <c r="AG319"/>
  <c r="V315"/>
  <c r="U316"/>
  <c r="AL319"/>
  <c r="AM319"/>
  <c r="D319" i="4"/>
  <c r="AJ901" i="5"/>
  <c r="AI901"/>
  <c r="AL900"/>
  <c r="AM900"/>
  <c r="AG900"/>
  <c r="AF900"/>
  <c r="S318" i="4"/>
  <c r="M319"/>
  <c r="AE321"/>
  <c r="AI321"/>
  <c r="AJ321"/>
  <c r="AK320"/>
  <c r="L320"/>
  <c r="AC322"/>
  <c r="AD322"/>
  <c r="R319"/>
  <c r="D294" i="5" l="1"/>
  <c r="X294"/>
  <c r="M294"/>
  <c r="N294" s="1"/>
  <c r="AH295" s="1"/>
  <c r="L295" s="1"/>
  <c r="T318"/>
  <c r="J318" s="1"/>
  <c r="R316"/>
  <c r="AJ320"/>
  <c r="P320" s="1"/>
  <c r="G320" s="1"/>
  <c r="AI320"/>
  <c r="G318"/>
  <c r="AF320" i="4"/>
  <c r="AG320"/>
  <c r="G317"/>
  <c r="P317"/>
  <c r="AK319" i="5"/>
  <c r="AK320" s="1"/>
  <c r="G317"/>
  <c r="Q317"/>
  <c r="O318" i="4"/>
  <c r="U318" s="1"/>
  <c r="AN319" i="5"/>
  <c r="U317"/>
  <c r="AF320"/>
  <c r="AG320"/>
  <c r="AL320"/>
  <c r="AM320"/>
  <c r="V316"/>
  <c r="R320" i="4"/>
  <c r="J320" s="1"/>
  <c r="AJ902" i="5"/>
  <c r="AI902"/>
  <c r="AL901"/>
  <c r="AM901"/>
  <c r="AF901"/>
  <c r="AG901"/>
  <c r="AE322" i="4"/>
  <c r="J319"/>
  <c r="S319"/>
  <c r="D320"/>
  <c r="M320"/>
  <c r="AI322"/>
  <c r="AJ322"/>
  <c r="AC323"/>
  <c r="AD323"/>
  <c r="AK321"/>
  <c r="L321"/>
  <c r="X295" i="5" l="1"/>
  <c r="M295"/>
  <c r="N295" s="1"/>
  <c r="AH296" s="1"/>
  <c r="L296" s="1"/>
  <c r="D295"/>
  <c r="P319"/>
  <c r="G319" s="1"/>
  <c r="U318"/>
  <c r="T319"/>
  <c r="J319" s="1"/>
  <c r="R317"/>
  <c r="AG321" i="4"/>
  <c r="AF321"/>
  <c r="P318"/>
  <c r="G318"/>
  <c r="AH320"/>
  <c r="O319"/>
  <c r="U319" s="1"/>
  <c r="AI321" i="5"/>
  <c r="AJ321"/>
  <c r="Q318"/>
  <c r="V317"/>
  <c r="T320"/>
  <c r="J320" s="1"/>
  <c r="AN320"/>
  <c r="AG321"/>
  <c r="L321" s="1"/>
  <c r="AF321"/>
  <c r="AM321"/>
  <c r="AL321"/>
  <c r="S320" i="4"/>
  <c r="R321"/>
  <c r="J321" s="1"/>
  <c r="AJ903" i="5"/>
  <c r="AI903"/>
  <c r="AF902"/>
  <c r="AG902"/>
  <c r="AL902"/>
  <c r="AM902"/>
  <c r="D321" i="4"/>
  <c r="M321"/>
  <c r="AE323"/>
  <c r="AI323"/>
  <c r="AJ323"/>
  <c r="L322"/>
  <c r="AC324"/>
  <c r="AD324"/>
  <c r="AK322"/>
  <c r="D321" i="5" l="1"/>
  <c r="M296"/>
  <c r="N296" s="1"/>
  <c r="AH297" s="1"/>
  <c r="L297" s="1"/>
  <c r="X296"/>
  <c r="D296"/>
  <c r="U319"/>
  <c r="V318"/>
  <c r="AH321" i="4"/>
  <c r="O320"/>
  <c r="AF322"/>
  <c r="AG322"/>
  <c r="AJ322" i="5"/>
  <c r="AI322"/>
  <c r="R318"/>
  <c r="Q319"/>
  <c r="AK321"/>
  <c r="G319" i="4"/>
  <c r="P319"/>
  <c r="AN321" i="5"/>
  <c r="AM322"/>
  <c r="AL322"/>
  <c r="AG322"/>
  <c r="AF322"/>
  <c r="S321" i="4"/>
  <c r="AL903" i="5"/>
  <c r="AM903"/>
  <c r="AJ904"/>
  <c r="AI904"/>
  <c r="AG903"/>
  <c r="AF903"/>
  <c r="AC325" i="4"/>
  <c r="AD325"/>
  <c r="AI324"/>
  <c r="AJ324"/>
  <c r="AK323"/>
  <c r="AE324"/>
  <c r="M322"/>
  <c r="D322"/>
  <c r="R322"/>
  <c r="L323"/>
  <c r="U320" l="1"/>
  <c r="X297" i="5"/>
  <c r="X298"/>
  <c r="M297"/>
  <c r="D297"/>
  <c r="T321"/>
  <c r="J321" s="1"/>
  <c r="P321"/>
  <c r="G321" s="1"/>
  <c r="V319"/>
  <c r="U320"/>
  <c r="AI323"/>
  <c r="AJ323"/>
  <c r="P320" i="4"/>
  <c r="G320"/>
  <c r="AK322" i="5"/>
  <c r="AG323" i="4"/>
  <c r="AH323" s="1"/>
  <c r="AF323"/>
  <c r="R319" i="5"/>
  <c r="Q320"/>
  <c r="O321" i="4"/>
  <c r="U321" s="1"/>
  <c r="AH322"/>
  <c r="AF323" i="5"/>
  <c r="AG323"/>
  <c r="L323" s="1"/>
  <c r="AM323"/>
  <c r="AL323"/>
  <c r="AN322"/>
  <c r="L324" i="4"/>
  <c r="AM904" i="5"/>
  <c r="AL904"/>
  <c r="AF904"/>
  <c r="AG904"/>
  <c r="AI905"/>
  <c r="AJ905"/>
  <c r="R323" i="4"/>
  <c r="J323" s="1"/>
  <c r="AI325"/>
  <c r="AJ325"/>
  <c r="AK324"/>
  <c r="D323"/>
  <c r="M323"/>
  <c r="AD326"/>
  <c r="AC326"/>
  <c r="S322"/>
  <c r="J322"/>
  <c r="AE325"/>
  <c r="D324" l="1"/>
  <c r="AK323" i="5"/>
  <c r="D323"/>
  <c r="M298"/>
  <c r="N297"/>
  <c r="AH298" s="1"/>
  <c r="T322"/>
  <c r="J322" s="1"/>
  <c r="V320"/>
  <c r="U321"/>
  <c r="P322"/>
  <c r="G322" s="1"/>
  <c r="O322" i="4"/>
  <c r="G322" s="1"/>
  <c r="R320" i="5"/>
  <c r="Q321"/>
  <c r="AJ324"/>
  <c r="AI324"/>
  <c r="G321" i="4"/>
  <c r="P321"/>
  <c r="AG324"/>
  <c r="AF324"/>
  <c r="AL324" i="5"/>
  <c r="AM324"/>
  <c r="AG324"/>
  <c r="AF324"/>
  <c r="AN323"/>
  <c r="M324" i="4"/>
  <c r="AL905" i="5"/>
  <c r="AM905"/>
  <c r="AF905"/>
  <c r="AG905"/>
  <c r="AJ906"/>
  <c r="AI906"/>
  <c r="R324" i="4"/>
  <c r="S324" s="1"/>
  <c r="S323"/>
  <c r="L325"/>
  <c r="AC327"/>
  <c r="AD327"/>
  <c r="AI326"/>
  <c r="AJ326"/>
  <c r="AK325"/>
  <c r="AE326"/>
  <c r="U322" l="1"/>
  <c r="AN324" i="5"/>
  <c r="U322"/>
  <c r="T323"/>
  <c r="U323" s="1"/>
  <c r="N298"/>
  <c r="AH299" s="1"/>
  <c r="L299" s="1"/>
  <c r="P323"/>
  <c r="G323" s="1"/>
  <c r="V321"/>
  <c r="V322" s="1"/>
  <c r="P322" i="4"/>
  <c r="R321" i="5"/>
  <c r="Q322"/>
  <c r="AH324" i="4"/>
  <c r="O323"/>
  <c r="U323" s="1"/>
  <c r="AI325" i="5"/>
  <c r="AJ325"/>
  <c r="P325" s="1"/>
  <c r="G325" s="1"/>
  <c r="AG325" i="4"/>
  <c r="AF325"/>
  <c r="AK324" i="5"/>
  <c r="AL325"/>
  <c r="AM325"/>
  <c r="AG325"/>
  <c r="AF325"/>
  <c r="R325" i="4"/>
  <c r="S325" s="1"/>
  <c r="D325"/>
  <c r="AJ907" i="5"/>
  <c r="AI907"/>
  <c r="AL906"/>
  <c r="AM906"/>
  <c r="AG906"/>
  <c r="AF906"/>
  <c r="J324" i="4"/>
  <c r="L326"/>
  <c r="M325"/>
  <c r="AI327"/>
  <c r="AJ327"/>
  <c r="AE327"/>
  <c r="AK326"/>
  <c r="AC328"/>
  <c r="AD328"/>
  <c r="V323" i="5" l="1"/>
  <c r="U324" i="4"/>
  <c r="M299" i="5"/>
  <c r="N299" s="1"/>
  <c r="AH300" s="1"/>
  <c r="L300" s="1"/>
  <c r="X299"/>
  <c r="D299"/>
  <c r="J323"/>
  <c r="Q323"/>
  <c r="P324"/>
  <c r="G324" s="1"/>
  <c r="R322"/>
  <c r="AK325"/>
  <c r="AG326" i="4"/>
  <c r="AH326" s="1"/>
  <c r="AF326"/>
  <c r="G323"/>
  <c r="P323"/>
  <c r="O324"/>
  <c r="AH325"/>
  <c r="AJ326" i="5"/>
  <c r="P326" s="1"/>
  <c r="G326" s="1"/>
  <c r="AI326"/>
  <c r="L327" i="4"/>
  <c r="J325"/>
  <c r="AL326" i="5"/>
  <c r="AM326"/>
  <c r="AF326"/>
  <c r="AG326"/>
  <c r="T325"/>
  <c r="J325" s="1"/>
  <c r="AN325"/>
  <c r="AN326" s="1"/>
  <c r="T324"/>
  <c r="D326" i="4"/>
  <c r="AI908" i="5"/>
  <c r="AJ908"/>
  <c r="AL907"/>
  <c r="AM907"/>
  <c r="AF907"/>
  <c r="AG907"/>
  <c r="R326" i="4"/>
  <c r="S326" s="1"/>
  <c r="M326"/>
  <c r="AC329"/>
  <c r="AD329"/>
  <c r="AK327"/>
  <c r="AE328"/>
  <c r="AI328"/>
  <c r="AJ328"/>
  <c r="M327" l="1"/>
  <c r="D300" i="5"/>
  <c r="X300"/>
  <c r="M300"/>
  <c r="N300" s="1"/>
  <c r="AH301" s="1"/>
  <c r="L301" s="1"/>
  <c r="R323"/>
  <c r="Q324"/>
  <c r="Q325" s="1"/>
  <c r="O325" i="4"/>
  <c r="G325" s="1"/>
  <c r="AJ327" i="5"/>
  <c r="AI327"/>
  <c r="AG327" i="4"/>
  <c r="AF327"/>
  <c r="AK326" i="5"/>
  <c r="P324" i="4"/>
  <c r="G324"/>
  <c r="T326" i="5"/>
  <c r="J326" s="1"/>
  <c r="D327" i="4"/>
  <c r="J324" i="5"/>
  <c r="U324"/>
  <c r="V324" s="1"/>
  <c r="AM327"/>
  <c r="AN327" s="1"/>
  <c r="AL327"/>
  <c r="AF327"/>
  <c r="AG327"/>
  <c r="L327" s="1"/>
  <c r="AJ909"/>
  <c r="AI909"/>
  <c r="AF908"/>
  <c r="AG908"/>
  <c r="AL908"/>
  <c r="AM908"/>
  <c r="J326" i="4"/>
  <c r="R327"/>
  <c r="J327" s="1"/>
  <c r="AE329"/>
  <c r="AI329"/>
  <c r="AJ329"/>
  <c r="AK328"/>
  <c r="AC330"/>
  <c r="AD330"/>
  <c r="L328"/>
  <c r="U325" l="1"/>
  <c r="D327" i="5"/>
  <c r="M301"/>
  <c r="N301" s="1"/>
  <c r="AH302" s="1"/>
  <c r="L302" s="1"/>
  <c r="X301"/>
  <c r="D301"/>
  <c r="R324"/>
  <c r="R325" s="1"/>
  <c r="P325" i="4"/>
  <c r="AH327"/>
  <c r="O326"/>
  <c r="U326" s="1"/>
  <c r="AJ328" i="5"/>
  <c r="AI328"/>
  <c r="AF328" i="4"/>
  <c r="AG328"/>
  <c r="Q326" i="5"/>
  <c r="AK327"/>
  <c r="U325"/>
  <c r="U326" s="1"/>
  <c r="AG328"/>
  <c r="AF328"/>
  <c r="AL328"/>
  <c r="AM328"/>
  <c r="AN328" s="1"/>
  <c r="L329" i="4"/>
  <c r="AI910" i="5"/>
  <c r="AJ910"/>
  <c r="AG909"/>
  <c r="AF909"/>
  <c r="AL909"/>
  <c r="AM909"/>
  <c r="S327" i="4"/>
  <c r="AE330"/>
  <c r="AK329"/>
  <c r="AC331"/>
  <c r="AD331"/>
  <c r="AI330"/>
  <c r="AJ330"/>
  <c r="D328"/>
  <c r="M328"/>
  <c r="R328"/>
  <c r="D329" l="1"/>
  <c r="U327"/>
  <c r="X302" i="5"/>
  <c r="M302"/>
  <c r="N302" s="1"/>
  <c r="AH303" s="1"/>
  <c r="L303" s="1"/>
  <c r="D302"/>
  <c r="P327"/>
  <c r="AK328"/>
  <c r="AF329" i="4"/>
  <c r="AG329"/>
  <c r="O327"/>
  <c r="AH328"/>
  <c r="P326"/>
  <c r="G326"/>
  <c r="R326" i="5"/>
  <c r="AJ329"/>
  <c r="AI329"/>
  <c r="T327"/>
  <c r="V325"/>
  <c r="V326" s="1"/>
  <c r="M329" i="4"/>
  <c r="AF329" i="5"/>
  <c r="AG329"/>
  <c r="AM329"/>
  <c r="T328" s="1"/>
  <c r="J328" s="1"/>
  <c r="AL329"/>
  <c r="AI911"/>
  <c r="AJ911"/>
  <c r="AG910"/>
  <c r="AF910"/>
  <c r="AM910"/>
  <c r="AL910"/>
  <c r="L330" i="4"/>
  <c r="AI331"/>
  <c r="AJ331"/>
  <c r="AK330"/>
  <c r="AC332"/>
  <c r="AD332"/>
  <c r="R329"/>
  <c r="J328"/>
  <c r="S328"/>
  <c r="AE331"/>
  <c r="L331" s="1"/>
  <c r="M330" l="1"/>
  <c r="D303" i="5"/>
  <c r="X303"/>
  <c r="M303"/>
  <c r="N303" s="1"/>
  <c r="AH304" s="1"/>
  <c r="L304" s="1"/>
  <c r="P328"/>
  <c r="G328" s="1"/>
  <c r="G327" i="4"/>
  <c r="P327"/>
  <c r="AK329" i="5"/>
  <c r="G327"/>
  <c r="Q327"/>
  <c r="AF330" i="4"/>
  <c r="AG330"/>
  <c r="AJ330" i="5"/>
  <c r="P330" s="1"/>
  <c r="G330" s="1"/>
  <c r="AI330"/>
  <c r="AH329" i="4"/>
  <c r="O328"/>
  <c r="U327" i="5"/>
  <c r="J327"/>
  <c r="AN329"/>
  <c r="AL330"/>
  <c r="AM330"/>
  <c r="AG330"/>
  <c r="AF330"/>
  <c r="D330" i="4"/>
  <c r="AJ912" i="5"/>
  <c r="AI912"/>
  <c r="AL911"/>
  <c r="AM911"/>
  <c r="AF911"/>
  <c r="AG911"/>
  <c r="R330" i="4"/>
  <c r="J330" s="1"/>
  <c r="S329"/>
  <c r="J329"/>
  <c r="AE332"/>
  <c r="AI332"/>
  <c r="AJ332"/>
  <c r="AK331"/>
  <c r="D331"/>
  <c r="M331"/>
  <c r="AC333"/>
  <c r="AD333"/>
  <c r="U328" l="1"/>
  <c r="U329"/>
  <c r="X304" i="5"/>
  <c r="D304"/>
  <c r="M304"/>
  <c r="N304" s="1"/>
  <c r="AH305" s="1"/>
  <c r="L305" s="1"/>
  <c r="T329"/>
  <c r="J329" s="1"/>
  <c r="P329"/>
  <c r="G329" s="1"/>
  <c r="AI331"/>
  <c r="AJ331"/>
  <c r="P331" s="1"/>
  <c r="G331" s="1"/>
  <c r="Q328"/>
  <c r="R327"/>
  <c r="AG331" i="4"/>
  <c r="AF331"/>
  <c r="G328"/>
  <c r="P328"/>
  <c r="O329"/>
  <c r="AH330"/>
  <c r="AK330" i="5"/>
  <c r="V327"/>
  <c r="U328"/>
  <c r="AG331"/>
  <c r="AF331"/>
  <c r="AN330"/>
  <c r="AM331"/>
  <c r="AL331"/>
  <c r="AG912"/>
  <c r="AF912"/>
  <c r="AI913"/>
  <c r="AJ913"/>
  <c r="AM912"/>
  <c r="AL912"/>
  <c r="S330" i="4"/>
  <c r="R331"/>
  <c r="J331" s="1"/>
  <c r="AE333"/>
  <c r="AI333"/>
  <c r="AJ333"/>
  <c r="AD334"/>
  <c r="AC334"/>
  <c r="AK332"/>
  <c r="L332"/>
  <c r="X305" i="5" l="1"/>
  <c r="M305"/>
  <c r="N305" s="1"/>
  <c r="AH306" s="1"/>
  <c r="L306" s="1"/>
  <c r="D305"/>
  <c r="AK331"/>
  <c r="AK332" s="1"/>
  <c r="AH331" i="4"/>
  <c r="O330"/>
  <c r="U330" s="1"/>
  <c r="AJ332" i="5"/>
  <c r="P332" s="1"/>
  <c r="AI332"/>
  <c r="AF332" i="4"/>
  <c r="AG332"/>
  <c r="AH332" s="1"/>
  <c r="P329"/>
  <c r="G329"/>
  <c r="Q329" i="5"/>
  <c r="R328"/>
  <c r="V328"/>
  <c r="U329"/>
  <c r="T330"/>
  <c r="J330" s="1"/>
  <c r="AL332"/>
  <c r="AM332"/>
  <c r="T332" s="1"/>
  <c r="J332" s="1"/>
  <c r="AG332"/>
  <c r="AF332"/>
  <c r="AN331"/>
  <c r="R332" i="4"/>
  <c r="J332" s="1"/>
  <c r="L333"/>
  <c r="AG913" i="5"/>
  <c r="AF913"/>
  <c r="AL913"/>
  <c r="AM913"/>
  <c r="AJ914"/>
  <c r="AI914"/>
  <c r="G332"/>
  <c r="S331" i="4"/>
  <c r="AI334"/>
  <c r="AJ334"/>
  <c r="D332"/>
  <c r="M332"/>
  <c r="AC335"/>
  <c r="AD335"/>
  <c r="AK333"/>
  <c r="AE334"/>
  <c r="D333" l="1"/>
  <c r="D306" i="5"/>
  <c r="X306"/>
  <c r="M306"/>
  <c r="N306" s="1"/>
  <c r="AH307" s="1"/>
  <c r="L307" s="1"/>
  <c r="O331" i="4"/>
  <c r="AG333"/>
  <c r="AF333"/>
  <c r="G330"/>
  <c r="P330"/>
  <c r="R329" i="5"/>
  <c r="Q330"/>
  <c r="AJ333"/>
  <c r="P333" s="1"/>
  <c r="G333" s="1"/>
  <c r="AI333"/>
  <c r="AN332"/>
  <c r="V329"/>
  <c r="S332" i="4"/>
  <c r="T331" i="5"/>
  <c r="J331" s="1"/>
  <c r="U330"/>
  <c r="AG333"/>
  <c r="AF333"/>
  <c r="AL333"/>
  <c r="AM333"/>
  <c r="M333" i="4"/>
  <c r="L334"/>
  <c r="AG914" i="5"/>
  <c r="AF914"/>
  <c r="AL914"/>
  <c r="AM914"/>
  <c r="AI915"/>
  <c r="AJ915"/>
  <c r="AK334" i="4"/>
  <c r="AC336"/>
  <c r="AD336"/>
  <c r="R333"/>
  <c r="AE335"/>
  <c r="AI335"/>
  <c r="AJ335"/>
  <c r="M334" l="1"/>
  <c r="P331"/>
  <c r="U331"/>
  <c r="X307" i="5"/>
  <c r="M307"/>
  <c r="N307" s="1"/>
  <c r="AH308" s="1"/>
  <c r="L308" s="1"/>
  <c r="D307"/>
  <c r="V330"/>
  <c r="G331" i="4"/>
  <c r="AK333" i="5"/>
  <c r="AG334" i="4"/>
  <c r="AF334"/>
  <c r="R330" i="5"/>
  <c r="Q331"/>
  <c r="AJ334"/>
  <c r="P334" s="1"/>
  <c r="G334" s="1"/>
  <c r="AI334"/>
  <c r="AH333" i="4"/>
  <c r="O332"/>
  <c r="U332" s="1"/>
  <c r="U331" i="5"/>
  <c r="U332" s="1"/>
  <c r="AF334"/>
  <c r="AG334"/>
  <c r="AL334"/>
  <c r="AM334"/>
  <c r="D308"/>
  <c r="AN333"/>
  <c r="T333" s="1"/>
  <c r="J333" s="1"/>
  <c r="D334" i="4"/>
  <c r="AG915" i="5"/>
  <c r="AF915"/>
  <c r="AL915"/>
  <c r="AM915"/>
  <c r="AJ916"/>
  <c r="AI916"/>
  <c r="L335" i="4"/>
  <c r="AK335"/>
  <c r="AC337"/>
  <c r="AD337"/>
  <c r="AE336"/>
  <c r="R334"/>
  <c r="AI336"/>
  <c r="AJ336"/>
  <c r="S333"/>
  <c r="J333"/>
  <c r="U333" l="1"/>
  <c r="M308" i="5"/>
  <c r="X308"/>
  <c r="X309"/>
  <c r="AK334"/>
  <c r="AH334" i="4"/>
  <c r="O333"/>
  <c r="AJ335" i="5"/>
  <c r="AI335"/>
  <c r="AF335" i="4"/>
  <c r="AG335"/>
  <c r="P332"/>
  <c r="G332"/>
  <c r="R331" i="5"/>
  <c r="Q332"/>
  <c r="AN334"/>
  <c r="U333"/>
  <c r="V331"/>
  <c r="V332" s="1"/>
  <c r="AF335"/>
  <c r="AG335"/>
  <c r="AL335"/>
  <c r="AM335"/>
  <c r="D335" i="4"/>
  <c r="AJ917" i="5"/>
  <c r="AI917"/>
  <c r="AG916"/>
  <c r="AF916"/>
  <c r="AL916"/>
  <c r="AM916"/>
  <c r="R335" i="4"/>
  <c r="J335" s="1"/>
  <c r="M335"/>
  <c r="AD338"/>
  <c r="AC338"/>
  <c r="AI337"/>
  <c r="AJ337"/>
  <c r="AE337"/>
  <c r="AK336"/>
  <c r="L336"/>
  <c r="S334"/>
  <c r="J334"/>
  <c r="U334" l="1"/>
  <c r="N308" i="5"/>
  <c r="AH309" s="1"/>
  <c r="M309"/>
  <c r="AK335"/>
  <c r="P335" s="1"/>
  <c r="G335" s="1"/>
  <c r="AH335" i="4"/>
  <c r="O334"/>
  <c r="G333"/>
  <c r="P333"/>
  <c r="AG336"/>
  <c r="AF336"/>
  <c r="Q333" i="5"/>
  <c r="R332"/>
  <c r="AJ336"/>
  <c r="AI336"/>
  <c r="AN335"/>
  <c r="T334"/>
  <c r="J334" s="1"/>
  <c r="V333"/>
  <c r="AG336"/>
  <c r="AF336"/>
  <c r="AL336"/>
  <c r="AM336"/>
  <c r="L337" i="4"/>
  <c r="R336"/>
  <c r="J336" s="1"/>
  <c r="S335"/>
  <c r="AJ918" i="5"/>
  <c r="AI918"/>
  <c r="AL917"/>
  <c r="AM917"/>
  <c r="AF917"/>
  <c r="AG917"/>
  <c r="AC339" i="4"/>
  <c r="AD339"/>
  <c r="D336"/>
  <c r="M336"/>
  <c r="AI338"/>
  <c r="AJ338"/>
  <c r="AE338"/>
  <c r="AK337"/>
  <c r="D337" l="1"/>
  <c r="N309" i="5"/>
  <c r="AH310" s="1"/>
  <c r="L310" s="1"/>
  <c r="AK336"/>
  <c r="R333"/>
  <c r="Q334"/>
  <c r="AN336"/>
  <c r="T335"/>
  <c r="J335" s="1"/>
  <c r="O335" i="4"/>
  <c r="AH336"/>
  <c r="P334"/>
  <c r="G334"/>
  <c r="U334" i="5"/>
  <c r="AJ337"/>
  <c r="AI337"/>
  <c r="AG337" i="4"/>
  <c r="AF337"/>
  <c r="T336" i="5"/>
  <c r="M337" i="4"/>
  <c r="AG337" i="5"/>
  <c r="AF337"/>
  <c r="AM337"/>
  <c r="AL337"/>
  <c r="S336" i="4"/>
  <c r="AJ919" i="5"/>
  <c r="AI919"/>
  <c r="AF918"/>
  <c r="AG918"/>
  <c r="AM918"/>
  <c r="AL918"/>
  <c r="R337" i="4"/>
  <c r="S337" s="1"/>
  <c r="L338"/>
  <c r="AK338"/>
  <c r="AC340"/>
  <c r="AD340"/>
  <c r="AI339"/>
  <c r="AJ339"/>
  <c r="AE339"/>
  <c r="U336" l="1"/>
  <c r="U335"/>
  <c r="M310" i="5"/>
  <c r="N310" s="1"/>
  <c r="AH311" s="1"/>
  <c r="L311" s="1"/>
  <c r="X310"/>
  <c r="D310"/>
  <c r="P336"/>
  <c r="G336" s="1"/>
  <c r="AK337"/>
  <c r="U335"/>
  <c r="U336" s="1"/>
  <c r="AG338" i="4"/>
  <c r="AF338"/>
  <c r="AJ338" i="5"/>
  <c r="P337" s="1"/>
  <c r="G337" s="1"/>
  <c r="AI338"/>
  <c r="G335" i="4"/>
  <c r="P335"/>
  <c r="R334" i="5"/>
  <c r="Q335"/>
  <c r="AH337" i="4"/>
  <c r="O336"/>
  <c r="AN337" i="5"/>
  <c r="T337" s="1"/>
  <c r="J337" s="1"/>
  <c r="V334"/>
  <c r="J336"/>
  <c r="AM338"/>
  <c r="AL338"/>
  <c r="AG338"/>
  <c r="AF338"/>
  <c r="D338" i="4"/>
  <c r="AM919" i="5"/>
  <c r="AL919"/>
  <c r="AJ920"/>
  <c r="AI920"/>
  <c r="AF919"/>
  <c r="AG919"/>
  <c r="R338" i="4"/>
  <c r="S338" s="1"/>
  <c r="J337"/>
  <c r="M338"/>
  <c r="L339"/>
  <c r="AC341"/>
  <c r="AD341"/>
  <c r="AE340"/>
  <c r="AI340"/>
  <c r="AJ340"/>
  <c r="AK339"/>
  <c r="U337" l="1"/>
  <c r="M311" i="5"/>
  <c r="N311" s="1"/>
  <c r="AH312" s="1"/>
  <c r="L312" s="1"/>
  <c r="X311"/>
  <c r="D311"/>
  <c r="AN338"/>
  <c r="U337"/>
  <c r="V335"/>
  <c r="V336" s="1"/>
  <c r="O337" i="4"/>
  <c r="AH338"/>
  <c r="G336"/>
  <c r="P336"/>
  <c r="AJ339" i="5"/>
  <c r="P338" s="1"/>
  <c r="G338" s="1"/>
  <c r="AI339"/>
  <c r="AG339" i="4"/>
  <c r="AH339" s="1"/>
  <c r="AF339"/>
  <c r="Q336" i="5"/>
  <c r="R335"/>
  <c r="AK338"/>
  <c r="AL339"/>
  <c r="AM339"/>
  <c r="T339" s="1"/>
  <c r="J339" s="1"/>
  <c r="T338"/>
  <c r="J338" s="1"/>
  <c r="AF339"/>
  <c r="AG339"/>
  <c r="R339" i="4"/>
  <c r="J339" s="1"/>
  <c r="D339"/>
  <c r="AJ921" i="5"/>
  <c r="AI921"/>
  <c r="AF920"/>
  <c r="AG920"/>
  <c r="AM920"/>
  <c r="AL920"/>
  <c r="J338" i="4"/>
  <c r="M339"/>
  <c r="AE341"/>
  <c r="AI341"/>
  <c r="AJ341"/>
  <c r="AK340"/>
  <c r="L340"/>
  <c r="AD342"/>
  <c r="AC342"/>
  <c r="X312" i="5" l="1"/>
  <c r="M312"/>
  <c r="N312" s="1"/>
  <c r="AH313" s="1"/>
  <c r="L313" s="1"/>
  <c r="D312"/>
  <c r="AK339"/>
  <c r="V337"/>
  <c r="O338" i="4"/>
  <c r="S339"/>
  <c r="AI340" i="5"/>
  <c r="AJ340"/>
  <c r="Q337"/>
  <c r="R336"/>
  <c r="AF340" i="4"/>
  <c r="AG340"/>
  <c r="G337"/>
  <c r="P337"/>
  <c r="AN339" i="5"/>
  <c r="U338"/>
  <c r="AG340"/>
  <c r="AF340"/>
  <c r="AL340"/>
  <c r="AM340"/>
  <c r="AJ922"/>
  <c r="AI922"/>
  <c r="AG921"/>
  <c r="AF921"/>
  <c r="AM921"/>
  <c r="AL921"/>
  <c r="AK341" i="4"/>
  <c r="AE342"/>
  <c r="L341"/>
  <c r="D340"/>
  <c r="M340"/>
  <c r="AD343"/>
  <c r="AC343"/>
  <c r="AI342"/>
  <c r="AJ342"/>
  <c r="R340"/>
  <c r="U338" l="1"/>
  <c r="X313" i="5"/>
  <c r="M313"/>
  <c r="N313" s="1"/>
  <c r="AH314" s="1"/>
  <c r="L314" s="1"/>
  <c r="D313"/>
  <c r="AK340"/>
  <c r="V338"/>
  <c r="P338" i="4"/>
  <c r="G338"/>
  <c r="AN340" i="5"/>
  <c r="AJ341"/>
  <c r="AI341"/>
  <c r="AG341" i="4"/>
  <c r="AF341"/>
  <c r="P339" i="5"/>
  <c r="P340"/>
  <c r="R337"/>
  <c r="Q338"/>
  <c r="AH340" i="4"/>
  <c r="O339"/>
  <c r="U339" i="5"/>
  <c r="AG341"/>
  <c r="AF341"/>
  <c r="AM341"/>
  <c r="T340" s="1"/>
  <c r="J340" s="1"/>
  <c r="AL341"/>
  <c r="AJ923"/>
  <c r="AI923"/>
  <c r="AM922"/>
  <c r="AL922"/>
  <c r="AF922"/>
  <c r="AG922"/>
  <c r="R341" i="4"/>
  <c r="AI343"/>
  <c r="AJ343"/>
  <c r="AE343"/>
  <c r="J340"/>
  <c r="S340"/>
  <c r="AK342"/>
  <c r="AC344"/>
  <c r="AD344"/>
  <c r="D341"/>
  <c r="M341"/>
  <c r="L342"/>
  <c r="U339" l="1"/>
  <c r="X314" i="5"/>
  <c r="M314"/>
  <c r="N314" s="1"/>
  <c r="AH315" s="1"/>
  <c r="L315" s="1"/>
  <c r="D314"/>
  <c r="V339"/>
  <c r="R338"/>
  <c r="G339" i="4"/>
  <c r="P339"/>
  <c r="G340" i="5"/>
  <c r="AJ342"/>
  <c r="P342" s="1"/>
  <c r="G342" s="1"/>
  <c r="AI342"/>
  <c r="R342" i="4"/>
  <c r="J342" s="1"/>
  <c r="G339" i="5"/>
  <c r="Q339"/>
  <c r="Q340" s="1"/>
  <c r="AH341" i="4"/>
  <c r="O340"/>
  <c r="AF342"/>
  <c r="AG342"/>
  <c r="AK341" i="5"/>
  <c r="U340"/>
  <c r="T341"/>
  <c r="J341" s="1"/>
  <c r="AN341"/>
  <c r="AM342"/>
  <c r="AL342"/>
  <c r="AF342"/>
  <c r="AG342"/>
  <c r="AI924"/>
  <c r="AJ924"/>
  <c r="AL923"/>
  <c r="AM923"/>
  <c r="AF923"/>
  <c r="AG923"/>
  <c r="J341" i="4"/>
  <c r="S341"/>
  <c r="L343"/>
  <c r="M342"/>
  <c r="D342"/>
  <c r="AC345"/>
  <c r="AD345"/>
  <c r="AI344"/>
  <c r="AJ344"/>
  <c r="AE344"/>
  <c r="AK343"/>
  <c r="U340" l="1"/>
  <c r="X315" i="5"/>
  <c r="D315"/>
  <c r="M315"/>
  <c r="N315" s="1"/>
  <c r="AH316" s="1"/>
  <c r="L316" s="1"/>
  <c r="P341"/>
  <c r="G341" s="1"/>
  <c r="V340"/>
  <c r="R339"/>
  <c r="R340" s="1"/>
  <c r="AK342"/>
  <c r="P340" i="4"/>
  <c r="G340"/>
  <c r="AG343"/>
  <c r="AF343"/>
  <c r="S342"/>
  <c r="AH342"/>
  <c r="O341"/>
  <c r="AJ343" i="5"/>
  <c r="AI343"/>
  <c r="AN342"/>
  <c r="AG343"/>
  <c r="L343" s="1"/>
  <c r="AF343"/>
  <c r="AL343"/>
  <c r="AM343"/>
  <c r="U341"/>
  <c r="L344" i="4"/>
  <c r="D343"/>
  <c r="AG924" i="5"/>
  <c r="AF924"/>
  <c r="AJ925"/>
  <c r="AI925"/>
  <c r="AM924"/>
  <c r="AL924"/>
  <c r="M343" i="4"/>
  <c r="R343"/>
  <c r="J343" s="1"/>
  <c r="AE345"/>
  <c r="AD346"/>
  <c r="AC346"/>
  <c r="AI345"/>
  <c r="AJ345"/>
  <c r="AK344"/>
  <c r="U341" l="1"/>
  <c r="D344"/>
  <c r="T342" i="5"/>
  <c r="J342" s="1"/>
  <c r="D343"/>
  <c r="D316"/>
  <c r="X316"/>
  <c r="X317"/>
  <c r="X318"/>
  <c r="M316"/>
  <c r="Q341"/>
  <c r="Q342" s="1"/>
  <c r="AK343"/>
  <c r="AF344" i="4"/>
  <c r="AG344"/>
  <c r="G341"/>
  <c r="P341"/>
  <c r="AI344" i="5"/>
  <c r="AJ344"/>
  <c r="AH343" i="4"/>
  <c r="O342"/>
  <c r="U342" s="1"/>
  <c r="M344"/>
  <c r="V341" i="5"/>
  <c r="U342"/>
  <c r="AN343"/>
  <c r="AF344"/>
  <c r="AG344"/>
  <c r="AL344"/>
  <c r="AM344"/>
  <c r="AG925"/>
  <c r="AF925"/>
  <c r="AL925"/>
  <c r="AM925"/>
  <c r="AJ926"/>
  <c r="AI926"/>
  <c r="L345" i="4"/>
  <c r="S343"/>
  <c r="R344"/>
  <c r="S344" s="1"/>
  <c r="AD347"/>
  <c r="AC347"/>
  <c r="AI346"/>
  <c r="AJ346"/>
  <c r="AK345"/>
  <c r="AE346"/>
  <c r="M317" i="5" l="1"/>
  <c r="N316"/>
  <c r="AH317" s="1"/>
  <c r="P343"/>
  <c r="G343" s="1"/>
  <c r="R341"/>
  <c r="R342" s="1"/>
  <c r="AG345" i="4"/>
  <c r="AF345"/>
  <c r="P342"/>
  <c r="G342"/>
  <c r="O343"/>
  <c r="U343" s="1"/>
  <c r="AH344"/>
  <c r="AJ345" i="5"/>
  <c r="AI345"/>
  <c r="T343"/>
  <c r="J343" s="1"/>
  <c r="Q343"/>
  <c r="AK344"/>
  <c r="AL345"/>
  <c r="AM345"/>
  <c r="T344" s="1"/>
  <c r="J344" s="1"/>
  <c r="V342"/>
  <c r="AN344"/>
  <c r="AF345"/>
  <c r="AG345"/>
  <c r="D345" i="4"/>
  <c r="AJ927" i="5"/>
  <c r="AI927"/>
  <c r="AL926"/>
  <c r="AM926"/>
  <c r="AF926"/>
  <c r="AG926"/>
  <c r="J344" i="4"/>
  <c r="L346"/>
  <c r="M345"/>
  <c r="AK346"/>
  <c r="AE347"/>
  <c r="AC348"/>
  <c r="AD348"/>
  <c r="AI347"/>
  <c r="AJ347"/>
  <c r="R345"/>
  <c r="U344" l="1"/>
  <c r="M318" i="5"/>
  <c r="N318" s="1"/>
  <c r="AH319" s="1"/>
  <c r="L319" s="1"/>
  <c r="M319" s="1"/>
  <c r="N319" s="1"/>
  <c r="AH320" s="1"/>
  <c r="L320" s="1"/>
  <c r="N317"/>
  <c r="AH318" s="1"/>
  <c r="P344"/>
  <c r="G344" s="1"/>
  <c r="O344" i="4"/>
  <c r="AH345"/>
  <c r="AI346" i="5"/>
  <c r="AJ346"/>
  <c r="P346" s="1"/>
  <c r="G346" s="1"/>
  <c r="G343" i="4"/>
  <c r="P343"/>
  <c r="AF346"/>
  <c r="AG346"/>
  <c r="AK345" i="5"/>
  <c r="Q344"/>
  <c r="R343"/>
  <c r="U343"/>
  <c r="U344" s="1"/>
  <c r="AN345"/>
  <c r="AL346"/>
  <c r="AM346"/>
  <c r="AF346"/>
  <c r="AG346"/>
  <c r="D346" i="4"/>
  <c r="AJ928" i="5"/>
  <c r="AI928"/>
  <c r="AG927"/>
  <c r="AF927"/>
  <c r="AL927"/>
  <c r="AM927"/>
  <c r="M346" i="4"/>
  <c r="AK347"/>
  <c r="AE348"/>
  <c r="J345"/>
  <c r="S345"/>
  <c r="L347"/>
  <c r="R346"/>
  <c r="AI348"/>
  <c r="AJ348"/>
  <c r="AC349"/>
  <c r="AD349"/>
  <c r="M320" i="5" l="1"/>
  <c r="M321" s="1"/>
  <c r="X320"/>
  <c r="X321"/>
  <c r="X319"/>
  <c r="D319"/>
  <c r="T345"/>
  <c r="J345" s="1"/>
  <c r="P345"/>
  <c r="G345" s="1"/>
  <c r="AK346"/>
  <c r="V343"/>
  <c r="V344" s="1"/>
  <c r="AH346" i="4"/>
  <c r="O345"/>
  <c r="U345" s="1"/>
  <c r="AI347" i="5"/>
  <c r="AJ347"/>
  <c r="P347" s="1"/>
  <c r="G347" s="1"/>
  <c r="G344" i="4"/>
  <c r="P344"/>
  <c r="R344" i="5"/>
  <c r="AG347" i="4"/>
  <c r="AH347" s="1"/>
  <c r="AF347"/>
  <c r="D320" i="5"/>
  <c r="AL347"/>
  <c r="AM347"/>
  <c r="T347" s="1"/>
  <c r="T346"/>
  <c r="AN346"/>
  <c r="AF347"/>
  <c r="AG347"/>
  <c r="AJ929"/>
  <c r="AI929"/>
  <c r="AL928"/>
  <c r="AM928"/>
  <c r="AG928"/>
  <c r="AF928"/>
  <c r="AI349" i="4"/>
  <c r="AJ349"/>
  <c r="AK348"/>
  <c r="M347"/>
  <c r="D347"/>
  <c r="R347"/>
  <c r="AD350"/>
  <c r="AC350"/>
  <c r="S346"/>
  <c r="J346"/>
  <c r="AE349"/>
  <c r="L348"/>
  <c r="U346" l="1"/>
  <c r="N320" i="5"/>
  <c r="AH321" s="1"/>
  <c r="Q345"/>
  <c r="U345"/>
  <c r="V345" s="1"/>
  <c r="AG348" i="4"/>
  <c r="AF348"/>
  <c r="O346"/>
  <c r="AK347" i="5"/>
  <c r="R345"/>
  <c r="Q346"/>
  <c r="P345" i="4"/>
  <c r="G345"/>
  <c r="AI348" i="5"/>
  <c r="AJ348"/>
  <c r="L349" i="4"/>
  <c r="R348"/>
  <c r="J348" s="1"/>
  <c r="AN347" i="5"/>
  <c r="N321"/>
  <c r="AH322" s="1"/>
  <c r="L322" s="1"/>
  <c r="AM348"/>
  <c r="AL348"/>
  <c r="AG348"/>
  <c r="AF348"/>
  <c r="J347"/>
  <c r="J346"/>
  <c r="AJ930"/>
  <c r="AI930"/>
  <c r="AM929"/>
  <c r="AL929"/>
  <c r="AG929"/>
  <c r="AF929"/>
  <c r="S347" i="4"/>
  <c r="J347"/>
  <c r="AE350"/>
  <c r="AI350"/>
  <c r="AJ350"/>
  <c r="AC351"/>
  <c r="AD351"/>
  <c r="D348"/>
  <c r="M348"/>
  <c r="AK349"/>
  <c r="D349" l="1"/>
  <c r="X322" i="5"/>
  <c r="X323"/>
  <c r="U346"/>
  <c r="V346" s="1"/>
  <c r="M349" i="4"/>
  <c r="AK348" i="5"/>
  <c r="S348" i="4"/>
  <c r="O347"/>
  <c r="AH348"/>
  <c r="AI349" i="5"/>
  <c r="AJ349"/>
  <c r="AF349" i="4"/>
  <c r="AG349"/>
  <c r="AH349" s="1"/>
  <c r="Q347" i="5"/>
  <c r="R346"/>
  <c r="G346" i="4"/>
  <c r="P346"/>
  <c r="D322" i="5"/>
  <c r="M322"/>
  <c r="AL349"/>
  <c r="AM349"/>
  <c r="U347"/>
  <c r="AN348"/>
  <c r="AN349" s="1"/>
  <c r="AF349"/>
  <c r="AG349"/>
  <c r="AI931"/>
  <c r="AJ931"/>
  <c r="AF930"/>
  <c r="AG930"/>
  <c r="AM930"/>
  <c r="AL930"/>
  <c r="L350" i="4"/>
  <c r="R349"/>
  <c r="AI351"/>
  <c r="AJ351"/>
  <c r="AK350"/>
  <c r="AC352"/>
  <c r="AD352"/>
  <c r="AE351"/>
  <c r="M350" l="1"/>
  <c r="U347"/>
  <c r="V347" i="5"/>
  <c r="P348"/>
  <c r="G348" s="1"/>
  <c r="AK349"/>
  <c r="O348" i="4"/>
  <c r="U348" s="1"/>
  <c r="AF350"/>
  <c r="AG350"/>
  <c r="P347"/>
  <c r="G347"/>
  <c r="R347" i="5"/>
  <c r="AJ350"/>
  <c r="P350" s="1"/>
  <c r="G350" s="1"/>
  <c r="AI350"/>
  <c r="M323"/>
  <c r="N322"/>
  <c r="AH323" s="1"/>
  <c r="AG350"/>
  <c r="L350" s="1"/>
  <c r="AF350"/>
  <c r="AM350"/>
  <c r="T349" s="1"/>
  <c r="J349" s="1"/>
  <c r="AL350"/>
  <c r="T348"/>
  <c r="R350" i="4"/>
  <c r="S350" s="1"/>
  <c r="L351"/>
  <c r="D350"/>
  <c r="AG931" i="5"/>
  <c r="AF931"/>
  <c r="AJ932"/>
  <c r="AI932"/>
  <c r="AL931"/>
  <c r="AM931"/>
  <c r="J349" i="4"/>
  <c r="S349"/>
  <c r="AC353"/>
  <c r="AD353"/>
  <c r="AK351"/>
  <c r="AE352"/>
  <c r="AI352"/>
  <c r="AJ352"/>
  <c r="D351" l="1"/>
  <c r="D350" i="5"/>
  <c r="P349"/>
  <c r="G349" s="1"/>
  <c r="Q348"/>
  <c r="AN350"/>
  <c r="G348" i="4"/>
  <c r="P348"/>
  <c r="AJ351" i="5"/>
  <c r="AI351"/>
  <c r="AF351" i="4"/>
  <c r="AG351"/>
  <c r="AH350"/>
  <c r="O349"/>
  <c r="AK350" i="5"/>
  <c r="J350" i="4"/>
  <c r="M351"/>
  <c r="N323" i="5"/>
  <c r="AH324" s="1"/>
  <c r="L324" s="1"/>
  <c r="AL351"/>
  <c r="AM351"/>
  <c r="AF351"/>
  <c r="AG351"/>
  <c r="U348"/>
  <c r="J348"/>
  <c r="AG932"/>
  <c r="AF932"/>
  <c r="AM932"/>
  <c r="AL932"/>
  <c r="AJ933"/>
  <c r="AI933"/>
  <c r="L352" i="4"/>
  <c r="AK352"/>
  <c r="AD354"/>
  <c r="AC354"/>
  <c r="AE353"/>
  <c r="R351"/>
  <c r="AJ353"/>
  <c r="AI353"/>
  <c r="U349" l="1"/>
  <c r="M324" i="5"/>
  <c r="X324"/>
  <c r="D324"/>
  <c r="Q349"/>
  <c r="Q350" s="1"/>
  <c r="R348"/>
  <c r="AN351"/>
  <c r="T350"/>
  <c r="J350" s="1"/>
  <c r="AK351"/>
  <c r="AH351" i="4"/>
  <c r="O350"/>
  <c r="U350" s="1"/>
  <c r="G349"/>
  <c r="P349"/>
  <c r="AJ352" i="5"/>
  <c r="P351" s="1"/>
  <c r="AI352"/>
  <c r="AF352" i="4"/>
  <c r="AG352"/>
  <c r="N324" i="5"/>
  <c r="AH325" s="1"/>
  <c r="L325" s="1"/>
  <c r="V348"/>
  <c r="U349"/>
  <c r="AM352"/>
  <c r="AL352"/>
  <c r="AG352"/>
  <c r="AF352"/>
  <c r="M352" i="4"/>
  <c r="AJ934" i="5"/>
  <c r="AI934"/>
  <c r="AG933"/>
  <c r="AF933"/>
  <c r="AL933"/>
  <c r="AM933"/>
  <c r="R352" i="4"/>
  <c r="S352" s="1"/>
  <c r="D352"/>
  <c r="L353"/>
  <c r="AK353"/>
  <c r="S351"/>
  <c r="J351"/>
  <c r="AE354"/>
  <c r="AI354"/>
  <c r="AJ354"/>
  <c r="AC355"/>
  <c r="AD355"/>
  <c r="U351" l="1"/>
  <c r="D325" i="5"/>
  <c r="X325"/>
  <c r="G351"/>
  <c r="Q351"/>
  <c r="R349"/>
  <c r="R350" s="1"/>
  <c r="AK352"/>
  <c r="AJ353"/>
  <c r="AI353"/>
  <c r="AH352" i="4"/>
  <c r="O351"/>
  <c r="AF353"/>
  <c r="AG353"/>
  <c r="P350"/>
  <c r="G350"/>
  <c r="M325" i="5"/>
  <c r="T351"/>
  <c r="V349"/>
  <c r="U350"/>
  <c r="AF353"/>
  <c r="AG353"/>
  <c r="AM353"/>
  <c r="AL353"/>
  <c r="AN352"/>
  <c r="D353" i="4"/>
  <c r="AI935" i="5"/>
  <c r="AJ935"/>
  <c r="AM934"/>
  <c r="AL934"/>
  <c r="AG934"/>
  <c r="AF934"/>
  <c r="J352" i="4"/>
  <c r="M353"/>
  <c r="L354"/>
  <c r="R353"/>
  <c r="S353" s="1"/>
  <c r="AC356"/>
  <c r="AD356"/>
  <c r="AK354"/>
  <c r="AE355"/>
  <c r="AI355"/>
  <c r="AJ355"/>
  <c r="U352" l="1"/>
  <c r="T352" i="5"/>
  <c r="R351"/>
  <c r="P352"/>
  <c r="Q352" s="1"/>
  <c r="R352" s="1"/>
  <c r="AK353"/>
  <c r="G351" i="4"/>
  <c r="P351"/>
  <c r="AF354"/>
  <c r="AG354"/>
  <c r="O352"/>
  <c r="AH353"/>
  <c r="AJ354" i="5"/>
  <c r="AI354"/>
  <c r="N325"/>
  <c r="AH326" s="1"/>
  <c r="L326" s="1"/>
  <c r="AN353"/>
  <c r="AF354"/>
  <c r="AG354"/>
  <c r="L354" s="1"/>
  <c r="J352"/>
  <c r="U351"/>
  <c r="J351"/>
  <c r="AM354"/>
  <c r="T353" s="1"/>
  <c r="J353" s="1"/>
  <c r="AL354"/>
  <c r="V350"/>
  <c r="M354" i="4"/>
  <c r="AL935" i="5"/>
  <c r="AM935"/>
  <c r="AG935"/>
  <c r="AF935"/>
  <c r="AJ936"/>
  <c r="AI936"/>
  <c r="D354" i="4"/>
  <c r="L355"/>
  <c r="J353"/>
  <c r="AK355"/>
  <c r="AC357"/>
  <c r="AD357"/>
  <c r="R354"/>
  <c r="AI356"/>
  <c r="AJ356"/>
  <c r="AE356"/>
  <c r="U353" l="1"/>
  <c r="D354" i="5"/>
  <c r="M326"/>
  <c r="M327" s="1"/>
  <c r="X326"/>
  <c r="X327"/>
  <c r="G352"/>
  <c r="P353"/>
  <c r="Q353" s="1"/>
  <c r="R353" s="1"/>
  <c r="AK354"/>
  <c r="P354" s="1"/>
  <c r="AJ355"/>
  <c r="AI355"/>
  <c r="G352" i="4"/>
  <c r="P352"/>
  <c r="D326" i="5"/>
  <c r="AG355" i="4"/>
  <c r="AF355"/>
  <c r="AH354"/>
  <c r="O353"/>
  <c r="V351" i="5"/>
  <c r="AL355"/>
  <c r="AM355"/>
  <c r="U352"/>
  <c r="AN354"/>
  <c r="AF355"/>
  <c r="AG355"/>
  <c r="L355" s="1"/>
  <c r="R355" i="4"/>
  <c r="J355" s="1"/>
  <c r="L356"/>
  <c r="D355"/>
  <c r="AM936" i="5"/>
  <c r="AL936"/>
  <c r="AF936"/>
  <c r="AG936"/>
  <c r="AI937"/>
  <c r="AJ937"/>
  <c r="M355" i="4"/>
  <c r="S354"/>
  <c r="J354"/>
  <c r="AE357"/>
  <c r="AI357"/>
  <c r="AJ357"/>
  <c r="AK356"/>
  <c r="AD358"/>
  <c r="AC358"/>
  <c r="D356" l="1"/>
  <c r="N326" i="5"/>
  <c r="AH327" s="1"/>
  <c r="D355"/>
  <c r="G353"/>
  <c r="M356" i="4"/>
  <c r="G354" i="5"/>
  <c r="Q354"/>
  <c r="R354" s="1"/>
  <c r="AG356" i="4"/>
  <c r="AF356"/>
  <c r="AJ356" i="5"/>
  <c r="AI356"/>
  <c r="P353" i="4"/>
  <c r="G353"/>
  <c r="O354"/>
  <c r="AH355"/>
  <c r="AK355" i="5"/>
  <c r="AN355"/>
  <c r="AF356"/>
  <c r="AG356"/>
  <c r="T354"/>
  <c r="AL356"/>
  <c r="AM356"/>
  <c r="V352"/>
  <c r="U353"/>
  <c r="S355" i="4"/>
  <c r="AI938" i="5"/>
  <c r="AJ938"/>
  <c r="AL937"/>
  <c r="AM937"/>
  <c r="AG937"/>
  <c r="AF937"/>
  <c r="L357" i="4"/>
  <c r="R356"/>
  <c r="S356" s="1"/>
  <c r="AD359"/>
  <c r="AC359"/>
  <c r="AK357"/>
  <c r="AE358"/>
  <c r="AI358"/>
  <c r="AJ358"/>
  <c r="U354" l="1"/>
  <c r="N327" i="5"/>
  <c r="AH328" s="1"/>
  <c r="L328" s="1"/>
  <c r="X328" s="1"/>
  <c r="P355"/>
  <c r="G355" s="1"/>
  <c r="T355"/>
  <c r="J355" s="1"/>
  <c r="Q355"/>
  <c r="R355" s="1"/>
  <c r="L358" i="4"/>
  <c r="P354"/>
  <c r="G354"/>
  <c r="AI357" i="5"/>
  <c r="AJ357"/>
  <c r="P357" s="1"/>
  <c r="G357" s="1"/>
  <c r="AH356" i="4"/>
  <c r="O355"/>
  <c r="U355" s="1"/>
  <c r="AK356" i="5"/>
  <c r="AF357" i="4"/>
  <c r="AG357"/>
  <c r="AN356" i="5"/>
  <c r="J354"/>
  <c r="U354"/>
  <c r="AL357"/>
  <c r="AM357"/>
  <c r="AF357"/>
  <c r="AG357"/>
  <c r="V353"/>
  <c r="M357" i="4"/>
  <c r="AJ939" i="5"/>
  <c r="AI939"/>
  <c r="AF938"/>
  <c r="AG938"/>
  <c r="AM938"/>
  <c r="AL938"/>
  <c r="R357" i="4"/>
  <c r="S357" s="1"/>
  <c r="D357"/>
  <c r="J356"/>
  <c r="AI359"/>
  <c r="AJ359"/>
  <c r="AE359"/>
  <c r="AK358"/>
  <c r="AC360"/>
  <c r="AD360"/>
  <c r="D358" l="1"/>
  <c r="M328" i="5"/>
  <c r="N328" s="1"/>
  <c r="AH329" s="1"/>
  <c r="L329" s="1"/>
  <c r="D328"/>
  <c r="P356"/>
  <c r="G356" s="1"/>
  <c r="M358" i="4"/>
  <c r="AK357" i="5"/>
  <c r="Q356"/>
  <c r="R356" s="1"/>
  <c r="G355" i="4"/>
  <c r="P355"/>
  <c r="AF358"/>
  <c r="AG358"/>
  <c r="AI358" i="5"/>
  <c r="AJ358"/>
  <c r="O356" i="4"/>
  <c r="U356" s="1"/>
  <c r="AH357"/>
  <c r="V354" i="5"/>
  <c r="U355"/>
  <c r="AG358"/>
  <c r="AF358"/>
  <c r="AL358"/>
  <c r="AM358"/>
  <c r="T356"/>
  <c r="AN357"/>
  <c r="AI940"/>
  <c r="AJ940"/>
  <c r="AM939"/>
  <c r="AL939"/>
  <c r="AG939"/>
  <c r="AF939"/>
  <c r="J357" i="4"/>
  <c r="R358"/>
  <c r="J358" s="1"/>
  <c r="AE360"/>
  <c r="AI360"/>
  <c r="AJ360"/>
  <c r="AK359"/>
  <c r="AC361"/>
  <c r="AD361"/>
  <c r="L359"/>
  <c r="X329" i="5" l="1"/>
  <c r="M329"/>
  <c r="N329" s="1"/>
  <c r="AH330" s="1"/>
  <c r="L330" s="1"/>
  <c r="D329"/>
  <c r="AK358"/>
  <c r="Q357"/>
  <c r="R357" s="1"/>
  <c r="AG359" i="4"/>
  <c r="AF359"/>
  <c r="O357"/>
  <c r="AH358"/>
  <c r="G356"/>
  <c r="P356"/>
  <c r="AJ359" i="5"/>
  <c r="AK359" s="1"/>
  <c r="AI359"/>
  <c r="T357"/>
  <c r="J357" s="1"/>
  <c r="AN358"/>
  <c r="AG359"/>
  <c r="AF359"/>
  <c r="AL359"/>
  <c r="AM359"/>
  <c r="U356"/>
  <c r="J356"/>
  <c r="V355"/>
  <c r="AI941"/>
  <c r="AJ941"/>
  <c r="AF940"/>
  <c r="AG940"/>
  <c r="AL940"/>
  <c r="AM940"/>
  <c r="R359" i="4"/>
  <c r="J359" s="1"/>
  <c r="S358"/>
  <c r="AE361"/>
  <c r="L360"/>
  <c r="AK360"/>
  <c r="M359"/>
  <c r="D359"/>
  <c r="AD362"/>
  <c r="AC362"/>
  <c r="AI361"/>
  <c r="AJ361"/>
  <c r="U358" l="1"/>
  <c r="U357"/>
  <c r="X330" i="5"/>
  <c r="M330"/>
  <c r="N330" s="1"/>
  <c r="AH331" s="1"/>
  <c r="L331" s="1"/>
  <c r="D330"/>
  <c r="AJ360"/>
  <c r="P359" s="1"/>
  <c r="AI360"/>
  <c r="O358" i="4"/>
  <c r="AH359"/>
  <c r="AF360"/>
  <c r="AG360"/>
  <c r="AH360" s="1"/>
  <c r="G357"/>
  <c r="P357"/>
  <c r="P358" i="5"/>
  <c r="AN359"/>
  <c r="T358"/>
  <c r="J358" s="1"/>
  <c r="AG360"/>
  <c r="AF360"/>
  <c r="V356"/>
  <c r="U357"/>
  <c r="AM360"/>
  <c r="AL360"/>
  <c r="AL941"/>
  <c r="AM941"/>
  <c r="AG941"/>
  <c r="AF941"/>
  <c r="AI942"/>
  <c r="AJ942"/>
  <c r="R360" i="4"/>
  <c r="S360" s="1"/>
  <c r="S359"/>
  <c r="L361"/>
  <c r="D360"/>
  <c r="M360"/>
  <c r="AD363"/>
  <c r="AC363"/>
  <c r="AI362"/>
  <c r="AJ362"/>
  <c r="AE362"/>
  <c r="AK361"/>
  <c r="M331" i="5" l="1"/>
  <c r="N331" s="1"/>
  <c r="AH332" s="1"/>
  <c r="L332" s="1"/>
  <c r="X331"/>
  <c r="D331"/>
  <c r="T359"/>
  <c r="J359" s="1"/>
  <c r="G358"/>
  <c r="Q358"/>
  <c r="R358" s="1"/>
  <c r="AG361" i="4"/>
  <c r="AF361"/>
  <c r="G359" i="5"/>
  <c r="AI361"/>
  <c r="AJ361"/>
  <c r="P361" s="1"/>
  <c r="G361" s="1"/>
  <c r="P358" i="4"/>
  <c r="G358"/>
  <c r="O359"/>
  <c r="AK360" i="5"/>
  <c r="AM361"/>
  <c r="AL361"/>
  <c r="V357"/>
  <c r="U358"/>
  <c r="AG361"/>
  <c r="AF361"/>
  <c r="AN360"/>
  <c r="D361" i="4"/>
  <c r="AI943" i="5"/>
  <c r="AJ943"/>
  <c r="AF942"/>
  <c r="AG942"/>
  <c r="AM942"/>
  <c r="AL942"/>
  <c r="M361" i="4"/>
  <c r="R361"/>
  <c r="S361" s="1"/>
  <c r="J360"/>
  <c r="L362"/>
  <c r="AK362"/>
  <c r="AE363"/>
  <c r="AI363"/>
  <c r="AJ363"/>
  <c r="AC364"/>
  <c r="AD364"/>
  <c r="D332" i="5" l="1"/>
  <c r="M332"/>
  <c r="N332" s="1"/>
  <c r="AH333" s="1"/>
  <c r="L333" s="1"/>
  <c r="X332"/>
  <c r="U359" i="4"/>
  <c r="P360" i="5"/>
  <c r="G360" s="1"/>
  <c r="AK361"/>
  <c r="T360"/>
  <c r="J360" s="1"/>
  <c r="Q359"/>
  <c r="R359" s="1"/>
  <c r="G359" i="4"/>
  <c r="P359"/>
  <c r="AI362" i="5"/>
  <c r="AJ362"/>
  <c r="P362" s="1"/>
  <c r="G362" s="1"/>
  <c r="AH361" i="4"/>
  <c r="O360"/>
  <c r="U360" s="1"/>
  <c r="AF362"/>
  <c r="AG362"/>
  <c r="AN361" i="5"/>
  <c r="AG362"/>
  <c r="AF362"/>
  <c r="AL362"/>
  <c r="AM362"/>
  <c r="V358"/>
  <c r="U359"/>
  <c r="L363" i="4"/>
  <c r="D362"/>
  <c r="AL943" i="5"/>
  <c r="AM943"/>
  <c r="AF943"/>
  <c r="AG943"/>
  <c r="AJ944"/>
  <c r="AI944"/>
  <c r="J361" i="4"/>
  <c r="M362"/>
  <c r="R362"/>
  <c r="J362" s="1"/>
  <c r="AC365"/>
  <c r="AD365"/>
  <c r="AI364"/>
  <c r="AJ364"/>
  <c r="AE364"/>
  <c r="AK363"/>
  <c r="D363" l="1"/>
  <c r="X333" i="5"/>
  <c r="M333"/>
  <c r="N333" s="1"/>
  <c r="AH334" s="1"/>
  <c r="L334" s="1"/>
  <c r="X334" s="1"/>
  <c r="D333"/>
  <c r="T361"/>
  <c r="J361" s="1"/>
  <c r="Q360"/>
  <c r="R360" s="1"/>
  <c r="AF363" i="4"/>
  <c r="AG363"/>
  <c r="D334" i="5"/>
  <c r="AH362" i="4"/>
  <c r="O361"/>
  <c r="U361" s="1"/>
  <c r="P360"/>
  <c r="G360"/>
  <c r="AJ363" i="5"/>
  <c r="P363" s="1"/>
  <c r="G363" s="1"/>
  <c r="AI363"/>
  <c r="AK362"/>
  <c r="AF363"/>
  <c r="AG363"/>
  <c r="V359"/>
  <c r="U360"/>
  <c r="AM363"/>
  <c r="AL363"/>
  <c r="AN362"/>
  <c r="M363" i="4"/>
  <c r="L364"/>
  <c r="AL944" i="5"/>
  <c r="AM944"/>
  <c r="AI945"/>
  <c r="AJ945"/>
  <c r="AF944"/>
  <c r="AG944"/>
  <c r="S362" i="4"/>
  <c r="AK364"/>
  <c r="AE365"/>
  <c r="R363"/>
  <c r="AD366"/>
  <c r="AC366"/>
  <c r="AI365"/>
  <c r="AJ365"/>
  <c r="M364" l="1"/>
  <c r="M334" i="5"/>
  <c r="N334" s="1"/>
  <c r="AH335" s="1"/>
  <c r="L335" s="1"/>
  <c r="U362" i="4"/>
  <c r="D335" i="5"/>
  <c r="X335"/>
  <c r="U361"/>
  <c r="Q361"/>
  <c r="R361" s="1"/>
  <c r="M335"/>
  <c r="N335" s="1"/>
  <c r="AH336" s="1"/>
  <c r="L336" s="1"/>
  <c r="AG364" i="4"/>
  <c r="AF364"/>
  <c r="O362"/>
  <c r="AH363"/>
  <c r="AI364" i="5"/>
  <c r="AJ364"/>
  <c r="P364" s="1"/>
  <c r="G364" s="1"/>
  <c r="G361" i="4"/>
  <c r="P361"/>
  <c r="AK363" i="5"/>
  <c r="AN363"/>
  <c r="V360"/>
  <c r="T362"/>
  <c r="J362" s="1"/>
  <c r="AM364"/>
  <c r="T363" s="1"/>
  <c r="J363" s="1"/>
  <c r="AL364"/>
  <c r="AF364"/>
  <c r="AG364"/>
  <c r="D364" i="4"/>
  <c r="AF945" i="5"/>
  <c r="AG945"/>
  <c r="AJ946"/>
  <c r="AI946"/>
  <c r="AM945"/>
  <c r="AL945"/>
  <c r="R364" i="4"/>
  <c r="S364" s="1"/>
  <c r="L365"/>
  <c r="AC367"/>
  <c r="AD367"/>
  <c r="AI366"/>
  <c r="AJ366"/>
  <c r="AE366"/>
  <c r="AK365"/>
  <c r="S363"/>
  <c r="J363"/>
  <c r="U363" l="1"/>
  <c r="D336" i="5"/>
  <c r="X336"/>
  <c r="V361"/>
  <c r="Q362"/>
  <c r="R362" s="1"/>
  <c r="AK364"/>
  <c r="AH364" i="4"/>
  <c r="O363"/>
  <c r="AJ365" i="5"/>
  <c r="AI365"/>
  <c r="AG365" i="4"/>
  <c r="AF365"/>
  <c r="P362"/>
  <c r="G362"/>
  <c r="M336" i="5"/>
  <c r="U362"/>
  <c r="AM365"/>
  <c r="AL365"/>
  <c r="AG365"/>
  <c r="AF365"/>
  <c r="AN364"/>
  <c r="T364" s="1"/>
  <c r="J364" s="1"/>
  <c r="M365" i="4"/>
  <c r="AL946" i="5"/>
  <c r="AM946"/>
  <c r="AF946"/>
  <c r="AG946"/>
  <c r="AJ947"/>
  <c r="AI947"/>
  <c r="J364" i="4"/>
  <c r="D365"/>
  <c r="L366"/>
  <c r="AI367"/>
  <c r="AJ367"/>
  <c r="AK366"/>
  <c r="AE367"/>
  <c r="AC368"/>
  <c r="AD368"/>
  <c r="R365"/>
  <c r="V362" i="5" l="1"/>
  <c r="Q363"/>
  <c r="R363" s="1"/>
  <c r="AK365"/>
  <c r="O364" i="4"/>
  <c r="AH365"/>
  <c r="AI366" i="5"/>
  <c r="AJ366"/>
  <c r="P365" s="1"/>
  <c r="G365" s="1"/>
  <c r="AG366" i="4"/>
  <c r="AF366"/>
  <c r="P363"/>
  <c r="G363"/>
  <c r="N336" i="5"/>
  <c r="AH337" s="1"/>
  <c r="L337" s="1"/>
  <c r="U363"/>
  <c r="AG366"/>
  <c r="L366" s="1"/>
  <c r="AF366"/>
  <c r="AM366"/>
  <c r="AL366"/>
  <c r="L367" i="4"/>
  <c r="AN365" i="5"/>
  <c r="D366" i="4"/>
  <c r="AG947" i="5"/>
  <c r="AF947"/>
  <c r="AM947"/>
  <c r="AL947"/>
  <c r="AJ948"/>
  <c r="AI948"/>
  <c r="M366" i="4"/>
  <c r="R366"/>
  <c r="J366" s="1"/>
  <c r="AC369"/>
  <c r="AD369"/>
  <c r="AE368"/>
  <c r="J365"/>
  <c r="S365"/>
  <c r="AK367"/>
  <c r="AI368"/>
  <c r="AJ368"/>
  <c r="D367" l="1"/>
  <c r="U364"/>
  <c r="M337" i="5"/>
  <c r="N337" s="1"/>
  <c r="AH338" s="1"/>
  <c r="L338" s="1"/>
  <c r="X337"/>
  <c r="D366"/>
  <c r="V363"/>
  <c r="Q364"/>
  <c r="Q365" s="1"/>
  <c r="AK366"/>
  <c r="G364" i="4"/>
  <c r="P364"/>
  <c r="O365"/>
  <c r="AH366"/>
  <c r="AI367" i="5"/>
  <c r="AJ367"/>
  <c r="D337"/>
  <c r="AF367" i="4"/>
  <c r="AG367"/>
  <c r="M367"/>
  <c r="AN366" i="5"/>
  <c r="T365"/>
  <c r="J365" s="1"/>
  <c r="U364"/>
  <c r="AF367"/>
  <c r="AG367"/>
  <c r="AL367"/>
  <c r="AM367"/>
  <c r="L368" i="4"/>
  <c r="AI949" i="5"/>
  <c r="AJ949"/>
  <c r="AF948"/>
  <c r="AG948"/>
  <c r="AL948"/>
  <c r="AM948"/>
  <c r="S366" i="4"/>
  <c r="AD370"/>
  <c r="AC370"/>
  <c r="AK368"/>
  <c r="AE369"/>
  <c r="R367"/>
  <c r="AJ369"/>
  <c r="AI369"/>
  <c r="M368" l="1"/>
  <c r="U365"/>
  <c r="X338" i="5"/>
  <c r="P366"/>
  <c r="G366" s="1"/>
  <c r="AK367"/>
  <c r="R364"/>
  <c r="R365" s="1"/>
  <c r="AN367"/>
  <c r="Q366"/>
  <c r="AI368"/>
  <c r="AJ368"/>
  <c r="P367" s="1"/>
  <c r="G367" s="1"/>
  <c r="G365" i="4"/>
  <c r="P365"/>
  <c r="D338" i="5"/>
  <c r="M338"/>
  <c r="N338" s="1"/>
  <c r="AH339" s="1"/>
  <c r="L339" s="1"/>
  <c r="X339" s="1"/>
  <c r="AG368" i="4"/>
  <c r="AF368"/>
  <c r="O366"/>
  <c r="U366" s="1"/>
  <c r="AH367"/>
  <c r="V364" i="5"/>
  <c r="U365"/>
  <c r="AL368"/>
  <c r="AM368"/>
  <c r="T366"/>
  <c r="AF368"/>
  <c r="AG368"/>
  <c r="D368" i="4"/>
  <c r="AF949" i="5"/>
  <c r="AG949"/>
  <c r="AM949"/>
  <c r="AL949"/>
  <c r="AI950"/>
  <c r="AJ950"/>
  <c r="L369" i="4"/>
  <c r="AK369"/>
  <c r="AI370"/>
  <c r="AJ370"/>
  <c r="R368"/>
  <c r="AE370"/>
  <c r="S367"/>
  <c r="J367"/>
  <c r="AD371"/>
  <c r="AC371"/>
  <c r="AK368" i="5" l="1"/>
  <c r="AN368"/>
  <c r="AJ369"/>
  <c r="P368" s="1"/>
  <c r="G368" s="1"/>
  <c r="AI369"/>
  <c r="D339"/>
  <c r="M339"/>
  <c r="N339" s="1"/>
  <c r="AH340" s="1"/>
  <c r="L340" s="1"/>
  <c r="X340" s="1"/>
  <c r="AG369" i="4"/>
  <c r="AF369"/>
  <c r="AH368"/>
  <c r="O367"/>
  <c r="U367" s="1"/>
  <c r="P366"/>
  <c r="G366"/>
  <c r="R366" i="5"/>
  <c r="Q367"/>
  <c r="T367"/>
  <c r="J367" s="1"/>
  <c r="V365"/>
  <c r="AL369"/>
  <c r="AM369"/>
  <c r="U366"/>
  <c r="J366"/>
  <c r="AF369"/>
  <c r="AG369"/>
  <c r="D369" i="4"/>
  <c r="AM950" i="5"/>
  <c r="AL950"/>
  <c r="AF950"/>
  <c r="AG950"/>
  <c r="AI951"/>
  <c r="AJ951"/>
  <c r="R369" i="4"/>
  <c r="S369" s="1"/>
  <c r="L370"/>
  <c r="M369"/>
  <c r="AI371"/>
  <c r="AJ371"/>
  <c r="AC372"/>
  <c r="AD372"/>
  <c r="J368"/>
  <c r="S368"/>
  <c r="AE371"/>
  <c r="AK370"/>
  <c r="T368" i="5" l="1"/>
  <c r="J368" s="1"/>
  <c r="D340"/>
  <c r="M340"/>
  <c r="N340" s="1"/>
  <c r="AH341" s="1"/>
  <c r="L341" s="1"/>
  <c r="G367" i="4"/>
  <c r="P367"/>
  <c r="O368"/>
  <c r="AH369"/>
  <c r="AJ370" i="5"/>
  <c r="P370" s="1"/>
  <c r="G370" s="1"/>
  <c r="AI370"/>
  <c r="AK369"/>
  <c r="P369"/>
  <c r="R367"/>
  <c r="Q368"/>
  <c r="AF370" i="4"/>
  <c r="AG370"/>
  <c r="V366" i="5"/>
  <c r="U367"/>
  <c r="AN369"/>
  <c r="AG370"/>
  <c r="AF370"/>
  <c r="AL370"/>
  <c r="AM370"/>
  <c r="R370" i="4"/>
  <c r="S370" s="1"/>
  <c r="L371"/>
  <c r="D370"/>
  <c r="AF951" i="5"/>
  <c r="AG951"/>
  <c r="AJ952"/>
  <c r="AI952"/>
  <c r="AM951"/>
  <c r="AL951"/>
  <c r="J369" i="4"/>
  <c r="M370"/>
  <c r="AK371"/>
  <c r="AC373"/>
  <c r="AD373"/>
  <c r="AE372"/>
  <c r="AI372"/>
  <c r="AJ372"/>
  <c r="U369" l="1"/>
  <c r="U368"/>
  <c r="D371"/>
  <c r="M341" i="5"/>
  <c r="N341" s="1"/>
  <c r="AH342" s="1"/>
  <c r="L342" s="1"/>
  <c r="X341"/>
  <c r="T369"/>
  <c r="J369" s="1"/>
  <c r="AI371"/>
  <c r="AJ371"/>
  <c r="R368"/>
  <c r="AG371" i="4"/>
  <c r="AF371"/>
  <c r="P368"/>
  <c r="G368"/>
  <c r="AH370"/>
  <c r="O369"/>
  <c r="G369" i="5"/>
  <c r="Q369"/>
  <c r="AK370"/>
  <c r="J370" i="4"/>
  <c r="D341" i="5"/>
  <c r="U368"/>
  <c r="V367"/>
  <c r="AG371"/>
  <c r="AF371"/>
  <c r="AN370"/>
  <c r="AM371"/>
  <c r="T370" s="1"/>
  <c r="J370" s="1"/>
  <c r="AL371"/>
  <c r="M371" i="4"/>
  <c r="L372"/>
  <c r="AF952" i="5"/>
  <c r="AG952"/>
  <c r="AM952"/>
  <c r="AL952"/>
  <c r="AJ953"/>
  <c r="AI953"/>
  <c r="R371" i="4"/>
  <c r="S371" s="1"/>
  <c r="AI373"/>
  <c r="AJ373"/>
  <c r="AD374"/>
  <c r="AC374"/>
  <c r="AK372"/>
  <c r="AE373"/>
  <c r="AK371" i="5" l="1"/>
  <c r="D372" i="4"/>
  <c r="X342" i="5"/>
  <c r="X343"/>
  <c r="D342"/>
  <c r="M342"/>
  <c r="N342" s="1"/>
  <c r="AH343" s="1"/>
  <c r="O370" i="4"/>
  <c r="U370" s="1"/>
  <c r="AH371"/>
  <c r="R369" i="5"/>
  <c r="AF372" i="4"/>
  <c r="AG372"/>
  <c r="Q370" i="5"/>
  <c r="AI372"/>
  <c r="AJ372"/>
  <c r="G369" i="4"/>
  <c r="P369"/>
  <c r="M372"/>
  <c r="AN371" i="5"/>
  <c r="AL372"/>
  <c r="AM372"/>
  <c r="U369"/>
  <c r="V368"/>
  <c r="AF372"/>
  <c r="AG372"/>
  <c r="L372" s="1"/>
  <c r="R372" i="4"/>
  <c r="S372" s="1"/>
  <c r="AJ954" i="5"/>
  <c r="AI954"/>
  <c r="AM953"/>
  <c r="AL953"/>
  <c r="AG953"/>
  <c r="AF953"/>
  <c r="J371" i="4"/>
  <c r="L373"/>
  <c r="AD375"/>
  <c r="AC375"/>
  <c r="AI374"/>
  <c r="AJ374"/>
  <c r="AE374"/>
  <c r="AK373"/>
  <c r="M343" i="5" l="1"/>
  <c r="D372"/>
  <c r="R370"/>
  <c r="R373" i="4"/>
  <c r="J373" s="1"/>
  <c r="J372"/>
  <c r="AF373"/>
  <c r="AG373"/>
  <c r="G370"/>
  <c r="P370"/>
  <c r="AI373" i="5"/>
  <c r="AJ373"/>
  <c r="AH372" i="4"/>
  <c r="O371"/>
  <c r="AK372" i="5"/>
  <c r="P371"/>
  <c r="N343"/>
  <c r="AH344" s="1"/>
  <c r="L344" s="1"/>
  <c r="X344" s="1"/>
  <c r="AM373"/>
  <c r="AL373"/>
  <c r="AG373"/>
  <c r="L373" s="1"/>
  <c r="AF373"/>
  <c r="AN372"/>
  <c r="T371"/>
  <c r="U370"/>
  <c r="V369"/>
  <c r="M373" i="4"/>
  <c r="AJ955" i="5"/>
  <c r="AI955"/>
  <c r="AL954"/>
  <c r="AM954"/>
  <c r="AF954"/>
  <c r="AG954"/>
  <c r="D373" i="4"/>
  <c r="L374"/>
  <c r="AC376"/>
  <c r="AD376"/>
  <c r="AI375"/>
  <c r="AJ375"/>
  <c r="AK374"/>
  <c r="AE375"/>
  <c r="U371" l="1"/>
  <c r="D373" i="5"/>
  <c r="AK373"/>
  <c r="P372"/>
  <c r="G372" s="1"/>
  <c r="S373" i="4"/>
  <c r="AN373" i="5"/>
  <c r="AG374" i="4"/>
  <c r="AF374"/>
  <c r="AJ374" i="5"/>
  <c r="AI374"/>
  <c r="AH373" i="4"/>
  <c r="O372"/>
  <c r="U372" s="1"/>
  <c r="G371"/>
  <c r="P371"/>
  <c r="G371" i="5"/>
  <c r="Q371"/>
  <c r="R371" s="1"/>
  <c r="V370"/>
  <c r="M344"/>
  <c r="N344" s="1"/>
  <c r="AH345" s="1"/>
  <c r="L345" s="1"/>
  <c r="X345" s="1"/>
  <c r="D344"/>
  <c r="AF374"/>
  <c r="AG374"/>
  <c r="AL374"/>
  <c r="AM374"/>
  <c r="T372"/>
  <c r="U371"/>
  <c r="J371"/>
  <c r="D374" i="4"/>
  <c r="AI956" i="5"/>
  <c r="AJ956"/>
  <c r="AF955"/>
  <c r="AG955"/>
  <c r="AL955"/>
  <c r="AM955"/>
  <c r="L375" i="4"/>
  <c r="M374"/>
  <c r="R374"/>
  <c r="J374" s="1"/>
  <c r="AI376"/>
  <c r="AJ376"/>
  <c r="AC377"/>
  <c r="AD377"/>
  <c r="AK375"/>
  <c r="AE376"/>
  <c r="U373" l="1"/>
  <c r="AN374" i="5"/>
  <c r="T373"/>
  <c r="J373" s="1"/>
  <c r="P373"/>
  <c r="G373" s="1"/>
  <c r="Q372"/>
  <c r="R372" s="1"/>
  <c r="AJ375"/>
  <c r="AI375"/>
  <c r="AF375" i="4"/>
  <c r="AG375"/>
  <c r="O373"/>
  <c r="AH374"/>
  <c r="G372"/>
  <c r="P372"/>
  <c r="AK374" i="5"/>
  <c r="V371"/>
  <c r="M345"/>
  <c r="N345" s="1"/>
  <c r="AH346" s="1"/>
  <c r="L346" s="1"/>
  <c r="X346" s="1"/>
  <c r="D345"/>
  <c r="J372"/>
  <c r="U372"/>
  <c r="AF375"/>
  <c r="AG375"/>
  <c r="AM375"/>
  <c r="AL375"/>
  <c r="L376" i="4"/>
  <c r="D375"/>
  <c r="AI957" i="5"/>
  <c r="AJ957"/>
  <c r="AF956"/>
  <c r="AG956"/>
  <c r="AM956"/>
  <c r="AL956"/>
  <c r="M375" i="4"/>
  <c r="S374"/>
  <c r="AD378"/>
  <c r="AC378"/>
  <c r="AK376"/>
  <c r="AE377"/>
  <c r="R375"/>
  <c r="AI377"/>
  <c r="AJ377"/>
  <c r="M376" l="1"/>
  <c r="Q373" i="5"/>
  <c r="R373" s="1"/>
  <c r="P374"/>
  <c r="AI376"/>
  <c r="AJ376"/>
  <c r="G373" i="4"/>
  <c r="P373"/>
  <c r="AF376"/>
  <c r="AG376"/>
  <c r="L377"/>
  <c r="O374"/>
  <c r="AH375"/>
  <c r="AK375" i="5"/>
  <c r="AN375"/>
  <c r="T374"/>
  <c r="J374" s="1"/>
  <c r="D376" i="4"/>
  <c r="M346" i="5"/>
  <c r="N346" s="1"/>
  <c r="AH347" s="1"/>
  <c r="L347" s="1"/>
  <c r="D346"/>
  <c r="U373"/>
  <c r="V372"/>
  <c r="AL376"/>
  <c r="AM376"/>
  <c r="AF376"/>
  <c r="AG376"/>
  <c r="AJ958"/>
  <c r="AI958"/>
  <c r="AM957"/>
  <c r="AL957"/>
  <c r="AF957"/>
  <c r="AG957"/>
  <c r="R376" i="4"/>
  <c r="S376" s="1"/>
  <c r="AI378"/>
  <c r="AJ378"/>
  <c r="S375"/>
  <c r="J375"/>
  <c r="AE378"/>
  <c r="AK377"/>
  <c r="AD379"/>
  <c r="AC379"/>
  <c r="M377" l="1"/>
  <c r="U374"/>
  <c r="X347" i="5"/>
  <c r="D377" i="4"/>
  <c r="AH376"/>
  <c r="O375"/>
  <c r="G374" i="5"/>
  <c r="Q374"/>
  <c r="R374" s="1"/>
  <c r="P374" i="4"/>
  <c r="G374"/>
  <c r="P375" i="5"/>
  <c r="AG377" i="4"/>
  <c r="AF377"/>
  <c r="AJ377" i="5"/>
  <c r="AI377"/>
  <c r="AK376"/>
  <c r="T375"/>
  <c r="J375" s="1"/>
  <c r="D347"/>
  <c r="M347"/>
  <c r="N347" s="1"/>
  <c r="AH348" s="1"/>
  <c r="L348" s="1"/>
  <c r="X348" s="1"/>
  <c r="U374"/>
  <c r="V373"/>
  <c r="AF377"/>
  <c r="AG377"/>
  <c r="AN376"/>
  <c r="AL377"/>
  <c r="AM377"/>
  <c r="AI959"/>
  <c r="AJ959"/>
  <c r="AM958"/>
  <c r="AL958"/>
  <c r="AF958"/>
  <c r="AG958"/>
  <c r="L378" i="4"/>
  <c r="J376"/>
  <c r="R377"/>
  <c r="J377" s="1"/>
  <c r="AC380"/>
  <c r="AD380"/>
  <c r="AI379"/>
  <c r="AJ379"/>
  <c r="AK378"/>
  <c r="AE379"/>
  <c r="U376" l="1"/>
  <c r="U375"/>
  <c r="T376" i="5"/>
  <c r="J376" s="1"/>
  <c r="AK377"/>
  <c r="AF378" i="4"/>
  <c r="AG378"/>
  <c r="AH378" s="1"/>
  <c r="P375"/>
  <c r="G375"/>
  <c r="P376" i="5"/>
  <c r="O376" i="4"/>
  <c r="AH377"/>
  <c r="O377" s="1"/>
  <c r="AJ378" i="5"/>
  <c r="AI378"/>
  <c r="G375"/>
  <c r="Q375"/>
  <c r="R375" s="1"/>
  <c r="D348"/>
  <c r="M348"/>
  <c r="N348" s="1"/>
  <c r="AH349" s="1"/>
  <c r="L349" s="1"/>
  <c r="V374"/>
  <c r="U375"/>
  <c r="AN377"/>
  <c r="AF378"/>
  <c r="AG378"/>
  <c r="AM378"/>
  <c r="AL378"/>
  <c r="L379" i="4"/>
  <c r="M378"/>
  <c r="AJ960" i="5"/>
  <c r="AI960"/>
  <c r="AG959"/>
  <c r="AF959"/>
  <c r="AL959"/>
  <c r="AM959"/>
  <c r="D378" i="4"/>
  <c r="R378"/>
  <c r="J378" s="1"/>
  <c r="S377"/>
  <c r="AI380"/>
  <c r="AJ380"/>
  <c r="AC381"/>
  <c r="AD381"/>
  <c r="AK379"/>
  <c r="AE380"/>
  <c r="D379" l="1"/>
  <c r="U377"/>
  <c r="X349" i="5"/>
  <c r="X350"/>
  <c r="P377"/>
  <c r="G377" s="1"/>
  <c r="T377"/>
  <c r="J377" s="1"/>
  <c r="AK378"/>
  <c r="P377" i="4"/>
  <c r="G377"/>
  <c r="AJ379" i="5"/>
  <c r="P379" s="1"/>
  <c r="G379" s="1"/>
  <c r="AI379"/>
  <c r="AG379" i="4"/>
  <c r="AF379"/>
  <c r="G376"/>
  <c r="P376"/>
  <c r="Q376" i="5"/>
  <c r="R376" s="1"/>
  <c r="G376"/>
  <c r="M379" i="4"/>
  <c r="M349" i="5"/>
  <c r="D349"/>
  <c r="AL379"/>
  <c r="AM379"/>
  <c r="AN378"/>
  <c r="U376"/>
  <c r="V375"/>
  <c r="AF379"/>
  <c r="AG379"/>
  <c r="L379" s="1"/>
  <c r="AI961"/>
  <c r="AJ961"/>
  <c r="AG960"/>
  <c r="AF960"/>
  <c r="AM960"/>
  <c r="AL960"/>
  <c r="S378" i="4"/>
  <c r="R379"/>
  <c r="S379" s="1"/>
  <c r="AE381"/>
  <c r="AI381"/>
  <c r="AJ381"/>
  <c r="AK380"/>
  <c r="AD382"/>
  <c r="AC382"/>
  <c r="L380"/>
  <c r="D379" i="5" l="1"/>
  <c r="U377"/>
  <c r="T378"/>
  <c r="J378" s="1"/>
  <c r="Q377"/>
  <c r="R377" s="1"/>
  <c r="O378" i="4"/>
  <c r="AH379"/>
  <c r="AF380"/>
  <c r="AG380"/>
  <c r="AI380" i="5"/>
  <c r="AJ380"/>
  <c r="P378"/>
  <c r="AK379"/>
  <c r="AN379"/>
  <c r="N349"/>
  <c r="AH350" s="1"/>
  <c r="M350"/>
  <c r="AM380"/>
  <c r="T379" s="1"/>
  <c r="J379" s="1"/>
  <c r="AL380"/>
  <c r="AG380"/>
  <c r="AF380"/>
  <c r="V376"/>
  <c r="AM961"/>
  <c r="AL961"/>
  <c r="AJ962"/>
  <c r="AI962"/>
  <c r="AG961"/>
  <c r="AF961"/>
  <c r="R380" i="4"/>
  <c r="S380" s="1"/>
  <c r="J379"/>
  <c r="D380"/>
  <c r="M380"/>
  <c r="AE382"/>
  <c r="AC383"/>
  <c r="AD383"/>
  <c r="AI382"/>
  <c r="AJ382"/>
  <c r="L381"/>
  <c r="AK381"/>
  <c r="U379" l="1"/>
  <c r="U378"/>
  <c r="V377" i="5"/>
  <c r="U378"/>
  <c r="U379" s="1"/>
  <c r="AK380"/>
  <c r="G378"/>
  <c r="Q378"/>
  <c r="AG381" i="4"/>
  <c r="AF381"/>
  <c r="AH380"/>
  <c r="O379"/>
  <c r="P380" i="5"/>
  <c r="G378" i="4"/>
  <c r="P378"/>
  <c r="AI381" i="5"/>
  <c r="AJ381"/>
  <c r="N350"/>
  <c r="AH351" s="1"/>
  <c r="L351" s="1"/>
  <c r="AN380"/>
  <c r="AL381"/>
  <c r="AM381"/>
  <c r="AF381"/>
  <c r="AG381"/>
  <c r="AG962"/>
  <c r="AF962"/>
  <c r="AL962"/>
  <c r="AM962"/>
  <c r="AI963"/>
  <c r="AJ963"/>
  <c r="R381" i="4"/>
  <c r="J381" s="1"/>
  <c r="J380"/>
  <c r="AK382"/>
  <c r="AC384"/>
  <c r="AD384"/>
  <c r="AI383"/>
  <c r="AJ383"/>
  <c r="D381"/>
  <c r="M381"/>
  <c r="AE383"/>
  <c r="L382"/>
  <c r="U380" l="1"/>
  <c r="X351" i="5"/>
  <c r="T380"/>
  <c r="U380" s="1"/>
  <c r="R382" i="4"/>
  <c r="J382" s="1"/>
  <c r="V378" i="5"/>
  <c r="V379" s="1"/>
  <c r="AK381"/>
  <c r="G380"/>
  <c r="D351"/>
  <c r="AJ382"/>
  <c r="AI382"/>
  <c r="R378"/>
  <c r="Q379"/>
  <c r="P379" i="4"/>
  <c r="G379"/>
  <c r="O380"/>
  <c r="AH381"/>
  <c r="M351" i="5"/>
  <c r="N351" s="1"/>
  <c r="AH352" s="1"/>
  <c r="L352" s="1"/>
  <c r="X352" s="1"/>
  <c r="AG382" i="4"/>
  <c r="AF382"/>
  <c r="AN381" i="5"/>
  <c r="J380"/>
  <c r="AL382"/>
  <c r="AM382"/>
  <c r="T381" s="1"/>
  <c r="J381" s="1"/>
  <c r="AG382"/>
  <c r="AF382"/>
  <c r="AF963"/>
  <c r="AG963"/>
  <c r="AI964"/>
  <c r="AJ964"/>
  <c r="AM963"/>
  <c r="AL963"/>
  <c r="S381" i="4"/>
  <c r="L383"/>
  <c r="AE384"/>
  <c r="AI384"/>
  <c r="AJ384"/>
  <c r="AC385"/>
  <c r="AD385"/>
  <c r="M382"/>
  <c r="D382"/>
  <c r="AK383"/>
  <c r="U381" l="1"/>
  <c r="P381" i="5"/>
  <c r="G381" s="1"/>
  <c r="S382" i="4"/>
  <c r="V380" i="5"/>
  <c r="R379"/>
  <c r="AK382"/>
  <c r="L384" i="4"/>
  <c r="D352" i="5"/>
  <c r="M352"/>
  <c r="N352" s="1"/>
  <c r="AH353" s="1"/>
  <c r="L353" s="1"/>
  <c r="AG383" i="4"/>
  <c r="AH383" s="1"/>
  <c r="AF383"/>
  <c r="G380"/>
  <c r="P380"/>
  <c r="Q380" i="5"/>
  <c r="AH382" i="4"/>
  <c r="O381"/>
  <c r="AI383" i="5"/>
  <c r="AJ383"/>
  <c r="U381"/>
  <c r="AL383"/>
  <c r="AM383"/>
  <c r="AG383"/>
  <c r="AF383"/>
  <c r="AN382"/>
  <c r="T382" s="1"/>
  <c r="D383" i="4"/>
  <c r="AG964" i="5"/>
  <c r="AF964"/>
  <c r="AJ965"/>
  <c r="AI965"/>
  <c r="AL964"/>
  <c r="AM964"/>
  <c r="M383" i="4"/>
  <c r="R383"/>
  <c r="AJ385"/>
  <c r="AI385"/>
  <c r="AK384"/>
  <c r="AD386"/>
  <c r="AC386"/>
  <c r="AE385"/>
  <c r="M384" l="1"/>
  <c r="D353" i="5"/>
  <c r="X353"/>
  <c r="X355"/>
  <c r="X354"/>
  <c r="D384" i="4"/>
  <c r="V381" i="5"/>
  <c r="AK383"/>
  <c r="O382" i="4"/>
  <c r="P382" i="5"/>
  <c r="G382" s="1"/>
  <c r="G381" i="4"/>
  <c r="P381"/>
  <c r="AG384"/>
  <c r="AF384"/>
  <c r="AJ384" i="5"/>
  <c r="AI384"/>
  <c r="R380"/>
  <c r="Q381"/>
  <c r="AN383"/>
  <c r="M353"/>
  <c r="N353" s="1"/>
  <c r="AH354" s="1"/>
  <c r="AG384"/>
  <c r="AF384"/>
  <c r="U382"/>
  <c r="J382"/>
  <c r="AM384"/>
  <c r="AL384"/>
  <c r="L385" i="4"/>
  <c r="AM965" i="5"/>
  <c r="AL965"/>
  <c r="AG965"/>
  <c r="AF965"/>
  <c r="AI966"/>
  <c r="AJ966"/>
  <c r="S383" i="4"/>
  <c r="J383"/>
  <c r="R384"/>
  <c r="J384" s="1"/>
  <c r="AI386"/>
  <c r="AJ386"/>
  <c r="AE386"/>
  <c r="AC387"/>
  <c r="AD387"/>
  <c r="AK385"/>
  <c r="D385" l="1"/>
  <c r="P382"/>
  <c r="U382"/>
  <c r="V382" i="5"/>
  <c r="G382" i="4"/>
  <c r="Q382" i="5"/>
  <c r="AI385"/>
  <c r="AJ385"/>
  <c r="P385" s="1"/>
  <c r="G385" s="1"/>
  <c r="R381"/>
  <c r="AH384" i="4"/>
  <c r="O383"/>
  <c r="U383" s="1"/>
  <c r="AK384" i="5"/>
  <c r="AK385" s="1"/>
  <c r="AG385" i="4"/>
  <c r="AF385"/>
  <c r="P383" i="5"/>
  <c r="M354"/>
  <c r="M355" s="1"/>
  <c r="M385" i="4"/>
  <c r="AF385" i="5"/>
  <c r="AG385"/>
  <c r="AN384"/>
  <c r="AM385"/>
  <c r="AL385"/>
  <c r="T383"/>
  <c r="AL966"/>
  <c r="AM966"/>
  <c r="AI967"/>
  <c r="AJ967"/>
  <c r="AG966"/>
  <c r="AF966"/>
  <c r="R385" i="4"/>
  <c r="S385" s="1"/>
  <c r="S384"/>
  <c r="AE387"/>
  <c r="L386"/>
  <c r="AC388"/>
  <c r="AD388"/>
  <c r="AI387"/>
  <c r="AJ387"/>
  <c r="AK386"/>
  <c r="T384" i="5" l="1"/>
  <c r="J384" s="1"/>
  <c r="P384"/>
  <c r="G384" s="1"/>
  <c r="R382"/>
  <c r="AI386"/>
  <c r="AJ386"/>
  <c r="G383"/>
  <c r="Q383"/>
  <c r="O384" i="4"/>
  <c r="AH385"/>
  <c r="P383"/>
  <c r="G383"/>
  <c r="AF386"/>
  <c r="AG386"/>
  <c r="N354" i="5"/>
  <c r="AH355" s="1"/>
  <c r="AN385"/>
  <c r="AL386"/>
  <c r="AM386"/>
  <c r="T385" s="1"/>
  <c r="J385" s="1"/>
  <c r="AF386"/>
  <c r="AG386"/>
  <c r="U383"/>
  <c r="J383"/>
  <c r="R386" i="4"/>
  <c r="J386" s="1"/>
  <c r="AJ968" i="5"/>
  <c r="AI968"/>
  <c r="AL967"/>
  <c r="AM967"/>
  <c r="AF967"/>
  <c r="AG967"/>
  <c r="J385" i="4"/>
  <c r="AE388"/>
  <c r="L387"/>
  <c r="M386"/>
  <c r="D386"/>
  <c r="AK387"/>
  <c r="AI388"/>
  <c r="AJ388"/>
  <c r="AC389"/>
  <c r="AD389"/>
  <c r="U384" l="1"/>
  <c r="R383" i="5"/>
  <c r="Q384"/>
  <c r="AJ387"/>
  <c r="AI387"/>
  <c r="G384" i="4"/>
  <c r="P384"/>
  <c r="AG387"/>
  <c r="AF387"/>
  <c r="AN386" i="5"/>
  <c r="AK386"/>
  <c r="O385" i="4"/>
  <c r="U385" s="1"/>
  <c r="AH386"/>
  <c r="N355" i="5"/>
  <c r="AH356" s="1"/>
  <c r="L356" s="1"/>
  <c r="S386" i="4"/>
  <c r="AM387" i="5"/>
  <c r="T386" s="1"/>
  <c r="AL387"/>
  <c r="AF387"/>
  <c r="AG387"/>
  <c r="V383"/>
  <c r="U384"/>
  <c r="AJ969"/>
  <c r="AI969"/>
  <c r="AF968"/>
  <c r="AG968"/>
  <c r="AL968"/>
  <c r="AM968"/>
  <c r="R387" i="4"/>
  <c r="AE389"/>
  <c r="AI389"/>
  <c r="AJ389"/>
  <c r="AK388"/>
  <c r="M387"/>
  <c r="D387"/>
  <c r="AD390"/>
  <c r="AC390"/>
  <c r="L388"/>
  <c r="AK387" i="5" l="1"/>
  <c r="U386" i="4"/>
  <c r="D356" i="5"/>
  <c r="X356"/>
  <c r="P386"/>
  <c r="G386" s="1"/>
  <c r="AF388" i="4"/>
  <c r="AG388"/>
  <c r="Q385" i="5"/>
  <c r="R384"/>
  <c r="G385" i="4"/>
  <c r="P385"/>
  <c r="AH387"/>
  <c r="O386"/>
  <c r="AI388" i="5"/>
  <c r="AJ388"/>
  <c r="M356"/>
  <c r="N356" s="1"/>
  <c r="AH357" s="1"/>
  <c r="L357" s="1"/>
  <c r="AN387"/>
  <c r="V384"/>
  <c r="U385"/>
  <c r="U386" s="1"/>
  <c r="J386"/>
  <c r="AL388"/>
  <c r="AM388"/>
  <c r="T387" s="1"/>
  <c r="J387" s="1"/>
  <c r="AF388"/>
  <c r="AG388"/>
  <c r="AJ970"/>
  <c r="AI970"/>
  <c r="AF969"/>
  <c r="AG969"/>
  <c r="AL969"/>
  <c r="AM969"/>
  <c r="L389" i="4"/>
  <c r="S387"/>
  <c r="J387"/>
  <c r="AD391"/>
  <c r="AC391"/>
  <c r="AI390"/>
  <c r="AJ390"/>
  <c r="AK389"/>
  <c r="D388"/>
  <c r="M388"/>
  <c r="AE390"/>
  <c r="R388"/>
  <c r="U387" l="1"/>
  <c r="D357" i="5"/>
  <c r="X357"/>
  <c r="P387"/>
  <c r="G387" s="1"/>
  <c r="AK388"/>
  <c r="G386" i="4"/>
  <c r="P386"/>
  <c r="O387"/>
  <c r="AH388"/>
  <c r="AI389" i="5"/>
  <c r="AJ389"/>
  <c r="R385"/>
  <c r="Q386"/>
  <c r="AG389" i="4"/>
  <c r="AF389"/>
  <c r="M357" i="5"/>
  <c r="N357" s="1"/>
  <c r="AH358" s="1"/>
  <c r="L358" s="1"/>
  <c r="AF389"/>
  <c r="AG389"/>
  <c r="V385"/>
  <c r="V386" s="1"/>
  <c r="AL389"/>
  <c r="AM389"/>
  <c r="AN388"/>
  <c r="U387"/>
  <c r="L390" i="4"/>
  <c r="D389"/>
  <c r="AG970" i="5"/>
  <c r="AF970"/>
  <c r="AJ971"/>
  <c r="AI971"/>
  <c r="AM970"/>
  <c r="AL970"/>
  <c r="M389" i="4"/>
  <c r="R389"/>
  <c r="J389" s="1"/>
  <c r="J388"/>
  <c r="S388"/>
  <c r="AI391"/>
  <c r="AJ391"/>
  <c r="AE391"/>
  <c r="AK390"/>
  <c r="AC392"/>
  <c r="AD392"/>
  <c r="D390" l="1"/>
  <c r="D358" i="5"/>
  <c r="X358"/>
  <c r="P388"/>
  <c r="G388" s="1"/>
  <c r="AG390" i="4"/>
  <c r="AF390"/>
  <c r="Q387" i="5"/>
  <c r="R386"/>
  <c r="AJ390"/>
  <c r="AI390"/>
  <c r="AK389"/>
  <c r="P389" s="1"/>
  <c r="G389" s="1"/>
  <c r="O388" i="4"/>
  <c r="AH389"/>
  <c r="P387"/>
  <c r="G387"/>
  <c r="M358" i="5"/>
  <c r="AN389"/>
  <c r="V387"/>
  <c r="T388"/>
  <c r="AM390"/>
  <c r="T389" s="1"/>
  <c r="J389" s="1"/>
  <c r="AL390"/>
  <c r="AF390"/>
  <c r="AG390"/>
  <c r="M390" i="4"/>
  <c r="AL971" i="5"/>
  <c r="AM971"/>
  <c r="AF971"/>
  <c r="AG971"/>
  <c r="AI972"/>
  <c r="AJ972"/>
  <c r="S389" i="4"/>
  <c r="AC393"/>
  <c r="AD393"/>
  <c r="AK391"/>
  <c r="AE392"/>
  <c r="AI392"/>
  <c r="AJ392"/>
  <c r="L391"/>
  <c r="R390"/>
  <c r="U388" l="1"/>
  <c r="AK390" i="5"/>
  <c r="AH390" i="4"/>
  <c r="O389"/>
  <c r="AJ391" i="5"/>
  <c r="P391" s="1"/>
  <c r="G391" s="1"/>
  <c r="AI391"/>
  <c r="AF391" i="4"/>
  <c r="AG391"/>
  <c r="G388"/>
  <c r="P388"/>
  <c r="Q388" i="5"/>
  <c r="R387"/>
  <c r="N358"/>
  <c r="AH359" s="1"/>
  <c r="L359" s="1"/>
  <c r="X359" s="1"/>
  <c r="AN390"/>
  <c r="J388"/>
  <c r="U388"/>
  <c r="AM391"/>
  <c r="AL391"/>
  <c r="AF391"/>
  <c r="AG391"/>
  <c r="L391" s="1"/>
  <c r="L392" i="4"/>
  <c r="AM972" i="5"/>
  <c r="AL972"/>
  <c r="AG972"/>
  <c r="AF972"/>
  <c r="AJ973"/>
  <c r="AI973"/>
  <c r="R391" i="4"/>
  <c r="J391" s="1"/>
  <c r="M391"/>
  <c r="D391"/>
  <c r="AI393"/>
  <c r="AJ393"/>
  <c r="S390"/>
  <c r="J390"/>
  <c r="AK392"/>
  <c r="AD394"/>
  <c r="AC394"/>
  <c r="AE393"/>
  <c r="U389" l="1"/>
  <c r="D392"/>
  <c r="D391" i="5"/>
  <c r="AK391"/>
  <c r="T390"/>
  <c r="J390" s="1"/>
  <c r="AJ392"/>
  <c r="P392" s="1"/>
  <c r="AI392"/>
  <c r="D359"/>
  <c r="R388"/>
  <c r="Q389"/>
  <c r="AG392" i="4"/>
  <c r="AF392"/>
  <c r="G389"/>
  <c r="P389"/>
  <c r="O390"/>
  <c r="AH391"/>
  <c r="P390" i="5"/>
  <c r="M359"/>
  <c r="M392" i="4"/>
  <c r="U389" i="5"/>
  <c r="V388"/>
  <c r="AN391"/>
  <c r="AL392"/>
  <c r="AM392"/>
  <c r="T392" s="1"/>
  <c r="J392" s="1"/>
  <c r="AG392"/>
  <c r="AF392"/>
  <c r="R392" i="4"/>
  <c r="S392" s="1"/>
  <c r="AL973" i="5"/>
  <c r="AM973"/>
  <c r="AJ974"/>
  <c r="AI974"/>
  <c r="AG973"/>
  <c r="AF973"/>
  <c r="S391" i="4"/>
  <c r="L393"/>
  <c r="AD395"/>
  <c r="AC395"/>
  <c r="AI394"/>
  <c r="AJ394"/>
  <c r="AE394"/>
  <c r="AK393"/>
  <c r="U390" l="1"/>
  <c r="AK392" i="5"/>
  <c r="T391"/>
  <c r="J391" s="1"/>
  <c r="N359"/>
  <c r="AH360" s="1"/>
  <c r="L360" s="1"/>
  <c r="AF393" i="4"/>
  <c r="AG393"/>
  <c r="G392" i="5"/>
  <c r="G390" i="4"/>
  <c r="P390"/>
  <c r="AJ393" i="5"/>
  <c r="P393" s="1"/>
  <c r="AI393"/>
  <c r="R389"/>
  <c r="G390"/>
  <c r="Q390"/>
  <c r="O391" i="4"/>
  <c r="U391" s="1"/>
  <c r="AH392"/>
  <c r="AN392" i="5"/>
  <c r="J392" i="4"/>
  <c r="U390" i="5"/>
  <c r="U391" s="1"/>
  <c r="U392" s="1"/>
  <c r="V389"/>
  <c r="AG393"/>
  <c r="AF393"/>
  <c r="AL393"/>
  <c r="AM393"/>
  <c r="T393" s="1"/>
  <c r="J393" s="1"/>
  <c r="M393" i="4"/>
  <c r="AM974" i="5"/>
  <c r="AL974"/>
  <c r="AI975"/>
  <c r="AJ975"/>
  <c r="AG974"/>
  <c r="AF974"/>
  <c r="R393" i="4"/>
  <c r="S393" s="1"/>
  <c r="D393"/>
  <c r="AK394"/>
  <c r="AE395"/>
  <c r="AI395"/>
  <c r="AJ395"/>
  <c r="AC396"/>
  <c r="AD396"/>
  <c r="L394"/>
  <c r="M360" i="5" l="1"/>
  <c r="X360"/>
  <c r="D360"/>
  <c r="N360"/>
  <c r="AH361" s="1"/>
  <c r="L361" s="1"/>
  <c r="AK393"/>
  <c r="G393"/>
  <c r="R390"/>
  <c r="Q391"/>
  <c r="AJ394"/>
  <c r="AI394"/>
  <c r="AG394" i="4"/>
  <c r="AF394"/>
  <c r="G391"/>
  <c r="P391"/>
  <c r="O392"/>
  <c r="AH393"/>
  <c r="V390" i="5"/>
  <c r="V391" s="1"/>
  <c r="V392" s="1"/>
  <c r="AG394"/>
  <c r="L394" s="1"/>
  <c r="AF394"/>
  <c r="AL394"/>
  <c r="AM394"/>
  <c r="AN393"/>
  <c r="AJ976"/>
  <c r="AI976"/>
  <c r="AF975"/>
  <c r="AG975"/>
  <c r="AM975"/>
  <c r="AL975"/>
  <c r="U393"/>
  <c r="R394" i="4"/>
  <c r="S394" s="1"/>
  <c r="J393"/>
  <c r="AC397"/>
  <c r="AD397"/>
  <c r="M394"/>
  <c r="D394"/>
  <c r="AE396"/>
  <c r="L395"/>
  <c r="AI396"/>
  <c r="AJ396"/>
  <c r="AK395"/>
  <c r="U392" l="1"/>
  <c r="M361" i="5"/>
  <c r="N361" s="1"/>
  <c r="AH362" s="1"/>
  <c r="L362" s="1"/>
  <c r="X362" s="1"/>
  <c r="X361"/>
  <c r="D394"/>
  <c r="D361"/>
  <c r="AK394"/>
  <c r="AG395" i="4"/>
  <c r="AF395"/>
  <c r="R391" i="5"/>
  <c r="Q392"/>
  <c r="AH394" i="4"/>
  <c r="O393"/>
  <c r="G392"/>
  <c r="P392"/>
  <c r="AI395" i="5"/>
  <c r="AJ395"/>
  <c r="M362"/>
  <c r="D362"/>
  <c r="AF395"/>
  <c r="AG395"/>
  <c r="AN394"/>
  <c r="T394" s="1"/>
  <c r="J394" s="1"/>
  <c r="AM395"/>
  <c r="AL395"/>
  <c r="R395" i="4"/>
  <c r="S395" s="1"/>
  <c r="AG976" i="5"/>
  <c r="AF976"/>
  <c r="AJ977"/>
  <c r="AI977"/>
  <c r="AM976"/>
  <c r="AL976"/>
  <c r="V393"/>
  <c r="J394" i="4"/>
  <c r="L396"/>
  <c r="AJ397"/>
  <c r="AI397"/>
  <c r="AD398"/>
  <c r="AC398"/>
  <c r="AK396"/>
  <c r="AE397"/>
  <c r="M395"/>
  <c r="D395"/>
  <c r="U393" l="1"/>
  <c r="AK395" i="5"/>
  <c r="P395" s="1"/>
  <c r="AI396"/>
  <c r="AJ396"/>
  <c r="P393" i="4"/>
  <c r="G393"/>
  <c r="AF396"/>
  <c r="AG396"/>
  <c r="AH396" s="1"/>
  <c r="O394"/>
  <c r="AH395"/>
  <c r="R392" i="5"/>
  <c r="Q393"/>
  <c r="P394"/>
  <c r="N362"/>
  <c r="AH363" s="1"/>
  <c r="L363" s="1"/>
  <c r="AG396"/>
  <c r="AF396"/>
  <c r="J395" i="4"/>
  <c r="AL396" i="5"/>
  <c r="AM396"/>
  <c r="U394"/>
  <c r="V394" s="1"/>
  <c r="AN395"/>
  <c r="L397" i="4"/>
  <c r="R396"/>
  <c r="J396" s="1"/>
  <c r="M396"/>
  <c r="AJ978" i="5"/>
  <c r="AI978"/>
  <c r="AF977"/>
  <c r="AG977"/>
  <c r="AL977"/>
  <c r="AM977"/>
  <c r="D396" i="4"/>
  <c r="AE398"/>
  <c r="AI398"/>
  <c r="AJ398"/>
  <c r="AK397"/>
  <c r="AC399"/>
  <c r="AD399"/>
  <c r="D397" l="1"/>
  <c r="U394"/>
  <c r="M363" i="5"/>
  <c r="X363"/>
  <c r="D363"/>
  <c r="O395" i="4"/>
  <c r="AK396" i="5"/>
  <c r="R393"/>
  <c r="G395"/>
  <c r="G394" i="4"/>
  <c r="P394"/>
  <c r="AJ397" i="5"/>
  <c r="AI397"/>
  <c r="G394"/>
  <c r="Q394"/>
  <c r="Q395" s="1"/>
  <c r="AF397" i="4"/>
  <c r="AG397"/>
  <c r="N363" i="5"/>
  <c r="AH364" s="1"/>
  <c r="L364" s="1"/>
  <c r="X364" s="1"/>
  <c r="AN396"/>
  <c r="T395"/>
  <c r="J395" s="1"/>
  <c r="AM397"/>
  <c r="AL397"/>
  <c r="AF397"/>
  <c r="AG397"/>
  <c r="T396"/>
  <c r="J396" s="1"/>
  <c r="M397" i="4"/>
  <c r="R397"/>
  <c r="S397" s="1"/>
  <c r="S396"/>
  <c r="AL978" i="5"/>
  <c r="AM978"/>
  <c r="AF978"/>
  <c r="AG978"/>
  <c r="AJ979"/>
  <c r="AI979"/>
  <c r="AI399" i="4"/>
  <c r="AJ399"/>
  <c r="AK398"/>
  <c r="AC400"/>
  <c r="AD400"/>
  <c r="AE399"/>
  <c r="L398"/>
  <c r="U395" l="1"/>
  <c r="P396" i="5"/>
  <c r="G396" s="1"/>
  <c r="G395" i="4"/>
  <c r="P395"/>
  <c r="AK397" i="5"/>
  <c r="R394"/>
  <c r="R395" s="1"/>
  <c r="AI398"/>
  <c r="AJ398"/>
  <c r="AH397" i="4"/>
  <c r="O396"/>
  <c r="AG398"/>
  <c r="AH398" s="1"/>
  <c r="AF398"/>
  <c r="D364" i="5"/>
  <c r="M364"/>
  <c r="N364" s="1"/>
  <c r="AH365" s="1"/>
  <c r="L365" s="1"/>
  <c r="U395"/>
  <c r="V395" s="1"/>
  <c r="AF398"/>
  <c r="AG398"/>
  <c r="AN397"/>
  <c r="T397" s="1"/>
  <c r="J397" s="1"/>
  <c r="AL398"/>
  <c r="AM398"/>
  <c r="J397" i="4"/>
  <c r="L399"/>
  <c r="AI980" i="5"/>
  <c r="AJ980"/>
  <c r="AM979"/>
  <c r="AL979"/>
  <c r="AG979"/>
  <c r="AF979"/>
  <c r="AK399" i="4"/>
  <c r="M398"/>
  <c r="D398"/>
  <c r="AC401"/>
  <c r="AD401"/>
  <c r="R398"/>
  <c r="AE400"/>
  <c r="AI400"/>
  <c r="AJ400"/>
  <c r="U396" l="1"/>
  <c r="D399"/>
  <c r="X365" i="5"/>
  <c r="X366"/>
  <c r="P397"/>
  <c r="G397" s="1"/>
  <c r="Q396"/>
  <c r="AF399" i="4"/>
  <c r="AG399"/>
  <c r="O397"/>
  <c r="U397" s="1"/>
  <c r="P396"/>
  <c r="G396"/>
  <c r="AJ399" i="5"/>
  <c r="P399" s="1"/>
  <c r="G399" s="1"/>
  <c r="AI399"/>
  <c r="AK398"/>
  <c r="M365"/>
  <c r="D365"/>
  <c r="U396"/>
  <c r="V396" s="1"/>
  <c r="AN398"/>
  <c r="AM399"/>
  <c r="AL399"/>
  <c r="AG399"/>
  <c r="AF399"/>
  <c r="M399" i="4"/>
  <c r="AI981" i="5"/>
  <c r="AJ981"/>
  <c r="AG980"/>
  <c r="AF980"/>
  <c r="AL980"/>
  <c r="AM980"/>
  <c r="R399" i="4"/>
  <c r="J399" s="1"/>
  <c r="AD402"/>
  <c r="AC402"/>
  <c r="AE401"/>
  <c r="AK400"/>
  <c r="AJ401"/>
  <c r="AI401"/>
  <c r="S398"/>
  <c r="J398"/>
  <c r="L400"/>
  <c r="Q397" i="5" l="1"/>
  <c r="P398"/>
  <c r="G398" s="1"/>
  <c r="R396"/>
  <c r="AK399"/>
  <c r="U397"/>
  <c r="V397" s="1"/>
  <c r="AG400" i="4"/>
  <c r="AF400"/>
  <c r="O398"/>
  <c r="U398" s="1"/>
  <c r="AH399"/>
  <c r="P397"/>
  <c r="G397"/>
  <c r="R397" i="5"/>
  <c r="AI400"/>
  <c r="AJ400"/>
  <c r="P400" s="1"/>
  <c r="G400" s="1"/>
  <c r="N365"/>
  <c r="AH366" s="1"/>
  <c r="M366"/>
  <c r="T399"/>
  <c r="T398"/>
  <c r="AN399"/>
  <c r="AG400"/>
  <c r="AF400"/>
  <c r="AM400"/>
  <c r="AL400"/>
  <c r="R400" i="4"/>
  <c r="J400" s="1"/>
  <c r="L401"/>
  <c r="AM981" i="5"/>
  <c r="AL981"/>
  <c r="AI982"/>
  <c r="AJ982"/>
  <c r="AF981"/>
  <c r="AG981"/>
  <c r="S399" i="4"/>
  <c r="AK401"/>
  <c r="AC403"/>
  <c r="AD403"/>
  <c r="AE402"/>
  <c r="D400"/>
  <c r="M400"/>
  <c r="AI402"/>
  <c r="AJ402"/>
  <c r="M401" l="1"/>
  <c r="Q398" i="5"/>
  <c r="Q399" s="1"/>
  <c r="Q400" s="1"/>
  <c r="S400" i="4"/>
  <c r="AK400" i="5"/>
  <c r="L402" i="4"/>
  <c r="AH400"/>
  <c r="O399"/>
  <c r="AG401"/>
  <c r="AH401" s="1"/>
  <c r="AF401"/>
  <c r="G398"/>
  <c r="P398"/>
  <c r="AJ401" i="5"/>
  <c r="P401" s="1"/>
  <c r="G401" s="1"/>
  <c r="AI401"/>
  <c r="N366"/>
  <c r="AH367" s="1"/>
  <c r="L367" s="1"/>
  <c r="X367" s="1"/>
  <c r="J398"/>
  <c r="U398"/>
  <c r="V398" s="1"/>
  <c r="J399"/>
  <c r="AN400"/>
  <c r="AL401"/>
  <c r="AM401"/>
  <c r="AG401"/>
  <c r="AF401"/>
  <c r="D401" i="4"/>
  <c r="R401"/>
  <c r="S401" s="1"/>
  <c r="AG982" i="5"/>
  <c r="AF982"/>
  <c r="AL982"/>
  <c r="AM982"/>
  <c r="AJ983"/>
  <c r="AI983"/>
  <c r="AI403" i="4"/>
  <c r="AJ403"/>
  <c r="AC404"/>
  <c r="AD404"/>
  <c r="AK402"/>
  <c r="AE403"/>
  <c r="U399" l="1"/>
  <c r="D402"/>
  <c r="R398" i="5"/>
  <c r="R399" s="1"/>
  <c r="R400" s="1"/>
  <c r="M402" i="4"/>
  <c r="U399" i="5"/>
  <c r="V399" s="1"/>
  <c r="O400" i="4"/>
  <c r="U400" s="1"/>
  <c r="Q401" i="5"/>
  <c r="G399" i="4"/>
  <c r="P399"/>
  <c r="AK401" i="5"/>
  <c r="AI402"/>
  <c r="AJ402"/>
  <c r="AF402" i="4"/>
  <c r="AG402"/>
  <c r="AN401" i="5"/>
  <c r="M367"/>
  <c r="N367" s="1"/>
  <c r="AH368" s="1"/>
  <c r="L368" s="1"/>
  <c r="X368" s="1"/>
  <c r="D367"/>
  <c r="T400"/>
  <c r="AG402"/>
  <c r="AF402"/>
  <c r="AM402"/>
  <c r="AL402"/>
  <c r="J401" i="4"/>
  <c r="R402"/>
  <c r="J402" s="1"/>
  <c r="L403"/>
  <c r="AF983" i="5"/>
  <c r="AG983"/>
  <c r="AI984"/>
  <c r="AJ984"/>
  <c r="AL983"/>
  <c r="AM983"/>
  <c r="AK403" i="4"/>
  <c r="AC405"/>
  <c r="AD405"/>
  <c r="AE404"/>
  <c r="AI404"/>
  <c r="AJ404"/>
  <c r="U401" l="1"/>
  <c r="D403"/>
  <c r="R401" i="5"/>
  <c r="AK402"/>
  <c r="P400" i="4"/>
  <c r="G400"/>
  <c r="AI403" i="5"/>
  <c r="AJ403"/>
  <c r="T401"/>
  <c r="J401" s="1"/>
  <c r="AH402" i="4"/>
  <c r="O401"/>
  <c r="AF403"/>
  <c r="AG403"/>
  <c r="AH403" s="1"/>
  <c r="D368" i="5"/>
  <c r="M368"/>
  <c r="N368" s="1"/>
  <c r="AH369" s="1"/>
  <c r="L369" s="1"/>
  <c r="X369" s="1"/>
  <c r="U400"/>
  <c r="V400" s="1"/>
  <c r="J400"/>
  <c r="S402" i="4"/>
  <c r="AN402" i="5"/>
  <c r="AL403"/>
  <c r="AM403"/>
  <c r="AF403"/>
  <c r="AG403"/>
  <c r="M403" i="4"/>
  <c r="AG984" i="5"/>
  <c r="AF984"/>
  <c r="AJ985"/>
  <c r="AI985"/>
  <c r="AL984"/>
  <c r="AM984"/>
  <c r="L404" i="4"/>
  <c r="R403"/>
  <c r="AI405"/>
  <c r="AJ405"/>
  <c r="AD406"/>
  <c r="AC406"/>
  <c r="AK404"/>
  <c r="AE405"/>
  <c r="T402" i="5" l="1"/>
  <c r="J402" s="1"/>
  <c r="P402"/>
  <c r="G402" s="1"/>
  <c r="O402" i="4"/>
  <c r="G402" s="1"/>
  <c r="AK403" i="5"/>
  <c r="G401" i="4"/>
  <c r="P401"/>
  <c r="AJ404" i="5"/>
  <c r="AI404"/>
  <c r="AG404" i="4"/>
  <c r="AF404"/>
  <c r="D369" i="5"/>
  <c r="M369"/>
  <c r="N369" s="1"/>
  <c r="AH370" s="1"/>
  <c r="L370" s="1"/>
  <c r="X370" s="1"/>
  <c r="U401"/>
  <c r="U402" s="1"/>
  <c r="AN403"/>
  <c r="AM404"/>
  <c r="AL404"/>
  <c r="AF404"/>
  <c r="AG404"/>
  <c r="L405" i="4"/>
  <c r="J403"/>
  <c r="M404"/>
  <c r="AF985" i="5"/>
  <c r="AG985"/>
  <c r="AI986"/>
  <c r="AJ986"/>
  <c r="AM985"/>
  <c r="AL985"/>
  <c r="D404" i="4"/>
  <c r="S403"/>
  <c r="R404"/>
  <c r="S404" s="1"/>
  <c r="AI406"/>
  <c r="AJ406"/>
  <c r="AK405"/>
  <c r="AD407"/>
  <c r="AC407"/>
  <c r="AE406"/>
  <c r="T403" i="5" l="1"/>
  <c r="J403" s="1"/>
  <c r="U402" i="4"/>
  <c r="M405"/>
  <c r="U403" i="5"/>
  <c r="P403"/>
  <c r="G403" s="1"/>
  <c r="Q402"/>
  <c r="P402" i="4"/>
  <c r="AK404" i="5"/>
  <c r="O403" i="4"/>
  <c r="U403" s="1"/>
  <c r="AH404"/>
  <c r="AF405"/>
  <c r="AG405"/>
  <c r="AI405" i="5"/>
  <c r="AJ405"/>
  <c r="M370"/>
  <c r="N370" s="1"/>
  <c r="AH371" s="1"/>
  <c r="L371" s="1"/>
  <c r="D370"/>
  <c r="V401"/>
  <c r="V402" s="1"/>
  <c r="V403" s="1"/>
  <c r="AF405"/>
  <c r="AG405"/>
  <c r="L405" s="1"/>
  <c r="AN404"/>
  <c r="AM405"/>
  <c r="T405" s="1"/>
  <c r="J405" s="1"/>
  <c r="AL405"/>
  <c r="R405" i="4"/>
  <c r="S405" s="1"/>
  <c r="L406"/>
  <c r="D405"/>
  <c r="AJ987" i="5"/>
  <c r="AI987"/>
  <c r="AG986"/>
  <c r="AF986"/>
  <c r="AL986"/>
  <c r="AM986"/>
  <c r="J404" i="4"/>
  <c r="AE407"/>
  <c r="AC408"/>
  <c r="AD408"/>
  <c r="AI407"/>
  <c r="AJ407"/>
  <c r="AK406"/>
  <c r="D406" l="1"/>
  <c r="X371" i="5"/>
  <c r="X372"/>
  <c r="X373"/>
  <c r="D405"/>
  <c r="P404"/>
  <c r="G404" s="1"/>
  <c r="Q403"/>
  <c r="R402"/>
  <c r="AK405"/>
  <c r="AF406" i="4"/>
  <c r="AG406"/>
  <c r="AH405"/>
  <c r="O404"/>
  <c r="T404" i="5"/>
  <c r="AJ406"/>
  <c r="AI406"/>
  <c r="G403" i="4"/>
  <c r="P403"/>
  <c r="J405"/>
  <c r="M371" i="5"/>
  <c r="D371"/>
  <c r="M406" i="4"/>
  <c r="AF406" i="5"/>
  <c r="AG406"/>
  <c r="AN405"/>
  <c r="AL406"/>
  <c r="AM406"/>
  <c r="AI988"/>
  <c r="AJ988"/>
  <c r="AF987"/>
  <c r="AG987"/>
  <c r="AL987"/>
  <c r="AM987"/>
  <c r="R406" i="4"/>
  <c r="S406" s="1"/>
  <c r="L407"/>
  <c r="AI408"/>
  <c r="AJ408"/>
  <c r="AK407"/>
  <c r="AC409"/>
  <c r="AD409"/>
  <c r="AE408"/>
  <c r="U404" l="1"/>
  <c r="P405" i="5"/>
  <c r="G405" s="1"/>
  <c r="Q404"/>
  <c r="R403"/>
  <c r="AK406"/>
  <c r="J404"/>
  <c r="U404"/>
  <c r="AH406" i="4"/>
  <c r="O405"/>
  <c r="U405" s="1"/>
  <c r="AG407"/>
  <c r="AF407"/>
  <c r="AI407" i="5"/>
  <c r="AJ407"/>
  <c r="P404" i="4"/>
  <c r="G404"/>
  <c r="M372" i="5"/>
  <c r="N371"/>
  <c r="AH372" s="1"/>
  <c r="AF407"/>
  <c r="AG407"/>
  <c r="AN406"/>
  <c r="T406" s="1"/>
  <c r="AL407"/>
  <c r="AM407"/>
  <c r="L408" i="4"/>
  <c r="D407"/>
  <c r="AJ989" i="5"/>
  <c r="AI989"/>
  <c r="AG988"/>
  <c r="AF988"/>
  <c r="AL988"/>
  <c r="AM988"/>
  <c r="M407" i="4"/>
  <c r="J406"/>
  <c r="R407"/>
  <c r="J407" s="1"/>
  <c r="AI409"/>
  <c r="AJ409"/>
  <c r="AE409"/>
  <c r="AK408"/>
  <c r="AD410"/>
  <c r="AC410"/>
  <c r="U406" l="1"/>
  <c r="M408"/>
  <c r="Q405" i="5"/>
  <c r="R405" s="1"/>
  <c r="R404"/>
  <c r="AK407"/>
  <c r="AJ408"/>
  <c r="P408" s="1"/>
  <c r="G408" s="1"/>
  <c r="AI408"/>
  <c r="AH407" i="4"/>
  <c r="O406"/>
  <c r="V404" i="5"/>
  <c r="U405"/>
  <c r="U406" s="1"/>
  <c r="P406"/>
  <c r="P407"/>
  <c r="AG408" i="4"/>
  <c r="AF408"/>
  <c r="G405"/>
  <c r="P405"/>
  <c r="N372" i="5"/>
  <c r="AH373" s="1"/>
  <c r="M373"/>
  <c r="J406"/>
  <c r="AN407"/>
  <c r="AF408"/>
  <c r="AG408"/>
  <c r="AL408"/>
  <c r="AM408"/>
  <c r="D408" i="4"/>
  <c r="S407"/>
  <c r="AJ990" i="5"/>
  <c r="AI990"/>
  <c r="AF989"/>
  <c r="AG989"/>
  <c r="AM989"/>
  <c r="AL989"/>
  <c r="AD411" i="4"/>
  <c r="AC411"/>
  <c r="AK409"/>
  <c r="R408"/>
  <c r="AE410"/>
  <c r="AI410"/>
  <c r="AJ410"/>
  <c r="L409"/>
  <c r="AH408" l="1"/>
  <c r="O407"/>
  <c r="AJ409" i="5"/>
  <c r="P409" s="1"/>
  <c r="G409" s="1"/>
  <c r="AI409"/>
  <c r="V405"/>
  <c r="V406" s="1"/>
  <c r="AG409" i="4"/>
  <c r="AF409"/>
  <c r="AK408" i="5"/>
  <c r="G407"/>
  <c r="G406"/>
  <c r="Q406"/>
  <c r="R406" s="1"/>
  <c r="P406" i="4"/>
  <c r="G406"/>
  <c r="N373" i="5"/>
  <c r="AH374" s="1"/>
  <c r="L374" s="1"/>
  <c r="T407"/>
  <c r="AL409"/>
  <c r="AM409"/>
  <c r="AN408"/>
  <c r="AG409"/>
  <c r="AF409"/>
  <c r="AM990"/>
  <c r="AL990"/>
  <c r="AG990"/>
  <c r="AF990"/>
  <c r="AJ991"/>
  <c r="AI991"/>
  <c r="R409" i="4"/>
  <c r="L410"/>
  <c r="D409"/>
  <c r="M409"/>
  <c r="AI411"/>
  <c r="AJ411"/>
  <c r="AE411"/>
  <c r="AK410"/>
  <c r="J408"/>
  <c r="S408"/>
  <c r="AC412"/>
  <c r="AD412"/>
  <c r="U407" l="1"/>
  <c r="X374" i="5"/>
  <c r="AK409"/>
  <c r="AJ410"/>
  <c r="P410" s="1"/>
  <c r="G410" s="1"/>
  <c r="AI410"/>
  <c r="O408" i="4"/>
  <c r="AH409"/>
  <c r="P407"/>
  <c r="G407"/>
  <c r="Q407" i="5"/>
  <c r="AG410" i="4"/>
  <c r="AF410"/>
  <c r="M374" i="5"/>
  <c r="N374" s="1"/>
  <c r="AH375" s="1"/>
  <c r="L375" s="1"/>
  <c r="X375" s="1"/>
  <c r="D374"/>
  <c r="R410" i="4"/>
  <c r="J410" s="1"/>
  <c r="T408" i="5"/>
  <c r="J407"/>
  <c r="U407"/>
  <c r="V407" s="1"/>
  <c r="AL410"/>
  <c r="AM410"/>
  <c r="T410" s="1"/>
  <c r="J410" s="1"/>
  <c r="AF410"/>
  <c r="AG410"/>
  <c r="AN409"/>
  <c r="D410" i="4"/>
  <c r="AJ992" i="5"/>
  <c r="AI992"/>
  <c r="AF991"/>
  <c r="AG991"/>
  <c r="AM991"/>
  <c r="AL991"/>
  <c r="J409" i="4"/>
  <c r="S409"/>
  <c r="M410"/>
  <c r="AC413"/>
  <c r="AD413"/>
  <c r="AI412"/>
  <c r="AJ412"/>
  <c r="AE412"/>
  <c r="AK411"/>
  <c r="L411"/>
  <c r="U408" l="1"/>
  <c r="S410"/>
  <c r="AH410"/>
  <c r="O409"/>
  <c r="AI411" i="5"/>
  <c r="AJ411"/>
  <c r="P411" s="1"/>
  <c r="G411" s="1"/>
  <c r="R407"/>
  <c r="Q408"/>
  <c r="P408" i="4"/>
  <c r="G408"/>
  <c r="AG411"/>
  <c r="AF411"/>
  <c r="AK410" i="5"/>
  <c r="AK411" s="1"/>
  <c r="D375"/>
  <c r="M375"/>
  <c r="N375" s="1"/>
  <c r="AH376" s="1"/>
  <c r="L376" s="1"/>
  <c r="X376" s="1"/>
  <c r="J408"/>
  <c r="U408"/>
  <c r="V408" s="1"/>
  <c r="T409"/>
  <c r="AN410"/>
  <c r="AM411"/>
  <c r="AL411"/>
  <c r="AG411"/>
  <c r="AF411"/>
  <c r="AJ993"/>
  <c r="AI993"/>
  <c r="AG992"/>
  <c r="AF992"/>
  <c r="AM992"/>
  <c r="AL992"/>
  <c r="R411" i="4"/>
  <c r="J411" s="1"/>
  <c r="L412"/>
  <c r="AJ413"/>
  <c r="AI413"/>
  <c r="AK412"/>
  <c r="M411"/>
  <c r="D411"/>
  <c r="AD414"/>
  <c r="AC414"/>
  <c r="AE413"/>
  <c r="U409" l="1"/>
  <c r="AI412" i="5"/>
  <c r="AJ412"/>
  <c r="P412" s="1"/>
  <c r="G412" s="1"/>
  <c r="AH411" i="4"/>
  <c r="O410"/>
  <c r="U410" s="1"/>
  <c r="Q409" i="5"/>
  <c r="R408"/>
  <c r="AG412" i="4"/>
  <c r="AF412"/>
  <c r="G409"/>
  <c r="P409"/>
  <c r="D376" i="5"/>
  <c r="M376"/>
  <c r="N376" s="1"/>
  <c r="AH377" s="1"/>
  <c r="L377" s="1"/>
  <c r="J409"/>
  <c r="U409"/>
  <c r="AF412"/>
  <c r="AG412"/>
  <c r="AL412"/>
  <c r="AM412"/>
  <c r="AN411"/>
  <c r="R412" i="4"/>
  <c r="M412"/>
  <c r="AF993" i="5"/>
  <c r="AG993"/>
  <c r="AJ994"/>
  <c r="AI994"/>
  <c r="AL993"/>
  <c r="AM993"/>
  <c r="L413" i="4"/>
  <c r="S411"/>
  <c r="D412"/>
  <c r="AI414"/>
  <c r="AJ414"/>
  <c r="AE414"/>
  <c r="AC415"/>
  <c r="AD415"/>
  <c r="AK413"/>
  <c r="X377" i="5" l="1"/>
  <c r="AK412"/>
  <c r="O411" i="4"/>
  <c r="U411" s="1"/>
  <c r="AH412"/>
  <c r="G410"/>
  <c r="P410"/>
  <c r="AG413"/>
  <c r="AH413" s="1"/>
  <c r="AF413"/>
  <c r="R409" i="5"/>
  <c r="Q410"/>
  <c r="AJ413"/>
  <c r="P413" s="1"/>
  <c r="G413" s="1"/>
  <c r="AI413"/>
  <c r="T411"/>
  <c r="J411" s="1"/>
  <c r="M377"/>
  <c r="N377" s="1"/>
  <c r="AH378" s="1"/>
  <c r="L378" s="1"/>
  <c r="D377"/>
  <c r="V409"/>
  <c r="U410"/>
  <c r="AN412"/>
  <c r="AM413"/>
  <c r="AL413"/>
  <c r="AF413"/>
  <c r="AG413"/>
  <c r="L413" s="1"/>
  <c r="J412" i="4"/>
  <c r="S412"/>
  <c r="R413"/>
  <c r="J413" s="1"/>
  <c r="M413"/>
  <c r="AJ995" i="5"/>
  <c r="AI995"/>
  <c r="AL994"/>
  <c r="AM994"/>
  <c r="AG994"/>
  <c r="AF994"/>
  <c r="D413" i="4"/>
  <c r="AI415"/>
  <c r="AJ415"/>
  <c r="AD416"/>
  <c r="AC416"/>
  <c r="AK414"/>
  <c r="AE415"/>
  <c r="L414"/>
  <c r="D413" i="5" l="1"/>
  <c r="X378"/>
  <c r="X379"/>
  <c r="T412"/>
  <c r="J412" s="1"/>
  <c r="R410"/>
  <c r="Q411"/>
  <c r="P411" i="4"/>
  <c r="G411"/>
  <c r="O412"/>
  <c r="U412" s="1"/>
  <c r="AK413" i="5"/>
  <c r="AI414"/>
  <c r="AJ414"/>
  <c r="AG414" i="4"/>
  <c r="AH414" s="1"/>
  <c r="AF414"/>
  <c r="M378" i="5"/>
  <c r="D378"/>
  <c r="V410"/>
  <c r="U411"/>
  <c r="AN413"/>
  <c r="AM414"/>
  <c r="AL414"/>
  <c r="AG414"/>
  <c r="L414" s="1"/>
  <c r="AF414"/>
  <c r="S413" i="4"/>
  <c r="AI996" i="5"/>
  <c r="AJ996"/>
  <c r="AF995"/>
  <c r="AG995"/>
  <c r="AM995"/>
  <c r="AL995"/>
  <c r="R414" i="4"/>
  <c r="S414" s="1"/>
  <c r="AI416"/>
  <c r="AJ416"/>
  <c r="AE416"/>
  <c r="M414"/>
  <c r="D414"/>
  <c r="AK415"/>
  <c r="AD417"/>
  <c r="AC417"/>
  <c r="L415"/>
  <c r="U413" l="1"/>
  <c r="D414" i="5"/>
  <c r="T413"/>
  <c r="J413" s="1"/>
  <c r="AK414"/>
  <c r="AI415"/>
  <c r="AJ415"/>
  <c r="P412" i="4"/>
  <c r="G412"/>
  <c r="Q412" i="5"/>
  <c r="R411"/>
  <c r="AG415" i="4"/>
  <c r="AF415"/>
  <c r="O413"/>
  <c r="M379" i="5"/>
  <c r="N378"/>
  <c r="AH379" s="1"/>
  <c r="AN414"/>
  <c r="V411"/>
  <c r="U412"/>
  <c r="AG415"/>
  <c r="AF415"/>
  <c r="AL415"/>
  <c r="AM415"/>
  <c r="R415" i="4"/>
  <c r="S415" s="1"/>
  <c r="AG996" i="5"/>
  <c r="AF996"/>
  <c r="AJ997"/>
  <c r="AI997"/>
  <c r="AL996"/>
  <c r="AM996"/>
  <c r="J414" i="4"/>
  <c r="AC418"/>
  <c r="AD418"/>
  <c r="AI417"/>
  <c r="AJ417"/>
  <c r="M415"/>
  <c r="D415"/>
  <c r="AK416"/>
  <c r="AE417"/>
  <c r="L416"/>
  <c r="U414" l="1"/>
  <c r="P414" i="5"/>
  <c r="G414" s="1"/>
  <c r="T414"/>
  <c r="J414" s="1"/>
  <c r="U413"/>
  <c r="AK415"/>
  <c r="R416" i="4"/>
  <c r="J416" s="1"/>
  <c r="AG416"/>
  <c r="AF416"/>
  <c r="AI416" i="5"/>
  <c r="AJ416"/>
  <c r="R412"/>
  <c r="Q413"/>
  <c r="N379"/>
  <c r="AH380" s="1"/>
  <c r="L380" s="1"/>
  <c r="P413" i="4"/>
  <c r="G413"/>
  <c r="AH415"/>
  <c r="O414"/>
  <c r="V412" i="5"/>
  <c r="J415" i="4"/>
  <c r="AN415" i="5"/>
  <c r="AM416"/>
  <c r="AL416"/>
  <c r="AF416"/>
  <c r="AG416"/>
  <c r="L417" i="4"/>
  <c r="AF997" i="5"/>
  <c r="AG997"/>
  <c r="AM997"/>
  <c r="AL997"/>
  <c r="AJ998"/>
  <c r="AI998"/>
  <c r="AI418" i="4"/>
  <c r="AJ418"/>
  <c r="AC419"/>
  <c r="AD419"/>
  <c r="M416"/>
  <c r="D416"/>
  <c r="AK417"/>
  <c r="AE418"/>
  <c r="M417" l="1"/>
  <c r="D380" i="5"/>
  <c r="X380"/>
  <c r="V413"/>
  <c r="U414"/>
  <c r="AK416"/>
  <c r="S416" i="4"/>
  <c r="M380" i="5"/>
  <c r="N380" s="1"/>
  <c r="AH381" s="1"/>
  <c r="L381" s="1"/>
  <c r="AH416" i="4"/>
  <c r="O415"/>
  <c r="P414"/>
  <c r="G414"/>
  <c r="Q414" i="5"/>
  <c r="R413"/>
  <c r="AG417" i="4"/>
  <c r="AF417"/>
  <c r="AI417" i="5"/>
  <c r="AJ417"/>
  <c r="T415"/>
  <c r="J415" s="1"/>
  <c r="P415"/>
  <c r="AG417"/>
  <c r="AF417"/>
  <c r="AN416"/>
  <c r="AM417"/>
  <c r="AL417"/>
  <c r="D417" i="4"/>
  <c r="L418"/>
  <c r="AJ999" i="5"/>
  <c r="AI999"/>
  <c r="AF998"/>
  <c r="AG998"/>
  <c r="AL998"/>
  <c r="AM998"/>
  <c r="AE419" i="4"/>
  <c r="AK418"/>
  <c r="R417"/>
  <c r="AD420"/>
  <c r="AC420"/>
  <c r="AI419"/>
  <c r="AJ419"/>
  <c r="M418" l="1"/>
  <c r="U416"/>
  <c r="U415"/>
  <c r="D381" i="5"/>
  <c r="X381"/>
  <c r="V414"/>
  <c r="P416"/>
  <c r="G416" s="1"/>
  <c r="AK417"/>
  <c r="M381"/>
  <c r="N381" s="1"/>
  <c r="AH382" s="1"/>
  <c r="L382" s="1"/>
  <c r="G415" i="4"/>
  <c r="P415"/>
  <c r="U415" i="5"/>
  <c r="R414"/>
  <c r="AI418"/>
  <c r="AJ418"/>
  <c r="AF418" i="4"/>
  <c r="AG418"/>
  <c r="G415" i="5"/>
  <c r="Q415"/>
  <c r="O416" i="4"/>
  <c r="AH417"/>
  <c r="AN417" i="5"/>
  <c r="AM418"/>
  <c r="AL418"/>
  <c r="AG418"/>
  <c r="AF418"/>
  <c r="T416"/>
  <c r="D418" i="4"/>
  <c r="AL999" i="5"/>
  <c r="AM999"/>
  <c r="AF999"/>
  <c r="AG999"/>
  <c r="AJ1000"/>
  <c r="AI1000"/>
  <c r="L419" i="4"/>
  <c r="AC421"/>
  <c r="AD421"/>
  <c r="AK419"/>
  <c r="AI420"/>
  <c r="AJ420"/>
  <c r="J417"/>
  <c r="S417"/>
  <c r="AE420"/>
  <c r="R418"/>
  <c r="V415" i="5" l="1"/>
  <c r="M382"/>
  <c r="N382" s="1"/>
  <c r="AH383" s="1"/>
  <c r="L383" s="1"/>
  <c r="X383" s="1"/>
  <c r="X382"/>
  <c r="R415"/>
  <c r="P417"/>
  <c r="G417" s="1"/>
  <c r="AK418"/>
  <c r="D382"/>
  <c r="Q416"/>
  <c r="P416" i="4"/>
  <c r="G416"/>
  <c r="AG419"/>
  <c r="AF419"/>
  <c r="O417"/>
  <c r="AH418"/>
  <c r="AJ419" i="5"/>
  <c r="AI419"/>
  <c r="D383"/>
  <c r="AL419"/>
  <c r="AM419"/>
  <c r="T417"/>
  <c r="U416"/>
  <c r="V416" s="1"/>
  <c r="J416"/>
  <c r="AN418"/>
  <c r="AG419"/>
  <c r="AF419"/>
  <c r="R419" i="4"/>
  <c r="J419" s="1"/>
  <c r="M419"/>
  <c r="AL1000" i="5"/>
  <c r="AM1000"/>
  <c r="AG1000"/>
  <c r="AF1000"/>
  <c r="D419" i="4"/>
  <c r="L420"/>
  <c r="J418"/>
  <c r="S418"/>
  <c r="AI421"/>
  <c r="AJ421"/>
  <c r="AK420"/>
  <c r="AC422"/>
  <c r="AD422"/>
  <c r="AE421"/>
  <c r="U417" l="1"/>
  <c r="M383" i="5"/>
  <c r="N383" s="1"/>
  <c r="AH384" s="1"/>
  <c r="L384" s="1"/>
  <c r="X384" s="1"/>
  <c r="AK419"/>
  <c r="R416"/>
  <c r="P418"/>
  <c r="Q417"/>
  <c r="P417" i="4"/>
  <c r="G417"/>
  <c r="AF420"/>
  <c r="AG420"/>
  <c r="AI420" i="5"/>
  <c r="AJ420"/>
  <c r="AH419" i="4"/>
  <c r="O418"/>
  <c r="U418" s="1"/>
  <c r="D384" i="5"/>
  <c r="M384"/>
  <c r="AN419"/>
  <c r="T418"/>
  <c r="S419" i="4"/>
  <c r="AM420" i="5"/>
  <c r="AL420"/>
  <c r="AG420"/>
  <c r="AF420"/>
  <c r="J417"/>
  <c r="U417"/>
  <c r="V417" s="1"/>
  <c r="D420" i="4"/>
  <c r="L421"/>
  <c r="M420"/>
  <c r="AK421"/>
  <c r="AE422"/>
  <c r="AI422"/>
  <c r="AJ422"/>
  <c r="R420"/>
  <c r="AC423"/>
  <c r="AD423"/>
  <c r="Q418" i="5" l="1"/>
  <c r="R417"/>
  <c r="G418"/>
  <c r="T419"/>
  <c r="J419" s="1"/>
  <c r="AG421" i="4"/>
  <c r="AF421"/>
  <c r="O419"/>
  <c r="U419" s="1"/>
  <c r="AH420"/>
  <c r="AK420" i="5"/>
  <c r="AJ421"/>
  <c r="AI421"/>
  <c r="P418" i="4"/>
  <c r="G418"/>
  <c r="P419" i="5"/>
  <c r="N384"/>
  <c r="AH385" s="1"/>
  <c r="L385" s="1"/>
  <c r="U418"/>
  <c r="V418" s="1"/>
  <c r="J418"/>
  <c r="AF421"/>
  <c r="AG421"/>
  <c r="AN420"/>
  <c r="AM421"/>
  <c r="T420" s="1"/>
  <c r="J420" s="1"/>
  <c r="AL421"/>
  <c r="M421" i="4"/>
  <c r="D421"/>
  <c r="L422"/>
  <c r="R421"/>
  <c r="S421" s="1"/>
  <c r="AC424"/>
  <c r="AD424"/>
  <c r="AI423"/>
  <c r="AJ423"/>
  <c r="AK422"/>
  <c r="AE423"/>
  <c r="S420"/>
  <c r="J420"/>
  <c r="M385" i="5" l="1"/>
  <c r="N385" s="1"/>
  <c r="AH386" s="1"/>
  <c r="L386" s="1"/>
  <c r="X385"/>
  <c r="R418"/>
  <c r="D385"/>
  <c r="AK421"/>
  <c r="U419"/>
  <c r="V419" s="1"/>
  <c r="O420" i="4"/>
  <c r="AH421"/>
  <c r="P420" i="5"/>
  <c r="AG422" i="4"/>
  <c r="AF422"/>
  <c r="G419" i="5"/>
  <c r="Q419"/>
  <c r="R419" s="1"/>
  <c r="AI422"/>
  <c r="AJ422"/>
  <c r="P419" i="4"/>
  <c r="G419"/>
  <c r="AN421" i="5"/>
  <c r="AF422"/>
  <c r="AG422"/>
  <c r="L422" s="1"/>
  <c r="AM422"/>
  <c r="AL422"/>
  <c r="R422" i="4"/>
  <c r="J422" s="1"/>
  <c r="D422"/>
  <c r="J421"/>
  <c r="M422"/>
  <c r="AK423"/>
  <c r="AE424"/>
  <c r="AD425"/>
  <c r="AC425"/>
  <c r="L423"/>
  <c r="AI424"/>
  <c r="AJ424"/>
  <c r="U420" l="1"/>
  <c r="D422" i="5"/>
  <c r="D386"/>
  <c r="X386"/>
  <c r="M386"/>
  <c r="N386" s="1"/>
  <c r="AH387" s="1"/>
  <c r="L387" s="1"/>
  <c r="X387" s="1"/>
  <c r="U420"/>
  <c r="V420" s="1"/>
  <c r="G420"/>
  <c r="Q420"/>
  <c r="R420" s="1"/>
  <c r="P420" i="4"/>
  <c r="G420"/>
  <c r="AI423" i="5"/>
  <c r="AJ423"/>
  <c r="AH422" i="4"/>
  <c r="O421"/>
  <c r="U421" s="1"/>
  <c r="AG423"/>
  <c r="AF423"/>
  <c r="AK422" i="5"/>
  <c r="P421"/>
  <c r="T421"/>
  <c r="AN422"/>
  <c r="AL423"/>
  <c r="AM423"/>
  <c r="AG423"/>
  <c r="AF423"/>
  <c r="S422" i="4"/>
  <c r="R423"/>
  <c r="J423" s="1"/>
  <c r="AE425"/>
  <c r="AI425"/>
  <c r="AJ425"/>
  <c r="AC426"/>
  <c r="AD426"/>
  <c r="L424"/>
  <c r="AK424"/>
  <c r="M423"/>
  <c r="D423"/>
  <c r="T422" i="5" l="1"/>
  <c r="J422" s="1"/>
  <c r="D387"/>
  <c r="M387"/>
  <c r="N387" s="1"/>
  <c r="AH388" s="1"/>
  <c r="L388" s="1"/>
  <c r="AK423"/>
  <c r="P421" i="4"/>
  <c r="G421"/>
  <c r="O422"/>
  <c r="AH423"/>
  <c r="AF424"/>
  <c r="AG424"/>
  <c r="AH424" s="1"/>
  <c r="G421" i="5"/>
  <c r="Q421"/>
  <c r="R421" s="1"/>
  <c r="AI424"/>
  <c r="AJ424"/>
  <c r="P422"/>
  <c r="J421"/>
  <c r="U421"/>
  <c r="AF424"/>
  <c r="AG424"/>
  <c r="AN423"/>
  <c r="AM424"/>
  <c r="AL424"/>
  <c r="S423" i="4"/>
  <c r="R424"/>
  <c r="S424" s="1"/>
  <c r="AI426"/>
  <c r="AJ426"/>
  <c r="AK425"/>
  <c r="AC427"/>
  <c r="AD427"/>
  <c r="M424"/>
  <c r="D424"/>
  <c r="AE426"/>
  <c r="L425"/>
  <c r="U422" l="1"/>
  <c r="X388" i="5"/>
  <c r="M388"/>
  <c r="N388" s="1"/>
  <c r="AH389" s="1"/>
  <c r="L389" s="1"/>
  <c r="M389" s="1"/>
  <c r="N389" s="1"/>
  <c r="AH390" s="1"/>
  <c r="L390" s="1"/>
  <c r="P423"/>
  <c r="G423" s="1"/>
  <c r="T423"/>
  <c r="J423" s="1"/>
  <c r="D388"/>
  <c r="AK424"/>
  <c r="O423" i="4"/>
  <c r="U423" s="1"/>
  <c r="G422" i="5"/>
  <c r="Q422"/>
  <c r="P422" i="4"/>
  <c r="G422"/>
  <c r="AI425" i="5"/>
  <c r="AJ425"/>
  <c r="P425" s="1"/>
  <c r="G425" s="1"/>
  <c r="AF425" i="4"/>
  <c r="AG425"/>
  <c r="AN424" i="5"/>
  <c r="U422"/>
  <c r="V421"/>
  <c r="AM425"/>
  <c r="AL425"/>
  <c r="AG425"/>
  <c r="AF425"/>
  <c r="R425" i="4"/>
  <c r="S425" s="1"/>
  <c r="J424"/>
  <c r="L426"/>
  <c r="AE427"/>
  <c r="M425"/>
  <c r="D425"/>
  <c r="AI427"/>
  <c r="AJ427"/>
  <c r="AD428"/>
  <c r="AC428"/>
  <c r="AK426"/>
  <c r="X390" i="5" l="1"/>
  <c r="X391"/>
  <c r="D389"/>
  <c r="X389"/>
  <c r="P424"/>
  <c r="G424" s="1"/>
  <c r="J425" i="4"/>
  <c r="O424"/>
  <c r="U424" s="1"/>
  <c r="AH425"/>
  <c r="AI426" i="5"/>
  <c r="AJ426"/>
  <c r="R422"/>
  <c r="Q423"/>
  <c r="AF426" i="4"/>
  <c r="AG426"/>
  <c r="G423"/>
  <c r="P423"/>
  <c r="AK425" i="5"/>
  <c r="M390"/>
  <c r="D390"/>
  <c r="T424"/>
  <c r="AN425"/>
  <c r="V422"/>
  <c r="U423"/>
  <c r="AM426"/>
  <c r="AL426"/>
  <c r="AF426"/>
  <c r="AG426"/>
  <c r="M426" i="4"/>
  <c r="D426"/>
  <c r="R426"/>
  <c r="J426" s="1"/>
  <c r="AE428"/>
  <c r="AK427"/>
  <c r="AC429"/>
  <c r="AD429"/>
  <c r="L427"/>
  <c r="AI428"/>
  <c r="AJ428"/>
  <c r="AH426" l="1"/>
  <c r="O425"/>
  <c r="AK426" i="5"/>
  <c r="Q424"/>
  <c r="R423"/>
  <c r="G424" i="4"/>
  <c r="P424"/>
  <c r="AF427"/>
  <c r="AG427"/>
  <c r="AI427" i="5"/>
  <c r="AJ427"/>
  <c r="N390"/>
  <c r="AH391" s="1"/>
  <c r="M391"/>
  <c r="AN426"/>
  <c r="V423"/>
  <c r="AG427"/>
  <c r="AF427"/>
  <c r="J424"/>
  <c r="U424"/>
  <c r="T425"/>
  <c r="AM427"/>
  <c r="AL427"/>
  <c r="R427" i="4"/>
  <c r="J427" s="1"/>
  <c r="S426"/>
  <c r="AI429"/>
  <c r="AJ429"/>
  <c r="AE429"/>
  <c r="L428"/>
  <c r="AK428"/>
  <c r="M427"/>
  <c r="D427"/>
  <c r="AC430"/>
  <c r="AD430"/>
  <c r="U425" l="1"/>
  <c r="AF428"/>
  <c r="AG428"/>
  <c r="AH427"/>
  <c r="O426"/>
  <c r="U426" s="1"/>
  <c r="AK427" i="5"/>
  <c r="AJ428"/>
  <c r="AI428"/>
  <c r="R424"/>
  <c r="Q425"/>
  <c r="G425" i="4"/>
  <c r="P425"/>
  <c r="P426" i="5"/>
  <c r="N391"/>
  <c r="AH392" s="1"/>
  <c r="L392" s="1"/>
  <c r="M392" s="1"/>
  <c r="V424"/>
  <c r="J425"/>
  <c r="U425"/>
  <c r="T426"/>
  <c r="AN427"/>
  <c r="AG428"/>
  <c r="AF428"/>
  <c r="AM428"/>
  <c r="AL428"/>
  <c r="S427" i="4"/>
  <c r="R428"/>
  <c r="J428" s="1"/>
  <c r="AI430"/>
  <c r="AJ430"/>
  <c r="AE430"/>
  <c r="M428"/>
  <c r="D428"/>
  <c r="AC431"/>
  <c r="AD431"/>
  <c r="AK429"/>
  <c r="L429"/>
  <c r="X392" i="5" l="1"/>
  <c r="D392"/>
  <c r="P427"/>
  <c r="G427" s="1"/>
  <c r="R429" i="4"/>
  <c r="J429" s="1"/>
  <c r="R425" i="5"/>
  <c r="AK428"/>
  <c r="AJ429"/>
  <c r="AI429"/>
  <c r="AG429" i="4"/>
  <c r="AF429"/>
  <c r="G426" i="5"/>
  <c r="Q426"/>
  <c r="G426" i="4"/>
  <c r="P426"/>
  <c r="O427"/>
  <c r="U427" s="1"/>
  <c r="AH428"/>
  <c r="N392" i="5"/>
  <c r="AH393" s="1"/>
  <c r="L393" s="1"/>
  <c r="T428"/>
  <c r="J428" s="1"/>
  <c r="T427"/>
  <c r="J427" s="1"/>
  <c r="V425"/>
  <c r="AL429"/>
  <c r="AM429"/>
  <c r="AF429"/>
  <c r="AG429"/>
  <c r="U426"/>
  <c r="J426"/>
  <c r="AN428"/>
  <c r="S428" i="4"/>
  <c r="AI431"/>
  <c r="AJ431"/>
  <c r="M429"/>
  <c r="D429"/>
  <c r="AE431"/>
  <c r="L430"/>
  <c r="AC432"/>
  <c r="AD432"/>
  <c r="AK430"/>
  <c r="X393" i="5" l="1"/>
  <c r="X394"/>
  <c r="P428"/>
  <c r="S429" i="4"/>
  <c r="U427" i="5"/>
  <c r="U428" s="1"/>
  <c r="R426"/>
  <c r="Q427"/>
  <c r="G427" i="4"/>
  <c r="P427"/>
  <c r="AI430" i="5"/>
  <c r="AJ430"/>
  <c r="P429" s="1"/>
  <c r="O428" i="4"/>
  <c r="U428" s="1"/>
  <c r="AH429"/>
  <c r="AK429" i="5"/>
  <c r="AG430" i="4"/>
  <c r="AF430"/>
  <c r="D393" i="5"/>
  <c r="M393"/>
  <c r="AN429"/>
  <c r="AL430"/>
  <c r="AM430"/>
  <c r="V426"/>
  <c r="AG430"/>
  <c r="AF430"/>
  <c r="R430" i="4"/>
  <c r="J430" s="1"/>
  <c r="AE432"/>
  <c r="AD433"/>
  <c r="AC433"/>
  <c r="D430"/>
  <c r="M430"/>
  <c r="AI432"/>
  <c r="AJ432"/>
  <c r="AK431"/>
  <c r="L431"/>
  <c r="U429" l="1"/>
  <c r="Q428" i="5"/>
  <c r="G428"/>
  <c r="T429"/>
  <c r="J429" s="1"/>
  <c r="V427"/>
  <c r="V428" s="1"/>
  <c r="R427"/>
  <c r="R428" s="1"/>
  <c r="AK430"/>
  <c r="AJ431"/>
  <c r="AI431"/>
  <c r="AF431" i="4"/>
  <c r="AG431"/>
  <c r="P430" i="5"/>
  <c r="G429"/>
  <c r="Q429"/>
  <c r="O429" i="4"/>
  <c r="AH430"/>
  <c r="P428"/>
  <c r="G428"/>
  <c r="M394" i="5"/>
  <c r="N393"/>
  <c r="AH394" s="1"/>
  <c r="AN430"/>
  <c r="S430" i="4"/>
  <c r="AM431" i="5"/>
  <c r="AL431"/>
  <c r="AF431"/>
  <c r="AG431"/>
  <c r="AK432" i="4"/>
  <c r="AE433"/>
  <c r="D431"/>
  <c r="M431"/>
  <c r="AI433"/>
  <c r="AJ433"/>
  <c r="AC434"/>
  <c r="AD434"/>
  <c r="L432"/>
  <c r="R431"/>
  <c r="U430" l="1"/>
  <c r="T430" i="5"/>
  <c r="J430" s="1"/>
  <c r="U429"/>
  <c r="V429" s="1"/>
  <c r="N394"/>
  <c r="AH395" s="1"/>
  <c r="L395" s="1"/>
  <c r="R429"/>
  <c r="AJ432"/>
  <c r="P431" s="1"/>
  <c r="G431" s="1"/>
  <c r="AI432"/>
  <c r="P429" i="4"/>
  <c r="G429"/>
  <c r="G430" i="5"/>
  <c r="Q430"/>
  <c r="AF432" i="4"/>
  <c r="AG432"/>
  <c r="AH431"/>
  <c r="O430"/>
  <c r="AK431" i="5"/>
  <c r="AK432" s="1"/>
  <c r="AG432"/>
  <c r="L432" s="1"/>
  <c r="AF432"/>
  <c r="T431"/>
  <c r="AN431"/>
  <c r="AL432"/>
  <c r="AM432"/>
  <c r="R432" i="4"/>
  <c r="J432" s="1"/>
  <c r="J431"/>
  <c r="S431"/>
  <c r="AK433"/>
  <c r="AE434"/>
  <c r="AC435"/>
  <c r="AD435"/>
  <c r="M432"/>
  <c r="D432"/>
  <c r="AI434"/>
  <c r="AJ434"/>
  <c r="L433"/>
  <c r="D432" i="5" l="1"/>
  <c r="M395"/>
  <c r="N395" s="1"/>
  <c r="AH396" s="1"/>
  <c r="L396" s="1"/>
  <c r="X396" s="1"/>
  <c r="X395"/>
  <c r="U430"/>
  <c r="U431" s="1"/>
  <c r="D395"/>
  <c r="AJ433"/>
  <c r="P433" s="1"/>
  <c r="AI433"/>
  <c r="P432"/>
  <c r="G432" s="1"/>
  <c r="AF433" i="4"/>
  <c r="AG433"/>
  <c r="AH432"/>
  <c r="O431"/>
  <c r="G430"/>
  <c r="P430"/>
  <c r="Q431" i="5"/>
  <c r="R430"/>
  <c r="D396"/>
  <c r="AL433"/>
  <c r="AM433"/>
  <c r="T432" s="1"/>
  <c r="J432" s="1"/>
  <c r="J431"/>
  <c r="AG433"/>
  <c r="AF433"/>
  <c r="AN432"/>
  <c r="S432" i="4"/>
  <c r="R433"/>
  <c r="J433" s="1"/>
  <c r="L434"/>
  <c r="AI435"/>
  <c r="AJ435"/>
  <c r="AE435"/>
  <c r="D433"/>
  <c r="M433"/>
  <c r="AD436"/>
  <c r="AC436"/>
  <c r="AK434"/>
  <c r="U431" l="1"/>
  <c r="M396" i="5"/>
  <c r="N396" s="1"/>
  <c r="AH397" s="1"/>
  <c r="L397" s="1"/>
  <c r="X397" s="1"/>
  <c r="AK433"/>
  <c r="V430"/>
  <c r="V431" s="1"/>
  <c r="G431" i="4"/>
  <c r="P431"/>
  <c r="AF434"/>
  <c r="AG434"/>
  <c r="G433" i="5"/>
  <c r="AI434"/>
  <c r="AJ434"/>
  <c r="Q432"/>
  <c r="Q433" s="1"/>
  <c r="R431"/>
  <c r="O432" i="4"/>
  <c r="U432" s="1"/>
  <c r="AH433"/>
  <c r="AM434" i="5"/>
  <c r="AL434"/>
  <c r="AN433"/>
  <c r="AG434"/>
  <c r="AF434"/>
  <c r="U432"/>
  <c r="D434" i="4"/>
  <c r="S433"/>
  <c r="M434"/>
  <c r="R434"/>
  <c r="S434" s="1"/>
  <c r="AE436"/>
  <c r="AI436"/>
  <c r="AJ436"/>
  <c r="AK435"/>
  <c r="AC437"/>
  <c r="AD437"/>
  <c r="L435"/>
  <c r="T433" i="5" l="1"/>
  <c r="J433" s="1"/>
  <c r="R435" i="4"/>
  <c r="S435" s="1"/>
  <c r="R432" i="5"/>
  <c r="R433" s="1"/>
  <c r="AK434"/>
  <c r="D397"/>
  <c r="O433" i="4"/>
  <c r="AH434"/>
  <c r="G432"/>
  <c r="P432"/>
  <c r="AJ435" i="5"/>
  <c r="P435" s="1"/>
  <c r="AI435"/>
  <c r="AF435" i="4"/>
  <c r="AG435"/>
  <c r="AH435" s="1"/>
  <c r="M397" i="5"/>
  <c r="N397" s="1"/>
  <c r="AH398" s="1"/>
  <c r="L398" s="1"/>
  <c r="AN434"/>
  <c r="V432"/>
  <c r="AG435"/>
  <c r="AF435"/>
  <c r="AM435"/>
  <c r="AL435"/>
  <c r="T434"/>
  <c r="J434" i="4"/>
  <c r="AE437"/>
  <c r="AI437"/>
  <c r="AJ437"/>
  <c r="M435"/>
  <c r="D435"/>
  <c r="AK436"/>
  <c r="AC438"/>
  <c r="AD438"/>
  <c r="L436"/>
  <c r="U433" l="1"/>
  <c r="D398" i="5"/>
  <c r="X398"/>
  <c r="P434"/>
  <c r="U433"/>
  <c r="V433" s="1"/>
  <c r="J435" i="4"/>
  <c r="M398" i="5"/>
  <c r="AK435"/>
  <c r="AI436"/>
  <c r="AJ436"/>
  <c r="AF436" i="4"/>
  <c r="AG436"/>
  <c r="O434"/>
  <c r="U434" s="1"/>
  <c r="G435" i="5"/>
  <c r="G433" i="4"/>
  <c r="P433"/>
  <c r="AN435" i="5"/>
  <c r="T435" s="1"/>
  <c r="J434"/>
  <c r="AM436"/>
  <c r="AL436"/>
  <c r="AF436"/>
  <c r="AG436"/>
  <c r="L437" i="4"/>
  <c r="R436"/>
  <c r="J436" s="1"/>
  <c r="AI438"/>
  <c r="AJ438"/>
  <c r="M436"/>
  <c r="D436"/>
  <c r="AC439"/>
  <c r="AD439"/>
  <c r="AE438"/>
  <c r="AK437"/>
  <c r="G434" i="5" l="1"/>
  <c r="Q434"/>
  <c r="U434"/>
  <c r="U435" s="1"/>
  <c r="AK436"/>
  <c r="N398"/>
  <c r="AH399" s="1"/>
  <c r="L399" s="1"/>
  <c r="AI437"/>
  <c r="AJ437"/>
  <c r="AG437" i="4"/>
  <c r="AF437"/>
  <c r="G434"/>
  <c r="P434"/>
  <c r="O435"/>
  <c r="AH436"/>
  <c r="J435" i="5"/>
  <c r="L438" i="4"/>
  <c r="AN436" i="5"/>
  <c r="AF437"/>
  <c r="AG437"/>
  <c r="L437" s="1"/>
  <c r="AL437"/>
  <c r="AM437"/>
  <c r="R437" i="4"/>
  <c r="J437" s="1"/>
  <c r="M437"/>
  <c r="D437"/>
  <c r="S436"/>
  <c r="AI439"/>
  <c r="AJ439"/>
  <c r="AD440"/>
  <c r="AC440"/>
  <c r="AK438"/>
  <c r="AE439"/>
  <c r="U435" l="1"/>
  <c r="D438"/>
  <c r="V434" i="5"/>
  <c r="D437"/>
  <c r="M399"/>
  <c r="X399"/>
  <c r="R434"/>
  <c r="Q435"/>
  <c r="D399"/>
  <c r="N399"/>
  <c r="AH400" s="1"/>
  <c r="L400" s="1"/>
  <c r="X400" s="1"/>
  <c r="V435"/>
  <c r="P436"/>
  <c r="O436" i="4"/>
  <c r="U436" s="1"/>
  <c r="AH437"/>
  <c r="G435"/>
  <c r="P435"/>
  <c r="AG438"/>
  <c r="AF438"/>
  <c r="AJ438" i="5"/>
  <c r="AI438"/>
  <c r="AK437"/>
  <c r="M438" i="4"/>
  <c r="AN437" i="5"/>
  <c r="AL438"/>
  <c r="AM438"/>
  <c r="T436"/>
  <c r="AG438"/>
  <c r="AF438"/>
  <c r="S437" i="4"/>
  <c r="AD441"/>
  <c r="AC441"/>
  <c r="AK439"/>
  <c r="AE440"/>
  <c r="AI440"/>
  <c r="AJ440"/>
  <c r="L439"/>
  <c r="R438"/>
  <c r="M400" i="5" l="1"/>
  <c r="N400" s="1"/>
  <c r="AH401" s="1"/>
  <c r="L401" s="1"/>
  <c r="Q436"/>
  <c r="P437"/>
  <c r="G437" s="1"/>
  <c r="R435"/>
  <c r="D400"/>
  <c r="G436"/>
  <c r="R439" i="4"/>
  <c r="J439" s="1"/>
  <c r="AH438"/>
  <c r="O437"/>
  <c r="U437" s="1"/>
  <c r="AK438" i="5"/>
  <c r="AJ439"/>
  <c r="P438" s="1"/>
  <c r="G438" s="1"/>
  <c r="AI439"/>
  <c r="G436" i="4"/>
  <c r="P436"/>
  <c r="AG439"/>
  <c r="AF439"/>
  <c r="AN438" i="5"/>
  <c r="AL439"/>
  <c r="AM439"/>
  <c r="T438" s="1"/>
  <c r="J438" s="1"/>
  <c r="AF439"/>
  <c r="AG439"/>
  <c r="T437"/>
  <c r="J436"/>
  <c r="U436"/>
  <c r="V436" s="1"/>
  <c r="L440" i="4"/>
  <c r="AC442"/>
  <c r="AD442"/>
  <c r="J438"/>
  <c r="S438"/>
  <c r="D439"/>
  <c r="M439"/>
  <c r="AK440"/>
  <c r="AI441"/>
  <c r="AJ441"/>
  <c r="AE441"/>
  <c r="R436" i="5" l="1"/>
  <c r="U438" i="4"/>
  <c r="D401" i="5"/>
  <c r="X401"/>
  <c r="M401"/>
  <c r="N401" s="1"/>
  <c r="AH402" s="1"/>
  <c r="L402" s="1"/>
  <c r="D402" s="1"/>
  <c r="Q437"/>
  <c r="Q438" s="1"/>
  <c r="S439" i="4"/>
  <c r="AH439"/>
  <c r="O438"/>
  <c r="AJ440" i="5"/>
  <c r="P440" s="1"/>
  <c r="G440" s="1"/>
  <c r="AI440"/>
  <c r="G437" i="4"/>
  <c r="P437"/>
  <c r="AF440"/>
  <c r="AG440"/>
  <c r="AK439" i="5"/>
  <c r="R437"/>
  <c r="AL440"/>
  <c r="AM440"/>
  <c r="T439"/>
  <c r="AN439"/>
  <c r="J437"/>
  <c r="U437"/>
  <c r="AF440"/>
  <c r="AG440"/>
  <c r="D440" i="4"/>
  <c r="M440"/>
  <c r="L441"/>
  <c r="AK441"/>
  <c r="AC443"/>
  <c r="AD443"/>
  <c r="AI442"/>
  <c r="AJ442"/>
  <c r="AE442"/>
  <c r="R440"/>
  <c r="M402" i="5" l="1"/>
  <c r="N402" s="1"/>
  <c r="AH403" s="1"/>
  <c r="L403" s="1"/>
  <c r="X402"/>
  <c r="AK440"/>
  <c r="G438" i="4"/>
  <c r="P438"/>
  <c r="R438" i="5"/>
  <c r="P439"/>
  <c r="AH440" i="4"/>
  <c r="O439"/>
  <c r="AF441"/>
  <c r="AG441"/>
  <c r="AH441" s="1"/>
  <c r="AJ441" i="5"/>
  <c r="P441" s="1"/>
  <c r="G441" s="1"/>
  <c r="AI441"/>
  <c r="AN440"/>
  <c r="AG441"/>
  <c r="AF441"/>
  <c r="AM441"/>
  <c r="AL441"/>
  <c r="V437"/>
  <c r="U438"/>
  <c r="U439" s="1"/>
  <c r="J439"/>
  <c r="M441" i="4"/>
  <c r="L442"/>
  <c r="D441"/>
  <c r="AK442"/>
  <c r="AD444"/>
  <c r="AC444"/>
  <c r="AE443"/>
  <c r="R441"/>
  <c r="S440"/>
  <c r="J440"/>
  <c r="AI443"/>
  <c r="AJ443"/>
  <c r="U439" l="1"/>
  <c r="X403" i="5"/>
  <c r="M403"/>
  <c r="N403" s="1"/>
  <c r="AH404" s="1"/>
  <c r="L404" s="1"/>
  <c r="D404" s="1"/>
  <c r="D403"/>
  <c r="T440"/>
  <c r="J440" s="1"/>
  <c r="O440" i="4"/>
  <c r="U440" s="1"/>
  <c r="AK441" i="5"/>
  <c r="AF442" i="4"/>
  <c r="AG442"/>
  <c r="G439" i="5"/>
  <c r="Q439"/>
  <c r="AI442"/>
  <c r="AJ442"/>
  <c r="G439" i="4"/>
  <c r="P439"/>
  <c r="V438" i="5"/>
  <c r="V439" s="1"/>
  <c r="AG442"/>
  <c r="AF442"/>
  <c r="AN441"/>
  <c r="AL442"/>
  <c r="AM442"/>
  <c r="D442" i="4"/>
  <c r="R442"/>
  <c r="J442" s="1"/>
  <c r="M442"/>
  <c r="L443"/>
  <c r="AI444"/>
  <c r="AJ444"/>
  <c r="AE444"/>
  <c r="AK443"/>
  <c r="J441"/>
  <c r="S441"/>
  <c r="AC445"/>
  <c r="AD445"/>
  <c r="T441" i="5" l="1"/>
  <c r="P440" i="4"/>
  <c r="M404" i="5"/>
  <c r="X404"/>
  <c r="X405"/>
  <c r="U440"/>
  <c r="U441" s="1"/>
  <c r="G440" i="4"/>
  <c r="AI443" i="5"/>
  <c r="AJ443"/>
  <c r="O441" i="4"/>
  <c r="AH442"/>
  <c r="Q440" i="5"/>
  <c r="R439"/>
  <c r="AG443" i="4"/>
  <c r="AF443"/>
  <c r="AK442" i="5"/>
  <c r="AL443"/>
  <c r="AM443"/>
  <c r="AF443"/>
  <c r="AG443"/>
  <c r="J441"/>
  <c r="AN442"/>
  <c r="M443" i="4"/>
  <c r="L444"/>
  <c r="S442"/>
  <c r="D443"/>
  <c r="R443"/>
  <c r="J443" s="1"/>
  <c r="AE445"/>
  <c r="AI445"/>
  <c r="AJ445"/>
  <c r="AC446"/>
  <c r="AD446"/>
  <c r="AK444"/>
  <c r="M405" i="5" l="1"/>
  <c r="N404"/>
  <c r="AH405" s="1"/>
  <c r="U441" i="4"/>
  <c r="P442" i="5"/>
  <c r="G442" s="1"/>
  <c r="T442"/>
  <c r="J442" s="1"/>
  <c r="V440"/>
  <c r="AK443"/>
  <c r="Q441"/>
  <c r="R440"/>
  <c r="P441" i="4"/>
  <c r="G441"/>
  <c r="AH443"/>
  <c r="O442"/>
  <c r="U442" s="1"/>
  <c r="AI444" i="5"/>
  <c r="AJ444"/>
  <c r="AG444" i="4"/>
  <c r="AH444" s="1"/>
  <c r="AF444"/>
  <c r="V441" i="5"/>
  <c r="U442"/>
  <c r="AM444"/>
  <c r="AL444"/>
  <c r="AF444"/>
  <c r="AG444"/>
  <c r="AN443"/>
  <c r="AN444" s="1"/>
  <c r="D444" i="4"/>
  <c r="M444"/>
  <c r="S443"/>
  <c r="R444"/>
  <c r="J444" s="1"/>
  <c r="AI446"/>
  <c r="AJ446"/>
  <c r="AE446"/>
  <c r="AK445"/>
  <c r="L445"/>
  <c r="AC447"/>
  <c r="AD447"/>
  <c r="N405" i="5" l="1"/>
  <c r="AH406" s="1"/>
  <c r="L406" s="1"/>
  <c r="T443"/>
  <c r="J443" s="1"/>
  <c r="P443"/>
  <c r="G443" s="1"/>
  <c r="V442"/>
  <c r="P442" i="4"/>
  <c r="G442"/>
  <c r="AJ445" i="5"/>
  <c r="AI445"/>
  <c r="O443" i="4"/>
  <c r="AF445"/>
  <c r="AG445"/>
  <c r="R441" i="5"/>
  <c r="Q442"/>
  <c r="AK444"/>
  <c r="AM445"/>
  <c r="T444" s="1"/>
  <c r="J444" s="1"/>
  <c r="AL445"/>
  <c r="AG445"/>
  <c r="AF445"/>
  <c r="R445" i="4"/>
  <c r="J445" s="1"/>
  <c r="S444"/>
  <c r="AE447"/>
  <c r="M445"/>
  <c r="D445"/>
  <c r="AI447"/>
  <c r="AJ447"/>
  <c r="L446"/>
  <c r="AD448"/>
  <c r="AC448"/>
  <c r="AK446"/>
  <c r="U443" l="1"/>
  <c r="X406" i="5"/>
  <c r="M406"/>
  <c r="N406" s="1"/>
  <c r="AH407" s="1"/>
  <c r="L407" s="1"/>
  <c r="D406"/>
  <c r="U443"/>
  <c r="V443" s="1"/>
  <c r="P444"/>
  <c r="G444" s="1"/>
  <c r="Q443"/>
  <c r="AJ446"/>
  <c r="AI446"/>
  <c r="AG446" i="4"/>
  <c r="AF446"/>
  <c r="AK445" i="5"/>
  <c r="AK446" s="1"/>
  <c r="R442"/>
  <c r="G443" i="4"/>
  <c r="P443"/>
  <c r="O444"/>
  <c r="U444" s="1"/>
  <c r="AH445"/>
  <c r="U444" i="5"/>
  <c r="AL446"/>
  <c r="AM446"/>
  <c r="AG446"/>
  <c r="AF446"/>
  <c r="AN445"/>
  <c r="S445" i="4"/>
  <c r="L447"/>
  <c r="AE448"/>
  <c r="AK447"/>
  <c r="AC449"/>
  <c r="AD449"/>
  <c r="D446"/>
  <c r="M446"/>
  <c r="AI448"/>
  <c r="AJ448"/>
  <c r="R446"/>
  <c r="X407" i="5" l="1"/>
  <c r="M407"/>
  <c r="N407" s="1"/>
  <c r="AH408" s="1"/>
  <c r="L408" s="1"/>
  <c r="D407"/>
  <c r="R443"/>
  <c r="P445"/>
  <c r="G445" s="1"/>
  <c r="Q444"/>
  <c r="V444"/>
  <c r="G444" i="4"/>
  <c r="P444"/>
  <c r="AJ447" i="5"/>
  <c r="P446" s="1"/>
  <c r="G446" s="1"/>
  <c r="AI447"/>
  <c r="AF447" i="4"/>
  <c r="AG447"/>
  <c r="O445"/>
  <c r="AH446"/>
  <c r="AN446" i="5"/>
  <c r="AF447"/>
  <c r="AG447"/>
  <c r="AL447"/>
  <c r="AM447"/>
  <c r="T446" s="1"/>
  <c r="J446" s="1"/>
  <c r="T445"/>
  <c r="D447" i="4"/>
  <c r="M447"/>
  <c r="R447"/>
  <c r="S447" s="1"/>
  <c r="AE449"/>
  <c r="AI449"/>
  <c r="AJ449"/>
  <c r="J446"/>
  <c r="S446"/>
  <c r="AK448"/>
  <c r="AC450"/>
  <c r="AD450"/>
  <c r="L448"/>
  <c r="U445" l="1"/>
  <c r="D408" i="5"/>
  <c r="X408"/>
  <c r="M408"/>
  <c r="N408" s="1"/>
  <c r="AH409" s="1"/>
  <c r="L409" s="1"/>
  <c r="Q445"/>
  <c r="Q446" s="1"/>
  <c r="R444"/>
  <c r="AF448" i="4"/>
  <c r="AG448"/>
  <c r="AJ448" i="5"/>
  <c r="AI448"/>
  <c r="AH447" i="4"/>
  <c r="O446"/>
  <c r="U446" s="1"/>
  <c r="AN447" i="5"/>
  <c r="AK447"/>
  <c r="P445" i="4"/>
  <c r="G445"/>
  <c r="AL448" i="5"/>
  <c r="AM448"/>
  <c r="J445"/>
  <c r="U445"/>
  <c r="AG448"/>
  <c r="AF448"/>
  <c r="J447" i="4"/>
  <c r="AC451"/>
  <c r="AD451"/>
  <c r="AI450"/>
  <c r="AJ450"/>
  <c r="AE450"/>
  <c r="AK449"/>
  <c r="M448"/>
  <c r="D448"/>
  <c r="L449"/>
  <c r="R448"/>
  <c r="X409" i="5" l="1"/>
  <c r="M409"/>
  <c r="N409" s="1"/>
  <c r="AH410" s="1"/>
  <c r="L410" s="1"/>
  <c r="D409"/>
  <c r="R445"/>
  <c r="R446" s="1"/>
  <c r="P447"/>
  <c r="AK448"/>
  <c r="AF449" i="4"/>
  <c r="AG449"/>
  <c r="AH448"/>
  <c r="O447"/>
  <c r="G446"/>
  <c r="P446"/>
  <c r="AJ449" i="5"/>
  <c r="P448" s="1"/>
  <c r="G448" s="1"/>
  <c r="AI449"/>
  <c r="AN448"/>
  <c r="T448" s="1"/>
  <c r="J448" s="1"/>
  <c r="T447"/>
  <c r="J447" s="1"/>
  <c r="AF449"/>
  <c r="AG449"/>
  <c r="AL449"/>
  <c r="AM449"/>
  <c r="U446"/>
  <c r="V445"/>
  <c r="L450" i="4"/>
  <c r="R449"/>
  <c r="S449" s="1"/>
  <c r="AI451"/>
  <c r="AJ451"/>
  <c r="AC452"/>
  <c r="AD452"/>
  <c r="AK450"/>
  <c r="AE451"/>
  <c r="S448"/>
  <c r="J448"/>
  <c r="D449"/>
  <c r="M449"/>
  <c r="X410" i="5" l="1"/>
  <c r="M410"/>
  <c r="N410" s="1"/>
  <c r="AH411" s="1"/>
  <c r="L411" s="1"/>
  <c r="D410"/>
  <c r="U447" i="4"/>
  <c r="G447" i="5"/>
  <c r="Q447"/>
  <c r="AK449"/>
  <c r="AJ450"/>
  <c r="P450" s="1"/>
  <c r="G450" s="1"/>
  <c r="AI450"/>
  <c r="G447" i="4"/>
  <c r="P447"/>
  <c r="AH449"/>
  <c r="O448"/>
  <c r="AG450"/>
  <c r="AH450" s="1"/>
  <c r="AF450"/>
  <c r="AN449" i="5"/>
  <c r="AG450"/>
  <c r="AF450"/>
  <c r="AM450"/>
  <c r="T449" s="1"/>
  <c r="J449" s="1"/>
  <c r="AL450"/>
  <c r="V446"/>
  <c r="U447"/>
  <c r="M450" i="4"/>
  <c r="D450"/>
  <c r="J449"/>
  <c r="R450"/>
  <c r="J450" s="1"/>
  <c r="AC453"/>
  <c r="AD453"/>
  <c r="AE452"/>
  <c r="AI452"/>
  <c r="AJ452"/>
  <c r="L451"/>
  <c r="AK451"/>
  <c r="X411" i="5" l="1"/>
  <c r="M411"/>
  <c r="N411" s="1"/>
  <c r="AH412" s="1"/>
  <c r="L412" s="1"/>
  <c r="D411"/>
  <c r="U448" i="4"/>
  <c r="P449" i="5"/>
  <c r="G449" s="1"/>
  <c r="Q448"/>
  <c r="R447"/>
  <c r="AK450"/>
  <c r="AJ451"/>
  <c r="AI451"/>
  <c r="AG451" i="4"/>
  <c r="AH451" s="1"/>
  <c r="AF451"/>
  <c r="P448"/>
  <c r="G448"/>
  <c r="O449"/>
  <c r="U449" s="1"/>
  <c r="AN450" i="5"/>
  <c r="V447"/>
  <c r="U448"/>
  <c r="AL451"/>
  <c r="AM451"/>
  <c r="T450" s="1"/>
  <c r="J450" s="1"/>
  <c r="AG451"/>
  <c r="AF451"/>
  <c r="R451" i="4"/>
  <c r="J451" s="1"/>
  <c r="S450"/>
  <c r="AI453"/>
  <c r="AJ453"/>
  <c r="AE453"/>
  <c r="AK452"/>
  <c r="L452"/>
  <c r="M451"/>
  <c r="D451"/>
  <c r="AC454"/>
  <c r="AD454"/>
  <c r="X412" i="5" l="1"/>
  <c r="D412"/>
  <c r="M412"/>
  <c r="X414"/>
  <c r="X413"/>
  <c r="R448"/>
  <c r="Q449"/>
  <c r="O450" i="4"/>
  <c r="AJ452" i="5"/>
  <c r="AI452"/>
  <c r="AK451"/>
  <c r="G449" i="4"/>
  <c r="P449"/>
  <c r="AF452"/>
  <c r="AG452"/>
  <c r="AF452" i="5"/>
  <c r="AG452"/>
  <c r="AL452"/>
  <c r="AM452"/>
  <c r="AN451"/>
  <c r="V448"/>
  <c r="U449"/>
  <c r="S451" i="4"/>
  <c r="R452"/>
  <c r="J452" s="1"/>
  <c r="AE454"/>
  <c r="AJ454"/>
  <c r="AI454"/>
  <c r="AK453"/>
  <c r="M452"/>
  <c r="D452"/>
  <c r="AC455"/>
  <c r="AD455"/>
  <c r="L453"/>
  <c r="G450" l="1"/>
  <c r="U450"/>
  <c r="M413" i="5"/>
  <c r="N412"/>
  <c r="AH413" s="1"/>
  <c r="R449"/>
  <c r="Q450"/>
  <c r="P451"/>
  <c r="G451" s="1"/>
  <c r="AK452"/>
  <c r="P450" i="4"/>
  <c r="AG453"/>
  <c r="AF453"/>
  <c r="O451"/>
  <c r="AH452"/>
  <c r="AJ453" i="5"/>
  <c r="AI453"/>
  <c r="T451"/>
  <c r="J451" s="1"/>
  <c r="AN452"/>
  <c r="V449"/>
  <c r="U450"/>
  <c r="AL453"/>
  <c r="AM453"/>
  <c r="T452" s="1"/>
  <c r="J452" s="1"/>
  <c r="AG453"/>
  <c r="L453" s="1"/>
  <c r="AF453"/>
  <c r="L454" i="4"/>
  <c r="S452"/>
  <c r="R453"/>
  <c r="J453" s="1"/>
  <c r="AD456"/>
  <c r="AC456"/>
  <c r="AE455"/>
  <c r="AK454"/>
  <c r="D453"/>
  <c r="M453"/>
  <c r="AI455"/>
  <c r="AJ455"/>
  <c r="K21" i="6"/>
  <c r="U452" i="4" l="1"/>
  <c r="U451"/>
  <c r="M414" i="5"/>
  <c r="N413"/>
  <c r="AH414" s="1"/>
  <c r="D453"/>
  <c r="P452"/>
  <c r="G452" s="1"/>
  <c r="R450"/>
  <c r="Q451"/>
  <c r="AK453"/>
  <c r="AJ454"/>
  <c r="AI454"/>
  <c r="G451" i="4"/>
  <c r="P451"/>
  <c r="O452"/>
  <c r="AH453"/>
  <c r="AG454"/>
  <c r="AF454"/>
  <c r="AN453" i="5"/>
  <c r="AG454"/>
  <c r="AF454"/>
  <c r="U451"/>
  <c r="V450"/>
  <c r="AM454"/>
  <c r="AL454"/>
  <c r="D454" i="4"/>
  <c r="S453"/>
  <c r="R454"/>
  <c r="S454" s="1"/>
  <c r="L455"/>
  <c r="M454"/>
  <c r="AC457"/>
  <c r="AD457"/>
  <c r="AI456"/>
  <c r="AJ456"/>
  <c r="AK455"/>
  <c r="AE456"/>
  <c r="N414" i="5" l="1"/>
  <c r="AH415" s="1"/>
  <c r="L415" s="1"/>
  <c r="P453"/>
  <c r="G453" s="1"/>
  <c r="Q452"/>
  <c r="R451"/>
  <c r="T453"/>
  <c r="J453" s="1"/>
  <c r="AK454"/>
  <c r="AG455" i="4"/>
  <c r="AF455"/>
  <c r="Q453" i="5"/>
  <c r="P452" i="4"/>
  <c r="G452"/>
  <c r="AI455" i="5"/>
  <c r="AJ455"/>
  <c r="O453" i="4"/>
  <c r="U453" s="1"/>
  <c r="AH454"/>
  <c r="AL455" i="5"/>
  <c r="AM455"/>
  <c r="T454" s="1"/>
  <c r="J454" s="1"/>
  <c r="AN454"/>
  <c r="AG455"/>
  <c r="AF455"/>
  <c r="V451"/>
  <c r="U452"/>
  <c r="M455" i="4"/>
  <c r="J454"/>
  <c r="D455"/>
  <c r="R455"/>
  <c r="S455" s="1"/>
  <c r="L456"/>
  <c r="AI457"/>
  <c r="AJ457"/>
  <c r="AK456"/>
  <c r="AC458"/>
  <c r="AD458"/>
  <c r="AE457"/>
  <c r="D415" i="5" l="1"/>
  <c r="X415"/>
  <c r="M415"/>
  <c r="N415" s="1"/>
  <c r="AH416" s="1"/>
  <c r="L416" s="1"/>
  <c r="P454"/>
  <c r="G454" s="1"/>
  <c r="R452"/>
  <c r="AN455"/>
  <c r="G453" i="4"/>
  <c r="P453"/>
  <c r="O454"/>
  <c r="U454" s="1"/>
  <c r="AH455"/>
  <c r="AI456" i="5"/>
  <c r="AJ456"/>
  <c r="R453"/>
  <c r="AG456" i="4"/>
  <c r="AF456"/>
  <c r="AK455" i="5"/>
  <c r="AK456" s="1"/>
  <c r="AM456"/>
  <c r="AL456"/>
  <c r="AG456"/>
  <c r="AF456"/>
  <c r="U453"/>
  <c r="V452"/>
  <c r="D456" i="4"/>
  <c r="M456"/>
  <c r="R456"/>
  <c r="J455"/>
  <c r="L457"/>
  <c r="AC459"/>
  <c r="AD459"/>
  <c r="AE458"/>
  <c r="AK457"/>
  <c r="AI458"/>
  <c r="AJ458"/>
  <c r="Q454" i="5" l="1"/>
  <c r="R454" s="1"/>
  <c r="X416"/>
  <c r="M416"/>
  <c r="N416" s="1"/>
  <c r="AH417" s="1"/>
  <c r="L417" s="1"/>
  <c r="D416"/>
  <c r="P455"/>
  <c r="AN456"/>
  <c r="T455"/>
  <c r="J455" s="1"/>
  <c r="AH456" i="4"/>
  <c r="O455"/>
  <c r="AJ457" i="5"/>
  <c r="AK457" s="1"/>
  <c r="AI457"/>
  <c r="AG457" i="4"/>
  <c r="AF457"/>
  <c r="P454"/>
  <c r="G454"/>
  <c r="AF457" i="5"/>
  <c r="AG457"/>
  <c r="U454"/>
  <c r="V453"/>
  <c r="AL457"/>
  <c r="AM457"/>
  <c r="L458" i="4"/>
  <c r="M457"/>
  <c r="D457"/>
  <c r="S456"/>
  <c r="J456"/>
  <c r="R457"/>
  <c r="S457" s="1"/>
  <c r="AI459"/>
  <c r="AJ459"/>
  <c r="AE459"/>
  <c r="AK458"/>
  <c r="AC460"/>
  <c r="AD460"/>
  <c r="M458" l="1"/>
  <c r="M417" i="5"/>
  <c r="N417" s="1"/>
  <c r="AH418" s="1"/>
  <c r="L418" s="1"/>
  <c r="D417"/>
  <c r="X417"/>
  <c r="U455" i="4"/>
  <c r="Q455" i="5"/>
  <c r="G455"/>
  <c r="AJ458"/>
  <c r="P458" s="1"/>
  <c r="AI458"/>
  <c r="O456" i="4"/>
  <c r="AH457"/>
  <c r="P457" i="5"/>
  <c r="R455"/>
  <c r="AG458" i="4"/>
  <c r="AF458"/>
  <c r="P455"/>
  <c r="G455"/>
  <c r="P456" i="5"/>
  <c r="AL458"/>
  <c r="AM458"/>
  <c r="U455"/>
  <c r="V454"/>
  <c r="AN457"/>
  <c r="AF458"/>
  <c r="AG458"/>
  <c r="T456"/>
  <c r="D458" i="4"/>
  <c r="L459"/>
  <c r="J457"/>
  <c r="AK459"/>
  <c r="AC461"/>
  <c r="AD461"/>
  <c r="AE460"/>
  <c r="AI460"/>
  <c r="AJ460"/>
  <c r="R458"/>
  <c r="U456" l="1"/>
  <c r="X418" i="5"/>
  <c r="M418"/>
  <c r="N418" s="1"/>
  <c r="AH419" s="1"/>
  <c r="L419" s="1"/>
  <c r="D418"/>
  <c r="X419"/>
  <c r="G456"/>
  <c r="Q456"/>
  <c r="R456" s="1"/>
  <c r="G457"/>
  <c r="G458"/>
  <c r="AJ459"/>
  <c r="AI459"/>
  <c r="O457" i="4"/>
  <c r="U457" s="1"/>
  <c r="AH458"/>
  <c r="P456"/>
  <c r="G456"/>
  <c r="AF459"/>
  <c r="AG459"/>
  <c r="AH459" s="1"/>
  <c r="AK458" i="5"/>
  <c r="AN458"/>
  <c r="T457"/>
  <c r="J457" s="1"/>
  <c r="V455"/>
  <c r="AM459"/>
  <c r="AL459"/>
  <c r="J456"/>
  <c r="U456"/>
  <c r="AG459"/>
  <c r="AF459"/>
  <c r="D459" i="4"/>
  <c r="M459"/>
  <c r="L460"/>
  <c r="R459"/>
  <c r="J459" s="1"/>
  <c r="AI461"/>
  <c r="AJ461"/>
  <c r="J458"/>
  <c r="S458"/>
  <c r="AK460"/>
  <c r="AE461"/>
  <c r="AC462"/>
  <c r="AD462"/>
  <c r="M419" i="5" l="1"/>
  <c r="N419" s="1"/>
  <c r="AH420" s="1"/>
  <c r="L420" s="1"/>
  <c r="D419"/>
  <c r="U458" i="4"/>
  <c r="Q457" i="5"/>
  <c r="Q458" s="1"/>
  <c r="AK459"/>
  <c r="R460" i="4"/>
  <c r="J460" s="1"/>
  <c r="G457"/>
  <c r="P457"/>
  <c r="AG460"/>
  <c r="AF460"/>
  <c r="AI460" i="5"/>
  <c r="AJ460"/>
  <c r="P459" s="1"/>
  <c r="O458" i="4"/>
  <c r="R457" i="5"/>
  <c r="R458" s="1"/>
  <c r="U457"/>
  <c r="V456"/>
  <c r="T458"/>
  <c r="AN459"/>
  <c r="AL460"/>
  <c r="AM460"/>
  <c r="AG460"/>
  <c r="AF460"/>
  <c r="D460" i="4"/>
  <c r="M460"/>
  <c r="S459"/>
  <c r="AE462"/>
  <c r="AJ462"/>
  <c r="AI462"/>
  <c r="L461"/>
  <c r="AC463"/>
  <c r="AD463"/>
  <c r="AK461"/>
  <c r="X420" i="5" l="1"/>
  <c r="D420"/>
  <c r="M420"/>
  <c r="N420" s="1"/>
  <c r="AH421" s="1"/>
  <c r="L421" s="1"/>
  <c r="X421"/>
  <c r="X422"/>
  <c r="G459"/>
  <c r="Q459"/>
  <c r="AK460"/>
  <c r="S460" i="4"/>
  <c r="V457" i="5"/>
  <c r="G458" i="4"/>
  <c r="P458"/>
  <c r="AG461"/>
  <c r="AF461"/>
  <c r="AI461" i="5"/>
  <c r="AJ461"/>
  <c r="R459"/>
  <c r="AH460" i="4"/>
  <c r="O459"/>
  <c r="AN460" i="5"/>
  <c r="T459"/>
  <c r="AF461"/>
  <c r="AG461"/>
  <c r="AL461"/>
  <c r="AM461"/>
  <c r="J458"/>
  <c r="U458"/>
  <c r="R461" i="4"/>
  <c r="D461"/>
  <c r="M461"/>
  <c r="AE463"/>
  <c r="AI463"/>
  <c r="AJ463"/>
  <c r="AD464"/>
  <c r="AC464"/>
  <c r="AK462"/>
  <c r="L462"/>
  <c r="U459" l="1"/>
  <c r="M421" i="5"/>
  <c r="D421"/>
  <c r="V458"/>
  <c r="G459" i="4"/>
  <c r="P459"/>
  <c r="P460" i="5"/>
  <c r="AF462" i="4"/>
  <c r="AG462"/>
  <c r="AJ462" i="5"/>
  <c r="AI462"/>
  <c r="O460" i="4"/>
  <c r="U460" s="1"/>
  <c r="AH461"/>
  <c r="AK461" i="5"/>
  <c r="AN461"/>
  <c r="T460"/>
  <c r="J460" s="1"/>
  <c r="U459"/>
  <c r="J459"/>
  <c r="AG462"/>
  <c r="AF462"/>
  <c r="AM462"/>
  <c r="T461" s="1"/>
  <c r="J461" s="1"/>
  <c r="AL462"/>
  <c r="J461" i="4"/>
  <c r="S461"/>
  <c r="R462"/>
  <c r="J462" s="1"/>
  <c r="AC465"/>
  <c r="AD465"/>
  <c r="AI464"/>
  <c r="AJ464"/>
  <c r="AE464"/>
  <c r="D462"/>
  <c r="M462"/>
  <c r="AK463"/>
  <c r="L463"/>
  <c r="M422" i="5" l="1"/>
  <c r="N422" s="1"/>
  <c r="N421"/>
  <c r="AH422" s="1"/>
  <c r="AK462"/>
  <c r="AH462" i="4"/>
  <c r="O461"/>
  <c r="U461" s="1"/>
  <c r="AJ463" i="5"/>
  <c r="AI463"/>
  <c r="G460"/>
  <c r="Q460"/>
  <c r="R460" s="1"/>
  <c r="AF463" i="4"/>
  <c r="AG463"/>
  <c r="P460"/>
  <c r="G460"/>
  <c r="P461" i="5"/>
  <c r="U460"/>
  <c r="U461" s="1"/>
  <c r="R463" i="4"/>
  <c r="J463" s="1"/>
  <c r="V459" i="5"/>
  <c r="AF463"/>
  <c r="AG463"/>
  <c r="T462"/>
  <c r="J462" s="1"/>
  <c r="AN462"/>
  <c r="AM463"/>
  <c r="T463" s="1"/>
  <c r="J463" s="1"/>
  <c r="AL463"/>
  <c r="L464" i="4"/>
  <c r="S462"/>
  <c r="AI465"/>
  <c r="AJ465"/>
  <c r="AK464"/>
  <c r="AC466"/>
  <c r="AD466"/>
  <c r="M463"/>
  <c r="D463"/>
  <c r="AE465"/>
  <c r="D464" l="1"/>
  <c r="AH423" i="5"/>
  <c r="L423" s="1"/>
  <c r="AK463"/>
  <c r="P462"/>
  <c r="G462" s="1"/>
  <c r="Q461"/>
  <c r="R461" s="1"/>
  <c r="G461"/>
  <c r="P461" i="4"/>
  <c r="G461"/>
  <c r="AG464"/>
  <c r="AF464"/>
  <c r="O462"/>
  <c r="U462" s="1"/>
  <c r="AH463"/>
  <c r="AJ464" i="5"/>
  <c r="AI464"/>
  <c r="V460"/>
  <c r="V461" s="1"/>
  <c r="S463" i="4"/>
  <c r="M464"/>
  <c r="U462" i="5"/>
  <c r="U463" s="1"/>
  <c r="AM464"/>
  <c r="AL464"/>
  <c r="AG464"/>
  <c r="L464" s="1"/>
  <c r="AF464"/>
  <c r="AN463"/>
  <c r="AN464" s="1"/>
  <c r="AI466" i="4"/>
  <c r="AJ466"/>
  <c r="AK465"/>
  <c r="AE466"/>
  <c r="L465"/>
  <c r="R464"/>
  <c r="AC467"/>
  <c r="AD467"/>
  <c r="X423" i="5" l="1"/>
  <c r="D423"/>
  <c r="M423"/>
  <c r="N423" s="1"/>
  <c r="AH424" s="1"/>
  <c r="L424" s="1"/>
  <c r="X424"/>
  <c r="D464"/>
  <c r="AK464"/>
  <c r="Q462"/>
  <c r="R462" s="1"/>
  <c r="AG465" i="4"/>
  <c r="AH465" s="1"/>
  <c r="AF465"/>
  <c r="P463" i="5"/>
  <c r="P464"/>
  <c r="P462" i="4"/>
  <c r="G462"/>
  <c r="O463"/>
  <c r="U463" s="1"/>
  <c r="AH464"/>
  <c r="AJ465" i="5"/>
  <c r="P465" s="1"/>
  <c r="G465" s="1"/>
  <c r="AI465"/>
  <c r="V462"/>
  <c r="V463" s="1"/>
  <c r="AM465"/>
  <c r="AL465"/>
  <c r="AG465"/>
  <c r="AF465"/>
  <c r="AC468" i="4"/>
  <c r="AD468"/>
  <c r="AE467"/>
  <c r="L466"/>
  <c r="AK466"/>
  <c r="D465"/>
  <c r="M465"/>
  <c r="S464"/>
  <c r="J464"/>
  <c r="AI467"/>
  <c r="AJ467"/>
  <c r="R465"/>
  <c r="D424" i="5" l="1"/>
  <c r="M424"/>
  <c r="N424" s="1"/>
  <c r="AH425" s="1"/>
  <c r="L425" s="1"/>
  <c r="O464" i="4"/>
  <c r="G464" s="1"/>
  <c r="AI466" i="5"/>
  <c r="AJ466"/>
  <c r="G463"/>
  <c r="Q463"/>
  <c r="R463" s="1"/>
  <c r="AK465"/>
  <c r="G463" i="4"/>
  <c r="P463"/>
  <c r="G464" i="5"/>
  <c r="AG466" i="4"/>
  <c r="AF466"/>
  <c r="T464" i="5"/>
  <c r="AN465"/>
  <c r="AL466"/>
  <c r="AM466"/>
  <c r="AF466"/>
  <c r="AG466"/>
  <c r="L466" s="1"/>
  <c r="L467" i="4"/>
  <c r="J465"/>
  <c r="S465"/>
  <c r="AK467"/>
  <c r="D466"/>
  <c r="M466"/>
  <c r="AC469"/>
  <c r="AD469"/>
  <c r="R466"/>
  <c r="AI468"/>
  <c r="AJ468"/>
  <c r="AE468"/>
  <c r="X426" i="5" l="1"/>
  <c r="U464" i="4"/>
  <c r="M425" i="5"/>
  <c r="N425" s="1"/>
  <c r="AH426" s="1"/>
  <c r="L426" s="1"/>
  <c r="D425"/>
  <c r="X425"/>
  <c r="D467" i="4"/>
  <c r="D466" i="5"/>
  <c r="Q464"/>
  <c r="Q465" s="1"/>
  <c r="P464" i="4"/>
  <c r="AK466" i="5"/>
  <c r="AG467" i="4"/>
  <c r="AF467"/>
  <c r="AJ467" i="5"/>
  <c r="AI467"/>
  <c r="T465"/>
  <c r="J465" s="1"/>
  <c r="O465" i="4"/>
  <c r="U465" s="1"/>
  <c r="AH466"/>
  <c r="M467"/>
  <c r="J464" i="5"/>
  <c r="U464"/>
  <c r="V464" s="1"/>
  <c r="AN466"/>
  <c r="AF467"/>
  <c r="AG467"/>
  <c r="AM467"/>
  <c r="AL467"/>
  <c r="L468" i="4"/>
  <c r="AK468"/>
  <c r="AC470"/>
  <c r="AD470"/>
  <c r="AE469"/>
  <c r="J466"/>
  <c r="S466"/>
  <c r="R467"/>
  <c r="AI469"/>
  <c r="AJ469"/>
  <c r="M426" i="5" l="1"/>
  <c r="N426" s="1"/>
  <c r="AH427" s="1"/>
  <c r="L427" s="1"/>
  <c r="D426"/>
  <c r="R464"/>
  <c r="R465" s="1"/>
  <c r="AK467"/>
  <c r="P466"/>
  <c r="Q466" s="1"/>
  <c r="AJ468"/>
  <c r="AI468"/>
  <c r="O466" i="4"/>
  <c r="U466" s="1"/>
  <c r="AH467"/>
  <c r="G465"/>
  <c r="P465"/>
  <c r="AG468"/>
  <c r="AF468"/>
  <c r="T466" i="5"/>
  <c r="J466" s="1"/>
  <c r="AG468"/>
  <c r="AF468"/>
  <c r="AM468"/>
  <c r="T468" s="1"/>
  <c r="J468" s="1"/>
  <c r="AL468"/>
  <c r="U465"/>
  <c r="AN467"/>
  <c r="M468" i="4"/>
  <c r="D468"/>
  <c r="L469"/>
  <c r="R468"/>
  <c r="J468" s="1"/>
  <c r="AC471"/>
  <c r="AD471"/>
  <c r="AK469"/>
  <c r="AJ470"/>
  <c r="AI470"/>
  <c r="S467"/>
  <c r="J467"/>
  <c r="AE470"/>
  <c r="X427" i="5" l="1"/>
  <c r="M427"/>
  <c r="N427" s="1"/>
  <c r="AH428" s="1"/>
  <c r="L428" s="1"/>
  <c r="D427"/>
  <c r="T467"/>
  <c r="J467" s="1"/>
  <c r="P467"/>
  <c r="G467" s="1"/>
  <c r="G466"/>
  <c r="AJ469"/>
  <c r="P468" s="1"/>
  <c r="G468" s="1"/>
  <c r="AI469"/>
  <c r="AK468"/>
  <c r="AF469" i="4"/>
  <c r="AG469"/>
  <c r="G466"/>
  <c r="P466"/>
  <c r="R466" i="5"/>
  <c r="Q467"/>
  <c r="AH468" i="4"/>
  <c r="O467"/>
  <c r="U467" s="1"/>
  <c r="AN468" i="5"/>
  <c r="AF469"/>
  <c r="AG469"/>
  <c r="L470" i="4"/>
  <c r="V465" i="5"/>
  <c r="U466"/>
  <c r="AL469"/>
  <c r="AM469"/>
  <c r="M469" i="4"/>
  <c r="R469"/>
  <c r="J469" s="1"/>
  <c r="D469"/>
  <c r="S468"/>
  <c r="AK470"/>
  <c r="AD472"/>
  <c r="AC472"/>
  <c r="AI471"/>
  <c r="AJ471"/>
  <c r="AE471"/>
  <c r="M470" l="1"/>
  <c r="X428" i="5"/>
  <c r="D428"/>
  <c r="M428"/>
  <c r="N428" s="1"/>
  <c r="AH429" s="1"/>
  <c r="L429" s="1"/>
  <c r="AK469"/>
  <c r="R467"/>
  <c r="AG470" i="4"/>
  <c r="AF470"/>
  <c r="D470"/>
  <c r="G467"/>
  <c r="P467"/>
  <c r="AH469"/>
  <c r="O468"/>
  <c r="U468" s="1"/>
  <c r="AJ470" i="5"/>
  <c r="AI470"/>
  <c r="Q468"/>
  <c r="L471" i="4"/>
  <c r="AG470" i="5"/>
  <c r="AF470"/>
  <c r="V466"/>
  <c r="U467"/>
  <c r="AL470"/>
  <c r="AM470"/>
  <c r="T469"/>
  <c r="AN469"/>
  <c r="S469" i="4"/>
  <c r="AE472"/>
  <c r="AI472"/>
  <c r="AJ472"/>
  <c r="AC473"/>
  <c r="AD473"/>
  <c r="AK471"/>
  <c r="R470"/>
  <c r="M429" i="5" l="1"/>
  <c r="N429" s="1"/>
  <c r="AH430" s="1"/>
  <c r="L430" s="1"/>
  <c r="X430" s="1"/>
  <c r="D429"/>
  <c r="X429"/>
  <c r="D471" i="4"/>
  <c r="P469" i="5"/>
  <c r="G469" s="1"/>
  <c r="AJ471"/>
  <c r="P471" s="1"/>
  <c r="G471" s="1"/>
  <c r="AI471"/>
  <c r="O469" i="4"/>
  <c r="AH470"/>
  <c r="AK470" i="5"/>
  <c r="P470" s="1"/>
  <c r="G470" s="1"/>
  <c r="Q469"/>
  <c r="R468"/>
  <c r="G468" i="4"/>
  <c r="P468"/>
  <c r="AG471"/>
  <c r="AF471"/>
  <c r="R471"/>
  <c r="J471" s="1"/>
  <c r="AN470" i="5"/>
  <c r="M471" i="4"/>
  <c r="AF471" i="5"/>
  <c r="AG471"/>
  <c r="L471" s="1"/>
  <c r="AL471"/>
  <c r="AM471"/>
  <c r="J469"/>
  <c r="U468"/>
  <c r="U469" s="1"/>
  <c r="V467"/>
  <c r="AC474" i="4"/>
  <c r="AD474"/>
  <c r="AE473"/>
  <c r="AI473"/>
  <c r="AJ473"/>
  <c r="J470"/>
  <c r="S470"/>
  <c r="AK472"/>
  <c r="L472"/>
  <c r="U469" l="1"/>
  <c r="M430" i="5"/>
  <c r="N430" s="1"/>
  <c r="AH431" s="1"/>
  <c r="L431" s="1"/>
  <c r="D430"/>
  <c r="X431"/>
  <c r="D471"/>
  <c r="S471" i="4"/>
  <c r="AK471" i="5"/>
  <c r="R469"/>
  <c r="Q470"/>
  <c r="G469" i="4"/>
  <c r="P469"/>
  <c r="O470"/>
  <c r="U470" s="1"/>
  <c r="AH471"/>
  <c r="AF472"/>
  <c r="AG472"/>
  <c r="AI472" i="5"/>
  <c r="AJ472"/>
  <c r="P472" s="1"/>
  <c r="G472" s="1"/>
  <c r="T470"/>
  <c r="AF472"/>
  <c r="AG472"/>
  <c r="AN471"/>
  <c r="AL472"/>
  <c r="AM472"/>
  <c r="V468"/>
  <c r="V469" s="1"/>
  <c r="R472" i="4"/>
  <c r="J472" s="1"/>
  <c r="L473"/>
  <c r="M472"/>
  <c r="D472"/>
  <c r="AI474"/>
  <c r="AJ474"/>
  <c r="AC475"/>
  <c r="AD475"/>
  <c r="AK473"/>
  <c r="AE474"/>
  <c r="D431" i="5" l="1"/>
  <c r="M431"/>
  <c r="X432"/>
  <c r="AK472"/>
  <c r="AH472" i="4"/>
  <c r="O471"/>
  <c r="Q471" i="5"/>
  <c r="R470"/>
  <c r="AI473"/>
  <c r="AJ473"/>
  <c r="P473" s="1"/>
  <c r="G473" s="1"/>
  <c r="AF473" i="4"/>
  <c r="AG473"/>
  <c r="AH473" s="1"/>
  <c r="G470"/>
  <c r="P470"/>
  <c r="S472"/>
  <c r="J470" i="5"/>
  <c r="U470"/>
  <c r="T471"/>
  <c r="J471" s="1"/>
  <c r="AN472"/>
  <c r="AG473"/>
  <c r="AF473"/>
  <c r="AL473"/>
  <c r="AM473"/>
  <c r="D473" i="4"/>
  <c r="M473"/>
  <c r="AK474"/>
  <c r="AC476"/>
  <c r="AD476"/>
  <c r="AE475"/>
  <c r="AI475"/>
  <c r="AJ475"/>
  <c r="R473"/>
  <c r="L474"/>
  <c r="U472" l="1"/>
  <c r="U471"/>
  <c r="N431" i="5"/>
  <c r="AH432" s="1"/>
  <c r="M432"/>
  <c r="N432" s="1"/>
  <c r="AH433" s="1"/>
  <c r="L433" s="1"/>
  <c r="R471"/>
  <c r="Q472"/>
  <c r="AK473"/>
  <c r="AJ474"/>
  <c r="P474" s="1"/>
  <c r="G474" s="1"/>
  <c r="AI474"/>
  <c r="O472" i="4"/>
  <c r="AG474"/>
  <c r="AH474" s="1"/>
  <c r="AF474"/>
  <c r="G471"/>
  <c r="P471"/>
  <c r="AN473" i="5"/>
  <c r="AM474"/>
  <c r="AL474"/>
  <c r="U471"/>
  <c r="V470"/>
  <c r="AG474"/>
  <c r="AF474"/>
  <c r="T473"/>
  <c r="T472"/>
  <c r="L475" i="4"/>
  <c r="D474"/>
  <c r="M474"/>
  <c r="AK475"/>
  <c r="R474"/>
  <c r="AC477"/>
  <c r="AD477"/>
  <c r="J473"/>
  <c r="S473"/>
  <c r="AI476"/>
  <c r="AJ476"/>
  <c r="AE476"/>
  <c r="D433" i="5" l="1"/>
  <c r="M433"/>
  <c r="N433" s="1"/>
  <c r="AH434" s="1"/>
  <c r="L434" s="1"/>
  <c r="X433"/>
  <c r="M475" i="4"/>
  <c r="AJ475" i="5"/>
  <c r="P475" s="1"/>
  <c r="G475" s="1"/>
  <c r="AI475"/>
  <c r="P472" i="4"/>
  <c r="G472"/>
  <c r="R472" i="5"/>
  <c r="Q473"/>
  <c r="AK474"/>
  <c r="O473" i="4"/>
  <c r="AF475"/>
  <c r="AG475"/>
  <c r="D475"/>
  <c r="V471" i="5"/>
  <c r="J473"/>
  <c r="AN474"/>
  <c r="J472"/>
  <c r="U472"/>
  <c r="AL475"/>
  <c r="AM475"/>
  <c r="AF475"/>
  <c r="AG475"/>
  <c r="L475" s="1"/>
  <c r="AK476" i="4"/>
  <c r="J474"/>
  <c r="S474"/>
  <c r="AE477"/>
  <c r="L476"/>
  <c r="R475"/>
  <c r="AI477"/>
  <c r="AJ477"/>
  <c r="AC478"/>
  <c r="AD478"/>
  <c r="X434" i="5" l="1"/>
  <c r="M434"/>
  <c r="N434" s="1"/>
  <c r="AH435" s="1"/>
  <c r="L435" s="1"/>
  <c r="D434"/>
  <c r="U473" i="4"/>
  <c r="X435" i="5"/>
  <c r="D475"/>
  <c r="AK475"/>
  <c r="AF476" i="4"/>
  <c r="AG476"/>
  <c r="G473"/>
  <c r="P473"/>
  <c r="O474"/>
  <c r="AH475"/>
  <c r="AI476" i="5"/>
  <c r="AJ476"/>
  <c r="P476" s="1"/>
  <c r="G476" s="1"/>
  <c r="V472"/>
  <c r="R473"/>
  <c r="Q474"/>
  <c r="T475"/>
  <c r="J475" s="1"/>
  <c r="U473"/>
  <c r="AN475"/>
  <c r="AF476"/>
  <c r="AG476"/>
  <c r="AL476"/>
  <c r="AM476"/>
  <c r="T474"/>
  <c r="R476" i="4"/>
  <c r="S476" s="1"/>
  <c r="L477"/>
  <c r="AJ478"/>
  <c r="AI478"/>
  <c r="AK477"/>
  <c r="AC479"/>
  <c r="AD479"/>
  <c r="M476"/>
  <c r="D476"/>
  <c r="AE478"/>
  <c r="S475"/>
  <c r="J475"/>
  <c r="M435" i="5" l="1"/>
  <c r="N435" s="1"/>
  <c r="AH436" s="1"/>
  <c r="L436" s="1"/>
  <c r="X436" s="1"/>
  <c r="D435"/>
  <c r="U474" i="4"/>
  <c r="V473" i="5"/>
  <c r="AK476"/>
  <c r="Q475"/>
  <c r="R474"/>
  <c r="AJ477"/>
  <c r="P477" s="1"/>
  <c r="G477" s="1"/>
  <c r="AI477"/>
  <c r="O475" i="4"/>
  <c r="U475" s="1"/>
  <c r="AH476"/>
  <c r="AG477"/>
  <c r="AF477"/>
  <c r="P474"/>
  <c r="G474"/>
  <c r="AN476" i="5"/>
  <c r="AL477"/>
  <c r="AM477"/>
  <c r="T476" s="1"/>
  <c r="J476" s="1"/>
  <c r="AG477"/>
  <c r="AF477"/>
  <c r="J474"/>
  <c r="U474"/>
  <c r="R477" i="4"/>
  <c r="J477" s="1"/>
  <c r="M477"/>
  <c r="J476"/>
  <c r="D477"/>
  <c r="L478"/>
  <c r="AI479"/>
  <c r="AJ479"/>
  <c r="AD480"/>
  <c r="AC480"/>
  <c r="AE479"/>
  <c r="AK478"/>
  <c r="D436" i="5" l="1"/>
  <c r="M436"/>
  <c r="X437"/>
  <c r="AK477"/>
  <c r="AF478" i="4"/>
  <c r="AG478"/>
  <c r="Q476" i="5"/>
  <c r="R475"/>
  <c r="P475" i="4"/>
  <c r="G475"/>
  <c r="AH477"/>
  <c r="O476"/>
  <c r="U476" s="1"/>
  <c r="AI478" i="5"/>
  <c r="AJ478"/>
  <c r="AG478"/>
  <c r="AF478"/>
  <c r="AL478"/>
  <c r="AM478"/>
  <c r="T477" s="1"/>
  <c r="V474"/>
  <c r="U475"/>
  <c r="AN477"/>
  <c r="S477" i="4"/>
  <c r="R478"/>
  <c r="J478" s="1"/>
  <c r="L479"/>
  <c r="M478"/>
  <c r="D478"/>
  <c r="AK479"/>
  <c r="AE480"/>
  <c r="AI480"/>
  <c r="AJ480"/>
  <c r="AC481"/>
  <c r="AD481"/>
  <c r="AN478" i="5" l="1"/>
  <c r="D479" i="4"/>
  <c r="N436" i="5"/>
  <c r="AH437" s="1"/>
  <c r="M437"/>
  <c r="N437" s="1"/>
  <c r="AH438" s="1"/>
  <c r="L438" s="1"/>
  <c r="AK478"/>
  <c r="P476" i="4"/>
  <c r="G476"/>
  <c r="R476" i="5"/>
  <c r="Q477"/>
  <c r="AJ479"/>
  <c r="AI479"/>
  <c r="AF479" i="4"/>
  <c r="AG479"/>
  <c r="O477"/>
  <c r="AH478"/>
  <c r="V475" i="5"/>
  <c r="U476"/>
  <c r="U477" s="1"/>
  <c r="AF479"/>
  <c r="AG479"/>
  <c r="J477"/>
  <c r="AL479"/>
  <c r="AM479"/>
  <c r="AN479" s="1"/>
  <c r="S478" i="4"/>
  <c r="M479"/>
  <c r="R479"/>
  <c r="S479" s="1"/>
  <c r="AI481"/>
  <c r="AJ481"/>
  <c r="AC482"/>
  <c r="AD482"/>
  <c r="AE481"/>
  <c r="AK480"/>
  <c r="L480"/>
  <c r="U478" l="1"/>
  <c r="U477"/>
  <c r="X438" i="5"/>
  <c r="D438"/>
  <c r="M438"/>
  <c r="N438" s="1"/>
  <c r="AH439" s="1"/>
  <c r="L439" s="1"/>
  <c r="P478"/>
  <c r="G478" s="1"/>
  <c r="O478" i="4"/>
  <c r="AH479"/>
  <c r="R477" i="5"/>
  <c r="G477" i="4"/>
  <c r="P477"/>
  <c r="AF480"/>
  <c r="AG480"/>
  <c r="AK479" i="5"/>
  <c r="AI480"/>
  <c r="AJ480"/>
  <c r="T478"/>
  <c r="J478" s="1"/>
  <c r="AM480"/>
  <c r="T479" s="1"/>
  <c r="J479" s="1"/>
  <c r="AL480"/>
  <c r="V476"/>
  <c r="V477" s="1"/>
  <c r="AG480"/>
  <c r="AF480"/>
  <c r="R480" i="4"/>
  <c r="J480" s="1"/>
  <c r="J479"/>
  <c r="L481"/>
  <c r="M480"/>
  <c r="D480"/>
  <c r="AI482"/>
  <c r="AJ482"/>
  <c r="AK481"/>
  <c r="AE482"/>
  <c r="AC483"/>
  <c r="AD483"/>
  <c r="X439" i="5" l="1"/>
  <c r="M439"/>
  <c r="N439" s="1"/>
  <c r="AH440" s="1"/>
  <c r="L440" s="1"/>
  <c r="D439"/>
  <c r="Q478"/>
  <c r="R478" s="1"/>
  <c r="AK480"/>
  <c r="U478"/>
  <c r="U479" s="1"/>
  <c r="AI481"/>
  <c r="AJ481"/>
  <c r="AF481" i="4"/>
  <c r="AG481"/>
  <c r="G478"/>
  <c r="P478"/>
  <c r="O479"/>
  <c r="U479" s="1"/>
  <c r="AH480"/>
  <c r="P479" i="5"/>
  <c r="S480" i="4"/>
  <c r="AF481" i="5"/>
  <c r="AG481"/>
  <c r="AM481"/>
  <c r="AL481"/>
  <c r="AN480"/>
  <c r="M481" i="4"/>
  <c r="D481"/>
  <c r="L482"/>
  <c r="R481"/>
  <c r="S481" s="1"/>
  <c r="AI483"/>
  <c r="AJ483"/>
  <c r="AK482"/>
  <c r="AC484"/>
  <c r="AD484"/>
  <c r="AE483"/>
  <c r="X440" i="5" l="1"/>
  <c r="M440"/>
  <c r="N440" s="1"/>
  <c r="AH441" s="1"/>
  <c r="L441" s="1"/>
  <c r="D440"/>
  <c r="V478"/>
  <c r="T480"/>
  <c r="U480" s="1"/>
  <c r="V479"/>
  <c r="AK481"/>
  <c r="AG482" i="4"/>
  <c r="AF482"/>
  <c r="P480" i="5"/>
  <c r="G479"/>
  <c r="Q479"/>
  <c r="R479" s="1"/>
  <c r="G479" i="4"/>
  <c r="P479"/>
  <c r="AH481"/>
  <c r="O480"/>
  <c r="AI482" i="5"/>
  <c r="AJ482"/>
  <c r="P481" s="1"/>
  <c r="AL482"/>
  <c r="AM482"/>
  <c r="AG482"/>
  <c r="AF482"/>
  <c r="AN481"/>
  <c r="L483" i="4"/>
  <c r="D482"/>
  <c r="M482"/>
  <c r="R482"/>
  <c r="S482" s="1"/>
  <c r="J481"/>
  <c r="AE484"/>
  <c r="AI484"/>
  <c r="AJ484"/>
  <c r="AC485"/>
  <c r="AD485"/>
  <c r="AK483"/>
  <c r="D483" l="1"/>
  <c r="U480"/>
  <c r="X441" i="5"/>
  <c r="D441"/>
  <c r="M441"/>
  <c r="N441" s="1"/>
  <c r="AH442" s="1"/>
  <c r="L442" s="1"/>
  <c r="J480"/>
  <c r="T481"/>
  <c r="J481" s="1"/>
  <c r="V480"/>
  <c r="G481"/>
  <c r="G480" i="4"/>
  <c r="P480"/>
  <c r="AF483"/>
  <c r="AG483"/>
  <c r="G480" i="5"/>
  <c r="Q480"/>
  <c r="R480" s="1"/>
  <c r="AK482"/>
  <c r="AI483"/>
  <c r="AJ483"/>
  <c r="AH482" i="4"/>
  <c r="O481"/>
  <c r="U481" s="1"/>
  <c r="M483"/>
  <c r="AN482" i="5"/>
  <c r="AL483"/>
  <c r="AM483"/>
  <c r="AF483"/>
  <c r="AG483"/>
  <c r="R483" i="4"/>
  <c r="J483" s="1"/>
  <c r="J482"/>
  <c r="AI485"/>
  <c r="AJ485"/>
  <c r="AE485"/>
  <c r="AK484"/>
  <c r="AC486"/>
  <c r="AD486"/>
  <c r="L484"/>
  <c r="U482" l="1"/>
  <c r="X442" i="5"/>
  <c r="D442"/>
  <c r="M442"/>
  <c r="N442" s="1"/>
  <c r="AH443" s="1"/>
  <c r="L443" s="1"/>
  <c r="T482"/>
  <c r="J482" s="1"/>
  <c r="AK483"/>
  <c r="U481"/>
  <c r="V481" s="1"/>
  <c r="P481" i="4"/>
  <c r="G481"/>
  <c r="AH483"/>
  <c r="O482"/>
  <c r="AJ484" i="5"/>
  <c r="AI484"/>
  <c r="P482"/>
  <c r="AG484" i="4"/>
  <c r="AF484"/>
  <c r="Q481" i="5"/>
  <c r="R481" s="1"/>
  <c r="AM484"/>
  <c r="AL484"/>
  <c r="AG484"/>
  <c r="AF484"/>
  <c r="AN483"/>
  <c r="R484" i="4"/>
  <c r="J484" s="1"/>
  <c r="S483"/>
  <c r="AE486"/>
  <c r="M484"/>
  <c r="D484"/>
  <c r="AJ486"/>
  <c r="AI486"/>
  <c r="L485"/>
  <c r="AC487"/>
  <c r="AD487"/>
  <c r="AK485"/>
  <c r="X443" i="5" l="1"/>
  <c r="D443"/>
  <c r="M443"/>
  <c r="N443" s="1"/>
  <c r="AH444" s="1"/>
  <c r="L444" s="1"/>
  <c r="U482"/>
  <c r="V482" s="1"/>
  <c r="P483"/>
  <c r="G483" s="1"/>
  <c r="G482" i="4"/>
  <c r="P482"/>
  <c r="G482" i="5"/>
  <c r="Q482"/>
  <c r="R482" s="1"/>
  <c r="AH484" i="4"/>
  <c r="O483"/>
  <c r="U483" s="1"/>
  <c r="AG485"/>
  <c r="AF485"/>
  <c r="AJ485" i="5"/>
  <c r="P485" s="1"/>
  <c r="AI485"/>
  <c r="AK484"/>
  <c r="AN484"/>
  <c r="T483"/>
  <c r="AM485"/>
  <c r="AL485"/>
  <c r="AG485"/>
  <c r="AF485"/>
  <c r="S484" i="4"/>
  <c r="L486"/>
  <c r="R485"/>
  <c r="J485" s="1"/>
  <c r="AD488"/>
  <c r="AC488"/>
  <c r="AE487"/>
  <c r="AK486"/>
  <c r="AI487"/>
  <c r="AJ487"/>
  <c r="D485"/>
  <c r="M485"/>
  <c r="D486" l="1"/>
  <c r="X444" i="5"/>
  <c r="D444"/>
  <c r="M444"/>
  <c r="N444" s="1"/>
  <c r="AH445" s="1"/>
  <c r="L445" s="1"/>
  <c r="AN485"/>
  <c r="Q483"/>
  <c r="R483" s="1"/>
  <c r="AK485"/>
  <c r="G485"/>
  <c r="AJ486"/>
  <c r="P486" s="1"/>
  <c r="AI486"/>
  <c r="P484"/>
  <c r="O484" i="4"/>
  <c r="AH485"/>
  <c r="P483"/>
  <c r="G483"/>
  <c r="AG486"/>
  <c r="AF486"/>
  <c r="AM486" i="5"/>
  <c r="AL486"/>
  <c r="AF486"/>
  <c r="AG486"/>
  <c r="J483"/>
  <c r="U483"/>
  <c r="V483" s="1"/>
  <c r="T484"/>
  <c r="M486" i="4"/>
  <c r="S485"/>
  <c r="R486"/>
  <c r="S486" s="1"/>
  <c r="L487"/>
  <c r="AI488"/>
  <c r="AJ488"/>
  <c r="AK487"/>
  <c r="AC489"/>
  <c r="AD489"/>
  <c r="AE488"/>
  <c r="U484" l="1"/>
  <c r="X445" i="5"/>
  <c r="M445"/>
  <c r="N445" s="1"/>
  <c r="AH446" s="1"/>
  <c r="L446" s="1"/>
  <c r="D445"/>
  <c r="T485"/>
  <c r="J485" s="1"/>
  <c r="AK486"/>
  <c r="G484" i="4"/>
  <c r="P484"/>
  <c r="G484" i="5"/>
  <c r="Q484"/>
  <c r="O485" i="4"/>
  <c r="U485" s="1"/>
  <c r="AH486"/>
  <c r="G486" i="5"/>
  <c r="AG487" i="4"/>
  <c r="AF487"/>
  <c r="AJ487" i="5"/>
  <c r="P487" s="1"/>
  <c r="G487" s="1"/>
  <c r="AI487"/>
  <c r="AN486"/>
  <c r="AF487"/>
  <c r="AG487"/>
  <c r="AM487"/>
  <c r="AL487"/>
  <c r="J484"/>
  <c r="U484"/>
  <c r="D487" i="4"/>
  <c r="J486"/>
  <c r="M487"/>
  <c r="R487"/>
  <c r="S487" s="1"/>
  <c r="AE489"/>
  <c r="L488"/>
  <c r="AK488"/>
  <c r="AC490"/>
  <c r="AD490"/>
  <c r="AI489"/>
  <c r="AJ489"/>
  <c r="X446" i="5" l="1"/>
  <c r="D446"/>
  <c r="M446"/>
  <c r="N446" s="1"/>
  <c r="AH447" s="1"/>
  <c r="L447" s="1"/>
  <c r="T486"/>
  <c r="J486" s="1"/>
  <c r="AG488" i="4"/>
  <c r="AF488"/>
  <c r="R484" i="5"/>
  <c r="Q485"/>
  <c r="P485" i="4"/>
  <c r="G485"/>
  <c r="AK487" i="5"/>
  <c r="AI488"/>
  <c r="AJ488"/>
  <c r="P488" s="1"/>
  <c r="G488" s="1"/>
  <c r="O486" i="4"/>
  <c r="AH487"/>
  <c r="V484" i="5"/>
  <c r="U485"/>
  <c r="AN487"/>
  <c r="AG488"/>
  <c r="L488" s="1"/>
  <c r="AF488"/>
  <c r="AM488"/>
  <c r="AL488"/>
  <c r="L489" i="4"/>
  <c r="J487"/>
  <c r="AK489"/>
  <c r="AC491"/>
  <c r="AD491"/>
  <c r="R488"/>
  <c r="AE490"/>
  <c r="AI490"/>
  <c r="AJ490"/>
  <c r="M488"/>
  <c r="D488"/>
  <c r="U486" l="1"/>
  <c r="M489"/>
  <c r="D447" i="5"/>
  <c r="X447"/>
  <c r="M447"/>
  <c r="N447" s="1"/>
  <c r="AH448" s="1"/>
  <c r="L448" s="1"/>
  <c r="D488"/>
  <c r="L490" i="4"/>
  <c r="AK488" i="5"/>
  <c r="AK489" s="1"/>
  <c r="AH488" i="4"/>
  <c r="O487"/>
  <c r="AI489" i="5"/>
  <c r="AJ489"/>
  <c r="AG489" i="4"/>
  <c r="AH489" s="1"/>
  <c r="AF489"/>
  <c r="P486"/>
  <c r="G486"/>
  <c r="R485" i="5"/>
  <c r="Q486"/>
  <c r="AG489"/>
  <c r="AF489"/>
  <c r="U486"/>
  <c r="V485"/>
  <c r="T487"/>
  <c r="AM489"/>
  <c r="AL489"/>
  <c r="D489" i="4"/>
  <c r="AN488" i="5"/>
  <c r="AK490" i="4"/>
  <c r="R489"/>
  <c r="AI491"/>
  <c r="AJ491"/>
  <c r="AE491"/>
  <c r="S488"/>
  <c r="J488"/>
  <c r="AC492"/>
  <c r="AD492"/>
  <c r="M490" l="1"/>
  <c r="U487"/>
  <c r="X448" i="5"/>
  <c r="M448"/>
  <c r="N448" s="1"/>
  <c r="AH449" s="1"/>
  <c r="L449" s="1"/>
  <c r="D448"/>
  <c r="T488"/>
  <c r="J488" s="1"/>
  <c r="D490" i="4"/>
  <c r="R490"/>
  <c r="S490" s="1"/>
  <c r="AN489" i="5"/>
  <c r="AG490" i="4"/>
  <c r="AH490" s="1"/>
  <c r="AF490"/>
  <c r="P487"/>
  <c r="G487"/>
  <c r="O488"/>
  <c r="AJ490" i="5"/>
  <c r="P489" s="1"/>
  <c r="G489" s="1"/>
  <c r="AI490"/>
  <c r="R486"/>
  <c r="Q487"/>
  <c r="V486"/>
  <c r="J487"/>
  <c r="U487"/>
  <c r="AG490"/>
  <c r="AF490"/>
  <c r="AM490"/>
  <c r="T489" s="1"/>
  <c r="J489" s="1"/>
  <c r="AL490"/>
  <c r="AK491" i="4"/>
  <c r="AE492"/>
  <c r="J489"/>
  <c r="S489"/>
  <c r="AI492"/>
  <c r="AJ492"/>
  <c r="AC493"/>
  <c r="AD493"/>
  <c r="L491"/>
  <c r="X449" i="5" l="1"/>
  <c r="D449"/>
  <c r="M449"/>
  <c r="N449" s="1"/>
  <c r="AH450" s="1"/>
  <c r="L450" s="1"/>
  <c r="U488" i="4"/>
  <c r="AN490" i="5"/>
  <c r="T490" s="1"/>
  <c r="J490" s="1"/>
  <c r="J490" i="4"/>
  <c r="O489"/>
  <c r="U489" s="1"/>
  <c r="AK490" i="5"/>
  <c r="P488" i="4"/>
  <c r="G488"/>
  <c r="R487" i="5"/>
  <c r="Q488"/>
  <c r="AF491" i="4"/>
  <c r="AG491"/>
  <c r="AJ491" i="5"/>
  <c r="P490" s="1"/>
  <c r="G490" s="1"/>
  <c r="AI491"/>
  <c r="AM491"/>
  <c r="AL491"/>
  <c r="U488"/>
  <c r="V487"/>
  <c r="AF491"/>
  <c r="AG491"/>
  <c r="R491" i="4"/>
  <c r="J491" s="1"/>
  <c r="L492"/>
  <c r="AK492"/>
  <c r="AI493"/>
  <c r="AJ493"/>
  <c r="AC494"/>
  <c r="AD494"/>
  <c r="M491"/>
  <c r="D491"/>
  <c r="AE493"/>
  <c r="X450" i="5" l="1"/>
  <c r="M450"/>
  <c r="N450" s="1"/>
  <c r="AH451" s="1"/>
  <c r="L451" s="1"/>
  <c r="D450"/>
  <c r="G489" i="4"/>
  <c r="P489"/>
  <c r="Q489" i="5"/>
  <c r="R488"/>
  <c r="AF492" i="4"/>
  <c r="AG492"/>
  <c r="AI492" i="5"/>
  <c r="AJ492"/>
  <c r="O490" i="4"/>
  <c r="AH491"/>
  <c r="AK491" i="5"/>
  <c r="AK492" s="1"/>
  <c r="AN491"/>
  <c r="U489"/>
  <c r="V488"/>
  <c r="AF492"/>
  <c r="AG492"/>
  <c r="AL492"/>
  <c r="AM492"/>
  <c r="T491" s="1"/>
  <c r="J491" s="1"/>
  <c r="S491" i="4"/>
  <c r="L493"/>
  <c r="D492"/>
  <c r="M492"/>
  <c r="AK493"/>
  <c r="AC495"/>
  <c r="AD495"/>
  <c r="AE494"/>
  <c r="R492"/>
  <c r="AJ494"/>
  <c r="AI494"/>
  <c r="D493" l="1"/>
  <c r="U490"/>
  <c r="D451" i="5"/>
  <c r="X451"/>
  <c r="M451"/>
  <c r="N451" s="1"/>
  <c r="AH452" s="1"/>
  <c r="L452" s="1"/>
  <c r="X453" s="1"/>
  <c r="P491"/>
  <c r="G491" s="1"/>
  <c r="AN492"/>
  <c r="Q490"/>
  <c r="R489"/>
  <c r="AI493"/>
  <c r="AJ493"/>
  <c r="AK493" s="1"/>
  <c r="AG493" i="4"/>
  <c r="AF493"/>
  <c r="G490"/>
  <c r="P490"/>
  <c r="AH492"/>
  <c r="O491"/>
  <c r="U491" s="1"/>
  <c r="M493"/>
  <c r="V489" i="5"/>
  <c r="U490"/>
  <c r="AM493"/>
  <c r="AL493"/>
  <c r="AF493"/>
  <c r="AG493"/>
  <c r="R493" i="4"/>
  <c r="J493" s="1"/>
  <c r="AK494"/>
  <c r="S492"/>
  <c r="J492"/>
  <c r="AD496"/>
  <c r="AC496"/>
  <c r="AI495"/>
  <c r="AJ495"/>
  <c r="AE495"/>
  <c r="L494"/>
  <c r="U492" l="1"/>
  <c r="D452" i="5"/>
  <c r="X452"/>
  <c r="M452"/>
  <c r="Q491"/>
  <c r="P492"/>
  <c r="G492" s="1"/>
  <c r="O492" i="4"/>
  <c r="AH493"/>
  <c r="AG494"/>
  <c r="AF494"/>
  <c r="R490" i="5"/>
  <c r="G491" i="4"/>
  <c r="P491"/>
  <c r="AI494" i="5"/>
  <c r="AJ494"/>
  <c r="P493"/>
  <c r="V490"/>
  <c r="U491"/>
  <c r="AG494"/>
  <c r="AF494"/>
  <c r="AN493"/>
  <c r="T492"/>
  <c r="AM494"/>
  <c r="AL494"/>
  <c r="S493" i="4"/>
  <c r="AK495"/>
  <c r="AE496"/>
  <c r="AC497"/>
  <c r="AD497"/>
  <c r="L495"/>
  <c r="R494"/>
  <c r="D494"/>
  <c r="M494"/>
  <c r="AI496"/>
  <c r="AJ496"/>
  <c r="U493" l="1"/>
  <c r="N452" i="5"/>
  <c r="AH453" s="1"/>
  <c r="M453"/>
  <c r="N453" s="1"/>
  <c r="AH454" s="1"/>
  <c r="L454" s="1"/>
  <c r="R491"/>
  <c r="Q492"/>
  <c r="G493"/>
  <c r="O493" i="4"/>
  <c r="AH494"/>
  <c r="P492"/>
  <c r="G492"/>
  <c r="AJ495" i="5"/>
  <c r="P495" s="1"/>
  <c r="AI495"/>
  <c r="AG495" i="4"/>
  <c r="AF495"/>
  <c r="AK494" i="5"/>
  <c r="AK495" s="1"/>
  <c r="T493"/>
  <c r="J493" s="1"/>
  <c r="J492"/>
  <c r="U492"/>
  <c r="V491"/>
  <c r="AN494"/>
  <c r="AL495"/>
  <c r="AM495"/>
  <c r="AF495"/>
  <c r="AG495"/>
  <c r="R495" i="4"/>
  <c r="J495" s="1"/>
  <c r="AC498"/>
  <c r="AD498"/>
  <c r="AE497"/>
  <c r="L496"/>
  <c r="M495"/>
  <c r="D495"/>
  <c r="AK496"/>
  <c r="AI497"/>
  <c r="AJ497"/>
  <c r="J494"/>
  <c r="S494"/>
  <c r="X454" i="5" l="1"/>
  <c r="D454"/>
  <c r="M454"/>
  <c r="N454" s="1"/>
  <c r="AH455" s="1"/>
  <c r="L455" s="1"/>
  <c r="R492"/>
  <c r="Q493"/>
  <c r="R493" s="1"/>
  <c r="P494"/>
  <c r="G494" s="1"/>
  <c r="AF496" i="4"/>
  <c r="AG496"/>
  <c r="AH496" s="1"/>
  <c r="P493"/>
  <c r="G493"/>
  <c r="AH495"/>
  <c r="O494"/>
  <c r="G495" i="5"/>
  <c r="AJ496"/>
  <c r="AK496" s="1"/>
  <c r="AI496"/>
  <c r="T494"/>
  <c r="J494" s="1"/>
  <c r="AG496"/>
  <c r="L496" s="1"/>
  <c r="AF496"/>
  <c r="V492"/>
  <c r="U493"/>
  <c r="AN495"/>
  <c r="AM496"/>
  <c r="T495" s="1"/>
  <c r="J495" s="1"/>
  <c r="AL496"/>
  <c r="S495" i="4"/>
  <c r="R496"/>
  <c r="J496" s="1"/>
  <c r="L497"/>
  <c r="AK497"/>
  <c r="M496"/>
  <c r="D496"/>
  <c r="AC499"/>
  <c r="AD499"/>
  <c r="AI498"/>
  <c r="AJ498"/>
  <c r="AE498"/>
  <c r="U494" l="1"/>
  <c r="U495"/>
  <c r="X455" i="5"/>
  <c r="M455"/>
  <c r="N455" s="1"/>
  <c r="AH456" s="1"/>
  <c r="L456" s="1"/>
  <c r="D455"/>
  <c r="D496"/>
  <c r="Q494"/>
  <c r="Q495" s="1"/>
  <c r="O495" i="4"/>
  <c r="P495" s="1"/>
  <c r="AF497"/>
  <c r="AG497"/>
  <c r="AI497" i="5"/>
  <c r="AJ497"/>
  <c r="AK497" s="1"/>
  <c r="G494" i="4"/>
  <c r="P494"/>
  <c r="L498"/>
  <c r="AL497" i="5"/>
  <c r="AM497"/>
  <c r="AF497"/>
  <c r="AG497"/>
  <c r="AN496"/>
  <c r="V493"/>
  <c r="U494"/>
  <c r="D497" i="4"/>
  <c r="M497"/>
  <c r="S496"/>
  <c r="AK498"/>
  <c r="AC500"/>
  <c r="AD500"/>
  <c r="AE499"/>
  <c r="AI499"/>
  <c r="AJ499"/>
  <c r="R497"/>
  <c r="M498" l="1"/>
  <c r="X456" i="5"/>
  <c r="D456"/>
  <c r="M456"/>
  <c r="N456" s="1"/>
  <c r="AH457" s="1"/>
  <c r="L457" s="1"/>
  <c r="R494"/>
  <c r="R495" s="1"/>
  <c r="P496"/>
  <c r="G496" s="1"/>
  <c r="G495" i="4"/>
  <c r="AJ498" i="5"/>
  <c r="AK498" s="1"/>
  <c r="AI498"/>
  <c r="AG498" i="4"/>
  <c r="AF498"/>
  <c r="D498"/>
  <c r="O496"/>
  <c r="AH497"/>
  <c r="AN497" i="5"/>
  <c r="T496"/>
  <c r="J496" s="1"/>
  <c r="AM498"/>
  <c r="T497" s="1"/>
  <c r="J497" s="1"/>
  <c r="AL498"/>
  <c r="AF498"/>
  <c r="AG498"/>
  <c r="V494"/>
  <c r="U495"/>
  <c r="L499" i="4"/>
  <c r="R498"/>
  <c r="S498" s="1"/>
  <c r="J497"/>
  <c r="S497"/>
  <c r="AC501"/>
  <c r="AD501"/>
  <c r="AI500"/>
  <c r="AJ500"/>
  <c r="AE500"/>
  <c r="AK499"/>
  <c r="M499" l="1"/>
  <c r="M457" i="5"/>
  <c r="N457" s="1"/>
  <c r="AH458" s="1"/>
  <c r="L458" s="1"/>
  <c r="D457"/>
  <c r="X457"/>
  <c r="U497" i="4"/>
  <c r="U496"/>
  <c r="Q496" i="5"/>
  <c r="R496" s="1"/>
  <c r="AJ499"/>
  <c r="P498" s="1"/>
  <c r="AI499"/>
  <c r="P497"/>
  <c r="P496" i="4"/>
  <c r="G496"/>
  <c r="O497"/>
  <c r="AH498"/>
  <c r="AF499"/>
  <c r="AG499"/>
  <c r="AN498" i="5"/>
  <c r="T498"/>
  <c r="J498" s="1"/>
  <c r="AM499"/>
  <c r="T499" s="1"/>
  <c r="J499" s="1"/>
  <c r="AL499"/>
  <c r="V495"/>
  <c r="AF499"/>
  <c r="AG499"/>
  <c r="U496"/>
  <c r="D499" i="4"/>
  <c r="J498"/>
  <c r="AI501"/>
  <c r="AJ501"/>
  <c r="AK500"/>
  <c r="AE501"/>
  <c r="R499"/>
  <c r="L500"/>
  <c r="AC502"/>
  <c r="AD502"/>
  <c r="X458" i="5" l="1"/>
  <c r="M458"/>
  <c r="N458" s="1"/>
  <c r="AH459" s="1"/>
  <c r="L459" s="1"/>
  <c r="D458"/>
  <c r="G497"/>
  <c r="Q497"/>
  <c r="R497" s="1"/>
  <c r="O498" i="4"/>
  <c r="AH499"/>
  <c r="G498" i="5"/>
  <c r="Q498"/>
  <c r="R498" s="1"/>
  <c r="G497" i="4"/>
  <c r="P497"/>
  <c r="AI500" i="5"/>
  <c r="AJ500"/>
  <c r="AG500" i="4"/>
  <c r="AH500" s="1"/>
  <c r="AF500"/>
  <c r="AK499" i="5"/>
  <c r="AN499"/>
  <c r="AF500"/>
  <c r="AG500"/>
  <c r="V496"/>
  <c r="U497"/>
  <c r="AM500"/>
  <c r="AL500"/>
  <c r="L501" i="4"/>
  <c r="R500"/>
  <c r="S500" s="1"/>
  <c r="AE502"/>
  <c r="AK501"/>
  <c r="M500"/>
  <c r="D500"/>
  <c r="AC503"/>
  <c r="AD503"/>
  <c r="S499"/>
  <c r="J499"/>
  <c r="AJ502"/>
  <c r="AI502"/>
  <c r="U498" l="1"/>
  <c r="X459" i="5"/>
  <c r="M459"/>
  <c r="N459" s="1"/>
  <c r="AH460" s="1"/>
  <c r="L460" s="1"/>
  <c r="D459"/>
  <c r="X460"/>
  <c r="O499" i="4"/>
  <c r="P499" s="1"/>
  <c r="AK500" i="5"/>
  <c r="P500" s="1"/>
  <c r="AJ501"/>
  <c r="P501" s="1"/>
  <c r="G501" s="1"/>
  <c r="AI501"/>
  <c r="G498" i="4"/>
  <c r="P498"/>
  <c r="P499" i="5"/>
  <c r="AG501" i="4"/>
  <c r="AF501"/>
  <c r="V497" i="5"/>
  <c r="U498"/>
  <c r="AG501"/>
  <c r="AF501"/>
  <c r="AN500"/>
  <c r="AL501"/>
  <c r="AM501"/>
  <c r="T500" s="1"/>
  <c r="J500" s="1"/>
  <c r="D501" i="4"/>
  <c r="J500"/>
  <c r="M501"/>
  <c r="L502"/>
  <c r="AK502"/>
  <c r="AD504"/>
  <c r="AC504"/>
  <c r="R501"/>
  <c r="AI503"/>
  <c r="AJ503"/>
  <c r="AE503"/>
  <c r="D460" i="5" l="1"/>
  <c r="M460"/>
  <c r="N460" s="1"/>
  <c r="AH461" s="1"/>
  <c r="L461" s="1"/>
  <c r="U499" i="4"/>
  <c r="G499"/>
  <c r="AH501"/>
  <c r="O500"/>
  <c r="AJ502" i="5"/>
  <c r="P502" s="1"/>
  <c r="G502" s="1"/>
  <c r="AI502"/>
  <c r="AK501"/>
  <c r="G500"/>
  <c r="AG502" i="4"/>
  <c r="AF502"/>
  <c r="G499" i="5"/>
  <c r="Q499"/>
  <c r="R499" s="1"/>
  <c r="AM502"/>
  <c r="AL502"/>
  <c r="V498"/>
  <c r="U499"/>
  <c r="AN501"/>
  <c r="AG502"/>
  <c r="AF502"/>
  <c r="L503" i="4"/>
  <c r="M502"/>
  <c r="R502"/>
  <c r="J502" s="1"/>
  <c r="D502"/>
  <c r="AI504"/>
  <c r="AJ504"/>
  <c r="AK503"/>
  <c r="AE504"/>
  <c r="AC505"/>
  <c r="AD505"/>
  <c r="J501"/>
  <c r="S501"/>
  <c r="X461" i="5" l="1"/>
  <c r="M461"/>
  <c r="N461" s="1"/>
  <c r="AH462" s="1"/>
  <c r="L462" s="1"/>
  <c r="D461"/>
  <c r="X462"/>
  <c r="D503" i="4"/>
  <c r="U500"/>
  <c r="T501" i="5"/>
  <c r="J501" s="1"/>
  <c r="AK502"/>
  <c r="Q500"/>
  <c r="R500" s="1"/>
  <c r="AJ503"/>
  <c r="AI503"/>
  <c r="AG503" i="4"/>
  <c r="AF503"/>
  <c r="O501"/>
  <c r="U501" s="1"/>
  <c r="AH502"/>
  <c r="P500"/>
  <c r="G500"/>
  <c r="M503"/>
  <c r="AM503" i="5"/>
  <c r="AL503"/>
  <c r="AN502"/>
  <c r="AF503"/>
  <c r="AG503"/>
  <c r="V499"/>
  <c r="U500"/>
  <c r="S502" i="4"/>
  <c r="L504"/>
  <c r="AC506"/>
  <c r="AD506"/>
  <c r="AK504"/>
  <c r="AE505"/>
  <c r="AI505"/>
  <c r="AJ505"/>
  <c r="R503"/>
  <c r="D462" i="5" l="1"/>
  <c r="M462"/>
  <c r="N462" s="1"/>
  <c r="AH463" s="1"/>
  <c r="L463" s="1"/>
  <c r="T502"/>
  <c r="J502" s="1"/>
  <c r="Q501"/>
  <c r="Q502" s="1"/>
  <c r="AJ504"/>
  <c r="AI504"/>
  <c r="AK503"/>
  <c r="AG504" i="4"/>
  <c r="AH504" s="1"/>
  <c r="AF504"/>
  <c r="G501"/>
  <c r="P501"/>
  <c r="AH503"/>
  <c r="O502"/>
  <c r="U502" s="1"/>
  <c r="R504"/>
  <c r="J504" s="1"/>
  <c r="AL504" i="5"/>
  <c r="AM504"/>
  <c r="AF504"/>
  <c r="AG504"/>
  <c r="U501"/>
  <c r="V500"/>
  <c r="AN503"/>
  <c r="L505" i="4"/>
  <c r="M504"/>
  <c r="D504"/>
  <c r="AC507"/>
  <c r="AD507"/>
  <c r="S503"/>
  <c r="J503"/>
  <c r="AE506"/>
  <c r="AI506"/>
  <c r="AJ506"/>
  <c r="AK505"/>
  <c r="D505" l="1"/>
  <c r="P503" i="5"/>
  <c r="G503" s="1"/>
  <c r="X464"/>
  <c r="X463"/>
  <c r="D463"/>
  <c r="M463"/>
  <c r="U503" i="4"/>
  <c r="R501" i="5"/>
  <c r="R502" s="1"/>
  <c r="O503" i="4"/>
  <c r="G503" s="1"/>
  <c r="G502"/>
  <c r="P502"/>
  <c r="AJ505" i="5"/>
  <c r="P504" s="1"/>
  <c r="G504" s="1"/>
  <c r="AI505"/>
  <c r="AG505" i="4"/>
  <c r="AF505"/>
  <c r="T503" i="5"/>
  <c r="J503" s="1"/>
  <c r="AK504"/>
  <c r="Q503"/>
  <c r="AN504"/>
  <c r="L506" i="4"/>
  <c r="S504"/>
  <c r="M505"/>
  <c r="AL505" i="5"/>
  <c r="AM505"/>
  <c r="U502"/>
  <c r="V501"/>
  <c r="AG505"/>
  <c r="AF505"/>
  <c r="AK506" i="4"/>
  <c r="AC508"/>
  <c r="AD508"/>
  <c r="R505"/>
  <c r="AI507"/>
  <c r="AJ507"/>
  <c r="AE507"/>
  <c r="M464" i="5" l="1"/>
  <c r="N463"/>
  <c r="AH464" s="1"/>
  <c r="M506" i="4"/>
  <c r="P503"/>
  <c r="R503" i="5"/>
  <c r="Q504"/>
  <c r="AK505"/>
  <c r="AH505" i="4"/>
  <c r="O504"/>
  <c r="AF506"/>
  <c r="AG506"/>
  <c r="AI506" i="5"/>
  <c r="AJ506"/>
  <c r="P506" s="1"/>
  <c r="D506" i="4"/>
  <c r="T504" i="5"/>
  <c r="AN505"/>
  <c r="AG506"/>
  <c r="AF506"/>
  <c r="U503"/>
  <c r="V502"/>
  <c r="AM506"/>
  <c r="AL506"/>
  <c r="AI508" i="4"/>
  <c r="AJ508"/>
  <c r="AC509"/>
  <c r="AD509"/>
  <c r="AK507"/>
  <c r="AE508"/>
  <c r="J505"/>
  <c r="S505"/>
  <c r="R506"/>
  <c r="L507"/>
  <c r="N464" i="5" l="1"/>
  <c r="AH465" s="1"/>
  <c r="L465" s="1"/>
  <c r="U504" i="4"/>
  <c r="U505"/>
  <c r="R504" i="5"/>
  <c r="AK506"/>
  <c r="P505"/>
  <c r="G505" s="1"/>
  <c r="G504" i="4"/>
  <c r="P504"/>
  <c r="AJ507" i="5"/>
  <c r="P507" s="1"/>
  <c r="AI507"/>
  <c r="AG507" i="4"/>
  <c r="AF507"/>
  <c r="G506" i="5"/>
  <c r="O505" i="4"/>
  <c r="AH506"/>
  <c r="T505" i="5"/>
  <c r="J505" s="1"/>
  <c r="V503"/>
  <c r="AM507"/>
  <c r="AL507"/>
  <c r="J504"/>
  <c r="U504"/>
  <c r="AN506"/>
  <c r="AN507" s="1"/>
  <c r="AF507"/>
  <c r="AG507"/>
  <c r="L508" i="4"/>
  <c r="R507"/>
  <c r="J507" s="1"/>
  <c r="J506"/>
  <c r="S506"/>
  <c r="AC510"/>
  <c r="AD510"/>
  <c r="AE509"/>
  <c r="AK508"/>
  <c r="M507"/>
  <c r="D507"/>
  <c r="AI509"/>
  <c r="AJ509"/>
  <c r="X466" i="5" l="1"/>
  <c r="D465"/>
  <c r="X465"/>
  <c r="M465"/>
  <c r="U506" i="4"/>
  <c r="T506" i="5"/>
  <c r="J506" s="1"/>
  <c r="Q505"/>
  <c r="Q506" s="1"/>
  <c r="AK507"/>
  <c r="AG508" i="4"/>
  <c r="AF508"/>
  <c r="AI508" i="5"/>
  <c r="AJ508"/>
  <c r="P508" s="1"/>
  <c r="G508" s="1"/>
  <c r="P505" i="4"/>
  <c r="G505"/>
  <c r="AH507"/>
  <c r="O506"/>
  <c r="G507" i="5"/>
  <c r="AG508"/>
  <c r="AF508"/>
  <c r="AL508"/>
  <c r="AM508"/>
  <c r="AN508" s="1"/>
  <c r="U505"/>
  <c r="V504"/>
  <c r="L509" i="4"/>
  <c r="D508"/>
  <c r="M508"/>
  <c r="R508"/>
  <c r="S508" s="1"/>
  <c r="S507"/>
  <c r="AJ510"/>
  <c r="AI510"/>
  <c r="AC511"/>
  <c r="AD511"/>
  <c r="AK509"/>
  <c r="AE510"/>
  <c r="N465" i="5" l="1"/>
  <c r="AH466" s="1"/>
  <c r="M466"/>
  <c r="D509" i="4"/>
  <c r="T507" i="5"/>
  <c r="J507" s="1"/>
  <c r="R505"/>
  <c r="R506" s="1"/>
  <c r="Q507"/>
  <c r="AJ509"/>
  <c r="AI509"/>
  <c r="AK508"/>
  <c r="P506" i="4"/>
  <c r="G506"/>
  <c r="O507"/>
  <c r="U507" s="1"/>
  <c r="AH508"/>
  <c r="AG509"/>
  <c r="AF509"/>
  <c r="U506" i="5"/>
  <c r="V505"/>
  <c r="AG509"/>
  <c r="AF509"/>
  <c r="AM509"/>
  <c r="AN509" s="1"/>
  <c r="AL509"/>
  <c r="M509" i="4"/>
  <c r="R509"/>
  <c r="J509" s="1"/>
  <c r="J508"/>
  <c r="L510"/>
  <c r="AD512"/>
  <c r="AC512"/>
  <c r="AE511"/>
  <c r="AK510"/>
  <c r="AI511"/>
  <c r="AJ511"/>
  <c r="N466" i="5" l="1"/>
  <c r="AH467" s="1"/>
  <c r="L467" s="1"/>
  <c r="U507"/>
  <c r="R507"/>
  <c r="Q508"/>
  <c r="AK509"/>
  <c r="AH509" i="4"/>
  <c r="O508"/>
  <c r="AI510" i="5"/>
  <c r="AJ510"/>
  <c r="P510" s="1"/>
  <c r="G510" s="1"/>
  <c r="AG510" i="4"/>
  <c r="AF510"/>
  <c r="G507"/>
  <c r="P507"/>
  <c r="T508" i="5"/>
  <c r="J508" s="1"/>
  <c r="V506"/>
  <c r="V507" s="1"/>
  <c r="AL510"/>
  <c r="AM510"/>
  <c r="T509" s="1"/>
  <c r="AF510"/>
  <c r="AG510"/>
  <c r="R510" i="4"/>
  <c r="J510" s="1"/>
  <c r="M510"/>
  <c r="L511"/>
  <c r="S509"/>
  <c r="D510"/>
  <c r="AC513"/>
  <c r="AD513"/>
  <c r="AI512"/>
  <c r="AJ512"/>
  <c r="AK511"/>
  <c r="AE512"/>
  <c r="U508" l="1"/>
  <c r="M511"/>
  <c r="D467" i="5"/>
  <c r="M467"/>
  <c r="N467" s="1"/>
  <c r="AH468" s="1"/>
  <c r="L468" s="1"/>
  <c r="X467"/>
  <c r="R508"/>
  <c r="AK510"/>
  <c r="J509"/>
  <c r="P509"/>
  <c r="AH510" i="4"/>
  <c r="O509"/>
  <c r="AF511"/>
  <c r="AG511"/>
  <c r="P508"/>
  <c r="G508"/>
  <c r="AJ511" i="5"/>
  <c r="P511" s="1"/>
  <c r="G511" s="1"/>
  <c r="AI511"/>
  <c r="U508"/>
  <c r="V508" s="1"/>
  <c r="S510" i="4"/>
  <c r="AF511" i="5"/>
  <c r="AG511"/>
  <c r="AM511"/>
  <c r="AL511"/>
  <c r="AN510"/>
  <c r="L512" i="4"/>
  <c r="D511"/>
  <c r="R511"/>
  <c r="S511" s="1"/>
  <c r="AC514"/>
  <c r="AD514"/>
  <c r="AE513"/>
  <c r="AK512"/>
  <c r="AI513"/>
  <c r="AJ513"/>
  <c r="D468" i="5" l="1"/>
  <c r="M468"/>
  <c r="N468" s="1"/>
  <c r="AH469" s="1"/>
  <c r="L469" s="1"/>
  <c r="U509" i="4"/>
  <c r="D512"/>
  <c r="X468" i="5"/>
  <c r="U509"/>
  <c r="V509" s="1"/>
  <c r="P509" i="4"/>
  <c r="G509"/>
  <c r="AG512"/>
  <c r="AF512"/>
  <c r="AK511" i="5"/>
  <c r="AI512"/>
  <c r="AJ512"/>
  <c r="AH511" i="4"/>
  <c r="O510"/>
  <c r="U510" s="1"/>
  <c r="Q509" i="5"/>
  <c r="G509"/>
  <c r="AN511"/>
  <c r="M512" i="4"/>
  <c r="T510" i="5"/>
  <c r="AG512"/>
  <c r="AF512"/>
  <c r="AM512"/>
  <c r="AL512"/>
  <c r="R512" i="4"/>
  <c r="J512" s="1"/>
  <c r="L513"/>
  <c r="J511"/>
  <c r="AE514"/>
  <c r="AI514"/>
  <c r="AJ514"/>
  <c r="AC515"/>
  <c r="AD515"/>
  <c r="AK513"/>
  <c r="X469" i="5" l="1"/>
  <c r="D469"/>
  <c r="M469"/>
  <c r="N469" s="1"/>
  <c r="AH470" s="1"/>
  <c r="L470" s="1"/>
  <c r="AJ513"/>
  <c r="AI513"/>
  <c r="AF513" i="4"/>
  <c r="AG513"/>
  <c r="AH513" s="1"/>
  <c r="T511" i="5"/>
  <c r="J511" s="1"/>
  <c r="AN512"/>
  <c r="AH512" i="4"/>
  <c r="O511"/>
  <c r="U511" s="1"/>
  <c r="P510"/>
  <c r="G510"/>
  <c r="AK512" i="5"/>
  <c r="R509"/>
  <c r="Q510"/>
  <c r="J510"/>
  <c r="U510"/>
  <c r="AG513"/>
  <c r="AF513"/>
  <c r="AL513"/>
  <c r="AM513"/>
  <c r="T512" s="1"/>
  <c r="J512" s="1"/>
  <c r="R513" i="4"/>
  <c r="S513" s="1"/>
  <c r="M513"/>
  <c r="S512"/>
  <c r="D513"/>
  <c r="AE515"/>
  <c r="AI515"/>
  <c r="AJ515"/>
  <c r="AK514"/>
  <c r="AC516"/>
  <c r="AD516"/>
  <c r="L514"/>
  <c r="AK513" i="5" l="1"/>
  <c r="U512" i="4"/>
  <c r="M470" i="5"/>
  <c r="D470"/>
  <c r="X471"/>
  <c r="X470"/>
  <c r="P512"/>
  <c r="G512" s="1"/>
  <c r="O512" i="4"/>
  <c r="G512" s="1"/>
  <c r="AJ514" i="5"/>
  <c r="P514" s="1"/>
  <c r="G514" s="1"/>
  <c r="AI514"/>
  <c r="AF514" i="4"/>
  <c r="AG514"/>
  <c r="R510" i="5"/>
  <c r="Q511"/>
  <c r="P511" i="4"/>
  <c r="G511"/>
  <c r="V510" i="5"/>
  <c r="U511"/>
  <c r="AL514"/>
  <c r="AM514"/>
  <c r="T513"/>
  <c r="J513" s="1"/>
  <c r="AN513"/>
  <c r="AF514"/>
  <c r="AG514"/>
  <c r="J513" i="4"/>
  <c r="L515"/>
  <c r="R514"/>
  <c r="J514" s="1"/>
  <c r="AI516"/>
  <c r="AJ516"/>
  <c r="AE516"/>
  <c r="AK515"/>
  <c r="AC517"/>
  <c r="AD517"/>
  <c r="D514"/>
  <c r="M514"/>
  <c r="M471" i="5" l="1"/>
  <c r="N471" s="1"/>
  <c r="N470"/>
  <c r="AH471" s="1"/>
  <c r="P512" i="4"/>
  <c r="P513" i="5"/>
  <c r="G513" s="1"/>
  <c r="O513" i="4"/>
  <c r="AH514"/>
  <c r="AK514" i="5"/>
  <c r="AK515" s="1"/>
  <c r="AJ515"/>
  <c r="P515" s="1"/>
  <c r="G515" s="1"/>
  <c r="AI515"/>
  <c r="AF515" i="4"/>
  <c r="AG515"/>
  <c r="AN514" i="5"/>
  <c r="R511"/>
  <c r="Q512"/>
  <c r="T514"/>
  <c r="J514" s="1"/>
  <c r="V511"/>
  <c r="U512"/>
  <c r="U513" s="1"/>
  <c r="AM515"/>
  <c r="AL515"/>
  <c r="AG515"/>
  <c r="AF515"/>
  <c r="M515" i="4"/>
  <c r="S514"/>
  <c r="D515"/>
  <c r="R515"/>
  <c r="S515" s="1"/>
  <c r="AC518"/>
  <c r="AD518"/>
  <c r="AE517"/>
  <c r="L516"/>
  <c r="AI517"/>
  <c r="AJ517"/>
  <c r="AK516"/>
  <c r="AH472" i="5" l="1"/>
  <c r="L472" s="1"/>
  <c r="U513" i="4"/>
  <c r="AJ516" i="5"/>
  <c r="P516" s="1"/>
  <c r="G516" s="1"/>
  <c r="AI516"/>
  <c r="G513" i="4"/>
  <c r="P513"/>
  <c r="AF516"/>
  <c r="AG516"/>
  <c r="O514"/>
  <c r="AH515"/>
  <c r="AN515" i="5"/>
  <c r="R512"/>
  <c r="Q513"/>
  <c r="V512"/>
  <c r="V513" s="1"/>
  <c r="U514"/>
  <c r="AL516"/>
  <c r="AM516"/>
  <c r="T515" s="1"/>
  <c r="J515" s="1"/>
  <c r="AG516"/>
  <c r="AF516"/>
  <c r="R516" i="4"/>
  <c r="J516" s="1"/>
  <c r="J515"/>
  <c r="L517"/>
  <c r="AJ518"/>
  <c r="AI518"/>
  <c r="AC519"/>
  <c r="AD519"/>
  <c r="AK517"/>
  <c r="R517" s="1"/>
  <c r="M516"/>
  <c r="D516"/>
  <c r="AE518"/>
  <c r="X472" i="5" l="1"/>
  <c r="M472"/>
  <c r="N472" s="1"/>
  <c r="AH473" s="1"/>
  <c r="L473" s="1"/>
  <c r="D472"/>
  <c r="U514" i="4"/>
  <c r="AK516" i="5"/>
  <c r="P514" i="4"/>
  <c r="G514"/>
  <c r="AG517"/>
  <c r="AF517"/>
  <c r="AJ517" i="5"/>
  <c r="AI517"/>
  <c r="O515" i="4"/>
  <c r="AH516"/>
  <c r="Q514" i="5"/>
  <c r="R513"/>
  <c r="V514"/>
  <c r="AG517"/>
  <c r="L517" s="1"/>
  <c r="AF517"/>
  <c r="AN516"/>
  <c r="AL517"/>
  <c r="AM517"/>
  <c r="U515"/>
  <c r="S516" i="4"/>
  <c r="L518"/>
  <c r="M517"/>
  <c r="D517"/>
  <c r="AI519"/>
  <c r="AJ519"/>
  <c r="AE519"/>
  <c r="J517"/>
  <c r="S517"/>
  <c r="AD520"/>
  <c r="AC520"/>
  <c r="AK518"/>
  <c r="X473" i="5" l="1"/>
  <c r="M473"/>
  <c r="N473" s="1"/>
  <c r="AH474" s="1"/>
  <c r="L474" s="1"/>
  <c r="D473"/>
  <c r="U515" i="4"/>
  <c r="D518"/>
  <c r="V515" i="5"/>
  <c r="D517"/>
  <c r="P515" i="4"/>
  <c r="G515"/>
  <c r="AG518"/>
  <c r="AF518"/>
  <c r="AJ518" i="5"/>
  <c r="P517" s="1"/>
  <c r="G517" s="1"/>
  <c r="AI518"/>
  <c r="AH517" i="4"/>
  <c r="O516"/>
  <c r="U516" s="1"/>
  <c r="AK517" i="5"/>
  <c r="AK518" s="1"/>
  <c r="Q515"/>
  <c r="R514"/>
  <c r="T516"/>
  <c r="J516" s="1"/>
  <c r="AL518"/>
  <c r="AM518"/>
  <c r="AG518"/>
  <c r="L518" s="1"/>
  <c r="AF518"/>
  <c r="AN517"/>
  <c r="M518" i="4"/>
  <c r="R518"/>
  <c r="S518" s="1"/>
  <c r="L519"/>
  <c r="AC521"/>
  <c r="AD521"/>
  <c r="AK519"/>
  <c r="AI520"/>
  <c r="AJ520"/>
  <c r="AE520"/>
  <c r="D474" i="5" l="1"/>
  <c r="M474"/>
  <c r="X474"/>
  <c r="X475"/>
  <c r="D518"/>
  <c r="AG519" i="4"/>
  <c r="AF519"/>
  <c r="G516"/>
  <c r="P516"/>
  <c r="P518" i="5"/>
  <c r="G518" s="1"/>
  <c r="AJ519"/>
  <c r="AK519" s="1"/>
  <c r="AI519"/>
  <c r="O517" i="4"/>
  <c r="AH518"/>
  <c r="Q516" i="5"/>
  <c r="R515"/>
  <c r="AN518"/>
  <c r="T518"/>
  <c r="J518" s="1"/>
  <c r="T517"/>
  <c r="J517" s="1"/>
  <c r="U516"/>
  <c r="V516" s="1"/>
  <c r="AL519"/>
  <c r="AM519"/>
  <c r="AF519"/>
  <c r="AG519"/>
  <c r="J518" i="4"/>
  <c r="L520"/>
  <c r="D519"/>
  <c r="M519"/>
  <c r="AC522"/>
  <c r="AD522"/>
  <c r="AK520"/>
  <c r="AE521"/>
  <c r="AI521"/>
  <c r="AJ521"/>
  <c r="R519"/>
  <c r="U517" l="1"/>
  <c r="D520"/>
  <c r="N474" i="5"/>
  <c r="AH475" s="1"/>
  <c r="M475"/>
  <c r="N475" s="1"/>
  <c r="AH476" s="1"/>
  <c r="L476" s="1"/>
  <c r="AH519" i="4"/>
  <c r="O518"/>
  <c r="AJ520" i="5"/>
  <c r="AK520" s="1"/>
  <c r="AI520"/>
  <c r="AF520" i="4"/>
  <c r="AG520"/>
  <c r="G517"/>
  <c r="P517"/>
  <c r="AN519" i="5"/>
  <c r="T519"/>
  <c r="J519" s="1"/>
  <c r="Q517"/>
  <c r="R516"/>
  <c r="U517"/>
  <c r="AM520"/>
  <c r="AL520"/>
  <c r="AG520"/>
  <c r="AF520"/>
  <c r="M520" i="4"/>
  <c r="R520"/>
  <c r="J520" s="1"/>
  <c r="AE522"/>
  <c r="S519"/>
  <c r="J519"/>
  <c r="AI522"/>
  <c r="AJ522"/>
  <c r="AK521"/>
  <c r="L521"/>
  <c r="AC523"/>
  <c r="AD523"/>
  <c r="U518" l="1"/>
  <c r="X476" i="5"/>
  <c r="D476"/>
  <c r="M476"/>
  <c r="N476" s="1"/>
  <c r="AH477" s="1"/>
  <c r="L477" s="1"/>
  <c r="AH520" i="4"/>
  <c r="O519"/>
  <c r="U519" s="1"/>
  <c r="P519" i="5"/>
  <c r="G519" s="1"/>
  <c r="AJ521"/>
  <c r="AI521"/>
  <c r="G518" i="4"/>
  <c r="P518"/>
  <c r="AF521"/>
  <c r="AG521"/>
  <c r="Q518" i="5"/>
  <c r="R517"/>
  <c r="U518"/>
  <c r="V517"/>
  <c r="AN520"/>
  <c r="AG521"/>
  <c r="AF521"/>
  <c r="AL521"/>
  <c r="AM521"/>
  <c r="T520" s="1"/>
  <c r="J520" s="1"/>
  <c r="R521" i="4"/>
  <c r="J521" s="1"/>
  <c r="S520"/>
  <c r="AE523"/>
  <c r="L522"/>
  <c r="AC524"/>
  <c r="AD524"/>
  <c r="D521"/>
  <c r="M521"/>
  <c r="AI523"/>
  <c r="AJ523"/>
  <c r="AK522"/>
  <c r="X477" i="5" l="1"/>
  <c r="M477"/>
  <c r="N477" s="1"/>
  <c r="AH478" s="1"/>
  <c r="L478" s="1"/>
  <c r="D477"/>
  <c r="P520"/>
  <c r="G520" s="1"/>
  <c r="AF522" i="4"/>
  <c r="AG522"/>
  <c r="AI522" i="5"/>
  <c r="AJ522"/>
  <c r="AK521"/>
  <c r="AH521" i="4"/>
  <c r="O520"/>
  <c r="U520" s="1"/>
  <c r="P519"/>
  <c r="G519"/>
  <c r="R518" i="5"/>
  <c r="Q519"/>
  <c r="V518"/>
  <c r="U519"/>
  <c r="S521" i="4"/>
  <c r="AN521" i="5"/>
  <c r="AG522"/>
  <c r="L522" s="1"/>
  <c r="AF522"/>
  <c r="AM522"/>
  <c r="T521" s="1"/>
  <c r="J521" s="1"/>
  <c r="AL522"/>
  <c r="R522" i="4"/>
  <c r="J522" s="1"/>
  <c r="AK523"/>
  <c r="AE524"/>
  <c r="AI524"/>
  <c r="AJ524"/>
  <c r="D522"/>
  <c r="M522"/>
  <c r="L523"/>
  <c r="AC525"/>
  <c r="AD525"/>
  <c r="U521" l="1"/>
  <c r="X478" i="5"/>
  <c r="D478"/>
  <c r="M478"/>
  <c r="N478" s="1"/>
  <c r="AH479" s="1"/>
  <c r="L479" s="1"/>
  <c r="AK522"/>
  <c r="D522"/>
  <c r="P521"/>
  <c r="G521" s="1"/>
  <c r="AG523" i="4"/>
  <c r="AF523"/>
  <c r="AH522"/>
  <c r="O521"/>
  <c r="P520"/>
  <c r="G520"/>
  <c r="AI523" i="5"/>
  <c r="AJ523"/>
  <c r="Q520"/>
  <c r="R519"/>
  <c r="V519"/>
  <c r="U520"/>
  <c r="R523" i="4"/>
  <c r="S523" s="1"/>
  <c r="AG523" i="5"/>
  <c r="AF523"/>
  <c r="AN522"/>
  <c r="AM523"/>
  <c r="AL523"/>
  <c r="S522" i="4"/>
  <c r="AE525"/>
  <c r="M523"/>
  <c r="D523"/>
  <c r="AC526"/>
  <c r="AD526"/>
  <c r="AI525"/>
  <c r="AJ525"/>
  <c r="AK524"/>
  <c r="L524"/>
  <c r="X479" i="5" l="1"/>
  <c r="M479"/>
  <c r="N479" s="1"/>
  <c r="AH480" s="1"/>
  <c r="L480" s="1"/>
  <c r="D479"/>
  <c r="U522" i="4"/>
  <c r="P522" i="5"/>
  <c r="G522" s="1"/>
  <c r="AI524"/>
  <c r="AJ524"/>
  <c r="G521" i="4"/>
  <c r="P521"/>
  <c r="O522"/>
  <c r="AH523"/>
  <c r="AG524"/>
  <c r="AF524"/>
  <c r="AK523" i="5"/>
  <c r="AK524" s="1"/>
  <c r="T522"/>
  <c r="J522" s="1"/>
  <c r="R520"/>
  <c r="Q521"/>
  <c r="V520"/>
  <c r="U521"/>
  <c r="U522" s="1"/>
  <c r="AN523"/>
  <c r="J523" i="4"/>
  <c r="AL524" i="5"/>
  <c r="AM524"/>
  <c r="AG524"/>
  <c r="AF524"/>
  <c r="L525" i="4"/>
  <c r="R524"/>
  <c r="J524" s="1"/>
  <c r="M524"/>
  <c r="D524"/>
  <c r="AJ526"/>
  <c r="AI526"/>
  <c r="AC527"/>
  <c r="AD527"/>
  <c r="AE526"/>
  <c r="AK525"/>
  <c r="X480" i="5" l="1"/>
  <c r="M480"/>
  <c r="N480" s="1"/>
  <c r="AH481" s="1"/>
  <c r="L481" s="1"/>
  <c r="D480"/>
  <c r="P523"/>
  <c r="G523" s="1"/>
  <c r="AI525"/>
  <c r="AJ525"/>
  <c r="P525" s="1"/>
  <c r="G525" s="1"/>
  <c r="G522" i="4"/>
  <c r="P522"/>
  <c r="P524" i="5"/>
  <c r="G524" s="1"/>
  <c r="O523" i="4"/>
  <c r="U523" s="1"/>
  <c r="U524" s="1"/>
  <c r="U525" s="1"/>
  <c r="U526" s="1"/>
  <c r="U527" s="1"/>
  <c r="U528" s="1"/>
  <c r="U529" s="1"/>
  <c r="U530" s="1"/>
  <c r="U531" s="1"/>
  <c r="U532" s="1"/>
  <c r="U533" s="1"/>
  <c r="U534" s="1"/>
  <c r="U535" s="1"/>
  <c r="U536" s="1"/>
  <c r="U537" s="1"/>
  <c r="U538" s="1"/>
  <c r="U539" s="1"/>
  <c r="U540" s="1"/>
  <c r="U541" s="1"/>
  <c r="U542" s="1"/>
  <c r="U543" s="1"/>
  <c r="U544" s="1"/>
  <c r="U545" s="1"/>
  <c r="U546" s="1"/>
  <c r="U547" s="1"/>
  <c r="U548" s="1"/>
  <c r="U549" s="1"/>
  <c r="U550" s="1"/>
  <c r="U551" s="1"/>
  <c r="U552" s="1"/>
  <c r="U553" s="1"/>
  <c r="U554" s="1"/>
  <c r="U555" s="1"/>
  <c r="U556" s="1"/>
  <c r="U557" s="1"/>
  <c r="U558" s="1"/>
  <c r="U559" s="1"/>
  <c r="U560" s="1"/>
  <c r="U561" s="1"/>
  <c r="U562" s="1"/>
  <c r="U563" s="1"/>
  <c r="U564" s="1"/>
  <c r="U565" s="1"/>
  <c r="U566" s="1"/>
  <c r="U567" s="1"/>
  <c r="U568" s="1"/>
  <c r="U569" s="1"/>
  <c r="U570" s="1"/>
  <c r="U571" s="1"/>
  <c r="U572" s="1"/>
  <c r="U573" s="1"/>
  <c r="U574" s="1"/>
  <c r="U575" s="1"/>
  <c r="U576" s="1"/>
  <c r="U577" s="1"/>
  <c r="U578" s="1"/>
  <c r="U579" s="1"/>
  <c r="U580" s="1"/>
  <c r="U581" s="1"/>
  <c r="U582" s="1"/>
  <c r="U583" s="1"/>
  <c r="U584" s="1"/>
  <c r="U585" s="1"/>
  <c r="U586" s="1"/>
  <c r="U587" s="1"/>
  <c r="U588" s="1"/>
  <c r="U589" s="1"/>
  <c r="U590" s="1"/>
  <c r="U591" s="1"/>
  <c r="U592" s="1"/>
  <c r="U593" s="1"/>
  <c r="U594" s="1"/>
  <c r="U595" s="1"/>
  <c r="U596" s="1"/>
  <c r="U597" s="1"/>
  <c r="U598" s="1"/>
  <c r="U599" s="1"/>
  <c r="U600" s="1"/>
  <c r="U601" s="1"/>
  <c r="U602" s="1"/>
  <c r="U603" s="1"/>
  <c r="U604" s="1"/>
  <c r="U605" s="1"/>
  <c r="U606" s="1"/>
  <c r="U607" s="1"/>
  <c r="U608" s="1"/>
  <c r="U609" s="1"/>
  <c r="U610" s="1"/>
  <c r="U611" s="1"/>
  <c r="U612" s="1"/>
  <c r="U613" s="1"/>
  <c r="U614" s="1"/>
  <c r="U615" s="1"/>
  <c r="U616" s="1"/>
  <c r="U617" s="1"/>
  <c r="U618" s="1"/>
  <c r="U619" s="1"/>
  <c r="U620" s="1"/>
  <c r="U621" s="1"/>
  <c r="U622" s="1"/>
  <c r="U623" s="1"/>
  <c r="U624" s="1"/>
  <c r="U625" s="1"/>
  <c r="U626" s="1"/>
  <c r="U627" s="1"/>
  <c r="U628" s="1"/>
  <c r="U629" s="1"/>
  <c r="U630" s="1"/>
  <c r="U631" s="1"/>
  <c r="U632" s="1"/>
  <c r="U633" s="1"/>
  <c r="U634" s="1"/>
  <c r="U635" s="1"/>
  <c r="U636" s="1"/>
  <c r="U637" s="1"/>
  <c r="U638" s="1"/>
  <c r="U639" s="1"/>
  <c r="U640" s="1"/>
  <c r="U641" s="1"/>
  <c r="U642" s="1"/>
  <c r="U643" s="1"/>
  <c r="U644" s="1"/>
  <c r="U645" s="1"/>
  <c r="U646" s="1"/>
  <c r="U647" s="1"/>
  <c r="U648" s="1"/>
  <c r="U649" s="1"/>
  <c r="U650" s="1"/>
  <c r="U651" s="1"/>
  <c r="U652" s="1"/>
  <c r="U653" s="1"/>
  <c r="U654" s="1"/>
  <c r="U655" s="1"/>
  <c r="U656" s="1"/>
  <c r="U657" s="1"/>
  <c r="U658" s="1"/>
  <c r="U659" s="1"/>
  <c r="U660" s="1"/>
  <c r="U661" s="1"/>
  <c r="U662" s="1"/>
  <c r="U663" s="1"/>
  <c r="U664" s="1"/>
  <c r="U665" s="1"/>
  <c r="U666" s="1"/>
  <c r="U667" s="1"/>
  <c r="U668" s="1"/>
  <c r="U669" s="1"/>
  <c r="U670" s="1"/>
  <c r="U671" s="1"/>
  <c r="U672" s="1"/>
  <c r="U673" s="1"/>
  <c r="U674" s="1"/>
  <c r="U675" s="1"/>
  <c r="U676" s="1"/>
  <c r="U677" s="1"/>
  <c r="U678" s="1"/>
  <c r="U679" s="1"/>
  <c r="U680" s="1"/>
  <c r="U681" s="1"/>
  <c r="U682" s="1"/>
  <c r="U683" s="1"/>
  <c r="U684" s="1"/>
  <c r="U685" s="1"/>
  <c r="U686" s="1"/>
  <c r="U687" s="1"/>
  <c r="U688" s="1"/>
  <c r="U689" s="1"/>
  <c r="U690" s="1"/>
  <c r="U691" s="1"/>
  <c r="U692" s="1"/>
  <c r="U693" s="1"/>
  <c r="U694" s="1"/>
  <c r="U695" s="1"/>
  <c r="U696" s="1"/>
  <c r="U697" s="1"/>
  <c r="U698" s="1"/>
  <c r="U699" s="1"/>
  <c r="U700" s="1"/>
  <c r="U701" s="1"/>
  <c r="U702" s="1"/>
  <c r="U703" s="1"/>
  <c r="U704" s="1"/>
  <c r="U705" s="1"/>
  <c r="U706" s="1"/>
  <c r="U707" s="1"/>
  <c r="U708" s="1"/>
  <c r="U709" s="1"/>
  <c r="U710" s="1"/>
  <c r="U711" s="1"/>
  <c r="U712" s="1"/>
  <c r="U713" s="1"/>
  <c r="U714" s="1"/>
  <c r="U715" s="1"/>
  <c r="U716" s="1"/>
  <c r="U717" s="1"/>
  <c r="U718" s="1"/>
  <c r="U719" s="1"/>
  <c r="U720" s="1"/>
  <c r="U721" s="1"/>
  <c r="U722" s="1"/>
  <c r="U723" s="1"/>
  <c r="U724" s="1"/>
  <c r="U725" s="1"/>
  <c r="U726" s="1"/>
  <c r="U727" s="1"/>
  <c r="U728" s="1"/>
  <c r="U729" s="1"/>
  <c r="U730" s="1"/>
  <c r="U731" s="1"/>
  <c r="U732" s="1"/>
  <c r="U733" s="1"/>
  <c r="U734" s="1"/>
  <c r="U735" s="1"/>
  <c r="U736" s="1"/>
  <c r="U737" s="1"/>
  <c r="U738" s="1"/>
  <c r="U739" s="1"/>
  <c r="U740" s="1"/>
  <c r="U741" s="1"/>
  <c r="U742" s="1"/>
  <c r="U743" s="1"/>
  <c r="U744" s="1"/>
  <c r="U745" s="1"/>
  <c r="U746" s="1"/>
  <c r="U747" s="1"/>
  <c r="U748" s="1"/>
  <c r="U749" s="1"/>
  <c r="U750" s="1"/>
  <c r="U751" s="1"/>
  <c r="U752" s="1"/>
  <c r="U753" s="1"/>
  <c r="U754" s="1"/>
  <c r="U755" s="1"/>
  <c r="U756" s="1"/>
  <c r="U757" s="1"/>
  <c r="U758" s="1"/>
  <c r="U759" s="1"/>
  <c r="U760" s="1"/>
  <c r="U761" s="1"/>
  <c r="U762" s="1"/>
  <c r="U763" s="1"/>
  <c r="U764" s="1"/>
  <c r="U765" s="1"/>
  <c r="U766" s="1"/>
  <c r="U767" s="1"/>
  <c r="U768" s="1"/>
  <c r="U769" s="1"/>
  <c r="U770" s="1"/>
  <c r="U771" s="1"/>
  <c r="U772" s="1"/>
  <c r="U773" s="1"/>
  <c r="U774" s="1"/>
  <c r="U775" s="1"/>
  <c r="U776" s="1"/>
  <c r="U777" s="1"/>
  <c r="U778" s="1"/>
  <c r="U779" s="1"/>
  <c r="U780" s="1"/>
  <c r="U781" s="1"/>
  <c r="U782" s="1"/>
  <c r="U783" s="1"/>
  <c r="U784" s="1"/>
  <c r="U785" s="1"/>
  <c r="U786" s="1"/>
  <c r="U787" s="1"/>
  <c r="U788" s="1"/>
  <c r="U789" s="1"/>
  <c r="U790" s="1"/>
  <c r="U791" s="1"/>
  <c r="U792" s="1"/>
  <c r="U793" s="1"/>
  <c r="U794" s="1"/>
  <c r="U795" s="1"/>
  <c r="U796" s="1"/>
  <c r="U797" s="1"/>
  <c r="U798" s="1"/>
  <c r="U799" s="1"/>
  <c r="U800" s="1"/>
  <c r="U801" s="1"/>
  <c r="U802" s="1"/>
  <c r="U803" s="1"/>
  <c r="U804" s="1"/>
  <c r="U805" s="1"/>
  <c r="U806" s="1"/>
  <c r="U807" s="1"/>
  <c r="U808" s="1"/>
  <c r="U809" s="1"/>
  <c r="U810" s="1"/>
  <c r="U811" s="1"/>
  <c r="U812" s="1"/>
  <c r="U813" s="1"/>
  <c r="U814" s="1"/>
  <c r="U815" s="1"/>
  <c r="U816" s="1"/>
  <c r="U817" s="1"/>
  <c r="U818" s="1"/>
  <c r="U819" s="1"/>
  <c r="U820" s="1"/>
  <c r="U821" s="1"/>
  <c r="U822" s="1"/>
  <c r="U823" s="1"/>
  <c r="U824" s="1"/>
  <c r="U825" s="1"/>
  <c r="U826" s="1"/>
  <c r="U827" s="1"/>
  <c r="U828" s="1"/>
  <c r="U829" s="1"/>
  <c r="U830" s="1"/>
  <c r="U831" s="1"/>
  <c r="U832" s="1"/>
  <c r="U833" s="1"/>
  <c r="U834" s="1"/>
  <c r="U835" s="1"/>
  <c r="U836" s="1"/>
  <c r="U837" s="1"/>
  <c r="U838" s="1"/>
  <c r="U839" s="1"/>
  <c r="U840" s="1"/>
  <c r="U841" s="1"/>
  <c r="U842" s="1"/>
  <c r="U843" s="1"/>
  <c r="U844" s="1"/>
  <c r="U845" s="1"/>
  <c r="U846" s="1"/>
  <c r="U847" s="1"/>
  <c r="U848" s="1"/>
  <c r="U849" s="1"/>
  <c r="U850" s="1"/>
  <c r="U851" s="1"/>
  <c r="U852" s="1"/>
  <c r="U853" s="1"/>
  <c r="U854" s="1"/>
  <c r="U855" s="1"/>
  <c r="U856" s="1"/>
  <c r="U857" s="1"/>
  <c r="U858" s="1"/>
  <c r="U859" s="1"/>
  <c r="U860" s="1"/>
  <c r="U861" s="1"/>
  <c r="U862" s="1"/>
  <c r="U863" s="1"/>
  <c r="U864" s="1"/>
  <c r="U865" s="1"/>
  <c r="U866" s="1"/>
  <c r="U867" s="1"/>
  <c r="U868" s="1"/>
  <c r="U869" s="1"/>
  <c r="U870" s="1"/>
  <c r="U871" s="1"/>
  <c r="U872" s="1"/>
  <c r="U873" s="1"/>
  <c r="U874" s="1"/>
  <c r="U875" s="1"/>
  <c r="U876" s="1"/>
  <c r="U877" s="1"/>
  <c r="U878" s="1"/>
  <c r="U879" s="1"/>
  <c r="U880" s="1"/>
  <c r="U881" s="1"/>
  <c r="U882" s="1"/>
  <c r="U883" s="1"/>
  <c r="U884" s="1"/>
  <c r="U885" s="1"/>
  <c r="U886" s="1"/>
  <c r="U887" s="1"/>
  <c r="U888" s="1"/>
  <c r="U889" s="1"/>
  <c r="U890" s="1"/>
  <c r="U891" s="1"/>
  <c r="U892" s="1"/>
  <c r="U893" s="1"/>
  <c r="U894" s="1"/>
  <c r="U895" s="1"/>
  <c r="U896" s="1"/>
  <c r="U897" s="1"/>
  <c r="U898" s="1"/>
  <c r="U899" s="1"/>
  <c r="U900" s="1"/>
  <c r="U901" s="1"/>
  <c r="U902" s="1"/>
  <c r="U903" s="1"/>
  <c r="U904" s="1"/>
  <c r="U905" s="1"/>
  <c r="U906" s="1"/>
  <c r="U907" s="1"/>
  <c r="U908" s="1"/>
  <c r="U909" s="1"/>
  <c r="U910" s="1"/>
  <c r="U911" s="1"/>
  <c r="U912" s="1"/>
  <c r="U913" s="1"/>
  <c r="U914" s="1"/>
  <c r="U915" s="1"/>
  <c r="U916" s="1"/>
  <c r="U917" s="1"/>
  <c r="U918" s="1"/>
  <c r="U919" s="1"/>
  <c r="U920" s="1"/>
  <c r="U921" s="1"/>
  <c r="U922" s="1"/>
  <c r="U923" s="1"/>
  <c r="U924" s="1"/>
  <c r="U925" s="1"/>
  <c r="U926" s="1"/>
  <c r="U927" s="1"/>
  <c r="U928" s="1"/>
  <c r="U929" s="1"/>
  <c r="U930" s="1"/>
  <c r="U931" s="1"/>
  <c r="U932" s="1"/>
  <c r="U933" s="1"/>
  <c r="U934" s="1"/>
  <c r="U935" s="1"/>
  <c r="U936" s="1"/>
  <c r="U937" s="1"/>
  <c r="U938" s="1"/>
  <c r="U939" s="1"/>
  <c r="U940" s="1"/>
  <c r="U941" s="1"/>
  <c r="U942" s="1"/>
  <c r="U943" s="1"/>
  <c r="U944" s="1"/>
  <c r="U945" s="1"/>
  <c r="U946" s="1"/>
  <c r="U947" s="1"/>
  <c r="U948" s="1"/>
  <c r="U949" s="1"/>
  <c r="U950" s="1"/>
  <c r="U951" s="1"/>
  <c r="U952" s="1"/>
  <c r="U953" s="1"/>
  <c r="U954" s="1"/>
  <c r="U955" s="1"/>
  <c r="U956" s="1"/>
  <c r="U957" s="1"/>
  <c r="U958" s="1"/>
  <c r="U959" s="1"/>
  <c r="U960" s="1"/>
  <c r="U961" s="1"/>
  <c r="U962" s="1"/>
  <c r="U963" s="1"/>
  <c r="U964" s="1"/>
  <c r="U965" s="1"/>
  <c r="U966" s="1"/>
  <c r="U967" s="1"/>
  <c r="U968" s="1"/>
  <c r="U969" s="1"/>
  <c r="U970" s="1"/>
  <c r="U971" s="1"/>
  <c r="U972" s="1"/>
  <c r="U973" s="1"/>
  <c r="U974" s="1"/>
  <c r="U975" s="1"/>
  <c r="U976" s="1"/>
  <c r="U977" s="1"/>
  <c r="U978" s="1"/>
  <c r="U979" s="1"/>
  <c r="U980" s="1"/>
  <c r="U981" s="1"/>
  <c r="U982" s="1"/>
  <c r="U983" s="1"/>
  <c r="U984" s="1"/>
  <c r="U985" s="1"/>
  <c r="U986" s="1"/>
  <c r="U987" s="1"/>
  <c r="U988" s="1"/>
  <c r="U989" s="1"/>
  <c r="U990" s="1"/>
  <c r="U991" s="1"/>
  <c r="U992" s="1"/>
  <c r="U993" s="1"/>
  <c r="U994" s="1"/>
  <c r="U995" s="1"/>
  <c r="U996" s="1"/>
  <c r="U997" s="1"/>
  <c r="U998" s="1"/>
  <c r="U999" s="1"/>
  <c r="U1000" s="1"/>
  <c r="AH524"/>
  <c r="AG525"/>
  <c r="AF525"/>
  <c r="Q522" i="5"/>
  <c r="R521"/>
  <c r="V521"/>
  <c r="V522" s="1"/>
  <c r="AF525"/>
  <c r="AG525"/>
  <c r="AN524"/>
  <c r="T524" s="1"/>
  <c r="J524" s="1"/>
  <c r="T523"/>
  <c r="AM525"/>
  <c r="T525" s="1"/>
  <c r="J525" s="1"/>
  <c r="AL525"/>
  <c r="L526" i="4"/>
  <c r="M526" s="1"/>
  <c r="M525"/>
  <c r="D525"/>
  <c r="R525"/>
  <c r="J525" s="1"/>
  <c r="S524"/>
  <c r="AD528"/>
  <c r="AC528"/>
  <c r="AE527"/>
  <c r="AI527"/>
  <c r="AJ527"/>
  <c r="AK526"/>
  <c r="D481" i="5" l="1"/>
  <c r="M481"/>
  <c r="N481" s="1"/>
  <c r="AH482" s="1"/>
  <c r="L482" s="1"/>
  <c r="X481"/>
  <c r="X482"/>
  <c r="AK525"/>
  <c r="AG526" i="4"/>
  <c r="AF526"/>
  <c r="P523"/>
  <c r="G523"/>
  <c r="AH525"/>
  <c r="O524"/>
  <c r="AJ526" i="5"/>
  <c r="AI526"/>
  <c r="Q523"/>
  <c r="Q524" s="1"/>
  <c r="R522"/>
  <c r="D526" i="4"/>
  <c r="J523" i="5"/>
  <c r="U523"/>
  <c r="AG526"/>
  <c r="AF526"/>
  <c r="AM526"/>
  <c r="AL526"/>
  <c r="AN525"/>
  <c r="R526" i="4"/>
  <c r="J526" s="1"/>
  <c r="L527"/>
  <c r="M527" s="1"/>
  <c r="S525"/>
  <c r="AI528"/>
  <c r="AJ528"/>
  <c r="AK527"/>
  <c r="AE528"/>
  <c r="AC529"/>
  <c r="AD529"/>
  <c r="D482" i="5" l="1"/>
  <c r="M482"/>
  <c r="N482" s="1"/>
  <c r="AH483" s="1"/>
  <c r="L483" s="1"/>
  <c r="AK526"/>
  <c r="AH526" i="4"/>
  <c r="O525"/>
  <c r="AG527"/>
  <c r="AF527"/>
  <c r="AI527" i="5"/>
  <c r="AJ527"/>
  <c r="P526" s="1"/>
  <c r="G526" s="1"/>
  <c r="P524" i="4"/>
  <c r="G524"/>
  <c r="R523" i="5"/>
  <c r="R524" s="1"/>
  <c r="Q525"/>
  <c r="S526" i="4"/>
  <c r="AM527" i="5"/>
  <c r="AL527"/>
  <c r="V523"/>
  <c r="U524"/>
  <c r="D527" i="4"/>
  <c r="AN526" i="5"/>
  <c r="T526" s="1"/>
  <c r="AF527"/>
  <c r="AG527"/>
  <c r="L528" i="4"/>
  <c r="M528" s="1"/>
  <c r="R527"/>
  <c r="J527" s="1"/>
  <c r="AI529"/>
  <c r="AJ529"/>
  <c r="AC530"/>
  <c r="AD530"/>
  <c r="AK528"/>
  <c r="AE529"/>
  <c r="X483" i="5" l="1"/>
  <c r="D483"/>
  <c r="M483"/>
  <c r="N483" s="1"/>
  <c r="AH484" s="1"/>
  <c r="L484" s="1"/>
  <c r="AK527"/>
  <c r="P525" i="4"/>
  <c r="G525"/>
  <c r="AI528" i="5"/>
  <c r="AJ528"/>
  <c r="AH527" i="4"/>
  <c r="O526"/>
  <c r="AG528"/>
  <c r="AF528"/>
  <c r="P527" i="5"/>
  <c r="G527" s="1"/>
  <c r="Q526"/>
  <c r="R525"/>
  <c r="D528" i="4"/>
  <c r="J526" i="5"/>
  <c r="AM528"/>
  <c r="AL528"/>
  <c r="AG528"/>
  <c r="AF528"/>
  <c r="V524"/>
  <c r="U525"/>
  <c r="U526" s="1"/>
  <c r="AN527"/>
  <c r="L529" i="4"/>
  <c r="D529" s="1"/>
  <c r="S527"/>
  <c r="R528"/>
  <c r="J528" s="1"/>
  <c r="AC531"/>
  <c r="AD531"/>
  <c r="AK529"/>
  <c r="AE530"/>
  <c r="AI530"/>
  <c r="AJ530"/>
  <c r="AK528" i="5" l="1"/>
  <c r="M484"/>
  <c r="N484" s="1"/>
  <c r="AH485" s="1"/>
  <c r="L485" s="1"/>
  <c r="D484"/>
  <c r="X484"/>
  <c r="Q527"/>
  <c r="O527" i="4"/>
  <c r="AH528"/>
  <c r="AI529" i="5"/>
  <c r="AJ529"/>
  <c r="AK529"/>
  <c r="AG529" i="4"/>
  <c r="AF529"/>
  <c r="P528" i="5"/>
  <c r="G526" i="4"/>
  <c r="P526"/>
  <c r="R526" i="5"/>
  <c r="R527" s="1"/>
  <c r="L530" i="4"/>
  <c r="M530" s="1"/>
  <c r="M529"/>
  <c r="V525" i="5"/>
  <c r="V526" s="1"/>
  <c r="T527"/>
  <c r="AM529"/>
  <c r="T529" s="1"/>
  <c r="J529" s="1"/>
  <c r="AL529"/>
  <c r="AG529"/>
  <c r="AF529"/>
  <c r="AN528"/>
  <c r="S528" i="4"/>
  <c r="R529"/>
  <c r="J529" s="1"/>
  <c r="AK530"/>
  <c r="AC532"/>
  <c r="AD532"/>
  <c r="AI531"/>
  <c r="AJ531"/>
  <c r="AE531"/>
  <c r="X485" i="5" l="1"/>
  <c r="M485"/>
  <c r="N485" s="1"/>
  <c r="AH486" s="1"/>
  <c r="L486" s="1"/>
  <c r="D485"/>
  <c r="P527" i="4"/>
  <c r="G527"/>
  <c r="O528"/>
  <c r="AH529"/>
  <c r="AF530"/>
  <c r="AG530"/>
  <c r="AJ530" i="5"/>
  <c r="AI530"/>
  <c r="G528"/>
  <c r="Q528"/>
  <c r="R528" s="1"/>
  <c r="D530" i="4"/>
  <c r="J527" i="5"/>
  <c r="U527"/>
  <c r="V527" s="1"/>
  <c r="AF530"/>
  <c r="AG530"/>
  <c r="AM530"/>
  <c r="T530" s="1"/>
  <c r="J530" s="1"/>
  <c r="AL530"/>
  <c r="AN529"/>
  <c r="T528"/>
  <c r="L531" i="4"/>
  <c r="D531" s="1"/>
  <c r="S529"/>
  <c r="AC533"/>
  <c r="AD533"/>
  <c r="AK531"/>
  <c r="AI532"/>
  <c r="AJ532"/>
  <c r="AE532"/>
  <c r="R530"/>
  <c r="X487" i="5" l="1"/>
  <c r="X486"/>
  <c r="D486"/>
  <c r="M486"/>
  <c r="N486" s="1"/>
  <c r="AH487" s="1"/>
  <c r="L487" s="1"/>
  <c r="X488"/>
  <c r="R531" i="4"/>
  <c r="J531" s="1"/>
  <c r="AI531" i="5"/>
  <c r="AJ531"/>
  <c r="P531" s="1"/>
  <c r="G531" s="1"/>
  <c r="P528" i="4"/>
  <c r="G528"/>
  <c r="AF531"/>
  <c r="AG531"/>
  <c r="P530" i="5"/>
  <c r="P529"/>
  <c r="AH530" i="4"/>
  <c r="O529"/>
  <c r="AK530" i="5"/>
  <c r="AN530"/>
  <c r="M531" i="4"/>
  <c r="U528" i="5"/>
  <c r="J528"/>
  <c r="AG531"/>
  <c r="L531" s="1"/>
  <c r="D531" s="1"/>
  <c r="AF531"/>
  <c r="AL531"/>
  <c r="AM531"/>
  <c r="T531" s="1"/>
  <c r="AE533" i="4"/>
  <c r="L532"/>
  <c r="J530"/>
  <c r="S530"/>
  <c r="AI533"/>
  <c r="AJ533"/>
  <c r="AK532"/>
  <c r="AC534"/>
  <c r="AD534"/>
  <c r="S531" l="1"/>
  <c r="M487" i="5"/>
  <c r="D487"/>
  <c r="AK531"/>
  <c r="P529" i="4"/>
  <c r="G529"/>
  <c r="G529" i="5"/>
  <c r="Q529"/>
  <c r="R529" s="1"/>
  <c r="AI532"/>
  <c r="AJ532"/>
  <c r="P532" s="1"/>
  <c r="AG532" i="4"/>
  <c r="AF532"/>
  <c r="O530"/>
  <c r="AH531"/>
  <c r="G530" i="5"/>
  <c r="AF532"/>
  <c r="AG532"/>
  <c r="V528"/>
  <c r="U529"/>
  <c r="AN531"/>
  <c r="J531"/>
  <c r="AM532"/>
  <c r="T532" s="1"/>
  <c r="AL532"/>
  <c r="G532"/>
  <c r="AK533" i="4"/>
  <c r="M532"/>
  <c r="D532"/>
  <c r="AE534"/>
  <c r="L533"/>
  <c r="R532"/>
  <c r="AC535"/>
  <c r="AD535"/>
  <c r="AJ534"/>
  <c r="AI534"/>
  <c r="N487" i="5" l="1"/>
  <c r="AH488" s="1"/>
  <c r="M488"/>
  <c r="N488" s="1"/>
  <c r="AK532"/>
  <c r="Q530"/>
  <c r="Q531" s="1"/>
  <c r="G530" i="4"/>
  <c r="P530"/>
  <c r="AG533"/>
  <c r="AF533"/>
  <c r="AJ533" i="5"/>
  <c r="P533" s="1"/>
  <c r="G533" s="1"/>
  <c r="AI533"/>
  <c r="AH532" i="4"/>
  <c r="O531"/>
  <c r="AN532" i="5"/>
  <c r="AF533"/>
  <c r="AG533"/>
  <c r="AM533"/>
  <c r="AL533"/>
  <c r="J532"/>
  <c r="U530"/>
  <c r="U531" s="1"/>
  <c r="U532" s="1"/>
  <c r="V529"/>
  <c r="R533" i="4"/>
  <c r="S533" s="1"/>
  <c r="AD536"/>
  <c r="AC536"/>
  <c r="AE535"/>
  <c r="AK534"/>
  <c r="D533"/>
  <c r="M533"/>
  <c r="AI535"/>
  <c r="AJ535"/>
  <c r="S532"/>
  <c r="J532"/>
  <c r="L534"/>
  <c r="AH489" i="5" l="1"/>
  <c r="L489" s="1"/>
  <c r="R530"/>
  <c r="R531" s="1"/>
  <c r="AF534" i="4"/>
  <c r="AG534"/>
  <c r="Q532" i="5"/>
  <c r="AJ534"/>
  <c r="P534" s="1"/>
  <c r="G534" s="1"/>
  <c r="AI534"/>
  <c r="P531" i="4"/>
  <c r="G531"/>
  <c r="AH533"/>
  <c r="O532"/>
  <c r="AK533" i="5"/>
  <c r="V530"/>
  <c r="V531" s="1"/>
  <c r="V532" s="1"/>
  <c r="AL534"/>
  <c r="AM534"/>
  <c r="T533" s="1"/>
  <c r="AN533"/>
  <c r="AG534"/>
  <c r="AF534"/>
  <c r="J533" i="4"/>
  <c r="L535"/>
  <c r="R534"/>
  <c r="J534" s="1"/>
  <c r="D534"/>
  <c r="M534"/>
  <c r="AI536"/>
  <c r="AJ536"/>
  <c r="AE536"/>
  <c r="AK535"/>
  <c r="AC537"/>
  <c r="AD537"/>
  <c r="M489" i="5" l="1"/>
  <c r="N489" s="1"/>
  <c r="AH490" s="1"/>
  <c r="L490" s="1"/>
  <c r="X489"/>
  <c r="D489"/>
  <c r="J533"/>
  <c r="U533"/>
  <c r="V533" s="1"/>
  <c r="AK534"/>
  <c r="R532"/>
  <c r="Q533"/>
  <c r="AG535" i="4"/>
  <c r="AF535"/>
  <c r="O533"/>
  <c r="AH534"/>
  <c r="AJ535" i="5"/>
  <c r="AI535"/>
  <c r="P532" i="4"/>
  <c r="G532"/>
  <c r="AN534" i="5"/>
  <c r="AL535"/>
  <c r="AM535"/>
  <c r="T534" s="1"/>
  <c r="AF535"/>
  <c r="AG535"/>
  <c r="R535" i="4"/>
  <c r="J535" s="1"/>
  <c r="D535"/>
  <c r="M535"/>
  <c r="S534"/>
  <c r="AC538"/>
  <c r="AD538"/>
  <c r="AI537"/>
  <c r="AJ537"/>
  <c r="AE537"/>
  <c r="AK536"/>
  <c r="L536"/>
  <c r="X490" i="5" l="1"/>
  <c r="M490"/>
  <c r="N490" s="1"/>
  <c r="AH491" s="1"/>
  <c r="L491" s="1"/>
  <c r="D490"/>
  <c r="AK535"/>
  <c r="U534"/>
  <c r="V534" s="1"/>
  <c r="J534"/>
  <c r="R533"/>
  <c r="Q534"/>
  <c r="AI536"/>
  <c r="AJ536"/>
  <c r="G533" i="4"/>
  <c r="P533"/>
  <c r="O534"/>
  <c r="AH535"/>
  <c r="AG536"/>
  <c r="AF536"/>
  <c r="AL536" i="5"/>
  <c r="AM536"/>
  <c r="AF536"/>
  <c r="AG536"/>
  <c r="AN535"/>
  <c r="AN536" s="1"/>
  <c r="S535" i="4"/>
  <c r="L537"/>
  <c r="M537" s="1"/>
  <c r="R536"/>
  <c r="J536" s="1"/>
  <c r="AE538"/>
  <c r="AI538"/>
  <c r="AJ538"/>
  <c r="AK537"/>
  <c r="M536"/>
  <c r="D536"/>
  <c r="AC539"/>
  <c r="AD539"/>
  <c r="X491" i="5" l="1"/>
  <c r="M491"/>
  <c r="N491" s="1"/>
  <c r="AH492" s="1"/>
  <c r="L492" s="1"/>
  <c r="D491"/>
  <c r="T535"/>
  <c r="U535" s="1"/>
  <c r="V535" s="1"/>
  <c r="AK536"/>
  <c r="R534"/>
  <c r="O535" i="4"/>
  <c r="AH536"/>
  <c r="AF537"/>
  <c r="AG537"/>
  <c r="AI537" i="5"/>
  <c r="AJ537"/>
  <c r="G534" i="4"/>
  <c r="P534"/>
  <c r="P535" i="5"/>
  <c r="G535" s="1"/>
  <c r="P536"/>
  <c r="J535"/>
  <c r="AL537"/>
  <c r="AM537"/>
  <c r="T536" s="1"/>
  <c r="J536" s="1"/>
  <c r="AG537"/>
  <c r="AF537"/>
  <c r="D537" i="4"/>
  <c r="R537"/>
  <c r="S536"/>
  <c r="L538"/>
  <c r="AC540"/>
  <c r="AD540"/>
  <c r="AK538"/>
  <c r="AE539"/>
  <c r="AI539"/>
  <c r="AJ539"/>
  <c r="X492" i="5" l="1"/>
  <c r="D492"/>
  <c r="M492"/>
  <c r="N492" s="1"/>
  <c r="AH493" s="1"/>
  <c r="L493" s="1"/>
  <c r="X493"/>
  <c r="AK537"/>
  <c r="P537"/>
  <c r="G536"/>
  <c r="AF538" i="4"/>
  <c r="AG538"/>
  <c r="Q535" i="5"/>
  <c r="Q536" s="1"/>
  <c r="O536" i="4"/>
  <c r="AH537"/>
  <c r="AJ538" i="5"/>
  <c r="AI538"/>
  <c r="G535" i="4"/>
  <c r="P535"/>
  <c r="U536" i="5"/>
  <c r="V536" s="1"/>
  <c r="AM538"/>
  <c r="AL538"/>
  <c r="AG538"/>
  <c r="AF538"/>
  <c r="AN537"/>
  <c r="T537" s="1"/>
  <c r="M538" i="4"/>
  <c r="J537"/>
  <c r="D538"/>
  <c r="S537"/>
  <c r="L539"/>
  <c r="AK539"/>
  <c r="AC541"/>
  <c r="AD541"/>
  <c r="R538"/>
  <c r="AI540"/>
  <c r="AJ540"/>
  <c r="AE540"/>
  <c r="M493" i="5" l="1"/>
  <c r="N493" s="1"/>
  <c r="AH494" s="1"/>
  <c r="L494" s="1"/>
  <c r="D493"/>
  <c r="AK538"/>
  <c r="AG539" i="4"/>
  <c r="AF539"/>
  <c r="G537" i="5"/>
  <c r="Q537"/>
  <c r="O537" i="4"/>
  <c r="AH538"/>
  <c r="R535" i="5"/>
  <c r="R536" s="1"/>
  <c r="AN538"/>
  <c r="AJ539"/>
  <c r="AI539"/>
  <c r="P536" i="4"/>
  <c r="G536"/>
  <c r="AG539" i="5"/>
  <c r="AF539"/>
  <c r="J537"/>
  <c r="U537"/>
  <c r="V537" s="1"/>
  <c r="AL539"/>
  <c r="AM539"/>
  <c r="R539" i="4"/>
  <c r="S539" s="1"/>
  <c r="D539"/>
  <c r="M539"/>
  <c r="L540"/>
  <c r="AI541"/>
  <c r="AJ541"/>
  <c r="AK540"/>
  <c r="AC542"/>
  <c r="AD542"/>
  <c r="AE541"/>
  <c r="J538"/>
  <c r="S538"/>
  <c r="X494" i="5" l="1"/>
  <c r="D494"/>
  <c r="M494"/>
  <c r="N494" s="1"/>
  <c r="AH495" s="1"/>
  <c r="L495" s="1"/>
  <c r="AK539"/>
  <c r="R537"/>
  <c r="P538"/>
  <c r="G538" s="1"/>
  <c r="P537" i="4"/>
  <c r="G537"/>
  <c r="O538"/>
  <c r="AH539"/>
  <c r="AJ540" i="5"/>
  <c r="AI540"/>
  <c r="AF540" i="4"/>
  <c r="AG540"/>
  <c r="J539"/>
  <c r="AF540" i="5"/>
  <c r="AG540"/>
  <c r="AM540"/>
  <c r="T540" s="1"/>
  <c r="AL540"/>
  <c r="AN539"/>
  <c r="T538"/>
  <c r="D540" i="4"/>
  <c r="M540"/>
  <c r="L541"/>
  <c r="R540"/>
  <c r="S540" s="1"/>
  <c r="AC543"/>
  <c r="AD543"/>
  <c r="AE542"/>
  <c r="AJ542"/>
  <c r="AI542"/>
  <c r="AK541"/>
  <c r="X495" i="5" l="1"/>
  <c r="M495"/>
  <c r="D495"/>
  <c r="X496"/>
  <c r="AI541"/>
  <c r="AJ541"/>
  <c r="AK540"/>
  <c r="AF541" i="4"/>
  <c r="AG541"/>
  <c r="G538"/>
  <c r="P538"/>
  <c r="P539" i="5"/>
  <c r="Q538"/>
  <c r="R538" s="1"/>
  <c r="O539" i="4"/>
  <c r="AH540"/>
  <c r="AN540" i="5"/>
  <c r="AF541"/>
  <c r="AG541"/>
  <c r="J538"/>
  <c r="U538"/>
  <c r="V538" s="1"/>
  <c r="J540"/>
  <c r="AL541"/>
  <c r="AM541"/>
  <c r="T541" s="1"/>
  <c r="T539"/>
  <c r="M541" i="4"/>
  <c r="D541"/>
  <c r="R541"/>
  <c r="J541" s="1"/>
  <c r="J540"/>
  <c r="AK542"/>
  <c r="AE543"/>
  <c r="AI543"/>
  <c r="AJ543"/>
  <c r="AD544"/>
  <c r="AC544"/>
  <c r="L542"/>
  <c r="N495" i="5" l="1"/>
  <c r="AH496" s="1"/>
  <c r="M496"/>
  <c r="N496" s="1"/>
  <c r="AK541"/>
  <c r="AG542" i="4"/>
  <c r="AF542"/>
  <c r="AJ542" i="5"/>
  <c r="AI542"/>
  <c r="Q539"/>
  <c r="R539" s="1"/>
  <c r="G539"/>
  <c r="O540" i="4"/>
  <c r="AH541"/>
  <c r="P540" i="5"/>
  <c r="G539" i="4"/>
  <c r="P539"/>
  <c r="AN541" i="5"/>
  <c r="AM542"/>
  <c r="AL542"/>
  <c r="J541"/>
  <c r="AG542"/>
  <c r="AF542"/>
  <c r="J539"/>
  <c r="U539"/>
  <c r="S541" i="4"/>
  <c r="AI544"/>
  <c r="AJ544"/>
  <c r="D542"/>
  <c r="M542"/>
  <c r="AK543"/>
  <c r="AE544"/>
  <c r="AC545"/>
  <c r="AD545"/>
  <c r="L543"/>
  <c r="R542"/>
  <c r="AH497" i="5" l="1"/>
  <c r="L497" s="1"/>
  <c r="P541"/>
  <c r="G541" s="1"/>
  <c r="AK542"/>
  <c r="Q540"/>
  <c r="G540"/>
  <c r="AH542" i="4"/>
  <c r="O541"/>
  <c r="AG543"/>
  <c r="AF543"/>
  <c r="P540"/>
  <c r="G540"/>
  <c r="AJ543" i="5"/>
  <c r="P542" s="1"/>
  <c r="G542" s="1"/>
  <c r="AI543"/>
  <c r="V539"/>
  <c r="U540"/>
  <c r="AN542"/>
  <c r="AF543"/>
  <c r="AG543"/>
  <c r="L543" s="1"/>
  <c r="D543" s="1"/>
  <c r="AM543"/>
  <c r="AL543"/>
  <c r="AE545" i="4"/>
  <c r="AI545"/>
  <c r="AJ545"/>
  <c r="M543"/>
  <c r="D543"/>
  <c r="AK544"/>
  <c r="L544"/>
  <c r="J542"/>
  <c r="S542"/>
  <c r="AC546"/>
  <c r="AD546"/>
  <c r="R543"/>
  <c r="D497" i="5" l="1"/>
  <c r="X497"/>
  <c r="M497"/>
  <c r="N497" s="1"/>
  <c r="AH498" s="1"/>
  <c r="L498" s="1"/>
  <c r="X498"/>
  <c r="R540"/>
  <c r="Q541"/>
  <c r="AI544"/>
  <c r="AJ544"/>
  <c r="P544" s="1"/>
  <c r="G544" s="1"/>
  <c r="AK543"/>
  <c r="O542" i="4"/>
  <c r="AH543"/>
  <c r="AF544"/>
  <c r="AG544"/>
  <c r="G541"/>
  <c r="P541"/>
  <c r="AF544" i="5"/>
  <c r="AG544"/>
  <c r="V540"/>
  <c r="U541"/>
  <c r="T542"/>
  <c r="AL544"/>
  <c r="AM544"/>
  <c r="T544" s="1"/>
  <c r="AN543"/>
  <c r="AI546" i="4"/>
  <c r="AJ546"/>
  <c r="M544"/>
  <c r="D544"/>
  <c r="AK545"/>
  <c r="AC547"/>
  <c r="AD547"/>
  <c r="S543"/>
  <c r="J543"/>
  <c r="AE546"/>
  <c r="R544"/>
  <c r="L545"/>
  <c r="D498" i="5" l="1"/>
  <c r="M498"/>
  <c r="N498" s="1"/>
  <c r="AH499" s="1"/>
  <c r="L499" s="1"/>
  <c r="P543"/>
  <c r="G543" s="1"/>
  <c r="AK544"/>
  <c r="L546" i="4"/>
  <c r="M546" s="1"/>
  <c r="AG545"/>
  <c r="AF545"/>
  <c r="AH544"/>
  <c r="O543"/>
  <c r="Q542" i="5"/>
  <c r="R541"/>
  <c r="P542" i="4"/>
  <c r="G542"/>
  <c r="AI545" i="5"/>
  <c r="AJ545"/>
  <c r="P545" s="1"/>
  <c r="G545" s="1"/>
  <c r="J544"/>
  <c r="AN544"/>
  <c r="T543"/>
  <c r="AL545"/>
  <c r="AM545"/>
  <c r="AG545"/>
  <c r="L545" s="1"/>
  <c r="D545" s="1"/>
  <c r="AF545"/>
  <c r="J542"/>
  <c r="U542"/>
  <c r="V541"/>
  <c r="R545" i="4"/>
  <c r="S545" s="1"/>
  <c r="AC548"/>
  <c r="AD548"/>
  <c r="AK546"/>
  <c r="AE547"/>
  <c r="AI547"/>
  <c r="AJ547"/>
  <c r="D545"/>
  <c r="M545"/>
  <c r="S544"/>
  <c r="J544"/>
  <c r="X499" i="5" l="1"/>
  <c r="D499"/>
  <c r="M499"/>
  <c r="N499" s="1"/>
  <c r="AH500" s="1"/>
  <c r="L500" s="1"/>
  <c r="D546" i="4"/>
  <c r="R542" i="5"/>
  <c r="Q543"/>
  <c r="O544" i="4"/>
  <c r="AH545"/>
  <c r="L547"/>
  <c r="D547" s="1"/>
  <c r="AF546"/>
  <c r="AG546"/>
  <c r="AH546" s="1"/>
  <c r="AI546" i="5"/>
  <c r="AJ546"/>
  <c r="P543" i="4"/>
  <c r="G543"/>
  <c r="AK545" i="5"/>
  <c r="V542"/>
  <c r="AN545"/>
  <c r="AF546"/>
  <c r="AG546"/>
  <c r="L546" s="1"/>
  <c r="D546" s="1"/>
  <c r="U543"/>
  <c r="J543"/>
  <c r="AM546"/>
  <c r="T546" s="1"/>
  <c r="AL546"/>
  <c r="J545" i="4"/>
  <c r="M547"/>
  <c r="AC549"/>
  <c r="AD549"/>
  <c r="AK547"/>
  <c r="AE548"/>
  <c r="R546"/>
  <c r="AI548"/>
  <c r="AJ548"/>
  <c r="AK546" i="5" l="1"/>
  <c r="X500"/>
  <c r="D500"/>
  <c r="M500"/>
  <c r="N500" s="1"/>
  <c r="AH501" s="1"/>
  <c r="L501" s="1"/>
  <c r="T545"/>
  <c r="J545" s="1"/>
  <c r="AF547" i="4"/>
  <c r="AG547"/>
  <c r="R543" i="5"/>
  <c r="Q544"/>
  <c r="AJ547"/>
  <c r="P546" s="1"/>
  <c r="G546" s="1"/>
  <c r="AI547"/>
  <c r="G544" i="4"/>
  <c r="P544"/>
  <c r="O545"/>
  <c r="J546" i="5"/>
  <c r="AG547"/>
  <c r="L547" s="1"/>
  <c r="D547" s="1"/>
  <c r="AF547"/>
  <c r="AL547"/>
  <c r="AM547"/>
  <c r="T547" s="1"/>
  <c r="V543"/>
  <c r="U544"/>
  <c r="AN546"/>
  <c r="AK548" i="4"/>
  <c r="J546"/>
  <c r="S546"/>
  <c r="AC550"/>
  <c r="AD550"/>
  <c r="AE549"/>
  <c r="R547"/>
  <c r="AI549"/>
  <c r="AJ549"/>
  <c r="L548"/>
  <c r="AK547" i="5" l="1"/>
  <c r="X501"/>
  <c r="M501"/>
  <c r="N501" s="1"/>
  <c r="AH502" s="1"/>
  <c r="L502" s="1"/>
  <c r="D501"/>
  <c r="AG548" i="4"/>
  <c r="AF548"/>
  <c r="AI548" i="5"/>
  <c r="AJ548"/>
  <c r="P548" s="1"/>
  <c r="G548" s="1"/>
  <c r="O546" i="4"/>
  <c r="AH547"/>
  <c r="G545"/>
  <c r="P545"/>
  <c r="Q545" i="5"/>
  <c r="R544"/>
  <c r="AN547"/>
  <c r="V544"/>
  <c r="U545"/>
  <c r="AL548"/>
  <c r="AM548"/>
  <c r="T548" s="1"/>
  <c r="J547"/>
  <c r="AG548"/>
  <c r="AF548"/>
  <c r="AK549" i="4"/>
  <c r="S547"/>
  <c r="J547"/>
  <c r="AC551"/>
  <c r="AD551"/>
  <c r="AE550"/>
  <c r="R548"/>
  <c r="L549"/>
  <c r="M548"/>
  <c r="D548"/>
  <c r="AJ550"/>
  <c r="AI550"/>
  <c r="X502" i="5" l="1"/>
  <c r="D502"/>
  <c r="M502"/>
  <c r="N502" s="1"/>
  <c r="AH503" s="1"/>
  <c r="L503" s="1"/>
  <c r="X503" s="1"/>
  <c r="AK548"/>
  <c r="D503"/>
  <c r="O547" i="4"/>
  <c r="AH548"/>
  <c r="P547" i="5"/>
  <c r="Q546"/>
  <c r="R545"/>
  <c r="AJ549"/>
  <c r="AI549"/>
  <c r="AG549" i="4"/>
  <c r="AF549"/>
  <c r="G546"/>
  <c r="P546"/>
  <c r="L550"/>
  <c r="D550" s="1"/>
  <c r="J548" i="5"/>
  <c r="AG549"/>
  <c r="AF549"/>
  <c r="V545"/>
  <c r="U546"/>
  <c r="AN548"/>
  <c r="AL549"/>
  <c r="AM549"/>
  <c r="T549" s="1"/>
  <c r="D549" i="4"/>
  <c r="M549"/>
  <c r="S548"/>
  <c r="J548"/>
  <c r="AI551"/>
  <c r="AJ551"/>
  <c r="AD552"/>
  <c r="AC552"/>
  <c r="AK550"/>
  <c r="AE551"/>
  <c r="R549"/>
  <c r="M503" i="5" l="1"/>
  <c r="N503" s="1"/>
  <c r="AH504" s="1"/>
  <c r="L504" s="1"/>
  <c r="X504" s="1"/>
  <c r="AK549"/>
  <c r="AF550" i="4"/>
  <c r="AG550"/>
  <c r="P547"/>
  <c r="G547"/>
  <c r="AJ550" i="5"/>
  <c r="AI550"/>
  <c r="G547"/>
  <c r="Q547"/>
  <c r="AH549" i="4"/>
  <c r="O548"/>
  <c r="R546" i="5"/>
  <c r="M550" i="4"/>
  <c r="AN549" i="5"/>
  <c r="AL550"/>
  <c r="AM550"/>
  <c r="AF550"/>
  <c r="AG550"/>
  <c r="J549"/>
  <c r="V546"/>
  <c r="U547"/>
  <c r="L551" i="4"/>
  <c r="D551" s="1"/>
  <c r="R550"/>
  <c r="AC553"/>
  <c r="AD553"/>
  <c r="AI552"/>
  <c r="AJ552"/>
  <c r="AE552"/>
  <c r="AK551"/>
  <c r="J549"/>
  <c r="S549"/>
  <c r="D504" i="5" l="1"/>
  <c r="M504"/>
  <c r="N504" s="1"/>
  <c r="AH505" s="1"/>
  <c r="L505" s="1"/>
  <c r="X505" s="1"/>
  <c r="D505"/>
  <c r="AK550"/>
  <c r="Q548"/>
  <c r="R547"/>
  <c r="AG551" i="4"/>
  <c r="AF551"/>
  <c r="P548"/>
  <c r="G548"/>
  <c r="P549" i="5"/>
  <c r="G549" s="1"/>
  <c r="P550"/>
  <c r="O549" i="4"/>
  <c r="AH550"/>
  <c r="AJ551" i="5"/>
  <c r="P551" s="1"/>
  <c r="G551" s="1"/>
  <c r="AI551"/>
  <c r="AL551"/>
  <c r="AM551"/>
  <c r="T551" s="1"/>
  <c r="T550"/>
  <c r="AN550"/>
  <c r="AF551"/>
  <c r="AG551"/>
  <c r="L551" s="1"/>
  <c r="D551" s="1"/>
  <c r="V547"/>
  <c r="U548"/>
  <c r="M551" i="4"/>
  <c r="R551"/>
  <c r="J551" s="1"/>
  <c r="S550"/>
  <c r="J550"/>
  <c r="L552"/>
  <c r="AI553"/>
  <c r="AJ553"/>
  <c r="AE553"/>
  <c r="AK552"/>
  <c r="AC554"/>
  <c r="AD554"/>
  <c r="M505" i="5" l="1"/>
  <c r="N505" s="1"/>
  <c r="AH506" s="1"/>
  <c r="L506" s="1"/>
  <c r="M506"/>
  <c r="N506" s="1"/>
  <c r="AH507" s="1"/>
  <c r="L507" s="1"/>
  <c r="X507" s="1"/>
  <c r="P549" i="4"/>
  <c r="G549"/>
  <c r="AK551" i="5"/>
  <c r="O550" i="4"/>
  <c r="AH551"/>
  <c r="AG552"/>
  <c r="AF552"/>
  <c r="AJ552" i="5"/>
  <c r="P552" s="1"/>
  <c r="G552" s="1"/>
  <c r="AI552"/>
  <c r="G550"/>
  <c r="Q549"/>
  <c r="Q550" s="1"/>
  <c r="R548"/>
  <c r="AN551"/>
  <c r="AG552"/>
  <c r="AF552"/>
  <c r="J551"/>
  <c r="AM552"/>
  <c r="AL552"/>
  <c r="J550"/>
  <c r="V548"/>
  <c r="U549"/>
  <c r="U550" s="1"/>
  <c r="S551" i="4"/>
  <c r="D552"/>
  <c r="M552"/>
  <c r="R552"/>
  <c r="AI554"/>
  <c r="AJ554"/>
  <c r="AC555"/>
  <c r="AD555"/>
  <c r="AK553"/>
  <c r="AE554"/>
  <c r="L553"/>
  <c r="X506" i="5" l="1"/>
  <c r="D506"/>
  <c r="M507"/>
  <c r="D507"/>
  <c r="Q551"/>
  <c r="G550" i="4"/>
  <c r="P550"/>
  <c r="AJ553" i="5"/>
  <c r="P553" s="1"/>
  <c r="G553" s="1"/>
  <c r="AI553"/>
  <c r="R549"/>
  <c r="R550" s="1"/>
  <c r="O551" i="4"/>
  <c r="AH552"/>
  <c r="AG553"/>
  <c r="AF553"/>
  <c r="AK552" i="5"/>
  <c r="N507"/>
  <c r="AH508" s="1"/>
  <c r="L508" s="1"/>
  <c r="X508" s="1"/>
  <c r="U551"/>
  <c r="T552"/>
  <c r="AN552"/>
  <c r="AM553"/>
  <c r="AL553"/>
  <c r="AG553"/>
  <c r="AF553"/>
  <c r="V549"/>
  <c r="V550" s="1"/>
  <c r="L554" i="4"/>
  <c r="M554" s="1"/>
  <c r="S552"/>
  <c r="J552"/>
  <c r="D553"/>
  <c r="M553"/>
  <c r="AC556"/>
  <c r="AD556"/>
  <c r="AK554"/>
  <c r="AE555"/>
  <c r="AI555"/>
  <c r="AJ555"/>
  <c r="R553"/>
  <c r="D508" i="5" l="1"/>
  <c r="M508"/>
  <c r="N508" s="1"/>
  <c r="AH509" s="1"/>
  <c r="L509" s="1"/>
  <c r="AK553"/>
  <c r="AG554" i="4"/>
  <c r="AF554"/>
  <c r="P551"/>
  <c r="G551"/>
  <c r="Q552" i="5"/>
  <c r="R551"/>
  <c r="AJ554"/>
  <c r="AI554"/>
  <c r="O552" i="4"/>
  <c r="AH553"/>
  <c r="AL554" i="5"/>
  <c r="AM554"/>
  <c r="T554" s="1"/>
  <c r="V551"/>
  <c r="U552"/>
  <c r="J552"/>
  <c r="AG554"/>
  <c r="AF554"/>
  <c r="AN553"/>
  <c r="D554" i="4"/>
  <c r="AI556"/>
  <c r="AJ556"/>
  <c r="AK555"/>
  <c r="AE556"/>
  <c r="L555"/>
  <c r="R554"/>
  <c r="J553"/>
  <c r="S553"/>
  <c r="AC557"/>
  <c r="AD557"/>
  <c r="D509" i="5" l="1"/>
  <c r="X509"/>
  <c r="M509"/>
  <c r="N509" s="1"/>
  <c r="AH510" s="1"/>
  <c r="L510" s="1"/>
  <c r="X510" s="1"/>
  <c r="AK554"/>
  <c r="AH554" i="4"/>
  <c r="O553"/>
  <c r="Q553" i="5"/>
  <c r="R552"/>
  <c r="AG555" i="4"/>
  <c r="AF555"/>
  <c r="G552"/>
  <c r="P552"/>
  <c r="P554" i="5"/>
  <c r="AJ555"/>
  <c r="P555" s="1"/>
  <c r="G555" s="1"/>
  <c r="AI555"/>
  <c r="T553"/>
  <c r="J553" s="1"/>
  <c r="V552"/>
  <c r="J554"/>
  <c r="AG555"/>
  <c r="AF555"/>
  <c r="AM555"/>
  <c r="T555" s="1"/>
  <c r="AL555"/>
  <c r="AN554"/>
  <c r="L556" i="4"/>
  <c r="D556" s="1"/>
  <c r="AC558"/>
  <c r="AD558"/>
  <c r="M555"/>
  <c r="D555"/>
  <c r="AE557"/>
  <c r="J554"/>
  <c r="S554"/>
  <c r="AI557"/>
  <c r="AJ557"/>
  <c r="AK556"/>
  <c r="R555"/>
  <c r="U553" i="5" l="1"/>
  <c r="U554" s="1"/>
  <c r="D510"/>
  <c r="M510"/>
  <c r="N510" s="1"/>
  <c r="AH511" s="1"/>
  <c r="L511" s="1"/>
  <c r="X511" s="1"/>
  <c r="AJ556"/>
  <c r="P556" s="1"/>
  <c r="G556" s="1"/>
  <c r="AI556"/>
  <c r="AH555" i="4"/>
  <c r="O554"/>
  <c r="G554" i="5"/>
  <c r="Q554"/>
  <c r="AG556" i="4"/>
  <c r="AF556"/>
  <c r="G553"/>
  <c r="P553"/>
  <c r="AK555" i="5"/>
  <c r="R553"/>
  <c r="M556" i="4"/>
  <c r="V553" i="5"/>
  <c r="V554" s="1"/>
  <c r="AN555"/>
  <c r="J555"/>
  <c r="U555"/>
  <c r="AM556"/>
  <c r="T556" s="1"/>
  <c r="AL556"/>
  <c r="AF556"/>
  <c r="AG556"/>
  <c r="R556" i="4"/>
  <c r="J556" s="1"/>
  <c r="L557"/>
  <c r="M557" s="1"/>
  <c r="AJ558"/>
  <c r="AI558"/>
  <c r="AC559"/>
  <c r="AD559"/>
  <c r="S555"/>
  <c r="J555"/>
  <c r="AK557"/>
  <c r="AE558"/>
  <c r="AK556" i="5" l="1"/>
  <c r="AG557" i="4"/>
  <c r="AF557"/>
  <c r="P554"/>
  <c r="G554"/>
  <c r="Q555" i="5"/>
  <c r="R554"/>
  <c r="AJ557"/>
  <c r="P557" s="1"/>
  <c r="G557" s="1"/>
  <c r="AI557"/>
  <c r="O555" i="4"/>
  <c r="AH556"/>
  <c r="D511" i="5"/>
  <c r="M511"/>
  <c r="L558" i="4"/>
  <c r="M558" s="1"/>
  <c r="V555" i="5"/>
  <c r="U556"/>
  <c r="J556"/>
  <c r="AN556"/>
  <c r="AF557"/>
  <c r="AG557"/>
  <c r="AM557"/>
  <c r="AL557"/>
  <c r="D557" i="4"/>
  <c r="S556"/>
  <c r="AK558"/>
  <c r="AD560"/>
  <c r="AC560"/>
  <c r="AI559"/>
  <c r="AJ559"/>
  <c r="AE559"/>
  <c r="R557"/>
  <c r="AK557" i="5" l="1"/>
  <c r="N511"/>
  <c r="AH512" s="1"/>
  <c r="L512" s="1"/>
  <c r="O556" i="4"/>
  <c r="AH557"/>
  <c r="AJ558" i="5"/>
  <c r="P558" s="1"/>
  <c r="G558" s="1"/>
  <c r="AI558"/>
  <c r="AG558" i="4"/>
  <c r="AF558"/>
  <c r="P555"/>
  <c r="G555"/>
  <c r="R555" i="5"/>
  <c r="Q556"/>
  <c r="D558" i="4"/>
  <c r="R558"/>
  <c r="J558" s="1"/>
  <c r="V556" i="5"/>
  <c r="AG558"/>
  <c r="L558" s="1"/>
  <c r="D558" s="1"/>
  <c r="AF558"/>
  <c r="AM558"/>
  <c r="AL558"/>
  <c r="AN557"/>
  <c r="L559" i="4"/>
  <c r="AC561"/>
  <c r="AD561"/>
  <c r="J557"/>
  <c r="S557"/>
  <c r="AI560"/>
  <c r="AJ560"/>
  <c r="AK559"/>
  <c r="AE560"/>
  <c r="M512" i="5" l="1"/>
  <c r="X512"/>
  <c r="D512"/>
  <c r="N512"/>
  <c r="AH513" s="1"/>
  <c r="L513" s="1"/>
  <c r="AI559"/>
  <c r="AJ559"/>
  <c r="G556" i="4"/>
  <c r="P556"/>
  <c r="AH558"/>
  <c r="O557"/>
  <c r="Q557" i="5"/>
  <c r="R556"/>
  <c r="AG559" i="4"/>
  <c r="AF559"/>
  <c r="AK558" i="5"/>
  <c r="S558" i="4"/>
  <c r="T558" i="5"/>
  <c r="J558" s="1"/>
  <c r="T557"/>
  <c r="AN558"/>
  <c r="AM559"/>
  <c r="AL559"/>
  <c r="AG559"/>
  <c r="L559" s="1"/>
  <c r="D559" s="1"/>
  <c r="AF559"/>
  <c r="L560" i="4"/>
  <c r="M560" s="1"/>
  <c r="R559"/>
  <c r="S559" s="1"/>
  <c r="M559"/>
  <c r="D559"/>
  <c r="AK560"/>
  <c r="AE561"/>
  <c r="AI561"/>
  <c r="AJ561"/>
  <c r="AC562"/>
  <c r="AD562"/>
  <c r="AK559" i="5" l="1"/>
  <c r="M513"/>
  <c r="N513" s="1"/>
  <c r="AH514" s="1"/>
  <c r="L514" s="1"/>
  <c r="X514" s="1"/>
  <c r="X513"/>
  <c r="D513"/>
  <c r="AF560" i="4"/>
  <c r="AG560"/>
  <c r="AJ560" i="5"/>
  <c r="AK560" s="1"/>
  <c r="AI560"/>
  <c r="R557"/>
  <c r="Q558"/>
  <c r="G557" i="4"/>
  <c r="P557"/>
  <c r="O558"/>
  <c r="AH559"/>
  <c r="D514" i="5"/>
  <c r="M514"/>
  <c r="N514" s="1"/>
  <c r="AH515" s="1"/>
  <c r="L515" s="1"/>
  <c r="X515" s="1"/>
  <c r="D560" i="4"/>
  <c r="J557" i="5"/>
  <c r="U557"/>
  <c r="T559"/>
  <c r="AN559"/>
  <c r="AG560"/>
  <c r="AF560"/>
  <c r="AM560"/>
  <c r="T560" s="1"/>
  <c r="AL560"/>
  <c r="J559" i="4"/>
  <c r="R560"/>
  <c r="J560" s="1"/>
  <c r="AE562"/>
  <c r="AI562"/>
  <c r="AJ562"/>
  <c r="L561"/>
  <c r="AK561"/>
  <c r="AC563"/>
  <c r="AD563"/>
  <c r="R558" i="5" l="1"/>
  <c r="G558" i="4"/>
  <c r="P558"/>
  <c r="AI561" i="5"/>
  <c r="AJ561"/>
  <c r="AK561" s="1"/>
  <c r="AG561" i="4"/>
  <c r="AF561"/>
  <c r="AH560"/>
  <c r="O559"/>
  <c r="P559" i="5"/>
  <c r="P560"/>
  <c r="D515"/>
  <c r="M515"/>
  <c r="N515" s="1"/>
  <c r="AH516" s="1"/>
  <c r="L516" s="1"/>
  <c r="V557"/>
  <c r="U558"/>
  <c r="U559" s="1"/>
  <c r="U560" s="1"/>
  <c r="J559"/>
  <c r="AM561"/>
  <c r="T561" s="1"/>
  <c r="AL561"/>
  <c r="AN560"/>
  <c r="J560"/>
  <c r="AF561"/>
  <c r="AG561"/>
  <c r="L561" s="1"/>
  <c r="D561" s="1"/>
  <c r="S560" i="4"/>
  <c r="R561"/>
  <c r="S561" s="1"/>
  <c r="D561"/>
  <c r="M561"/>
  <c r="AC564"/>
  <c r="AD564"/>
  <c r="AE563"/>
  <c r="AI563"/>
  <c r="AJ563"/>
  <c r="AK562"/>
  <c r="L562"/>
  <c r="X516" i="5" l="1"/>
  <c r="X517"/>
  <c r="X518"/>
  <c r="G560"/>
  <c r="AJ562"/>
  <c r="AK562" s="1"/>
  <c r="AI562"/>
  <c r="P561"/>
  <c r="AH561" i="4"/>
  <c r="O560"/>
  <c r="G559" i="5"/>
  <c r="Q559"/>
  <c r="R559" s="1"/>
  <c r="P559" i="4"/>
  <c r="G559"/>
  <c r="AG562"/>
  <c r="AF562"/>
  <c r="D516" i="5"/>
  <c r="M516"/>
  <c r="V558"/>
  <c r="V559" s="1"/>
  <c r="V560" s="1"/>
  <c r="AN561"/>
  <c r="AM562"/>
  <c r="T562" s="1"/>
  <c r="AL562"/>
  <c r="AG562"/>
  <c r="L562" s="1"/>
  <c r="D562" s="1"/>
  <c r="AF562"/>
  <c r="J561"/>
  <c r="U561"/>
  <c r="J561" i="4"/>
  <c r="R562"/>
  <c r="J562" s="1"/>
  <c r="AE564"/>
  <c r="AK563"/>
  <c r="M562"/>
  <c r="D562"/>
  <c r="L563"/>
  <c r="AI564"/>
  <c r="AJ564"/>
  <c r="AC565"/>
  <c r="AD565"/>
  <c r="Q560" i="5" l="1"/>
  <c r="R560" s="1"/>
  <c r="AF563" i="4"/>
  <c r="AG563"/>
  <c r="AH563" s="1"/>
  <c r="G561" i="5"/>
  <c r="P562"/>
  <c r="O561" i="4"/>
  <c r="AH562"/>
  <c r="P560"/>
  <c r="G560"/>
  <c r="AJ563" i="5"/>
  <c r="AI563"/>
  <c r="N516"/>
  <c r="AH517" s="1"/>
  <c r="M517"/>
  <c r="V561"/>
  <c r="AL563"/>
  <c r="AM563"/>
  <c r="AN562"/>
  <c r="U562"/>
  <c r="J562"/>
  <c r="AF563"/>
  <c r="AG563"/>
  <c r="L563" s="1"/>
  <c r="D563" s="1"/>
  <c r="R563" i="4"/>
  <c r="J563" s="1"/>
  <c r="L564"/>
  <c r="S562"/>
  <c r="AC566"/>
  <c r="AD566"/>
  <c r="AE565"/>
  <c r="M563"/>
  <c r="D563"/>
  <c r="AI565"/>
  <c r="AJ565"/>
  <c r="AK564"/>
  <c r="Q561" i="5" l="1"/>
  <c r="R561" s="1"/>
  <c r="G562"/>
  <c r="O562" i="4"/>
  <c r="P561"/>
  <c r="G561"/>
  <c r="AG564"/>
  <c r="AF564"/>
  <c r="AK563" i="5"/>
  <c r="AI564"/>
  <c r="AJ564"/>
  <c r="P564" s="1"/>
  <c r="G564" s="1"/>
  <c r="N517"/>
  <c r="AH518" s="1"/>
  <c r="M518"/>
  <c r="V562"/>
  <c r="AN563"/>
  <c r="AF564"/>
  <c r="AG564"/>
  <c r="AL564"/>
  <c r="AM564"/>
  <c r="T563" s="1"/>
  <c r="S563" i="4"/>
  <c r="M564"/>
  <c r="D564"/>
  <c r="AK565"/>
  <c r="AC567"/>
  <c r="AD567"/>
  <c r="AE566"/>
  <c r="L565"/>
  <c r="AI566"/>
  <c r="AJ566"/>
  <c r="R564"/>
  <c r="AK564" i="5" l="1"/>
  <c r="Q562"/>
  <c r="R562" s="1"/>
  <c r="J563"/>
  <c r="U563"/>
  <c r="O563" i="4"/>
  <c r="AH564"/>
  <c r="G562"/>
  <c r="P562"/>
  <c r="P563" i="5"/>
  <c r="AG565" i="4"/>
  <c r="AF565"/>
  <c r="AJ565" i="5"/>
  <c r="P565" s="1"/>
  <c r="G565" s="1"/>
  <c r="AI565"/>
  <c r="V563"/>
  <c r="AN564"/>
  <c r="N518"/>
  <c r="AH519" s="1"/>
  <c r="L519" s="1"/>
  <c r="X519" s="1"/>
  <c r="AF565"/>
  <c r="AG565"/>
  <c r="AL565"/>
  <c r="AM565"/>
  <c r="L566" i="4"/>
  <c r="M566" s="1"/>
  <c r="J564"/>
  <c r="S564"/>
  <c r="AI567"/>
  <c r="AJ567"/>
  <c r="AK566"/>
  <c r="AC568"/>
  <c r="AD568"/>
  <c r="R565"/>
  <c r="M565"/>
  <c r="D565"/>
  <c r="AE567"/>
  <c r="AK565" i="5" l="1"/>
  <c r="AJ566"/>
  <c r="P566" s="1"/>
  <c r="G566" s="1"/>
  <c r="AI566"/>
  <c r="AH565" i="4"/>
  <c r="O564"/>
  <c r="AG566"/>
  <c r="AF566"/>
  <c r="G563"/>
  <c r="P563"/>
  <c r="G563" i="5"/>
  <c r="Q563"/>
  <c r="M519"/>
  <c r="N519" s="1"/>
  <c r="AH520" s="1"/>
  <c r="L520" s="1"/>
  <c r="X520" s="1"/>
  <c r="D519"/>
  <c r="AN565"/>
  <c r="T564"/>
  <c r="U564" s="1"/>
  <c r="V564" s="1"/>
  <c r="D566" i="4"/>
  <c r="AM566" i="5"/>
  <c r="AL566"/>
  <c r="AG566"/>
  <c r="AF566"/>
  <c r="L567" i="4"/>
  <c r="S565"/>
  <c r="J565"/>
  <c r="AK567"/>
  <c r="AC569"/>
  <c r="AD569"/>
  <c r="R566"/>
  <c r="AE568"/>
  <c r="AI568"/>
  <c r="AJ568"/>
  <c r="AK566" i="5" l="1"/>
  <c r="O565" i="4"/>
  <c r="AH566"/>
  <c r="AJ567" i="5"/>
  <c r="AI567"/>
  <c r="AG567" i="4"/>
  <c r="AF567"/>
  <c r="R563" i="5"/>
  <c r="Q564"/>
  <c r="G564" i="4"/>
  <c r="P564"/>
  <c r="J564" i="5"/>
  <c r="D520"/>
  <c r="M520"/>
  <c r="T565"/>
  <c r="AG567"/>
  <c r="AF567"/>
  <c r="AN566"/>
  <c r="AL567"/>
  <c r="AM567"/>
  <c r="T567" s="1"/>
  <c r="J567" s="1"/>
  <c r="M567" i="4"/>
  <c r="D567"/>
  <c r="L568"/>
  <c r="AI569"/>
  <c r="AJ569"/>
  <c r="AD570"/>
  <c r="AC570"/>
  <c r="AK568"/>
  <c r="S566"/>
  <c r="J566"/>
  <c r="AE569"/>
  <c r="R567"/>
  <c r="K22" i="6"/>
  <c r="AK567" i="5" l="1"/>
  <c r="AJ568"/>
  <c r="P568" s="1"/>
  <c r="G568" s="1"/>
  <c r="AI568"/>
  <c r="R564"/>
  <c r="Q565"/>
  <c r="O566" i="4"/>
  <c r="AH567"/>
  <c r="P565"/>
  <c r="G565"/>
  <c r="T566" i="5"/>
  <c r="J566" s="1"/>
  <c r="AF568" i="4"/>
  <c r="AG568"/>
  <c r="P567" i="5"/>
  <c r="N520"/>
  <c r="AH521" s="1"/>
  <c r="L521" s="1"/>
  <c r="U565"/>
  <c r="J565"/>
  <c r="AF568"/>
  <c r="AG568"/>
  <c r="AN567"/>
  <c r="AL568"/>
  <c r="AM568"/>
  <c r="T568" s="1"/>
  <c r="J568" s="1"/>
  <c r="R568" i="4"/>
  <c r="J568" s="1"/>
  <c r="M568"/>
  <c r="D568"/>
  <c r="S567"/>
  <c r="J567"/>
  <c r="AE570"/>
  <c r="AI570"/>
  <c r="AJ570"/>
  <c r="AD571"/>
  <c r="AC571"/>
  <c r="AK569"/>
  <c r="L569"/>
  <c r="M521" i="5" l="1"/>
  <c r="X521"/>
  <c r="X522"/>
  <c r="P566" i="4"/>
  <c r="G566"/>
  <c r="AK568" i="5"/>
  <c r="G567"/>
  <c r="AI569"/>
  <c r="AJ569"/>
  <c r="P569" s="1"/>
  <c r="AG569" i="4"/>
  <c r="AF569"/>
  <c r="D521" i="5"/>
  <c r="O567" i="4"/>
  <c r="AH568"/>
  <c r="R565" i="5"/>
  <c r="Q566"/>
  <c r="Q567" s="1"/>
  <c r="N521"/>
  <c r="AH522" s="1"/>
  <c r="M522"/>
  <c r="U566"/>
  <c r="V565"/>
  <c r="AL569"/>
  <c r="AM569"/>
  <c r="T569" s="1"/>
  <c r="J569" s="1"/>
  <c r="AG569"/>
  <c r="AF569"/>
  <c r="AN568"/>
  <c r="S568" i="4"/>
  <c r="L570"/>
  <c r="M570" s="1"/>
  <c r="G569" i="5"/>
  <c r="R569" i="4"/>
  <c r="AC572"/>
  <c r="AD572"/>
  <c r="AI571"/>
  <c r="AJ571"/>
  <c r="AK570"/>
  <c r="D569"/>
  <c r="M569"/>
  <c r="AE571"/>
  <c r="AH569" l="1"/>
  <c r="O568"/>
  <c r="AF570"/>
  <c r="AG570"/>
  <c r="Q568" i="5"/>
  <c r="AI570"/>
  <c r="AJ570"/>
  <c r="P570" s="1"/>
  <c r="G570" s="1"/>
  <c r="R566"/>
  <c r="R567" s="1"/>
  <c r="P567" i="4"/>
  <c r="G567"/>
  <c r="AK569" i="5"/>
  <c r="AN569"/>
  <c r="N522"/>
  <c r="AH523" s="1"/>
  <c r="L523" s="1"/>
  <c r="X523" s="1"/>
  <c r="X524" s="1"/>
  <c r="X525" s="1"/>
  <c r="X526" s="1"/>
  <c r="X527" s="1"/>
  <c r="X528" s="1"/>
  <c r="X529" s="1"/>
  <c r="X530" s="1"/>
  <c r="X531" s="1"/>
  <c r="X532" s="1"/>
  <c r="X533" s="1"/>
  <c r="X534" s="1"/>
  <c r="X535" s="1"/>
  <c r="X536" s="1"/>
  <c r="X537" s="1"/>
  <c r="X538" s="1"/>
  <c r="X539" s="1"/>
  <c r="X540" s="1"/>
  <c r="X541" s="1"/>
  <c r="X542" s="1"/>
  <c r="X543" s="1"/>
  <c r="X544" s="1"/>
  <c r="X545" s="1"/>
  <c r="X546" s="1"/>
  <c r="X547" s="1"/>
  <c r="X548" s="1"/>
  <c r="X549" s="1"/>
  <c r="X550" s="1"/>
  <c r="X551" s="1"/>
  <c r="X552" s="1"/>
  <c r="X553" s="1"/>
  <c r="X554" s="1"/>
  <c r="X555" s="1"/>
  <c r="X556" s="1"/>
  <c r="X557" s="1"/>
  <c r="X558" s="1"/>
  <c r="X559" s="1"/>
  <c r="X560" s="1"/>
  <c r="X561" s="1"/>
  <c r="X562" s="1"/>
  <c r="X563" s="1"/>
  <c r="X564" s="1"/>
  <c r="X565" s="1"/>
  <c r="X566" s="1"/>
  <c r="X567" s="1"/>
  <c r="X568" s="1"/>
  <c r="X569" s="1"/>
  <c r="X570" s="1"/>
  <c r="X571" s="1"/>
  <c r="X572" s="1"/>
  <c r="X573" s="1"/>
  <c r="X574" s="1"/>
  <c r="X575" s="1"/>
  <c r="X576" s="1"/>
  <c r="X577" s="1"/>
  <c r="X578" s="1"/>
  <c r="X579" s="1"/>
  <c r="X580" s="1"/>
  <c r="X581" s="1"/>
  <c r="X582" s="1"/>
  <c r="X583" s="1"/>
  <c r="X584" s="1"/>
  <c r="X585" s="1"/>
  <c r="X586" s="1"/>
  <c r="X587" s="1"/>
  <c r="X588" s="1"/>
  <c r="X589" s="1"/>
  <c r="X590" s="1"/>
  <c r="X591" s="1"/>
  <c r="X592" s="1"/>
  <c r="X593" s="1"/>
  <c r="X594" s="1"/>
  <c r="X595" s="1"/>
  <c r="X596" s="1"/>
  <c r="X597" s="1"/>
  <c r="X598" s="1"/>
  <c r="X599" s="1"/>
  <c r="X600" s="1"/>
  <c r="X601" s="1"/>
  <c r="X602" s="1"/>
  <c r="X603" s="1"/>
  <c r="X604" s="1"/>
  <c r="X605" s="1"/>
  <c r="X606" s="1"/>
  <c r="X607" s="1"/>
  <c r="X608" s="1"/>
  <c r="X609" s="1"/>
  <c r="X610" s="1"/>
  <c r="X611" s="1"/>
  <c r="X612" s="1"/>
  <c r="X613" s="1"/>
  <c r="X614" s="1"/>
  <c r="X615" s="1"/>
  <c r="X616" s="1"/>
  <c r="X617" s="1"/>
  <c r="X618" s="1"/>
  <c r="X619" s="1"/>
  <c r="X620" s="1"/>
  <c r="X621" s="1"/>
  <c r="X622" s="1"/>
  <c r="X623" s="1"/>
  <c r="X624" s="1"/>
  <c r="X625" s="1"/>
  <c r="X626" s="1"/>
  <c r="X627" s="1"/>
  <c r="X628" s="1"/>
  <c r="X629" s="1"/>
  <c r="X630" s="1"/>
  <c r="X631" s="1"/>
  <c r="X632" s="1"/>
  <c r="X633" s="1"/>
  <c r="X634" s="1"/>
  <c r="X635" s="1"/>
  <c r="X636" s="1"/>
  <c r="X637" s="1"/>
  <c r="X638" s="1"/>
  <c r="X639" s="1"/>
  <c r="X640" s="1"/>
  <c r="X641" s="1"/>
  <c r="X642" s="1"/>
  <c r="X643" s="1"/>
  <c r="X644" s="1"/>
  <c r="X645" s="1"/>
  <c r="X646" s="1"/>
  <c r="X647" s="1"/>
  <c r="X648" s="1"/>
  <c r="X649" s="1"/>
  <c r="X650" s="1"/>
  <c r="X651" s="1"/>
  <c r="X652" s="1"/>
  <c r="X653" s="1"/>
  <c r="X654" s="1"/>
  <c r="X655" s="1"/>
  <c r="X656" s="1"/>
  <c r="X657" s="1"/>
  <c r="X658" s="1"/>
  <c r="X659" s="1"/>
  <c r="X660" s="1"/>
  <c r="X661" s="1"/>
  <c r="X662" s="1"/>
  <c r="X663" s="1"/>
  <c r="X664" s="1"/>
  <c r="X665" s="1"/>
  <c r="X666" s="1"/>
  <c r="X667" s="1"/>
  <c r="X668" s="1"/>
  <c r="X669" s="1"/>
  <c r="X670" s="1"/>
  <c r="X671" s="1"/>
  <c r="X672" s="1"/>
  <c r="X673" s="1"/>
  <c r="X674" s="1"/>
  <c r="X675" s="1"/>
  <c r="X676" s="1"/>
  <c r="X677" s="1"/>
  <c r="X678" s="1"/>
  <c r="X679" s="1"/>
  <c r="X680" s="1"/>
  <c r="X681" s="1"/>
  <c r="X682" s="1"/>
  <c r="X683" s="1"/>
  <c r="X684" s="1"/>
  <c r="X685" s="1"/>
  <c r="X686" s="1"/>
  <c r="X687" s="1"/>
  <c r="X688" s="1"/>
  <c r="X689" s="1"/>
  <c r="X690" s="1"/>
  <c r="X691" s="1"/>
  <c r="X692" s="1"/>
  <c r="X693" s="1"/>
  <c r="X694" s="1"/>
  <c r="X695" s="1"/>
  <c r="X696" s="1"/>
  <c r="X697" s="1"/>
  <c r="X698" s="1"/>
  <c r="X699" s="1"/>
  <c r="X700" s="1"/>
  <c r="X701" s="1"/>
  <c r="X702" s="1"/>
  <c r="X703" s="1"/>
  <c r="X704" s="1"/>
  <c r="X705" s="1"/>
  <c r="X706" s="1"/>
  <c r="X707" s="1"/>
  <c r="X708" s="1"/>
  <c r="X709" s="1"/>
  <c r="X710" s="1"/>
  <c r="X711" s="1"/>
  <c r="X712" s="1"/>
  <c r="X713" s="1"/>
  <c r="X714" s="1"/>
  <c r="X715" s="1"/>
  <c r="X716" s="1"/>
  <c r="X717" s="1"/>
  <c r="X718" s="1"/>
  <c r="X719" s="1"/>
  <c r="X720" s="1"/>
  <c r="X721" s="1"/>
  <c r="X722" s="1"/>
  <c r="X723" s="1"/>
  <c r="X724" s="1"/>
  <c r="X725" s="1"/>
  <c r="X726" s="1"/>
  <c r="X727" s="1"/>
  <c r="X728" s="1"/>
  <c r="X729" s="1"/>
  <c r="X730" s="1"/>
  <c r="X731" s="1"/>
  <c r="X732" s="1"/>
  <c r="X733" s="1"/>
  <c r="X734" s="1"/>
  <c r="X735" s="1"/>
  <c r="X736" s="1"/>
  <c r="X737" s="1"/>
  <c r="X738" s="1"/>
  <c r="X739" s="1"/>
  <c r="X740" s="1"/>
  <c r="X741" s="1"/>
  <c r="X742" s="1"/>
  <c r="X743" s="1"/>
  <c r="X744" s="1"/>
  <c r="X745" s="1"/>
  <c r="X746" s="1"/>
  <c r="X747" s="1"/>
  <c r="X748" s="1"/>
  <c r="X749" s="1"/>
  <c r="X750" s="1"/>
  <c r="X751" s="1"/>
  <c r="X752" s="1"/>
  <c r="X753" s="1"/>
  <c r="X754" s="1"/>
  <c r="X755" s="1"/>
  <c r="X756" s="1"/>
  <c r="X757" s="1"/>
  <c r="X758" s="1"/>
  <c r="X759" s="1"/>
  <c r="X760" s="1"/>
  <c r="X761" s="1"/>
  <c r="X762" s="1"/>
  <c r="X763" s="1"/>
  <c r="X764" s="1"/>
  <c r="X765" s="1"/>
  <c r="X766" s="1"/>
  <c r="X767" s="1"/>
  <c r="X768" s="1"/>
  <c r="X769" s="1"/>
  <c r="X770" s="1"/>
  <c r="X771" s="1"/>
  <c r="X772" s="1"/>
  <c r="X773" s="1"/>
  <c r="X774" s="1"/>
  <c r="X775" s="1"/>
  <c r="X776" s="1"/>
  <c r="X777" s="1"/>
  <c r="X778" s="1"/>
  <c r="X779" s="1"/>
  <c r="X780" s="1"/>
  <c r="X781" s="1"/>
  <c r="X782" s="1"/>
  <c r="X783" s="1"/>
  <c r="X784" s="1"/>
  <c r="X785" s="1"/>
  <c r="X786" s="1"/>
  <c r="X787" s="1"/>
  <c r="X788" s="1"/>
  <c r="X789" s="1"/>
  <c r="X790" s="1"/>
  <c r="X791" s="1"/>
  <c r="X792" s="1"/>
  <c r="X793" s="1"/>
  <c r="X794" s="1"/>
  <c r="X795" s="1"/>
  <c r="X796" s="1"/>
  <c r="X797" s="1"/>
  <c r="X798" s="1"/>
  <c r="X799" s="1"/>
  <c r="X800" s="1"/>
  <c r="X801" s="1"/>
  <c r="X802" s="1"/>
  <c r="X803" s="1"/>
  <c r="X804" s="1"/>
  <c r="X805" s="1"/>
  <c r="X806" s="1"/>
  <c r="X807" s="1"/>
  <c r="X808" s="1"/>
  <c r="X809" s="1"/>
  <c r="X810" s="1"/>
  <c r="X811" s="1"/>
  <c r="X812" s="1"/>
  <c r="X813" s="1"/>
  <c r="X814" s="1"/>
  <c r="X815" s="1"/>
  <c r="X816" s="1"/>
  <c r="X817" s="1"/>
  <c r="X818" s="1"/>
  <c r="X819" s="1"/>
  <c r="X820" s="1"/>
  <c r="X821" s="1"/>
  <c r="X822" s="1"/>
  <c r="X823" s="1"/>
  <c r="X824" s="1"/>
  <c r="X825" s="1"/>
  <c r="X826" s="1"/>
  <c r="X827" s="1"/>
  <c r="X828" s="1"/>
  <c r="X829" s="1"/>
  <c r="X830" s="1"/>
  <c r="X831" s="1"/>
  <c r="X832" s="1"/>
  <c r="X833" s="1"/>
  <c r="X834" s="1"/>
  <c r="X835" s="1"/>
  <c r="X836" s="1"/>
  <c r="X837" s="1"/>
  <c r="X838" s="1"/>
  <c r="X839" s="1"/>
  <c r="X840" s="1"/>
  <c r="X841" s="1"/>
  <c r="X842" s="1"/>
  <c r="X843" s="1"/>
  <c r="X844" s="1"/>
  <c r="X845" s="1"/>
  <c r="X846" s="1"/>
  <c r="X847" s="1"/>
  <c r="X848" s="1"/>
  <c r="X849" s="1"/>
  <c r="X850" s="1"/>
  <c r="X851" s="1"/>
  <c r="X852" s="1"/>
  <c r="X853" s="1"/>
  <c r="X854" s="1"/>
  <c r="X855" s="1"/>
  <c r="X856" s="1"/>
  <c r="X857" s="1"/>
  <c r="X858" s="1"/>
  <c r="X859" s="1"/>
  <c r="X860" s="1"/>
  <c r="X861" s="1"/>
  <c r="X862" s="1"/>
  <c r="X863" s="1"/>
  <c r="X864" s="1"/>
  <c r="X865" s="1"/>
  <c r="X866" s="1"/>
  <c r="X867" s="1"/>
  <c r="X868" s="1"/>
  <c r="X869" s="1"/>
  <c r="X870" s="1"/>
  <c r="X871" s="1"/>
  <c r="X872" s="1"/>
  <c r="X873" s="1"/>
  <c r="X874" s="1"/>
  <c r="X875" s="1"/>
  <c r="X876" s="1"/>
  <c r="X877" s="1"/>
  <c r="X878" s="1"/>
  <c r="X879" s="1"/>
  <c r="X880" s="1"/>
  <c r="X881" s="1"/>
  <c r="X882" s="1"/>
  <c r="X883" s="1"/>
  <c r="X884" s="1"/>
  <c r="X885" s="1"/>
  <c r="X886" s="1"/>
  <c r="X887" s="1"/>
  <c r="X888" s="1"/>
  <c r="X889" s="1"/>
  <c r="X890" s="1"/>
  <c r="X891" s="1"/>
  <c r="X892" s="1"/>
  <c r="X893" s="1"/>
  <c r="X894" s="1"/>
  <c r="X895" s="1"/>
  <c r="X896" s="1"/>
  <c r="X897" s="1"/>
  <c r="X898" s="1"/>
  <c r="X899" s="1"/>
  <c r="X900" s="1"/>
  <c r="X901" s="1"/>
  <c r="X902" s="1"/>
  <c r="X903" s="1"/>
  <c r="X904" s="1"/>
  <c r="X905" s="1"/>
  <c r="X906" s="1"/>
  <c r="X907" s="1"/>
  <c r="X908" s="1"/>
  <c r="X909" s="1"/>
  <c r="X910" s="1"/>
  <c r="X911" s="1"/>
  <c r="X912" s="1"/>
  <c r="X913" s="1"/>
  <c r="X914" s="1"/>
  <c r="X915" s="1"/>
  <c r="X916" s="1"/>
  <c r="X917" s="1"/>
  <c r="X918" s="1"/>
  <c r="X919" s="1"/>
  <c r="X920" s="1"/>
  <c r="X921" s="1"/>
  <c r="X922" s="1"/>
  <c r="X923" s="1"/>
  <c r="X924" s="1"/>
  <c r="X925" s="1"/>
  <c r="X926" s="1"/>
  <c r="X927" s="1"/>
  <c r="X928" s="1"/>
  <c r="X929" s="1"/>
  <c r="X930" s="1"/>
  <c r="X931" s="1"/>
  <c r="X932" s="1"/>
  <c r="X933" s="1"/>
  <c r="X934" s="1"/>
  <c r="X935" s="1"/>
  <c r="X936" s="1"/>
  <c r="X937" s="1"/>
  <c r="X938" s="1"/>
  <c r="X939" s="1"/>
  <c r="X940" s="1"/>
  <c r="X941" s="1"/>
  <c r="X942" s="1"/>
  <c r="X943" s="1"/>
  <c r="X944" s="1"/>
  <c r="X945" s="1"/>
  <c r="X946" s="1"/>
  <c r="X947" s="1"/>
  <c r="X948" s="1"/>
  <c r="X949" s="1"/>
  <c r="X950" s="1"/>
  <c r="X951" s="1"/>
  <c r="X952" s="1"/>
  <c r="X953" s="1"/>
  <c r="X954" s="1"/>
  <c r="X955" s="1"/>
  <c r="X956" s="1"/>
  <c r="X957" s="1"/>
  <c r="X958" s="1"/>
  <c r="X959" s="1"/>
  <c r="X960" s="1"/>
  <c r="X961" s="1"/>
  <c r="X962" s="1"/>
  <c r="X963" s="1"/>
  <c r="X964" s="1"/>
  <c r="X965" s="1"/>
  <c r="X966" s="1"/>
  <c r="X967" s="1"/>
  <c r="X968" s="1"/>
  <c r="X969" s="1"/>
  <c r="X970" s="1"/>
  <c r="X971" s="1"/>
  <c r="X972" s="1"/>
  <c r="X973" s="1"/>
  <c r="X974" s="1"/>
  <c r="X975" s="1"/>
  <c r="X976" s="1"/>
  <c r="X977" s="1"/>
  <c r="X978" s="1"/>
  <c r="X979" s="1"/>
  <c r="X980" s="1"/>
  <c r="X981" s="1"/>
  <c r="X982" s="1"/>
  <c r="X983" s="1"/>
  <c r="X984" s="1"/>
  <c r="X985" s="1"/>
  <c r="X986" s="1"/>
  <c r="X987" s="1"/>
  <c r="X988" s="1"/>
  <c r="X989" s="1"/>
  <c r="X990" s="1"/>
  <c r="X991" s="1"/>
  <c r="X992" s="1"/>
  <c r="X993" s="1"/>
  <c r="X994" s="1"/>
  <c r="X995" s="1"/>
  <c r="X996" s="1"/>
  <c r="X997" s="1"/>
  <c r="X998" s="1"/>
  <c r="X999" s="1"/>
  <c r="X1000" s="1"/>
  <c r="U567"/>
  <c r="V566"/>
  <c r="AF570"/>
  <c r="AG570"/>
  <c r="AL570"/>
  <c r="AM570"/>
  <c r="L571" i="4"/>
  <c r="M571" s="1"/>
  <c r="D570"/>
  <c r="J569"/>
  <c r="S569"/>
  <c r="R570"/>
  <c r="J570" s="1"/>
  <c r="AC573"/>
  <c r="AD573"/>
  <c r="AE572"/>
  <c r="AK571"/>
  <c r="AI572"/>
  <c r="AJ572"/>
  <c r="AJ571" i="5" l="1"/>
  <c r="P571" s="1"/>
  <c r="G571" s="1"/>
  <c r="AI571"/>
  <c r="AF571" i="4"/>
  <c r="AG571"/>
  <c r="AH570"/>
  <c r="O569"/>
  <c r="R568" i="5"/>
  <c r="Q569"/>
  <c r="AK570"/>
  <c r="AK571" s="1"/>
  <c r="G568" i="4"/>
  <c r="P568"/>
  <c r="D523" i="5"/>
  <c r="M523"/>
  <c r="N523" s="1"/>
  <c r="AH524" s="1"/>
  <c r="L524" s="1"/>
  <c r="AM571"/>
  <c r="AL571"/>
  <c r="U568"/>
  <c r="V567"/>
  <c r="T570"/>
  <c r="J570" s="1"/>
  <c r="AN570"/>
  <c r="AF571"/>
  <c r="AG571"/>
  <c r="L571" s="1"/>
  <c r="D571" s="1"/>
  <c r="L572" i="4"/>
  <c r="M572" s="1"/>
  <c r="D571"/>
  <c r="S570"/>
  <c r="AI573"/>
  <c r="AJ573"/>
  <c r="AK572"/>
  <c r="AD574"/>
  <c r="AC574"/>
  <c r="R571"/>
  <c r="AE573"/>
  <c r="AG572" l="1"/>
  <c r="AF572"/>
  <c r="P569"/>
  <c r="G569"/>
  <c r="O570"/>
  <c r="AH571"/>
  <c r="R569" i="5"/>
  <c r="Q570"/>
  <c r="AJ572"/>
  <c r="P572" s="1"/>
  <c r="G572" s="1"/>
  <c r="AI572"/>
  <c r="M524"/>
  <c r="N524" s="1"/>
  <c r="AH525" s="1"/>
  <c r="L525" s="1"/>
  <c r="D524"/>
  <c r="AM572"/>
  <c r="AL572"/>
  <c r="AN571"/>
  <c r="AF572"/>
  <c r="AG572"/>
  <c r="L572" s="1"/>
  <c r="D572" s="1"/>
  <c r="U569"/>
  <c r="U570" s="1"/>
  <c r="V568"/>
  <c r="D572" i="4"/>
  <c r="L573"/>
  <c r="R572"/>
  <c r="S571"/>
  <c r="J571"/>
  <c r="AE574"/>
  <c r="AD575"/>
  <c r="AC575"/>
  <c r="AI574"/>
  <c r="AJ574"/>
  <c r="AK573"/>
  <c r="T571" i="5" l="1"/>
  <c r="J571" s="1"/>
  <c r="AK572"/>
  <c r="AK573" s="1"/>
  <c r="AI573"/>
  <c r="AJ573"/>
  <c r="P573" s="1"/>
  <c r="G573" s="1"/>
  <c r="Q571"/>
  <c r="R570"/>
  <c r="AH572" i="4"/>
  <c r="O571"/>
  <c r="G570"/>
  <c r="P570"/>
  <c r="AF573"/>
  <c r="AG573"/>
  <c r="D525" i="5"/>
  <c r="M525"/>
  <c r="N525" s="1"/>
  <c r="AH526" s="1"/>
  <c r="L526" s="1"/>
  <c r="AL573"/>
  <c r="AM573"/>
  <c r="T573" s="1"/>
  <c r="J573" s="1"/>
  <c r="V569"/>
  <c r="V570" s="1"/>
  <c r="AN572"/>
  <c r="AG573"/>
  <c r="AF573"/>
  <c r="M573" i="4"/>
  <c r="J572"/>
  <c r="D573"/>
  <c r="S572"/>
  <c r="R573"/>
  <c r="J573" s="1"/>
  <c r="AE575"/>
  <c r="AC576"/>
  <c r="AD576"/>
  <c r="L574"/>
  <c r="AI575"/>
  <c r="AJ575"/>
  <c r="AK574"/>
  <c r="AF574" l="1"/>
  <c r="AG574"/>
  <c r="AH573"/>
  <c r="O572"/>
  <c r="T572" i="5"/>
  <c r="AI574"/>
  <c r="AJ574"/>
  <c r="P571" i="4"/>
  <c r="G571"/>
  <c r="U571" i="5"/>
  <c r="V571" s="1"/>
  <c r="Q572"/>
  <c r="R571"/>
  <c r="D526"/>
  <c r="M526"/>
  <c r="N526" s="1"/>
  <c r="AH527" s="1"/>
  <c r="L527" s="1"/>
  <c r="AN573"/>
  <c r="AM574"/>
  <c r="AL574"/>
  <c r="AF574"/>
  <c r="AG574"/>
  <c r="L574" s="1"/>
  <c r="D574" s="1"/>
  <c r="S573" i="4"/>
  <c r="M574"/>
  <c r="D574"/>
  <c r="AI576"/>
  <c r="AJ576"/>
  <c r="AK575"/>
  <c r="AC577"/>
  <c r="AD577"/>
  <c r="AE576"/>
  <c r="R574"/>
  <c r="L575"/>
  <c r="J572" i="5" l="1"/>
  <c r="U572"/>
  <c r="O573" i="4"/>
  <c r="AH574"/>
  <c r="AI575" i="5"/>
  <c r="AJ575"/>
  <c r="P575" s="1"/>
  <c r="G575" s="1"/>
  <c r="R572"/>
  <c r="Q573"/>
  <c r="G572" i="4"/>
  <c r="P572"/>
  <c r="AG575"/>
  <c r="AF575"/>
  <c r="AK574" i="5"/>
  <c r="AK575" s="1"/>
  <c r="M527"/>
  <c r="N527" s="1"/>
  <c r="AH528" s="1"/>
  <c r="L528" s="1"/>
  <c r="D527"/>
  <c r="T574"/>
  <c r="J574" s="1"/>
  <c r="AN574"/>
  <c r="AL575"/>
  <c r="AM575"/>
  <c r="AG575"/>
  <c r="L575" s="1"/>
  <c r="D575" s="1"/>
  <c r="AF575"/>
  <c r="R575" i="4"/>
  <c r="J575" s="1"/>
  <c r="L576"/>
  <c r="S574"/>
  <c r="J574"/>
  <c r="AK576"/>
  <c r="M575"/>
  <c r="D575"/>
  <c r="AD578"/>
  <c r="AC578"/>
  <c r="AE577"/>
  <c r="AI577"/>
  <c r="AJ577"/>
  <c r="P573" l="1"/>
  <c r="G573"/>
  <c r="P574" i="5"/>
  <c r="R573"/>
  <c r="O574" i="4"/>
  <c r="AH575"/>
  <c r="AI576" i="5"/>
  <c r="AJ576"/>
  <c r="P576" s="1"/>
  <c r="G576" s="1"/>
  <c r="AK576"/>
  <c r="AG576" i="4"/>
  <c r="AF576"/>
  <c r="U573" i="5"/>
  <c r="V572"/>
  <c r="AN575"/>
  <c r="D528"/>
  <c r="M528"/>
  <c r="N528" s="1"/>
  <c r="AH529" s="1"/>
  <c r="L529" s="1"/>
  <c r="AF576"/>
  <c r="AG576"/>
  <c r="L576" s="1"/>
  <c r="D576" s="1"/>
  <c r="AL576"/>
  <c r="AM576"/>
  <c r="T575" s="1"/>
  <c r="S575" i="4"/>
  <c r="L577"/>
  <c r="D577" s="1"/>
  <c r="M576"/>
  <c r="R576"/>
  <c r="S576" s="1"/>
  <c r="D576"/>
  <c r="AI578"/>
  <c r="AJ578"/>
  <c r="AC579"/>
  <c r="AD579"/>
  <c r="AK577"/>
  <c r="AE578"/>
  <c r="J575" i="5" l="1"/>
  <c r="AG577" i="4"/>
  <c r="AF577"/>
  <c r="P574"/>
  <c r="G574"/>
  <c r="G574" i="5"/>
  <c r="Q574"/>
  <c r="U574"/>
  <c r="V573"/>
  <c r="AJ577"/>
  <c r="P577" s="1"/>
  <c r="G577" s="1"/>
  <c r="AI577"/>
  <c r="O575" i="4"/>
  <c r="AH576"/>
  <c r="M529" i="5"/>
  <c r="N529" s="1"/>
  <c r="AH530" s="1"/>
  <c r="L530" s="1"/>
  <c r="D529"/>
  <c r="AF577"/>
  <c r="AG577"/>
  <c r="AL577"/>
  <c r="AM577"/>
  <c r="AN576"/>
  <c r="T576" s="1"/>
  <c r="J576" s="1"/>
  <c r="M577" i="4"/>
  <c r="L578"/>
  <c r="M578" s="1"/>
  <c r="J576"/>
  <c r="R577"/>
  <c r="S577" s="1"/>
  <c r="AE579"/>
  <c r="AI579"/>
  <c r="AJ579"/>
  <c r="AK578"/>
  <c r="AC580"/>
  <c r="AD580"/>
  <c r="V574" i="5" l="1"/>
  <c r="U575"/>
  <c r="P575" i="4"/>
  <c r="G575"/>
  <c r="Q575" i="5"/>
  <c r="R574"/>
  <c r="O576" i="4"/>
  <c r="AH577"/>
  <c r="AK577" i="5"/>
  <c r="AJ578"/>
  <c r="P578" s="1"/>
  <c r="G578" s="1"/>
  <c r="AI578"/>
  <c r="AG578" i="4"/>
  <c r="AF578"/>
  <c r="AN577" i="5"/>
  <c r="M530"/>
  <c r="D530"/>
  <c r="AF578"/>
  <c r="AG578"/>
  <c r="AL578"/>
  <c r="AM578"/>
  <c r="T577" s="1"/>
  <c r="J577" s="1"/>
  <c r="D578" i="4"/>
  <c r="L579"/>
  <c r="M579" s="1"/>
  <c r="J577"/>
  <c r="R578"/>
  <c r="S578" s="1"/>
  <c r="AC581"/>
  <c r="AD581"/>
  <c r="AE580"/>
  <c r="AI580"/>
  <c r="AJ580"/>
  <c r="AK579"/>
  <c r="V575" i="5" l="1"/>
  <c r="U576"/>
  <c r="U577" s="1"/>
  <c r="Q576"/>
  <c r="R575"/>
  <c r="AJ579"/>
  <c r="P579" s="1"/>
  <c r="G579" s="1"/>
  <c r="AI579"/>
  <c r="AH578" i="4"/>
  <c r="O577"/>
  <c r="AF579"/>
  <c r="AG579"/>
  <c r="G576"/>
  <c r="P576"/>
  <c r="AK578" i="5"/>
  <c r="AK579" s="1"/>
  <c r="M531"/>
  <c r="N530"/>
  <c r="AH531" s="1"/>
  <c r="AG579"/>
  <c r="L579" s="1"/>
  <c r="D579" s="1"/>
  <c r="AF579"/>
  <c r="AL579"/>
  <c r="AM579"/>
  <c r="T579" s="1"/>
  <c r="J579" s="1"/>
  <c r="T578"/>
  <c r="J578" s="1"/>
  <c r="AN578"/>
  <c r="L580" i="4"/>
  <c r="M580" s="1"/>
  <c r="D579"/>
  <c r="J578"/>
  <c r="AK580"/>
  <c r="AE581"/>
  <c r="AC582"/>
  <c r="AD582"/>
  <c r="AI581"/>
  <c r="AJ581"/>
  <c r="R579"/>
  <c r="V576" i="5" l="1"/>
  <c r="V577" s="1"/>
  <c r="G577" i="4"/>
  <c r="P577"/>
  <c r="Q577" i="5"/>
  <c r="R576"/>
  <c r="AG580" i="4"/>
  <c r="AF580"/>
  <c r="AJ580" i="5"/>
  <c r="P580" s="1"/>
  <c r="G580" s="1"/>
  <c r="AI580"/>
  <c r="AH579" i="4"/>
  <c r="O578"/>
  <c r="U578" i="5"/>
  <c r="U579" s="1"/>
  <c r="AN579"/>
  <c r="N531"/>
  <c r="AH532" s="1"/>
  <c r="L532" s="1"/>
  <c r="AF580"/>
  <c r="AG580"/>
  <c r="AM580"/>
  <c r="AL580"/>
  <c r="D580" i="4"/>
  <c r="L581"/>
  <c r="M581" s="1"/>
  <c r="AI582"/>
  <c r="AJ582"/>
  <c r="AK581"/>
  <c r="S579"/>
  <c r="J579"/>
  <c r="AC583"/>
  <c r="AD583"/>
  <c r="AE582"/>
  <c r="R580"/>
  <c r="AK580" i="5" l="1"/>
  <c r="AI581"/>
  <c r="AJ581"/>
  <c r="P581" s="1"/>
  <c r="G581" s="1"/>
  <c r="O579" i="4"/>
  <c r="AH580"/>
  <c r="P578"/>
  <c r="G578"/>
  <c r="AG581"/>
  <c r="AF581"/>
  <c r="R577" i="5"/>
  <c r="Q578"/>
  <c r="V578"/>
  <c r="V579" s="1"/>
  <c r="D532"/>
  <c r="M532"/>
  <c r="N532" s="1"/>
  <c r="AH533" s="1"/>
  <c r="L533" s="1"/>
  <c r="T580"/>
  <c r="J580" s="1"/>
  <c r="AN580"/>
  <c r="AG581"/>
  <c r="L581" s="1"/>
  <c r="D581" s="1"/>
  <c r="AF581"/>
  <c r="AL581"/>
  <c r="AM581"/>
  <c r="D581" i="4"/>
  <c r="R581"/>
  <c r="J581" s="1"/>
  <c r="L582"/>
  <c r="J580"/>
  <c r="S580"/>
  <c r="AI583"/>
  <c r="AJ583"/>
  <c r="AK582"/>
  <c r="AC584"/>
  <c r="AD584"/>
  <c r="AE583"/>
  <c r="AK581" i="5" l="1"/>
  <c r="AF582" i="4"/>
  <c r="AG582"/>
  <c r="Q579" i="5"/>
  <c r="R578"/>
  <c r="AI582"/>
  <c r="AJ582"/>
  <c r="AK582" s="1"/>
  <c r="AC585" i="4"/>
  <c r="AD585"/>
  <c r="AE585" s="1"/>
  <c r="AH581"/>
  <c r="O580"/>
  <c r="P579"/>
  <c r="G579"/>
  <c r="D533" i="5"/>
  <c r="M533"/>
  <c r="N533" s="1"/>
  <c r="AH534" s="1"/>
  <c r="L534" s="1"/>
  <c r="AF582"/>
  <c r="AG582"/>
  <c r="L582" s="1"/>
  <c r="D582" s="1"/>
  <c r="AL582"/>
  <c r="AM582"/>
  <c r="U580"/>
  <c r="V580" s="1"/>
  <c r="AN581"/>
  <c r="R582" i="4"/>
  <c r="S582" s="1"/>
  <c r="M582"/>
  <c r="AC586"/>
  <c r="AD586"/>
  <c r="D582"/>
  <c r="S581"/>
  <c r="L583"/>
  <c r="AE584"/>
  <c r="AI584"/>
  <c r="AJ584"/>
  <c r="AK583"/>
  <c r="L584" l="1"/>
  <c r="D584" s="1"/>
  <c r="AJ583" i="5"/>
  <c r="AI583"/>
  <c r="AG583" i="4"/>
  <c r="AF583"/>
  <c r="AI585"/>
  <c r="AJ585"/>
  <c r="AK585" s="1"/>
  <c r="P580"/>
  <c r="G580"/>
  <c r="AH582"/>
  <c r="O581"/>
  <c r="P582" i="5"/>
  <c r="Q580"/>
  <c r="R579"/>
  <c r="M534"/>
  <c r="N534" s="1"/>
  <c r="AH535" s="1"/>
  <c r="L535" s="1"/>
  <c r="D534"/>
  <c r="AF583"/>
  <c r="AG583"/>
  <c r="L583" s="1"/>
  <c r="D583" s="1"/>
  <c r="T581"/>
  <c r="J581" s="1"/>
  <c r="AN582"/>
  <c r="AL583"/>
  <c r="AM583"/>
  <c r="J582" i="4"/>
  <c r="D583"/>
  <c r="AI586"/>
  <c r="AJ586"/>
  <c r="AC587"/>
  <c r="AD587"/>
  <c r="AE586"/>
  <c r="L585"/>
  <c r="M583"/>
  <c r="AK584"/>
  <c r="R584" s="1"/>
  <c r="R583"/>
  <c r="M584" l="1"/>
  <c r="Q581" i="5"/>
  <c r="R581" s="1"/>
  <c r="R580"/>
  <c r="G582"/>
  <c r="G581" i="4"/>
  <c r="P581"/>
  <c r="P583" i="5"/>
  <c r="AJ584"/>
  <c r="P584" s="1"/>
  <c r="G584" s="1"/>
  <c r="AI584"/>
  <c r="AH583" i="4"/>
  <c r="O582"/>
  <c r="AK583" i="5"/>
  <c r="AK584" s="1"/>
  <c r="AF584" i="4"/>
  <c r="AG584"/>
  <c r="AN583" i="5"/>
  <c r="U581"/>
  <c r="V581" s="1"/>
  <c r="D535"/>
  <c r="M535"/>
  <c r="N535" s="1"/>
  <c r="AH536" s="1"/>
  <c r="L536" s="1"/>
  <c r="AG584"/>
  <c r="AF584"/>
  <c r="AM584"/>
  <c r="AL584"/>
  <c r="T582"/>
  <c r="L586" i="4"/>
  <c r="D586" s="1"/>
  <c r="AC588"/>
  <c r="AD588"/>
  <c r="AE588" s="1"/>
  <c r="D585"/>
  <c r="M585"/>
  <c r="AE587"/>
  <c r="AI587"/>
  <c r="AJ587"/>
  <c r="AK586"/>
  <c r="R585"/>
  <c r="S583"/>
  <c r="J583"/>
  <c r="J584"/>
  <c r="S584"/>
  <c r="Q582" i="5" l="1"/>
  <c r="R582" s="1"/>
  <c r="G582" i="4"/>
  <c r="P582"/>
  <c r="AM585" i="5"/>
  <c r="T585" s="1"/>
  <c r="J585" s="1"/>
  <c r="AL585"/>
  <c r="AG585"/>
  <c r="AF585"/>
  <c r="AF585" i="4"/>
  <c r="AG585"/>
  <c r="AJ585" i="5"/>
  <c r="AK585" s="1"/>
  <c r="AI585"/>
  <c r="O583" i="4"/>
  <c r="AH584"/>
  <c r="O584" s="1"/>
  <c r="G583" i="5"/>
  <c r="Q583"/>
  <c r="M586" i="4"/>
  <c r="D536" i="5"/>
  <c r="M536"/>
  <c r="L587" i="4"/>
  <c r="D587" s="1"/>
  <c r="L585" i="5"/>
  <c r="D585" s="1"/>
  <c r="L584"/>
  <c r="D584" s="1"/>
  <c r="U582"/>
  <c r="V582" s="1"/>
  <c r="J582"/>
  <c r="T583"/>
  <c r="AN584"/>
  <c r="T584"/>
  <c r="J584" s="1"/>
  <c r="R586" i="4"/>
  <c r="S586" s="1"/>
  <c r="J585"/>
  <c r="S585"/>
  <c r="AI588"/>
  <c r="AJ588"/>
  <c r="AK588" s="1"/>
  <c r="AK587"/>
  <c r="AC589"/>
  <c r="AD589"/>
  <c r="AN585" i="5" l="1"/>
  <c r="R587" i="4"/>
  <c r="J587" s="1"/>
  <c r="P583"/>
  <c r="G583"/>
  <c r="AI586" i="5"/>
  <c r="AJ586"/>
  <c r="P586" s="1"/>
  <c r="AH585" i="4"/>
  <c r="Q584" i="5"/>
  <c r="R583"/>
  <c r="P584" i="4"/>
  <c r="G584"/>
  <c r="AF586" i="5"/>
  <c r="AG586"/>
  <c r="AL586"/>
  <c r="AM586"/>
  <c r="P585"/>
  <c r="G585" s="1"/>
  <c r="AF586" i="4"/>
  <c r="AG586"/>
  <c r="M587"/>
  <c r="N536" i="5"/>
  <c r="AH537" s="1"/>
  <c r="L537" s="1"/>
  <c r="M537" s="1"/>
  <c r="U583"/>
  <c r="J583"/>
  <c r="J586" i="4"/>
  <c r="AI589"/>
  <c r="AJ589"/>
  <c r="R588" s="1"/>
  <c r="AC590"/>
  <c r="AD590"/>
  <c r="AE590" s="1"/>
  <c r="AE589"/>
  <c r="L588"/>
  <c r="S587" l="1"/>
  <c r="D537" i="5"/>
  <c r="O585" i="4"/>
  <c r="G585" s="1"/>
  <c r="R584" i="5"/>
  <c r="T586"/>
  <c r="J586" s="1"/>
  <c r="AK586"/>
  <c r="AF587" i="4"/>
  <c r="AG587"/>
  <c r="AF587" i="5"/>
  <c r="AG587"/>
  <c r="AI587"/>
  <c r="AJ587"/>
  <c r="Q585"/>
  <c r="G586"/>
  <c r="Q586"/>
  <c r="R585"/>
  <c r="AH586" i="4"/>
  <c r="O586" s="1"/>
  <c r="AL587" i="5"/>
  <c r="AM587"/>
  <c r="T587" s="1"/>
  <c r="J587" s="1"/>
  <c r="AN586"/>
  <c r="AN587" s="1"/>
  <c r="N537"/>
  <c r="AH538" s="1"/>
  <c r="L538" s="1"/>
  <c r="V583"/>
  <c r="U584"/>
  <c r="M588" i="4"/>
  <c r="D588"/>
  <c r="S588"/>
  <c r="J588"/>
  <c r="AK589"/>
  <c r="L589"/>
  <c r="AC591"/>
  <c r="AD591"/>
  <c r="AI590"/>
  <c r="AJ590"/>
  <c r="P585" l="1"/>
  <c r="G586"/>
  <c r="P586"/>
  <c r="AL588" i="5"/>
  <c r="AM588"/>
  <c r="T588" s="1"/>
  <c r="J588" s="1"/>
  <c r="P587"/>
  <c r="AG588"/>
  <c r="AF588"/>
  <c r="AG588" i="4"/>
  <c r="AH588" s="1"/>
  <c r="AF588"/>
  <c r="AH587"/>
  <c r="R586" i="5"/>
  <c r="AN588"/>
  <c r="AI588"/>
  <c r="AJ588"/>
  <c r="P588" s="1"/>
  <c r="AK587"/>
  <c r="M538"/>
  <c r="N538" s="1"/>
  <c r="AH539" s="1"/>
  <c r="L539" s="1"/>
  <c r="D538"/>
  <c r="U585"/>
  <c r="V584"/>
  <c r="AC592" i="4"/>
  <c r="AD592"/>
  <c r="AE592" s="1"/>
  <c r="AK590"/>
  <c r="AE591"/>
  <c r="L590"/>
  <c r="AI591"/>
  <c r="AJ591"/>
  <c r="M589"/>
  <c r="D589"/>
  <c r="R589"/>
  <c r="AK588" i="5" l="1"/>
  <c r="O587" i="4"/>
  <c r="G587" s="1"/>
  <c r="AL589" i="5"/>
  <c r="AM589"/>
  <c r="AG589"/>
  <c r="AF589"/>
  <c r="AJ589"/>
  <c r="P589" s="1"/>
  <c r="AI589"/>
  <c r="G588"/>
  <c r="G587"/>
  <c r="Q587"/>
  <c r="R587" s="1"/>
  <c r="AN589"/>
  <c r="AG589" i="4"/>
  <c r="AF589"/>
  <c r="M539" i="5"/>
  <c r="N539" s="1"/>
  <c r="AH540" s="1"/>
  <c r="L540" s="1"/>
  <c r="D539"/>
  <c r="U586"/>
  <c r="V585"/>
  <c r="AK591" i="4"/>
  <c r="M590"/>
  <c r="D590"/>
  <c r="L591"/>
  <c r="J589"/>
  <c r="S589"/>
  <c r="AI592"/>
  <c r="AJ592"/>
  <c r="R590"/>
  <c r="AC593"/>
  <c r="AD593"/>
  <c r="AE593" s="1"/>
  <c r="Q588" i="5" l="1"/>
  <c r="R588" s="1"/>
  <c r="P587" i="4"/>
  <c r="AK589" i="5"/>
  <c r="AF590" i="4"/>
  <c r="AG590"/>
  <c r="AH590" s="1"/>
  <c r="G589" i="5"/>
  <c r="Q589"/>
  <c r="R589" s="1"/>
  <c r="AI590"/>
  <c r="AJ590"/>
  <c r="AG590"/>
  <c r="AF590"/>
  <c r="AL590"/>
  <c r="AM590"/>
  <c r="T590" s="1"/>
  <c r="J590" s="1"/>
  <c r="AK590"/>
  <c r="T589"/>
  <c r="J589" s="1"/>
  <c r="O588" i="4"/>
  <c r="AH589"/>
  <c r="O589" s="1"/>
  <c r="AN590" i="5"/>
  <c r="D540"/>
  <c r="M540"/>
  <c r="N540" s="1"/>
  <c r="AH541" s="1"/>
  <c r="L541" s="1"/>
  <c r="V586"/>
  <c r="U587"/>
  <c r="R591" i="4"/>
  <c r="S591" s="1"/>
  <c r="J590"/>
  <c r="S590"/>
  <c r="L592"/>
  <c r="AC594"/>
  <c r="AD594"/>
  <c r="AI593"/>
  <c r="AJ593"/>
  <c r="AK593" s="1"/>
  <c r="AK592"/>
  <c r="D591"/>
  <c r="M591"/>
  <c r="AF591" i="5" l="1"/>
  <c r="AG591"/>
  <c r="AG591" i="4"/>
  <c r="AF591"/>
  <c r="P588"/>
  <c r="G588"/>
  <c r="P589"/>
  <c r="G589"/>
  <c r="AL591" i="5"/>
  <c r="AM591"/>
  <c r="AJ591"/>
  <c r="P591" s="1"/>
  <c r="AI591"/>
  <c r="P590"/>
  <c r="AN591"/>
  <c r="M541"/>
  <c r="D541"/>
  <c r="V587"/>
  <c r="U588"/>
  <c r="J591" i="4"/>
  <c r="AE594"/>
  <c r="D592"/>
  <c r="M592"/>
  <c r="AI594"/>
  <c r="AJ594"/>
  <c r="AK594" s="1"/>
  <c r="R592"/>
  <c r="L593"/>
  <c r="AC595"/>
  <c r="AD595"/>
  <c r="T591" i="5" l="1"/>
  <c r="J591" s="1"/>
  <c r="AF592" i="4"/>
  <c r="AG592"/>
  <c r="G591" i="5"/>
  <c r="AG592"/>
  <c r="AF592"/>
  <c r="AJ592"/>
  <c r="P592" s="1"/>
  <c r="AI592"/>
  <c r="AK591"/>
  <c r="G590"/>
  <c r="Q590"/>
  <c r="R590" s="1"/>
  <c r="AM592"/>
  <c r="AL592"/>
  <c r="O590" i="4"/>
  <c r="AH591"/>
  <c r="O591" s="1"/>
  <c r="N541" i="5"/>
  <c r="AH542" s="1"/>
  <c r="L542" s="1"/>
  <c r="M542" s="1"/>
  <c r="U589"/>
  <c r="V588"/>
  <c r="R593" i="4"/>
  <c r="S593" s="1"/>
  <c r="AE595"/>
  <c r="S592"/>
  <c r="J592"/>
  <c r="M593"/>
  <c r="D593"/>
  <c r="AI595"/>
  <c r="AJ595"/>
  <c r="R594" s="1"/>
  <c r="L594"/>
  <c r="AC596"/>
  <c r="AD596"/>
  <c r="AE596" s="1"/>
  <c r="AK592" i="5" l="1"/>
  <c r="G591" i="4"/>
  <c r="P591"/>
  <c r="AM593" i="5"/>
  <c r="AL593"/>
  <c r="AG593"/>
  <c r="AF593"/>
  <c r="P590" i="4"/>
  <c r="G590"/>
  <c r="G592" i="5"/>
  <c r="AF593" i="4"/>
  <c r="AG593"/>
  <c r="AN592" i="5"/>
  <c r="AN593" s="1"/>
  <c r="D542"/>
  <c r="AI593"/>
  <c r="AJ593"/>
  <c r="P593" s="1"/>
  <c r="AH592" i="4"/>
  <c r="Q591" i="5"/>
  <c r="R591" s="1"/>
  <c r="N542"/>
  <c r="AH543" s="1"/>
  <c r="M543"/>
  <c r="V589"/>
  <c r="U590"/>
  <c r="J593" i="4"/>
  <c r="AK595"/>
  <c r="L595"/>
  <c r="AC597"/>
  <c r="AD597"/>
  <c r="AE597" s="1"/>
  <c r="D594"/>
  <c r="M594"/>
  <c r="J594"/>
  <c r="S594"/>
  <c r="AI596"/>
  <c r="AJ596"/>
  <c r="AK596" s="1"/>
  <c r="O592" l="1"/>
  <c r="G592" s="1"/>
  <c r="AG594"/>
  <c r="AH594" s="1"/>
  <c r="AF594"/>
  <c r="AI594" i="5"/>
  <c r="AJ594"/>
  <c r="AH593" i="4"/>
  <c r="AF594" i="5"/>
  <c r="AG594"/>
  <c r="AL594"/>
  <c r="AM594"/>
  <c r="Q592"/>
  <c r="R592" s="1"/>
  <c r="AK593"/>
  <c r="T592"/>
  <c r="J592" s="1"/>
  <c r="AN594"/>
  <c r="G593"/>
  <c r="N543"/>
  <c r="AH544" s="1"/>
  <c r="L544" s="1"/>
  <c r="U591"/>
  <c r="V590"/>
  <c r="AI597" i="4"/>
  <c r="AJ597"/>
  <c r="AK597" s="1"/>
  <c r="D595"/>
  <c r="M595"/>
  <c r="AC598"/>
  <c r="AD598"/>
  <c r="AE598" s="1"/>
  <c r="R595"/>
  <c r="L596"/>
  <c r="P592" l="1"/>
  <c r="O593"/>
  <c r="P593" s="1"/>
  <c r="AL595" i="5"/>
  <c r="AM595"/>
  <c r="T595" s="1"/>
  <c r="J595" s="1"/>
  <c r="AK594"/>
  <c r="AG595" i="4"/>
  <c r="AF595"/>
  <c r="AG595" i="5"/>
  <c r="AF595"/>
  <c r="AI595"/>
  <c r="AJ595"/>
  <c r="P594" s="1"/>
  <c r="Q593"/>
  <c r="R593" s="1"/>
  <c r="T593"/>
  <c r="J593" s="1"/>
  <c r="M544"/>
  <c r="D544"/>
  <c r="U592"/>
  <c r="V591"/>
  <c r="R596" i="4"/>
  <c r="S596" s="1"/>
  <c r="J595"/>
  <c r="S595"/>
  <c r="AI598"/>
  <c r="AJ598"/>
  <c r="AK598" s="1"/>
  <c r="AC599"/>
  <c r="AD599"/>
  <c r="L598" s="1"/>
  <c r="D596"/>
  <c r="M596"/>
  <c r="L597"/>
  <c r="AN595" i="5" l="1"/>
  <c r="AN596" s="1"/>
  <c r="G593" i="4"/>
  <c r="G594" i="5"/>
  <c r="Q594"/>
  <c r="R594" s="1"/>
  <c r="AM596"/>
  <c r="T596" s="1"/>
  <c r="J596" s="1"/>
  <c r="AL596"/>
  <c r="AG596"/>
  <c r="AF596"/>
  <c r="AI596"/>
  <c r="AJ596"/>
  <c r="P596" s="1"/>
  <c r="O594" i="4"/>
  <c r="AH595"/>
  <c r="T594" i="5"/>
  <c r="J594" s="1"/>
  <c r="AK595"/>
  <c r="AG596" i="4"/>
  <c r="O595" s="1"/>
  <c r="AF596"/>
  <c r="M545" i="5"/>
  <c r="N544"/>
  <c r="AH545" s="1"/>
  <c r="U593"/>
  <c r="V592"/>
  <c r="J596" i="4"/>
  <c r="R597"/>
  <c r="J597" s="1"/>
  <c r="D598"/>
  <c r="M598"/>
  <c r="AE599"/>
  <c r="AI599"/>
  <c r="AJ599"/>
  <c r="R598" s="1"/>
  <c r="D597"/>
  <c r="M597"/>
  <c r="AC600"/>
  <c r="AD600"/>
  <c r="AE600" s="1"/>
  <c r="P595" l="1"/>
  <c r="G595"/>
  <c r="AI597" i="5"/>
  <c r="AJ597"/>
  <c r="P597" s="1"/>
  <c r="AK596"/>
  <c r="AH596" i="4"/>
  <c r="G596" i="5"/>
  <c r="AG597" i="4"/>
  <c r="O596" s="1"/>
  <c r="AF597"/>
  <c r="G594"/>
  <c r="P594"/>
  <c r="P595" i="5"/>
  <c r="AG597"/>
  <c r="AF597"/>
  <c r="AM597"/>
  <c r="T597" s="1"/>
  <c r="J597" s="1"/>
  <c r="AL597"/>
  <c r="M546"/>
  <c r="N545"/>
  <c r="AH546" s="1"/>
  <c r="U594"/>
  <c r="V593"/>
  <c r="S597" i="4"/>
  <c r="AI600"/>
  <c r="AJ600"/>
  <c r="AK600" s="1"/>
  <c r="J598"/>
  <c r="S598"/>
  <c r="AK599"/>
  <c r="L599"/>
  <c r="AG600"/>
  <c r="AH600" s="1"/>
  <c r="AC601"/>
  <c r="AD601"/>
  <c r="AE601" s="1"/>
  <c r="T601" i="5"/>
  <c r="J601" s="1"/>
  <c r="R599" i="4" l="1"/>
  <c r="S599" s="1"/>
  <c r="G596"/>
  <c r="P596"/>
  <c r="G595" i="5"/>
  <c r="Q595"/>
  <c r="G597"/>
  <c r="AG598"/>
  <c r="AF598"/>
  <c r="AL598"/>
  <c r="AM598"/>
  <c r="T598" s="1"/>
  <c r="J598" s="1"/>
  <c r="AK597"/>
  <c r="AH597" i="4"/>
  <c r="AG598"/>
  <c r="AH598" s="1"/>
  <c r="AF598"/>
  <c r="AI598" i="5"/>
  <c r="AJ598"/>
  <c r="P598" s="1"/>
  <c r="AN597"/>
  <c r="AN598" s="1"/>
  <c r="M547"/>
  <c r="N546"/>
  <c r="AH547" s="1"/>
  <c r="U595"/>
  <c r="V594"/>
  <c r="L600" i="4"/>
  <c r="D600" s="1"/>
  <c r="T602" i="5"/>
  <c r="J602" s="1"/>
  <c r="AG601" i="4"/>
  <c r="AH601" s="1"/>
  <c r="P601" i="5"/>
  <c r="G601" s="1"/>
  <c r="AC602" i="4"/>
  <c r="AD602"/>
  <c r="AE602" s="1"/>
  <c r="D599"/>
  <c r="M599"/>
  <c r="AI601"/>
  <c r="AJ601"/>
  <c r="AK601" s="1"/>
  <c r="J599" l="1"/>
  <c r="O597"/>
  <c r="P597" s="1"/>
  <c r="G598" i="5"/>
  <c r="AF599"/>
  <c r="AG599"/>
  <c r="AA8" s="1"/>
  <c r="AK598"/>
  <c r="AF599" i="4"/>
  <c r="AF600" s="1"/>
  <c r="AF601" s="1"/>
  <c r="AF602" s="1"/>
  <c r="AG599"/>
  <c r="AM599" i="5"/>
  <c r="AL599"/>
  <c r="AN599"/>
  <c r="AN600" s="1"/>
  <c r="AN601" s="1"/>
  <c r="AN602" s="1"/>
  <c r="AN603" s="1"/>
  <c r="AN604" s="1"/>
  <c r="AJ599"/>
  <c r="AI599"/>
  <c r="G597" i="4"/>
  <c r="R595" i="5"/>
  <c r="Q596"/>
  <c r="N547"/>
  <c r="AH548" s="1"/>
  <c r="L548" s="1"/>
  <c r="V595"/>
  <c r="U596"/>
  <c r="L601" i="4"/>
  <c r="D601" s="1"/>
  <c r="O600"/>
  <c r="P600" s="1"/>
  <c r="M600"/>
  <c r="AI602"/>
  <c r="AJ602"/>
  <c r="AK602" s="1"/>
  <c r="AC603"/>
  <c r="AD603"/>
  <c r="L602" s="1"/>
  <c r="AG602"/>
  <c r="AH602" s="1"/>
  <c r="T603" i="5"/>
  <c r="J603" s="1"/>
  <c r="R600" i="4"/>
  <c r="P602" i="5"/>
  <c r="G602" s="1"/>
  <c r="AA9" l="1"/>
  <c r="P599"/>
  <c r="P600"/>
  <c r="R596"/>
  <c r="Q597"/>
  <c r="O598" i="4"/>
  <c r="AH599"/>
  <c r="O599" s="1"/>
  <c r="AA10" i="5"/>
  <c r="T599"/>
  <c r="J599" s="1"/>
  <c r="T600"/>
  <c r="J600" s="1"/>
  <c r="M548"/>
  <c r="N548" s="1"/>
  <c r="AH549" s="1"/>
  <c r="L549" s="1"/>
  <c r="M549" s="1"/>
  <c r="N549" s="1"/>
  <c r="AH550" s="1"/>
  <c r="L550" s="1"/>
  <c r="AK599"/>
  <c r="AK600" s="1"/>
  <c r="AK601" s="1"/>
  <c r="AK602" s="1"/>
  <c r="AK603" s="1"/>
  <c r="AK604" s="1"/>
  <c r="D548"/>
  <c r="D549"/>
  <c r="V596"/>
  <c r="U597"/>
  <c r="M601" i="4"/>
  <c r="G600"/>
  <c r="M602"/>
  <c r="D602"/>
  <c r="AF603"/>
  <c r="AG603"/>
  <c r="O602" s="1"/>
  <c r="R601"/>
  <c r="AE603"/>
  <c r="J600"/>
  <c r="S600"/>
  <c r="P603" i="5"/>
  <c r="G603" s="1"/>
  <c r="AN605"/>
  <c r="T604"/>
  <c r="J604" s="1"/>
  <c r="AC604" i="4"/>
  <c r="AD604"/>
  <c r="AE604" s="1"/>
  <c r="AI603"/>
  <c r="AJ603"/>
  <c r="R602" s="1"/>
  <c r="O601"/>
  <c r="P599" l="1"/>
  <c r="G599"/>
  <c r="G598"/>
  <c r="P598"/>
  <c r="G599" i="5"/>
  <c r="G600"/>
  <c r="R597"/>
  <c r="Q598"/>
  <c r="M550"/>
  <c r="D550"/>
  <c r="U598"/>
  <c r="V597"/>
  <c r="P602" i="4"/>
  <c r="G602"/>
  <c r="AI604"/>
  <c r="AJ604"/>
  <c r="AK604" s="1"/>
  <c r="AN606" i="5"/>
  <c r="T605"/>
  <c r="J605" s="1"/>
  <c r="S601" i="4"/>
  <c r="J601"/>
  <c r="AF604"/>
  <c r="AG604"/>
  <c r="AH604" s="1"/>
  <c r="AK603"/>
  <c r="AH603"/>
  <c r="P601"/>
  <c r="G601"/>
  <c r="AC605"/>
  <c r="AD605"/>
  <c r="AE605" s="1"/>
  <c r="AK605" i="5"/>
  <c r="P604"/>
  <c r="G604" s="1"/>
  <c r="S602" i="4"/>
  <c r="J602"/>
  <c r="L603"/>
  <c r="R598" i="5" l="1"/>
  <c r="Q599"/>
  <c r="R603" i="4"/>
  <c r="S603" s="1"/>
  <c r="N550" i="5"/>
  <c r="AH551" s="1"/>
  <c r="M551"/>
  <c r="U599"/>
  <c r="V598"/>
  <c r="O603" i="4"/>
  <c r="G603" s="1"/>
  <c r="AF605"/>
  <c r="AG605"/>
  <c r="AH605" s="1"/>
  <c r="AN607" i="5"/>
  <c r="T606"/>
  <c r="J606" s="1"/>
  <c r="AC606" i="4"/>
  <c r="AD606"/>
  <c r="AI605"/>
  <c r="AJ605"/>
  <c r="AK605" s="1"/>
  <c r="D603"/>
  <c r="M603"/>
  <c r="AK606" i="5"/>
  <c r="P605"/>
  <c r="G605" s="1"/>
  <c r="L604" i="4"/>
  <c r="R599" i="5" l="1"/>
  <c r="Q600"/>
  <c r="J603" i="4"/>
  <c r="N551" i="5"/>
  <c r="AH552" s="1"/>
  <c r="L552" s="1"/>
  <c r="U600"/>
  <c r="V599"/>
  <c r="P603" i="4"/>
  <c r="O604"/>
  <c r="G604" s="1"/>
  <c r="R604"/>
  <c r="J604" s="1"/>
  <c r="AK607" i="5"/>
  <c r="P606"/>
  <c r="G606" s="1"/>
  <c r="AC607" i="4"/>
  <c r="AD607"/>
  <c r="AF606"/>
  <c r="AG606"/>
  <c r="AH606" s="1"/>
  <c r="AE606"/>
  <c r="D604"/>
  <c r="M604"/>
  <c r="AN608" i="5"/>
  <c r="T607"/>
  <c r="J607" s="1"/>
  <c r="L605" i="4"/>
  <c r="AI606"/>
  <c r="AJ606"/>
  <c r="AK606" s="1"/>
  <c r="Q601" i="5" l="1"/>
  <c r="R600"/>
  <c r="D552"/>
  <c r="M552"/>
  <c r="N552" s="1"/>
  <c r="AH553" s="1"/>
  <c r="L553" s="1"/>
  <c r="U601"/>
  <c r="V600"/>
  <c r="S604" i="4"/>
  <c r="P604"/>
  <c r="L606"/>
  <c r="D606" s="1"/>
  <c r="O605"/>
  <c r="G605" s="1"/>
  <c r="AI607"/>
  <c r="AJ607"/>
  <c r="AC608"/>
  <c r="AD608"/>
  <c r="AE608" s="1"/>
  <c r="AN609" i="5"/>
  <c r="T608"/>
  <c r="J608" s="1"/>
  <c r="AE607" i="4"/>
  <c r="AF607"/>
  <c r="AG607"/>
  <c r="AH607" s="1"/>
  <c r="AK608" i="5"/>
  <c r="P607"/>
  <c r="G607" s="1"/>
  <c r="R605" i="4"/>
  <c r="M605"/>
  <c r="D605"/>
  <c r="Q602" i="5" l="1"/>
  <c r="R601"/>
  <c r="D553"/>
  <c r="M553"/>
  <c r="N553" s="1"/>
  <c r="AH554" s="1"/>
  <c r="L554" s="1"/>
  <c r="U602"/>
  <c r="V601"/>
  <c r="M606" i="4"/>
  <c r="O606"/>
  <c r="G606" s="1"/>
  <c r="P605"/>
  <c r="L607"/>
  <c r="D607" s="1"/>
  <c r="AK609" i="5"/>
  <c r="P608"/>
  <c r="G608" s="1"/>
  <c r="S605" i="4"/>
  <c r="J605"/>
  <c r="AF608"/>
  <c r="AG608"/>
  <c r="AH608" s="1"/>
  <c r="AK607"/>
  <c r="AC609"/>
  <c r="AD609"/>
  <c r="AE609" s="1"/>
  <c r="AN610" i="5"/>
  <c r="T609"/>
  <c r="J609" s="1"/>
  <c r="AI608" i="4"/>
  <c r="AJ608"/>
  <c r="AK608" s="1"/>
  <c r="R606"/>
  <c r="Q603" i="5" l="1"/>
  <c r="R602"/>
  <c r="O607" i="4"/>
  <c r="P607" s="1"/>
  <c r="M554" i="5"/>
  <c r="N554" s="1"/>
  <c r="AH555" s="1"/>
  <c r="L555" s="1"/>
  <c r="D554"/>
  <c r="V602"/>
  <c r="U603"/>
  <c r="M607" i="4"/>
  <c r="P606"/>
  <c r="S606"/>
  <c r="J606"/>
  <c r="AN611" i="5"/>
  <c r="T610"/>
  <c r="J610" s="1"/>
  <c r="AC610" i="4"/>
  <c r="AD610"/>
  <c r="L609" s="1"/>
  <c r="AF609"/>
  <c r="AG609"/>
  <c r="AH609" s="1"/>
  <c r="R607"/>
  <c r="AK610" i="5"/>
  <c r="P609"/>
  <c r="G609" s="1"/>
  <c r="AI609" i="4"/>
  <c r="AJ609"/>
  <c r="AK609" s="1"/>
  <c r="L608"/>
  <c r="G607" l="1"/>
  <c r="Q604" i="5"/>
  <c r="R603"/>
  <c r="D555"/>
  <c r="M555"/>
  <c r="N555" s="1"/>
  <c r="AH556" s="1"/>
  <c r="L556" s="1"/>
  <c r="U604"/>
  <c r="V603"/>
  <c r="O608" i="4"/>
  <c r="P608" s="1"/>
  <c r="R608"/>
  <c r="J608" s="1"/>
  <c r="D609"/>
  <c r="M609"/>
  <c r="AK611" i="5"/>
  <c r="P610"/>
  <c r="G610" s="1"/>
  <c r="AN612"/>
  <c r="T611"/>
  <c r="J611" s="1"/>
  <c r="AI610" i="4"/>
  <c r="AJ610"/>
  <c r="AK610" s="1"/>
  <c r="AC611"/>
  <c r="AD611"/>
  <c r="AE611" s="1"/>
  <c r="AF610"/>
  <c r="AG610"/>
  <c r="AH610" s="1"/>
  <c r="D608"/>
  <c r="M608"/>
  <c r="J607"/>
  <c r="S607"/>
  <c r="AE610"/>
  <c r="Q605" i="5" l="1"/>
  <c r="R604"/>
  <c r="M556"/>
  <c r="N556" s="1"/>
  <c r="AH557" s="1"/>
  <c r="L557" s="1"/>
  <c r="D556"/>
  <c r="U605"/>
  <c r="V604"/>
  <c r="G608" i="4"/>
  <c r="S608"/>
  <c r="R609"/>
  <c r="J609" s="1"/>
  <c r="L610"/>
  <c r="M610" s="1"/>
  <c r="AC612"/>
  <c r="AD612"/>
  <c r="L611" s="1"/>
  <c r="AI611"/>
  <c r="AJ611"/>
  <c r="AK611" s="1"/>
  <c r="AN613" i="5"/>
  <c r="T612"/>
  <c r="J612" s="1"/>
  <c r="AF611" i="4"/>
  <c r="AG611"/>
  <c r="O610" s="1"/>
  <c r="AK612" i="5"/>
  <c r="P611"/>
  <c r="G611" s="1"/>
  <c r="O609" i="4"/>
  <c r="R605" i="5" l="1"/>
  <c r="Q606"/>
  <c r="M557"/>
  <c r="D557"/>
  <c r="U606"/>
  <c r="V605"/>
  <c r="D610" i="4"/>
  <c r="S609"/>
  <c r="R610"/>
  <c r="J610" s="1"/>
  <c r="G610"/>
  <c r="P610"/>
  <c r="AC613"/>
  <c r="AD613"/>
  <c r="AE613" s="1"/>
  <c r="AF612"/>
  <c r="AG612"/>
  <c r="AH612" s="1"/>
  <c r="AE612"/>
  <c r="P609"/>
  <c r="G609"/>
  <c r="AH611"/>
  <c r="AN614" i="5"/>
  <c r="T613"/>
  <c r="J613" s="1"/>
  <c r="AI612" i="4"/>
  <c r="AJ612"/>
  <c r="M611"/>
  <c r="D611"/>
  <c r="AK613" i="5"/>
  <c r="P612"/>
  <c r="G612" s="1"/>
  <c r="Q607" l="1"/>
  <c r="R606"/>
  <c r="M558"/>
  <c r="N557"/>
  <c r="AH558" s="1"/>
  <c r="U607"/>
  <c r="V606"/>
  <c r="L612" i="4"/>
  <c r="D612" s="1"/>
  <c r="S610"/>
  <c r="O611"/>
  <c r="G611" s="1"/>
  <c r="AK614" i="5"/>
  <c r="P613"/>
  <c r="G613" s="1"/>
  <c r="R611" i="4"/>
  <c r="AK612"/>
  <c r="AI613"/>
  <c r="AJ613"/>
  <c r="AK613" s="1"/>
  <c r="AN615" i="5"/>
  <c r="T614"/>
  <c r="J614" s="1"/>
  <c r="AC614" i="4"/>
  <c r="AD614"/>
  <c r="AE614" s="1"/>
  <c r="AF613"/>
  <c r="AG613"/>
  <c r="AH613" s="1"/>
  <c r="Q608" i="5" l="1"/>
  <c r="R607"/>
  <c r="M559"/>
  <c r="N558"/>
  <c r="AH559" s="1"/>
  <c r="V607"/>
  <c r="U608"/>
  <c r="M612" i="4"/>
  <c r="L613"/>
  <c r="M613" s="1"/>
  <c r="P611"/>
  <c r="R612"/>
  <c r="J612" s="1"/>
  <c r="AF614"/>
  <c r="AG614"/>
  <c r="AH614" s="1"/>
  <c r="AN616" i="5"/>
  <c r="T615"/>
  <c r="J615" s="1"/>
  <c r="AK615"/>
  <c r="P614"/>
  <c r="G614" s="1"/>
  <c r="O612" i="4"/>
  <c r="AC615"/>
  <c r="AD615"/>
  <c r="AE615" s="1"/>
  <c r="AI614"/>
  <c r="AJ614"/>
  <c r="AK614" s="1"/>
  <c r="S611"/>
  <c r="J611"/>
  <c r="Q609" i="5" l="1"/>
  <c r="R608"/>
  <c r="N559"/>
  <c r="AH560" s="1"/>
  <c r="L560" s="1"/>
  <c r="U609"/>
  <c r="V608"/>
  <c r="D613" i="4"/>
  <c r="S612"/>
  <c r="O613"/>
  <c r="P613" s="1"/>
  <c r="L614"/>
  <c r="D614" s="1"/>
  <c r="AF615"/>
  <c r="AG615"/>
  <c r="AH615" s="1"/>
  <c r="AC616"/>
  <c r="AD616"/>
  <c r="L615" s="1"/>
  <c r="G612"/>
  <c r="P612"/>
  <c r="AK616" i="5"/>
  <c r="P615"/>
  <c r="G615" s="1"/>
  <c r="AN617"/>
  <c r="T616"/>
  <c r="J616" s="1"/>
  <c r="R613" i="4"/>
  <c r="AI615"/>
  <c r="AJ615"/>
  <c r="R614" s="1"/>
  <c r="M560" i="5" l="1"/>
  <c r="N560" s="1"/>
  <c r="AH561" s="1"/>
  <c r="Q610"/>
  <c r="R609"/>
  <c r="D560"/>
  <c r="U610"/>
  <c r="V609"/>
  <c r="O614" i="4"/>
  <c r="P614" s="1"/>
  <c r="G613"/>
  <c r="M614"/>
  <c r="J613"/>
  <c r="S613"/>
  <c r="AK617" i="5"/>
  <c r="P616"/>
  <c r="G616" s="1"/>
  <c r="AE616" i="4"/>
  <c r="S614"/>
  <c r="J614"/>
  <c r="AC617"/>
  <c r="AD617"/>
  <c r="AE617" s="1"/>
  <c r="AI616"/>
  <c r="AJ616"/>
  <c r="AK616" s="1"/>
  <c r="M615"/>
  <c r="D615"/>
  <c r="AF616"/>
  <c r="AG616"/>
  <c r="AH616" s="1"/>
  <c r="AK615"/>
  <c r="AN618" i="5"/>
  <c r="T617"/>
  <c r="J617" s="1"/>
  <c r="M561" l="1"/>
  <c r="N561" s="1"/>
  <c r="AH562" s="1"/>
  <c r="Q611"/>
  <c r="R610"/>
  <c r="O615" i="4"/>
  <c r="G615" s="1"/>
  <c r="V610" i="5"/>
  <c r="U611"/>
  <c r="G614" i="4"/>
  <c r="R615"/>
  <c r="S615" s="1"/>
  <c r="AN619" i="5"/>
  <c r="T618"/>
  <c r="J618" s="1"/>
  <c r="AF617" i="4"/>
  <c r="AG617"/>
  <c r="AH617" s="1"/>
  <c r="L616"/>
  <c r="AI617"/>
  <c r="AJ617"/>
  <c r="AK617" s="1"/>
  <c r="AC618"/>
  <c r="AD618"/>
  <c r="AE618" s="1"/>
  <c r="AK618" i="5"/>
  <c r="P617"/>
  <c r="G617" s="1"/>
  <c r="O616" i="4"/>
  <c r="M562" i="5" l="1"/>
  <c r="Q612"/>
  <c r="R611"/>
  <c r="P615" i="4"/>
  <c r="M563" i="5"/>
  <c r="N562"/>
  <c r="AH563" s="1"/>
  <c r="U612"/>
  <c r="V611"/>
  <c r="J615" i="4"/>
  <c r="L617"/>
  <c r="M617" s="1"/>
  <c r="AI618"/>
  <c r="AJ618"/>
  <c r="AK619" i="5"/>
  <c r="P618"/>
  <c r="G618" s="1"/>
  <c r="AF618" i="4"/>
  <c r="AG618"/>
  <c r="AH618" s="1"/>
  <c r="P616"/>
  <c r="G616"/>
  <c r="AC619"/>
  <c r="AD619"/>
  <c r="L618" s="1"/>
  <c r="AN620" i="5"/>
  <c r="T619"/>
  <c r="J619" s="1"/>
  <c r="R616" i="4"/>
  <c r="D616"/>
  <c r="M616"/>
  <c r="R612" i="5" l="1"/>
  <c r="Q613"/>
  <c r="N563"/>
  <c r="AH564" s="1"/>
  <c r="L564" s="1"/>
  <c r="U613"/>
  <c r="V612"/>
  <c r="D617" i="4"/>
  <c r="D618"/>
  <c r="M618"/>
  <c r="J616"/>
  <c r="S616"/>
  <c r="AC620"/>
  <c r="AD620"/>
  <c r="AK618"/>
  <c r="AF619"/>
  <c r="AG619"/>
  <c r="AH619" s="1"/>
  <c r="R617"/>
  <c r="AK620" i="5"/>
  <c r="P619"/>
  <c r="G619" s="1"/>
  <c r="AI619" i="4"/>
  <c r="AJ619"/>
  <c r="AE619"/>
  <c r="AN621" i="5"/>
  <c r="T620"/>
  <c r="J620" s="1"/>
  <c r="O617" i="4"/>
  <c r="Q614" i="5" l="1"/>
  <c r="R613"/>
  <c r="M564"/>
  <c r="D564"/>
  <c r="V613"/>
  <c r="U614"/>
  <c r="O618" i="4"/>
  <c r="P618" s="1"/>
  <c r="R618"/>
  <c r="S618" s="1"/>
  <c r="L619"/>
  <c r="M619" s="1"/>
  <c r="AK621" i="5"/>
  <c r="P620"/>
  <c r="G620" s="1"/>
  <c r="P617" i="4"/>
  <c r="G617"/>
  <c r="AF620"/>
  <c r="AG620"/>
  <c r="AH620" s="1"/>
  <c r="AC621"/>
  <c r="AD621"/>
  <c r="AE621" s="1"/>
  <c r="AN622" i="5"/>
  <c r="T621"/>
  <c r="J621" s="1"/>
  <c r="AI620" i="4"/>
  <c r="AJ620"/>
  <c r="AK620" s="1"/>
  <c r="AE620"/>
  <c r="AK619"/>
  <c r="S617"/>
  <c r="J617"/>
  <c r="Q615" i="5" l="1"/>
  <c r="R614"/>
  <c r="N564"/>
  <c r="AH565" s="1"/>
  <c r="L565" s="1"/>
  <c r="M565" s="1"/>
  <c r="U615"/>
  <c r="V614"/>
  <c r="G618" i="4"/>
  <c r="J618"/>
  <c r="D619"/>
  <c r="AI621"/>
  <c r="AJ621"/>
  <c r="AK621" s="1"/>
  <c r="AC622"/>
  <c r="AD622"/>
  <c r="L621" s="1"/>
  <c r="AK622" i="5"/>
  <c r="P621"/>
  <c r="G621" s="1"/>
  <c r="L620" i="4"/>
  <c r="O619"/>
  <c r="AN623" i="5"/>
  <c r="T622"/>
  <c r="J622" s="1"/>
  <c r="AF621" i="4"/>
  <c r="AG621"/>
  <c r="AH621" s="1"/>
  <c r="R619"/>
  <c r="Q616" i="5" l="1"/>
  <c r="R615"/>
  <c r="D565"/>
  <c r="N565"/>
  <c r="AH566" s="1"/>
  <c r="L566" s="1"/>
  <c r="U616"/>
  <c r="V615"/>
  <c r="R620" i="4"/>
  <c r="J620" s="1"/>
  <c r="AF622"/>
  <c r="AG622"/>
  <c r="AH622" s="1"/>
  <c r="P619"/>
  <c r="G619"/>
  <c r="AK623" i="5"/>
  <c r="P622"/>
  <c r="G622" s="1"/>
  <c r="AI622" i="4"/>
  <c r="AJ622"/>
  <c r="R621" s="1"/>
  <c r="J619"/>
  <c r="S619"/>
  <c r="AN624" i="5"/>
  <c r="T623"/>
  <c r="J623" s="1"/>
  <c r="M620" i="4"/>
  <c r="D620"/>
  <c r="AC623"/>
  <c r="AD623"/>
  <c r="AE623" s="1"/>
  <c r="D621"/>
  <c r="M621"/>
  <c r="AE622"/>
  <c r="O620"/>
  <c r="Q617" i="5" l="1"/>
  <c r="R616"/>
  <c r="S620" i="4"/>
  <c r="M566" i="5"/>
  <c r="N566" s="1"/>
  <c r="AH567" s="1"/>
  <c r="L567" s="1"/>
  <c r="D566"/>
  <c r="V616"/>
  <c r="U617"/>
  <c r="O621" i="4"/>
  <c r="G621" s="1"/>
  <c r="L622"/>
  <c r="D622" s="1"/>
  <c r="AK624" i="5"/>
  <c r="P623"/>
  <c r="G623" s="1"/>
  <c r="AF623" i="4"/>
  <c r="AG623"/>
  <c r="O622" s="1"/>
  <c r="P620"/>
  <c r="G620"/>
  <c r="AN625" i="5"/>
  <c r="T624"/>
  <c r="J624" s="1"/>
  <c r="AI623" i="4"/>
  <c r="AJ623"/>
  <c r="AK623" s="1"/>
  <c r="AC624"/>
  <c r="AD624"/>
  <c r="S621"/>
  <c r="J621"/>
  <c r="AK622"/>
  <c r="Q618" i="5" l="1"/>
  <c r="R617"/>
  <c r="M567"/>
  <c r="N567" s="1"/>
  <c r="AH568" s="1"/>
  <c r="L568" s="1"/>
  <c r="D567"/>
  <c r="U618"/>
  <c r="V617"/>
  <c r="P621" i="4"/>
  <c r="M622"/>
  <c r="P622"/>
  <c r="G622"/>
  <c r="AC625"/>
  <c r="AD625"/>
  <c r="AE625" s="1"/>
  <c r="AF624"/>
  <c r="AG624"/>
  <c r="AH624" s="1"/>
  <c r="AE624"/>
  <c r="AH623"/>
  <c r="AI624"/>
  <c r="AJ624"/>
  <c r="AK624" s="1"/>
  <c r="AN626" i="5"/>
  <c r="T625"/>
  <c r="J625" s="1"/>
  <c r="AK625"/>
  <c r="P624"/>
  <c r="G624" s="1"/>
  <c r="R622" i="4"/>
  <c r="L623"/>
  <c r="Q619" i="5" l="1"/>
  <c r="R618"/>
  <c r="D568"/>
  <c r="M568"/>
  <c r="N568" s="1"/>
  <c r="AH569" s="1"/>
  <c r="L569" s="1"/>
  <c r="V618"/>
  <c r="U619"/>
  <c r="O623" i="4"/>
  <c r="G623" s="1"/>
  <c r="L624"/>
  <c r="D624" s="1"/>
  <c r="AF625"/>
  <c r="AG625"/>
  <c r="AH625" s="1"/>
  <c r="AN627" i="5"/>
  <c r="T626"/>
  <c r="J626" s="1"/>
  <c r="S622" i="4"/>
  <c r="J622"/>
  <c r="D623"/>
  <c r="M623"/>
  <c r="AC626"/>
  <c r="AD626"/>
  <c r="AE626" s="1"/>
  <c r="R623"/>
  <c r="AK626" i="5"/>
  <c r="P625"/>
  <c r="G625" s="1"/>
  <c r="AI625" i="4"/>
  <c r="AJ625"/>
  <c r="AK625" s="1"/>
  <c r="Q620" i="5" l="1"/>
  <c r="R619"/>
  <c r="M569"/>
  <c r="D569"/>
  <c r="U620"/>
  <c r="V619"/>
  <c r="P623" i="4"/>
  <c r="O624"/>
  <c r="P624" s="1"/>
  <c r="R624"/>
  <c r="S624" s="1"/>
  <c r="M624"/>
  <c r="AN628" i="5"/>
  <c r="T627"/>
  <c r="J627" s="1"/>
  <c r="AI626" i="4"/>
  <c r="AJ626"/>
  <c r="R625" s="1"/>
  <c r="AF626"/>
  <c r="AG626"/>
  <c r="AH626" s="1"/>
  <c r="J623"/>
  <c r="S623"/>
  <c r="AK627" i="5"/>
  <c r="P626"/>
  <c r="G626" s="1"/>
  <c r="AC627" i="4"/>
  <c r="AD627"/>
  <c r="L625"/>
  <c r="Q621" i="5" l="1"/>
  <c r="R620"/>
  <c r="N569"/>
  <c r="AH570" s="1"/>
  <c r="L570" s="1"/>
  <c r="V620"/>
  <c r="U621"/>
  <c r="G624" i="4"/>
  <c r="J624"/>
  <c r="J625"/>
  <c r="S625"/>
  <c r="AK628" i="5"/>
  <c r="P627"/>
  <c r="G627" s="1"/>
  <c r="AE627" i="4"/>
  <c r="AN629" i="5"/>
  <c r="T628"/>
  <c r="J628" s="1"/>
  <c r="M625" i="4"/>
  <c r="D625"/>
  <c r="AI627"/>
  <c r="AJ627"/>
  <c r="L626"/>
  <c r="AC628"/>
  <c r="AD628"/>
  <c r="AE628" s="1"/>
  <c r="AF627"/>
  <c r="AG627"/>
  <c r="AK626"/>
  <c r="O625"/>
  <c r="D570" i="5" l="1"/>
  <c r="R621"/>
  <c r="Q622"/>
  <c r="M570"/>
  <c r="N570" s="1"/>
  <c r="AH571" s="1"/>
  <c r="V621"/>
  <c r="U622"/>
  <c r="R626" i="4"/>
  <c r="J626" s="1"/>
  <c r="AH627"/>
  <c r="D626"/>
  <c r="M626"/>
  <c r="AK627"/>
  <c r="G625"/>
  <c r="P625"/>
  <c r="AF628"/>
  <c r="AG628"/>
  <c r="AH628" s="1"/>
  <c r="O626"/>
  <c r="L627"/>
  <c r="AN630" i="5"/>
  <c r="T629"/>
  <c r="J629" s="1"/>
  <c r="AK629"/>
  <c r="P628"/>
  <c r="G628" s="1"/>
  <c r="AC629" i="4"/>
  <c r="AD629"/>
  <c r="AE629" s="1"/>
  <c r="AI628"/>
  <c r="AJ628"/>
  <c r="AK628" s="1"/>
  <c r="M571" i="5" l="1"/>
  <c r="M572" s="1"/>
  <c r="Q623"/>
  <c r="R622"/>
  <c r="V622"/>
  <c r="U623"/>
  <c r="R627" i="4"/>
  <c r="J627" s="1"/>
  <c r="S626"/>
  <c r="AN631" i="5"/>
  <c r="T630"/>
  <c r="J630" s="1"/>
  <c r="L628" i="4"/>
  <c r="O627"/>
  <c r="AC630"/>
  <c r="AD630"/>
  <c r="AI629"/>
  <c r="AJ629"/>
  <c r="AK629" s="1"/>
  <c r="AK630" i="5"/>
  <c r="P629"/>
  <c r="G629" s="1"/>
  <c r="G626" i="4"/>
  <c r="P626"/>
  <c r="D627"/>
  <c r="M627"/>
  <c r="AF629"/>
  <c r="AG629"/>
  <c r="AH629" s="1"/>
  <c r="N571" i="5" l="1"/>
  <c r="AH572" s="1"/>
  <c r="R623"/>
  <c r="Q624"/>
  <c r="V623"/>
  <c r="U624"/>
  <c r="S627" i="4"/>
  <c r="R628"/>
  <c r="J628" s="1"/>
  <c r="AK631" i="5"/>
  <c r="P630"/>
  <c r="G630" s="1"/>
  <c r="AC631" i="4"/>
  <c r="AD631"/>
  <c r="AN632" i="5"/>
  <c r="T631"/>
  <c r="J631" s="1"/>
  <c r="AE630" i="4"/>
  <c r="O628"/>
  <c r="L629"/>
  <c r="AI630"/>
  <c r="AJ630"/>
  <c r="AK630" s="1"/>
  <c r="M628"/>
  <c r="D628"/>
  <c r="AF630"/>
  <c r="AG630"/>
  <c r="AH630" s="1"/>
  <c r="G627"/>
  <c r="P627"/>
  <c r="R629"/>
  <c r="N572" i="5" l="1"/>
  <c r="AH573" s="1"/>
  <c r="L573" s="1"/>
  <c r="D573" s="1"/>
  <c r="R624"/>
  <c r="Q625"/>
  <c r="V624"/>
  <c r="U625"/>
  <c r="S628" i="4"/>
  <c r="L630"/>
  <c r="M630" s="1"/>
  <c r="O629"/>
  <c r="G629" s="1"/>
  <c r="AI631"/>
  <c r="AJ631"/>
  <c r="AN633" i="5"/>
  <c r="T632"/>
  <c r="J632" s="1"/>
  <c r="AK632"/>
  <c r="P631"/>
  <c r="G631" s="1"/>
  <c r="AF631" i="4"/>
  <c r="AG631"/>
  <c r="O630" s="1"/>
  <c r="AC632"/>
  <c r="AD632"/>
  <c r="AE632" s="1"/>
  <c r="M629"/>
  <c r="D629"/>
  <c r="J629"/>
  <c r="S629"/>
  <c r="P628"/>
  <c r="G628"/>
  <c r="AE631"/>
  <c r="M573" i="5" l="1"/>
  <c r="M574" s="1"/>
  <c r="Q626"/>
  <c r="R625"/>
  <c r="V625"/>
  <c r="U626"/>
  <c r="L631" i="4"/>
  <c r="D631" s="1"/>
  <c r="P629"/>
  <c r="D630"/>
  <c r="AK631"/>
  <c r="P630"/>
  <c r="G630"/>
  <c r="AC633"/>
  <c r="AD633"/>
  <c r="AE633" s="1"/>
  <c r="AF632"/>
  <c r="AG632"/>
  <c r="AH632" s="1"/>
  <c r="AN634" i="5"/>
  <c r="T633"/>
  <c r="J633" s="1"/>
  <c r="AH631" i="4"/>
  <c r="O631" s="1"/>
  <c r="AK633" i="5"/>
  <c r="P632"/>
  <c r="G632" s="1"/>
  <c r="AI632" i="4"/>
  <c r="AJ632"/>
  <c r="AK632" s="1"/>
  <c r="R630"/>
  <c r="N573" i="5" l="1"/>
  <c r="AH574" s="1"/>
  <c r="Q627"/>
  <c r="R626"/>
  <c r="M575"/>
  <c r="V626"/>
  <c r="U627"/>
  <c r="M631" i="4"/>
  <c r="R631"/>
  <c r="S631" s="1"/>
  <c r="AI633"/>
  <c r="AJ633"/>
  <c r="AK633" s="1"/>
  <c r="AF633"/>
  <c r="AG633"/>
  <c r="AH633" s="1"/>
  <c r="L632"/>
  <c r="G631"/>
  <c r="P631"/>
  <c r="AN635" i="5"/>
  <c r="T634"/>
  <c r="J634" s="1"/>
  <c r="AC634" i="4"/>
  <c r="AD634"/>
  <c r="L633" s="1"/>
  <c r="J630"/>
  <c r="S630"/>
  <c r="AK634" i="5"/>
  <c r="P633"/>
  <c r="G633" s="1"/>
  <c r="N574" l="1"/>
  <c r="AH575" s="1"/>
  <c r="Q628"/>
  <c r="R627"/>
  <c r="M576"/>
  <c r="V627"/>
  <c r="U628"/>
  <c r="J631" i="4"/>
  <c r="R632"/>
  <c r="S632" s="1"/>
  <c r="AE634"/>
  <c r="AF634"/>
  <c r="AG634"/>
  <c r="AH634" s="1"/>
  <c r="AN636" i="5"/>
  <c r="T635"/>
  <c r="J635" s="1"/>
  <c r="M632" i="4"/>
  <c r="D632"/>
  <c r="AI634"/>
  <c r="AJ634"/>
  <c r="AK634" s="1"/>
  <c r="M633"/>
  <c r="D633"/>
  <c r="AK635" i="5"/>
  <c r="P634"/>
  <c r="G634" s="1"/>
  <c r="AC635" i="4"/>
  <c r="AD635"/>
  <c r="AE635" s="1"/>
  <c r="O632"/>
  <c r="N575" i="5" l="1"/>
  <c r="AH576" s="1"/>
  <c r="Q629"/>
  <c r="R628"/>
  <c r="N576"/>
  <c r="J632" i="4"/>
  <c r="U629" i="5"/>
  <c r="V628"/>
  <c r="R633" i="4"/>
  <c r="J633" s="1"/>
  <c r="O633"/>
  <c r="G633" s="1"/>
  <c r="AN637" i="5"/>
  <c r="T636"/>
  <c r="J636" s="1"/>
  <c r="AK636"/>
  <c r="P635"/>
  <c r="G635" s="1"/>
  <c r="AC636" i="4"/>
  <c r="AD636"/>
  <c r="AE636" s="1"/>
  <c r="AI635"/>
  <c r="AJ635"/>
  <c r="R634" s="1"/>
  <c r="L634"/>
  <c r="P632"/>
  <c r="G632"/>
  <c r="AF635"/>
  <c r="AG635"/>
  <c r="L635"/>
  <c r="AH577" i="5" l="1"/>
  <c r="L577" s="1"/>
  <c r="M577" s="1"/>
  <c r="R629"/>
  <c r="Q630"/>
  <c r="D577"/>
  <c r="N577"/>
  <c r="AH578" s="1"/>
  <c r="L578" s="1"/>
  <c r="V629"/>
  <c r="U630"/>
  <c r="S633" i="4"/>
  <c r="P633"/>
  <c r="AH635"/>
  <c r="D634"/>
  <c r="M634"/>
  <c r="AC637"/>
  <c r="AD637"/>
  <c r="AE637" s="1"/>
  <c r="D635"/>
  <c r="M635"/>
  <c r="AI636"/>
  <c r="AJ636"/>
  <c r="AK636" s="1"/>
  <c r="AK637" i="5"/>
  <c r="P636"/>
  <c r="G636" s="1"/>
  <c r="AN638"/>
  <c r="T637"/>
  <c r="J637" s="1"/>
  <c r="S634" i="4"/>
  <c r="J634"/>
  <c r="AF636"/>
  <c r="AG636"/>
  <c r="AH636" s="1"/>
  <c r="AK635"/>
  <c r="O634"/>
  <c r="M578" i="5" l="1"/>
  <c r="N578" s="1"/>
  <c r="AH579" s="1"/>
  <c r="Q631"/>
  <c r="R630"/>
  <c r="D578"/>
  <c r="V630"/>
  <c r="U631"/>
  <c r="L636" i="4"/>
  <c r="D636" s="1"/>
  <c r="R635"/>
  <c r="S635" s="1"/>
  <c r="AK638" i="5"/>
  <c r="P637"/>
  <c r="G637" s="1"/>
  <c r="O635" i="4"/>
  <c r="AC638"/>
  <c r="AD638"/>
  <c r="L637" s="1"/>
  <c r="G634"/>
  <c r="P634"/>
  <c r="AF637"/>
  <c r="AG637"/>
  <c r="AH637" s="1"/>
  <c r="AN639" i="5"/>
  <c r="T638"/>
  <c r="J638" s="1"/>
  <c r="AI637" i="4"/>
  <c r="AJ637"/>
  <c r="AK637" s="1"/>
  <c r="M579" i="5" l="1"/>
  <c r="N579" s="1"/>
  <c r="AH580" s="1"/>
  <c r="L580" s="1"/>
  <c r="M580" s="1"/>
  <c r="R631"/>
  <c r="Q632"/>
  <c r="V631"/>
  <c r="U632"/>
  <c r="M636" i="4"/>
  <c r="J635"/>
  <c r="G635"/>
  <c r="P635"/>
  <c r="AI638"/>
  <c r="AJ638"/>
  <c r="R637" s="1"/>
  <c r="AF638"/>
  <c r="AG638"/>
  <c r="AH638" s="1"/>
  <c r="AC639"/>
  <c r="AD639"/>
  <c r="O636"/>
  <c r="R636"/>
  <c r="D637"/>
  <c r="M637"/>
  <c r="AN640" i="5"/>
  <c r="T639"/>
  <c r="J639" s="1"/>
  <c r="AE638" i="4"/>
  <c r="AK639" i="5"/>
  <c r="P638"/>
  <c r="G638" s="1"/>
  <c r="D580" l="1"/>
  <c r="R632"/>
  <c r="Q633"/>
  <c r="M581"/>
  <c r="N580"/>
  <c r="AH581" s="1"/>
  <c r="U633"/>
  <c r="V632"/>
  <c r="L638" i="4"/>
  <c r="D638" s="1"/>
  <c r="AK640" i="5"/>
  <c r="P639"/>
  <c r="G639" s="1"/>
  <c r="AN641"/>
  <c r="T640"/>
  <c r="J640" s="1"/>
  <c r="J636" i="4"/>
  <c r="S636"/>
  <c r="J637"/>
  <c r="S637"/>
  <c r="AE639"/>
  <c r="AK638"/>
  <c r="AC640"/>
  <c r="AD640"/>
  <c r="AE640" s="1"/>
  <c r="AI639"/>
  <c r="AJ639"/>
  <c r="P636"/>
  <c r="G636"/>
  <c r="AF639"/>
  <c r="AG639"/>
  <c r="O638" s="1"/>
  <c r="O637"/>
  <c r="R633" i="5" l="1"/>
  <c r="Q634"/>
  <c r="M582"/>
  <c r="N581"/>
  <c r="AH582" s="1"/>
  <c r="V633"/>
  <c r="U634"/>
  <c r="M638" i="4"/>
  <c r="L639"/>
  <c r="D639" s="1"/>
  <c r="R638"/>
  <c r="S638" s="1"/>
  <c r="P638"/>
  <c r="G638"/>
  <c r="AC641"/>
  <c r="AD641"/>
  <c r="AE641" s="1"/>
  <c r="AK641" i="5"/>
  <c r="P640"/>
  <c r="G640" s="1"/>
  <c r="AI640" i="4"/>
  <c r="AJ640"/>
  <c r="AK640" s="1"/>
  <c r="AN642" i="5"/>
  <c r="T641"/>
  <c r="J641" s="1"/>
  <c r="AF640" i="4"/>
  <c r="AG640"/>
  <c r="AH640" s="1"/>
  <c r="AH639"/>
  <c r="G637"/>
  <c r="P637"/>
  <c r="AK639"/>
  <c r="R639" s="1"/>
  <c r="Q635" i="5" l="1"/>
  <c r="R634"/>
  <c r="M583"/>
  <c r="N582"/>
  <c r="AH583" s="1"/>
  <c r="U635"/>
  <c r="V634"/>
  <c r="O639" i="4"/>
  <c r="G639" s="1"/>
  <c r="J638"/>
  <c r="L640"/>
  <c r="D640" s="1"/>
  <c r="M639"/>
  <c r="AC642"/>
  <c r="AD642"/>
  <c r="L641" s="1"/>
  <c r="J639"/>
  <c r="S639"/>
  <c r="AF641"/>
  <c r="AG641"/>
  <c r="AH641" s="1"/>
  <c r="AI641"/>
  <c r="AJ641"/>
  <c r="AK641" s="1"/>
  <c r="AK642" i="5"/>
  <c r="P641"/>
  <c r="G641" s="1"/>
  <c r="AN643"/>
  <c r="T642"/>
  <c r="J642" s="1"/>
  <c r="Q636" l="1"/>
  <c r="R635"/>
  <c r="M584"/>
  <c r="N583"/>
  <c r="AH584" s="1"/>
  <c r="V635"/>
  <c r="U636"/>
  <c r="R640" i="4"/>
  <c r="J640" s="1"/>
  <c r="P639"/>
  <c r="O640"/>
  <c r="P640" s="1"/>
  <c r="M640"/>
  <c r="AK643" i="5"/>
  <c r="P642"/>
  <c r="G642" s="1"/>
  <c r="AF642" i="4"/>
  <c r="AG642"/>
  <c r="AH642" s="1"/>
  <c r="AE642"/>
  <c r="AN644" i="5"/>
  <c r="T643"/>
  <c r="J643" s="1"/>
  <c r="D641" i="4"/>
  <c r="M641"/>
  <c r="AI642"/>
  <c r="AJ642"/>
  <c r="R641" s="1"/>
  <c r="AC643"/>
  <c r="AD643"/>
  <c r="R636" i="5" l="1"/>
  <c r="Q637"/>
  <c r="S640" i="4"/>
  <c r="M585" i="5"/>
  <c r="N584"/>
  <c r="AH585" s="1"/>
  <c r="V636"/>
  <c r="U637"/>
  <c r="G640" i="4"/>
  <c r="J641"/>
  <c r="S641"/>
  <c r="AE643"/>
  <c r="AN645" i="5"/>
  <c r="T644"/>
  <c r="J644" s="1"/>
  <c r="AI643" i="4"/>
  <c r="AJ643"/>
  <c r="AK642"/>
  <c r="L642"/>
  <c r="AC644"/>
  <c r="AD644"/>
  <c r="AE644" s="1"/>
  <c r="AF643"/>
  <c r="AG643"/>
  <c r="O642" s="1"/>
  <c r="AK644" i="5"/>
  <c r="P643"/>
  <c r="G643" s="1"/>
  <c r="O641" i="4"/>
  <c r="R637" i="5" l="1"/>
  <c r="Q638"/>
  <c r="N585"/>
  <c r="AH586" s="1"/>
  <c r="L586" s="1"/>
  <c r="U638"/>
  <c r="V637"/>
  <c r="R642" i="4"/>
  <c r="S642" s="1"/>
  <c r="L643"/>
  <c r="D643" s="1"/>
  <c r="P642"/>
  <c r="G642"/>
  <c r="AF644"/>
  <c r="AG644"/>
  <c r="AH644" s="1"/>
  <c r="P641"/>
  <c r="G641"/>
  <c r="AH643"/>
  <c r="M642"/>
  <c r="D642"/>
  <c r="AI644"/>
  <c r="AJ644"/>
  <c r="AK644" s="1"/>
  <c r="AK645" i="5"/>
  <c r="P644"/>
  <c r="G644" s="1"/>
  <c r="AC645" i="4"/>
  <c r="AD645"/>
  <c r="AE645" s="1"/>
  <c r="AK643"/>
  <c r="AN646" i="5"/>
  <c r="T645"/>
  <c r="J645" s="1"/>
  <c r="Q639" l="1"/>
  <c r="R638"/>
  <c r="J642" i="4"/>
  <c r="M586" i="5"/>
  <c r="N586" s="1"/>
  <c r="AH587" s="1"/>
  <c r="L587" s="1"/>
  <c r="D586"/>
  <c r="U639"/>
  <c r="V638"/>
  <c r="R643" i="4"/>
  <c r="J643" s="1"/>
  <c r="M643"/>
  <c r="AN647" i="5"/>
  <c r="T646"/>
  <c r="J646" s="1"/>
  <c r="AK646"/>
  <c r="P645"/>
  <c r="G645" s="1"/>
  <c r="AI645" i="4"/>
  <c r="AJ645"/>
  <c r="AK645" s="1"/>
  <c r="O643"/>
  <c r="AF645"/>
  <c r="AG645"/>
  <c r="AH645" s="1"/>
  <c r="L644"/>
  <c r="AC646"/>
  <c r="AD646"/>
  <c r="AE646" s="1"/>
  <c r="Q640" i="5" l="1"/>
  <c r="R639"/>
  <c r="S643" i="4"/>
  <c r="D587" i="5"/>
  <c r="M587"/>
  <c r="N587" s="1"/>
  <c r="AH588" s="1"/>
  <c r="L588" s="1"/>
  <c r="U640"/>
  <c r="V639"/>
  <c r="R644" i="4"/>
  <c r="J644" s="1"/>
  <c r="L645"/>
  <c r="M645" s="1"/>
  <c r="AI646"/>
  <c r="AJ646"/>
  <c r="AK646" s="1"/>
  <c r="AC647"/>
  <c r="AD647"/>
  <c r="AE647" s="1"/>
  <c r="AF646"/>
  <c r="AG646"/>
  <c r="AH646" s="1"/>
  <c r="P643"/>
  <c r="G643"/>
  <c r="AK647" i="5"/>
  <c r="P646"/>
  <c r="G646" s="1"/>
  <c r="AN648"/>
  <c r="T647"/>
  <c r="J647" s="1"/>
  <c r="M644" i="4"/>
  <c r="D644"/>
  <c r="O644"/>
  <c r="R640" i="5" l="1"/>
  <c r="Q641"/>
  <c r="D588"/>
  <c r="M588"/>
  <c r="N588" s="1"/>
  <c r="AH589" s="1"/>
  <c r="L589" s="1"/>
  <c r="V640"/>
  <c r="U641"/>
  <c r="S644" i="4"/>
  <c r="D645"/>
  <c r="O645"/>
  <c r="P645" s="1"/>
  <c r="R645"/>
  <c r="J645" s="1"/>
  <c r="L646"/>
  <c r="M646" s="1"/>
  <c r="AK648" i="5"/>
  <c r="P647"/>
  <c r="G647" s="1"/>
  <c r="AF647" i="4"/>
  <c r="AG647"/>
  <c r="AH647" s="1"/>
  <c r="AI647"/>
  <c r="AJ647"/>
  <c r="R646" s="1"/>
  <c r="G644"/>
  <c r="P644"/>
  <c r="AN649" i="5"/>
  <c r="T648"/>
  <c r="J648" s="1"/>
  <c r="AC648" i="4"/>
  <c r="AD648"/>
  <c r="L647" s="1"/>
  <c r="Q642" i="5" l="1"/>
  <c r="R641"/>
  <c r="M589"/>
  <c r="N589" s="1"/>
  <c r="AH590" s="1"/>
  <c r="L590" s="1"/>
  <c r="D589"/>
  <c r="U642"/>
  <c r="V641"/>
  <c r="S645" i="4"/>
  <c r="G645"/>
  <c r="O646"/>
  <c r="P646" s="1"/>
  <c r="D646"/>
  <c r="M647"/>
  <c r="D647"/>
  <c r="J646"/>
  <c r="S646"/>
  <c r="AI648"/>
  <c r="AJ648"/>
  <c r="AK648" s="1"/>
  <c r="AK649" i="5"/>
  <c r="P648"/>
  <c r="G648" s="1"/>
  <c r="AF648" i="4"/>
  <c r="AG648"/>
  <c r="AH648" s="1"/>
  <c r="AC649"/>
  <c r="AD649"/>
  <c r="AE649" s="1"/>
  <c r="AE648"/>
  <c r="AN650" i="5"/>
  <c r="T649"/>
  <c r="J649" s="1"/>
  <c r="AK647" i="4"/>
  <c r="Q643" i="5" l="1"/>
  <c r="R642"/>
  <c r="D590"/>
  <c r="M590"/>
  <c r="N590" s="1"/>
  <c r="AH591" s="1"/>
  <c r="L591" s="1"/>
  <c r="U643"/>
  <c r="V642"/>
  <c r="G646" i="4"/>
  <c r="R647"/>
  <c r="S647" s="1"/>
  <c r="L648"/>
  <c r="M648" s="1"/>
  <c r="AC650"/>
  <c r="AD650"/>
  <c r="L649" s="1"/>
  <c r="AF649"/>
  <c r="AG649"/>
  <c r="AH649" s="1"/>
  <c r="AI649"/>
  <c r="AJ649"/>
  <c r="AK649" s="1"/>
  <c r="AN651" i="5"/>
  <c r="T650"/>
  <c r="J650" s="1"/>
  <c r="AK650"/>
  <c r="P649"/>
  <c r="G649" s="1"/>
  <c r="O648" i="4"/>
  <c r="O647"/>
  <c r="R643" i="5" l="1"/>
  <c r="Q644"/>
  <c r="M591"/>
  <c r="N591" s="1"/>
  <c r="AH592" s="1"/>
  <c r="L592" s="1"/>
  <c r="D591"/>
  <c r="U644"/>
  <c r="V643"/>
  <c r="D648" i="4"/>
  <c r="J647"/>
  <c r="R648"/>
  <c r="S648" s="1"/>
  <c r="M649"/>
  <c r="D649"/>
  <c r="AN652" i="5"/>
  <c r="T651"/>
  <c r="J651" s="1"/>
  <c r="AF650" i="4"/>
  <c r="AG650"/>
  <c r="O649" s="1"/>
  <c r="AI650"/>
  <c r="AJ650"/>
  <c r="AC651"/>
  <c r="AD651"/>
  <c r="AK651" i="5"/>
  <c r="P650"/>
  <c r="G650" s="1"/>
  <c r="P647" i="4"/>
  <c r="G647"/>
  <c r="AE650"/>
  <c r="P648"/>
  <c r="G648"/>
  <c r="R644" i="5" l="1"/>
  <c r="Q645"/>
  <c r="D592"/>
  <c r="M592"/>
  <c r="N592" s="1"/>
  <c r="AH593" s="1"/>
  <c r="L593" s="1"/>
  <c r="V644"/>
  <c r="U645"/>
  <c r="J648" i="4"/>
  <c r="L650"/>
  <c r="M650" s="1"/>
  <c r="AK650"/>
  <c r="P649"/>
  <c r="G649"/>
  <c r="AC652"/>
  <c r="AD652"/>
  <c r="AE652" s="1"/>
  <c r="AF651"/>
  <c r="AG651"/>
  <c r="AE651"/>
  <c r="AH650"/>
  <c r="AK652" i="5"/>
  <c r="P651"/>
  <c r="G651" s="1"/>
  <c r="AI651" i="4"/>
  <c r="AJ651"/>
  <c r="AN653" i="5"/>
  <c r="T652"/>
  <c r="J652" s="1"/>
  <c r="R649" i="4"/>
  <c r="R645" i="5" l="1"/>
  <c r="Q646"/>
  <c r="D593"/>
  <c r="M593"/>
  <c r="N593" s="1"/>
  <c r="AH594" s="1"/>
  <c r="L594" s="1"/>
  <c r="V645"/>
  <c r="U646"/>
  <c r="O650" i="4"/>
  <c r="P650" s="1"/>
  <c r="D650"/>
  <c r="L651"/>
  <c r="D651" s="1"/>
  <c r="AK651"/>
  <c r="AH651"/>
  <c r="AN654" i="5"/>
  <c r="T653"/>
  <c r="J653" s="1"/>
  <c r="AC653" i="4"/>
  <c r="AD653"/>
  <c r="AE653" s="1"/>
  <c r="S649"/>
  <c r="J649"/>
  <c r="AI652"/>
  <c r="AJ652"/>
  <c r="AK652" s="1"/>
  <c r="AF652"/>
  <c r="AG652"/>
  <c r="AH652" s="1"/>
  <c r="AK653" i="5"/>
  <c r="P652"/>
  <c r="G652" s="1"/>
  <c r="R650" i="4"/>
  <c r="R646" i="5" l="1"/>
  <c r="Q647"/>
  <c r="D594"/>
  <c r="M594"/>
  <c r="N594" s="1"/>
  <c r="AH595" s="1"/>
  <c r="L595" s="1"/>
  <c r="V646"/>
  <c r="U647"/>
  <c r="G650" i="4"/>
  <c r="O651"/>
  <c r="P651" s="1"/>
  <c r="M651"/>
  <c r="R651"/>
  <c r="L652"/>
  <c r="S650"/>
  <c r="J650"/>
  <c r="AK654" i="5"/>
  <c r="P653"/>
  <c r="G653" s="1"/>
  <c r="AI653" i="4"/>
  <c r="AJ653"/>
  <c r="AK653" s="1"/>
  <c r="AC654"/>
  <c r="AD654"/>
  <c r="AF653"/>
  <c r="AG653"/>
  <c r="AH653" s="1"/>
  <c r="AN655" i="5"/>
  <c r="T654"/>
  <c r="J654" s="1"/>
  <c r="Q648" l="1"/>
  <c r="R647"/>
  <c r="D595"/>
  <c r="M595"/>
  <c r="N595" s="1"/>
  <c r="AH596" s="1"/>
  <c r="L596" s="1"/>
  <c r="V647"/>
  <c r="U648"/>
  <c r="R652" i="4"/>
  <c r="S652" s="1"/>
  <c r="G651"/>
  <c r="O652"/>
  <c r="P652" s="1"/>
  <c r="AE654"/>
  <c r="AF654"/>
  <c r="AG654"/>
  <c r="O653" s="1"/>
  <c r="AI654"/>
  <c r="AJ654"/>
  <c r="AK654" s="1"/>
  <c r="J651"/>
  <c r="S651"/>
  <c r="L653"/>
  <c r="AN656" i="5"/>
  <c r="T655"/>
  <c r="J655" s="1"/>
  <c r="AC655" i="4"/>
  <c r="AD655"/>
  <c r="AK655" i="5"/>
  <c r="P654"/>
  <c r="G654" s="1"/>
  <c r="D652" i="4"/>
  <c r="M652"/>
  <c r="R648" i="5" l="1"/>
  <c r="Q649"/>
  <c r="M596"/>
  <c r="N596" s="1"/>
  <c r="AH597" s="1"/>
  <c r="L597" s="1"/>
  <c r="D596"/>
  <c r="V648"/>
  <c r="U649"/>
  <c r="J652" i="4"/>
  <c r="L654"/>
  <c r="M654" s="1"/>
  <c r="G652"/>
  <c r="G653"/>
  <c r="P653"/>
  <c r="AK656" i="5"/>
  <c r="P655"/>
  <c r="G655" s="1"/>
  <c r="AH654" i="4"/>
  <c r="AC656"/>
  <c r="AD656"/>
  <c r="AE656" s="1"/>
  <c r="AE655"/>
  <c r="AF655"/>
  <c r="AG655"/>
  <c r="AH655" s="1"/>
  <c r="AN657" i="5"/>
  <c r="T656"/>
  <c r="J656" s="1"/>
  <c r="D653" i="4"/>
  <c r="M653"/>
  <c r="AI655"/>
  <c r="AJ655"/>
  <c r="R654" s="1"/>
  <c r="R653"/>
  <c r="R649" i="5" l="1"/>
  <c r="Q650"/>
  <c r="D597"/>
  <c r="M597"/>
  <c r="N597" s="1"/>
  <c r="AH598" s="1"/>
  <c r="L598" s="1"/>
  <c r="V649"/>
  <c r="U650"/>
  <c r="L655" i="4"/>
  <c r="D655" s="1"/>
  <c r="D654"/>
  <c r="J653"/>
  <c r="S653"/>
  <c r="AC657"/>
  <c r="AD657"/>
  <c r="AE657" s="1"/>
  <c r="O654"/>
  <c r="J654"/>
  <c r="S654"/>
  <c r="AN658" i="5"/>
  <c r="T657"/>
  <c r="J657" s="1"/>
  <c r="AK657"/>
  <c r="P656"/>
  <c r="G656" s="1"/>
  <c r="AI656" i="4"/>
  <c r="AJ656"/>
  <c r="AK656" s="1"/>
  <c r="AK655"/>
  <c r="AF656"/>
  <c r="AG656"/>
  <c r="R650" i="5" l="1"/>
  <c r="Q651"/>
  <c r="M598"/>
  <c r="N598" s="1"/>
  <c r="AH599" s="1"/>
  <c r="L599" s="1"/>
  <c r="D598"/>
  <c r="V650"/>
  <c r="U651"/>
  <c r="M655" i="4"/>
  <c r="L656"/>
  <c r="D656" s="1"/>
  <c r="R655"/>
  <c r="S655" s="1"/>
  <c r="AN659" i="5"/>
  <c r="T658"/>
  <c r="J658" s="1"/>
  <c r="AF657" i="4"/>
  <c r="AG657"/>
  <c r="AH657" s="1"/>
  <c r="AI657"/>
  <c r="AJ657"/>
  <c r="AK657" s="1"/>
  <c r="AK658" i="5"/>
  <c r="P657"/>
  <c r="G657" s="1"/>
  <c r="O655" i="4"/>
  <c r="AH656"/>
  <c r="AC658"/>
  <c r="AD658"/>
  <c r="AE658" s="1"/>
  <c r="G654"/>
  <c r="P654"/>
  <c r="Q652" i="5" l="1"/>
  <c r="R651"/>
  <c r="D599"/>
  <c r="M599"/>
  <c r="N599" s="1"/>
  <c r="AH600" s="1"/>
  <c r="L600" s="1"/>
  <c r="V651"/>
  <c r="U652"/>
  <c r="M656" i="4"/>
  <c r="J655"/>
  <c r="R656"/>
  <c r="S656" s="1"/>
  <c r="L657"/>
  <c r="M657" s="1"/>
  <c r="O656"/>
  <c r="G656" s="1"/>
  <c r="P655"/>
  <c r="G655"/>
  <c r="AC659"/>
  <c r="AD659"/>
  <c r="L658" s="1"/>
  <c r="AK659" i="5"/>
  <c r="P658"/>
  <c r="G658" s="1"/>
  <c r="AF658" i="4"/>
  <c r="AG658"/>
  <c r="AH658" s="1"/>
  <c r="AI658"/>
  <c r="AJ658"/>
  <c r="R657" s="1"/>
  <c r="AN660" i="5"/>
  <c r="T659"/>
  <c r="J659" s="1"/>
  <c r="R652" l="1"/>
  <c r="Q653"/>
  <c r="D657" i="4"/>
  <c r="M600" i="5"/>
  <c r="N600" s="1"/>
  <c r="AH601" s="1"/>
  <c r="L601" s="1"/>
  <c r="D600"/>
  <c r="U653"/>
  <c r="V652"/>
  <c r="O657" i="4"/>
  <c r="G657" s="1"/>
  <c r="P656"/>
  <c r="J656"/>
  <c r="AI659"/>
  <c r="AJ659"/>
  <c r="AK660" i="5"/>
  <c r="P659"/>
  <c r="G659" s="1"/>
  <c r="S657" i="4"/>
  <c r="J657"/>
  <c r="AK658"/>
  <c r="AF659"/>
  <c r="AG659"/>
  <c r="O658" s="1"/>
  <c r="AC660"/>
  <c r="AD660"/>
  <c r="AE660" s="1"/>
  <c r="M658"/>
  <c r="D658"/>
  <c r="AN661" i="5"/>
  <c r="T660"/>
  <c r="J660" s="1"/>
  <c r="AE659" i="4"/>
  <c r="Q654" i="5" l="1"/>
  <c r="R653"/>
  <c r="R658" i="4"/>
  <c r="S658" s="1"/>
  <c r="M601" i="5"/>
  <c r="N601" s="1"/>
  <c r="AH602" s="1"/>
  <c r="L602" s="1"/>
  <c r="D601"/>
  <c r="V653"/>
  <c r="U654"/>
  <c r="P657" i="4"/>
  <c r="L659"/>
  <c r="D659" s="1"/>
  <c r="G658"/>
  <c r="P658"/>
  <c r="AN662" i="5"/>
  <c r="T661"/>
  <c r="J661" s="1"/>
  <c r="AK659" i="4"/>
  <c r="AF660"/>
  <c r="AG660"/>
  <c r="AH660" s="1"/>
  <c r="AH659"/>
  <c r="AC661"/>
  <c r="AD661"/>
  <c r="AE661" s="1"/>
  <c r="AK661" i="5"/>
  <c r="P660"/>
  <c r="G660" s="1"/>
  <c r="AI660" i="4"/>
  <c r="AJ660"/>
  <c r="AK660" s="1"/>
  <c r="R654" i="5" l="1"/>
  <c r="Q655"/>
  <c r="J658" i="4"/>
  <c r="D602" i="5"/>
  <c r="M602"/>
  <c r="N602" s="1"/>
  <c r="AH603" s="1"/>
  <c r="L603" s="1"/>
  <c r="V654"/>
  <c r="U655"/>
  <c r="M659" i="4"/>
  <c r="O659"/>
  <c r="P659" s="1"/>
  <c r="AF661"/>
  <c r="AG661"/>
  <c r="AH661" s="1"/>
  <c r="AI661"/>
  <c r="AJ661"/>
  <c r="AK661" s="1"/>
  <c r="AC662"/>
  <c r="AD662"/>
  <c r="AE662" s="1"/>
  <c r="AN663" i="5"/>
  <c r="T662"/>
  <c r="J662" s="1"/>
  <c r="AK662"/>
  <c r="P661"/>
  <c r="G661" s="1"/>
  <c r="L660" i="4"/>
  <c r="R659"/>
  <c r="Q656" i="5" l="1"/>
  <c r="R655"/>
  <c r="D603"/>
  <c r="M603"/>
  <c r="N603" s="1"/>
  <c r="AH604" s="1"/>
  <c r="L604" s="1"/>
  <c r="U656"/>
  <c r="V655"/>
  <c r="R660" i="4"/>
  <c r="S660" s="1"/>
  <c r="G659"/>
  <c r="L661"/>
  <c r="D661" s="1"/>
  <c r="AK663" i="5"/>
  <c r="P662"/>
  <c r="G662" s="1"/>
  <c r="AC663" i="4"/>
  <c r="AD663"/>
  <c r="L662" s="1"/>
  <c r="AF662"/>
  <c r="AG662"/>
  <c r="O661" s="1"/>
  <c r="D660"/>
  <c r="M660"/>
  <c r="J659"/>
  <c r="S659"/>
  <c r="AN664" i="5"/>
  <c r="T663"/>
  <c r="J663" s="1"/>
  <c r="AI662" i="4"/>
  <c r="AJ662"/>
  <c r="AK662" s="1"/>
  <c r="O660"/>
  <c r="Q657" i="5" l="1"/>
  <c r="R656"/>
  <c r="M604"/>
  <c r="N604" s="1"/>
  <c r="AH605" s="1"/>
  <c r="L605" s="1"/>
  <c r="D604"/>
  <c r="V656"/>
  <c r="U657"/>
  <c r="J660" i="4"/>
  <c r="R661"/>
  <c r="J661" s="1"/>
  <c r="M661"/>
  <c r="P661"/>
  <c r="G661"/>
  <c r="AE663"/>
  <c r="G660"/>
  <c r="P660"/>
  <c r="AF663"/>
  <c r="AG663"/>
  <c r="AK664" i="5"/>
  <c r="P663"/>
  <c r="G663" s="1"/>
  <c r="AC664" i="4"/>
  <c r="AD664"/>
  <c r="AE664" s="1"/>
  <c r="AI663"/>
  <c r="AJ663"/>
  <c r="R662" s="1"/>
  <c r="M662"/>
  <c r="D662"/>
  <c r="AN665" i="5"/>
  <c r="T664"/>
  <c r="J664" s="1"/>
  <c r="AH662" i="4"/>
  <c r="R657" i="5" l="1"/>
  <c r="Q658"/>
  <c r="D605"/>
  <c r="M605"/>
  <c r="N605" s="1"/>
  <c r="AH606" s="1"/>
  <c r="L606" s="1"/>
  <c r="U658"/>
  <c r="V657"/>
  <c r="S661" i="4"/>
  <c r="O662"/>
  <c r="P662" s="1"/>
  <c r="AC665"/>
  <c r="AD665"/>
  <c r="AE665" s="1"/>
  <c r="S662"/>
  <c r="J662"/>
  <c r="AF664"/>
  <c r="AG664"/>
  <c r="AH664" s="1"/>
  <c r="AI664"/>
  <c r="AJ664"/>
  <c r="AK664" s="1"/>
  <c r="AH663"/>
  <c r="AN666" i="5"/>
  <c r="T665"/>
  <c r="J665" s="1"/>
  <c r="AK663" i="4"/>
  <c r="AK665" i="5"/>
  <c r="P664"/>
  <c r="G664" s="1"/>
  <c r="L663" i="4"/>
  <c r="R658" i="5" l="1"/>
  <c r="Q659"/>
  <c r="M606"/>
  <c r="N606" s="1"/>
  <c r="AH607" s="1"/>
  <c r="L607" s="1"/>
  <c r="D606"/>
  <c r="U659"/>
  <c r="V658"/>
  <c r="O663" i="4"/>
  <c r="G663" s="1"/>
  <c r="G662"/>
  <c r="R663"/>
  <c r="S663" s="1"/>
  <c r="M663"/>
  <c r="D663"/>
  <c r="AF665"/>
  <c r="AG665"/>
  <c r="AH665" s="1"/>
  <c r="AC666"/>
  <c r="AD666"/>
  <c r="L664"/>
  <c r="AK666" i="5"/>
  <c r="P665"/>
  <c r="G665" s="1"/>
  <c r="AN667"/>
  <c r="T666"/>
  <c r="J666" s="1"/>
  <c r="AI665" i="4"/>
  <c r="AJ665"/>
  <c r="AK665" s="1"/>
  <c r="Q660" i="5" l="1"/>
  <c r="R659"/>
  <c r="M607"/>
  <c r="N607" s="1"/>
  <c r="AH608" s="1"/>
  <c r="L608" s="1"/>
  <c r="D607"/>
  <c r="U660"/>
  <c r="V659"/>
  <c r="P663" i="4"/>
  <c r="O664"/>
  <c r="G664" s="1"/>
  <c r="J663"/>
  <c r="AC667"/>
  <c r="AD667"/>
  <c r="AF666"/>
  <c r="AG666"/>
  <c r="M664"/>
  <c r="D664"/>
  <c r="AI666"/>
  <c r="AJ666"/>
  <c r="R665" s="1"/>
  <c r="AK667" i="5"/>
  <c r="P666"/>
  <c r="G666" s="1"/>
  <c r="AE666" i="4"/>
  <c r="AN668" i="5"/>
  <c r="T667"/>
  <c r="J667" s="1"/>
  <c r="L665" i="4"/>
  <c r="R664"/>
  <c r="R660" i="5" l="1"/>
  <c r="Q661"/>
  <c r="L666" i="4"/>
  <c r="M666" s="1"/>
  <c r="D608" i="5"/>
  <c r="M608"/>
  <c r="N608" s="1"/>
  <c r="AH609" s="1"/>
  <c r="L609" s="1"/>
  <c r="U661"/>
  <c r="V660"/>
  <c r="P664" i="4"/>
  <c r="J665"/>
  <c r="S665"/>
  <c r="AK668" i="5"/>
  <c r="P667"/>
  <c r="G667" s="1"/>
  <c r="AF667" i="4"/>
  <c r="AG667"/>
  <c r="AH667" s="1"/>
  <c r="AH666"/>
  <c r="M665"/>
  <c r="D665"/>
  <c r="S664"/>
  <c r="J664"/>
  <c r="AN669" i="5"/>
  <c r="T668"/>
  <c r="J668" s="1"/>
  <c r="AI667" i="4"/>
  <c r="AJ667"/>
  <c r="AC668"/>
  <c r="AD668"/>
  <c r="AE668" s="1"/>
  <c r="AK666"/>
  <c r="AE667"/>
  <c r="O665"/>
  <c r="Q662" i="5" l="1"/>
  <c r="R661"/>
  <c r="D666" i="4"/>
  <c r="D609" i="5"/>
  <c r="M609"/>
  <c r="N609" s="1"/>
  <c r="AH610" s="1"/>
  <c r="L610" s="1"/>
  <c r="U662"/>
  <c r="V661"/>
  <c r="R666" i="4"/>
  <c r="S666" s="1"/>
  <c r="L667"/>
  <c r="D667" s="1"/>
  <c r="AI668"/>
  <c r="AJ668"/>
  <c r="AK668" s="1"/>
  <c r="P665"/>
  <c r="G665"/>
  <c r="AK667"/>
  <c r="AF668"/>
  <c r="AG668"/>
  <c r="AH668" s="1"/>
  <c r="O666"/>
  <c r="AC669"/>
  <c r="AD669"/>
  <c r="AE669" s="1"/>
  <c r="AN670" i="5"/>
  <c r="T669"/>
  <c r="J669" s="1"/>
  <c r="AK669"/>
  <c r="P668"/>
  <c r="G668" s="1"/>
  <c r="Q663" l="1"/>
  <c r="R662"/>
  <c r="M610"/>
  <c r="N610" s="1"/>
  <c r="AH611" s="1"/>
  <c r="L611" s="1"/>
  <c r="D610"/>
  <c r="V662"/>
  <c r="U663"/>
  <c r="O667" i="4"/>
  <c r="G667" s="1"/>
  <c r="J666"/>
  <c r="R667"/>
  <c r="S667" s="1"/>
  <c r="M667"/>
  <c r="L668"/>
  <c r="D668" s="1"/>
  <c r="AK670" i="5"/>
  <c r="P669"/>
  <c r="G669" s="1"/>
  <c r="AC670" i="4"/>
  <c r="AD670"/>
  <c r="G666"/>
  <c r="P666"/>
  <c r="AI669"/>
  <c r="AJ669"/>
  <c r="AK669" s="1"/>
  <c r="AN671" i="5"/>
  <c r="T670"/>
  <c r="J670" s="1"/>
  <c r="AF669" i="4"/>
  <c r="AG669"/>
  <c r="AH669" s="1"/>
  <c r="Q664" i="5" l="1"/>
  <c r="R663"/>
  <c r="M611"/>
  <c r="N611" s="1"/>
  <c r="AH612" s="1"/>
  <c r="L612" s="1"/>
  <c r="D611"/>
  <c r="V663"/>
  <c r="U664"/>
  <c r="J667" i="4"/>
  <c r="P667"/>
  <c r="M668"/>
  <c r="O668"/>
  <c r="P668" s="1"/>
  <c r="R668"/>
  <c r="S668" s="1"/>
  <c r="AC671"/>
  <c r="AD671"/>
  <c r="AI670"/>
  <c r="AJ670"/>
  <c r="AE670"/>
  <c r="AF670"/>
  <c r="AG670"/>
  <c r="O669" s="1"/>
  <c r="AN672" i="5"/>
  <c r="T671"/>
  <c r="J671" s="1"/>
  <c r="AK671"/>
  <c r="P670"/>
  <c r="G670" s="1"/>
  <c r="L669" i="4"/>
  <c r="Q665" i="5" l="1"/>
  <c r="R664"/>
  <c r="D612"/>
  <c r="M612"/>
  <c r="N612" s="1"/>
  <c r="AH613" s="1"/>
  <c r="L613" s="1"/>
  <c r="U665"/>
  <c r="V664"/>
  <c r="L670" i="4"/>
  <c r="D670" s="1"/>
  <c r="J668"/>
  <c r="G668"/>
  <c r="G669"/>
  <c r="P669"/>
  <c r="AH670"/>
  <c r="AK670"/>
  <c r="AK672" i="5"/>
  <c r="P671"/>
  <c r="G671" s="1"/>
  <c r="AC672" i="4"/>
  <c r="AD672"/>
  <c r="AE672" s="1"/>
  <c r="AE671"/>
  <c r="D669"/>
  <c r="M669"/>
  <c r="AN673" i="5"/>
  <c r="T672"/>
  <c r="J672" s="1"/>
  <c r="AF671" i="4"/>
  <c r="AG671"/>
  <c r="AI671"/>
  <c r="AJ671"/>
  <c r="R669"/>
  <c r="R665" i="5" l="1"/>
  <c r="Q666"/>
  <c r="R670" i="4"/>
  <c r="S670" s="1"/>
  <c r="M613" i="5"/>
  <c r="N613" s="1"/>
  <c r="AH614" s="1"/>
  <c r="L614" s="1"/>
  <c r="D613"/>
  <c r="U666"/>
  <c r="V665"/>
  <c r="M670" i="4"/>
  <c r="O670"/>
  <c r="G670" s="1"/>
  <c r="AK671"/>
  <c r="AK673" i="5"/>
  <c r="P672"/>
  <c r="G672" s="1"/>
  <c r="AI672" i="4"/>
  <c r="AJ672"/>
  <c r="AK672" s="1"/>
  <c r="AF672"/>
  <c r="AG672"/>
  <c r="AH672" s="1"/>
  <c r="AN674" i="5"/>
  <c r="T673"/>
  <c r="J673" s="1"/>
  <c r="S669" i="4"/>
  <c r="J669"/>
  <c r="AH671"/>
  <c r="AC673"/>
  <c r="AD673"/>
  <c r="AE673" s="1"/>
  <c r="L671"/>
  <c r="Q667" i="5" l="1"/>
  <c r="R666"/>
  <c r="J670" i="4"/>
  <c r="D614" i="5"/>
  <c r="M614"/>
  <c r="N614" s="1"/>
  <c r="AH615" s="1"/>
  <c r="L615" s="1"/>
  <c r="U667"/>
  <c r="V666"/>
  <c r="O671" i="4"/>
  <c r="P671" s="1"/>
  <c r="P670"/>
  <c r="M671"/>
  <c r="D671"/>
  <c r="AK674" i="5"/>
  <c r="P673"/>
  <c r="G673" s="1"/>
  <c r="AC674" i="4"/>
  <c r="AD674"/>
  <c r="AE674" s="1"/>
  <c r="AN675" i="5"/>
  <c r="T674"/>
  <c r="J674" s="1"/>
  <c r="AF673" i="4"/>
  <c r="AG673"/>
  <c r="AH673" s="1"/>
  <c r="AI673"/>
  <c r="AJ673"/>
  <c r="AK673" s="1"/>
  <c r="L672"/>
  <c r="R671"/>
  <c r="Q668" i="5" l="1"/>
  <c r="R667"/>
  <c r="M615"/>
  <c r="N615" s="1"/>
  <c r="AH616" s="1"/>
  <c r="L616" s="1"/>
  <c r="D615"/>
  <c r="U668"/>
  <c r="V667"/>
  <c r="G671" i="4"/>
  <c r="L673"/>
  <c r="M673" s="1"/>
  <c r="AC675"/>
  <c r="AD675"/>
  <c r="L674" s="1"/>
  <c r="M672"/>
  <c r="D672"/>
  <c r="AI674"/>
  <c r="AJ674"/>
  <c r="R673" s="1"/>
  <c r="S671"/>
  <c r="J671"/>
  <c r="O672"/>
  <c r="AN676" i="5"/>
  <c r="T675"/>
  <c r="J675" s="1"/>
  <c r="AK675"/>
  <c r="P674"/>
  <c r="G674" s="1"/>
  <c r="AF674" i="4"/>
  <c r="AG674"/>
  <c r="AH674" s="1"/>
  <c r="R672"/>
  <c r="Q669" i="5" l="1"/>
  <c r="R668"/>
  <c r="D616"/>
  <c r="M616"/>
  <c r="N616" s="1"/>
  <c r="AH617" s="1"/>
  <c r="L617" s="1"/>
  <c r="V668"/>
  <c r="U669"/>
  <c r="D673" i="4"/>
  <c r="J673"/>
  <c r="S673"/>
  <c r="G672"/>
  <c r="P672"/>
  <c r="S672"/>
  <c r="J672"/>
  <c r="M674"/>
  <c r="D674"/>
  <c r="AC676"/>
  <c r="AD676"/>
  <c r="AE676" s="1"/>
  <c r="AK676" i="5"/>
  <c r="P675"/>
  <c r="G675" s="1"/>
  <c r="AK674" i="4"/>
  <c r="AF675"/>
  <c r="AG675"/>
  <c r="O674" s="1"/>
  <c r="AN677" i="5"/>
  <c r="T676"/>
  <c r="J676" s="1"/>
  <c r="AI675" i="4"/>
  <c r="AJ675"/>
  <c r="AE675"/>
  <c r="O673"/>
  <c r="R669" i="5" l="1"/>
  <c r="Q670"/>
  <c r="D617"/>
  <c r="M617"/>
  <c r="N617" s="1"/>
  <c r="AH618" s="1"/>
  <c r="L618" s="1"/>
  <c r="V669"/>
  <c r="U670"/>
  <c r="L675" i="4"/>
  <c r="M675" s="1"/>
  <c r="R674"/>
  <c r="J674" s="1"/>
  <c r="G674"/>
  <c r="P674"/>
  <c r="AI676"/>
  <c r="AJ676"/>
  <c r="AK676" s="1"/>
  <c r="AF676"/>
  <c r="AG676"/>
  <c r="AH676" s="1"/>
  <c r="AK677" i="5"/>
  <c r="P676"/>
  <c r="G676" s="1"/>
  <c r="AN678"/>
  <c r="T677"/>
  <c r="J677" s="1"/>
  <c r="P673" i="4"/>
  <c r="G673"/>
  <c r="AK675"/>
  <c r="AH675"/>
  <c r="AC677"/>
  <c r="AD677"/>
  <c r="AE677" s="1"/>
  <c r="Q671" i="5" l="1"/>
  <c r="R670"/>
  <c r="O675" i="4"/>
  <c r="P675" s="1"/>
  <c r="D618" i="5"/>
  <c r="M618"/>
  <c r="N618" s="1"/>
  <c r="AH619" s="1"/>
  <c r="L619" s="1"/>
  <c r="U671"/>
  <c r="V670"/>
  <c r="D675" i="4"/>
  <c r="S674"/>
  <c r="R675"/>
  <c r="J675" s="1"/>
  <c r="L676"/>
  <c r="D676" s="1"/>
  <c r="AC678"/>
  <c r="AD678"/>
  <c r="AE678" s="1"/>
  <c r="AK678" i="5"/>
  <c r="P677"/>
  <c r="G677" s="1"/>
  <c r="AI677" i="4"/>
  <c r="AJ677"/>
  <c r="AK677" s="1"/>
  <c r="AN679" i="5"/>
  <c r="T678"/>
  <c r="J678" s="1"/>
  <c r="AF677" i="4"/>
  <c r="AG677"/>
  <c r="AH677" s="1"/>
  <c r="Q672" i="5" l="1"/>
  <c r="R671"/>
  <c r="G675" i="4"/>
  <c r="D619" i="5"/>
  <c r="M619"/>
  <c r="N619" s="1"/>
  <c r="AH620" s="1"/>
  <c r="L620" s="1"/>
  <c r="V671"/>
  <c r="U672"/>
  <c r="L677" i="4"/>
  <c r="M677" s="1"/>
  <c r="R676"/>
  <c r="S676" s="1"/>
  <c r="M676"/>
  <c r="S675"/>
  <c r="AC679"/>
  <c r="AD679"/>
  <c r="AE679" s="1"/>
  <c r="AF678"/>
  <c r="AG678"/>
  <c r="AI678"/>
  <c r="AJ678"/>
  <c r="AK678" s="1"/>
  <c r="AN680" i="5"/>
  <c r="T679"/>
  <c r="J679" s="1"/>
  <c r="AK679"/>
  <c r="P678"/>
  <c r="G678" s="1"/>
  <c r="O676" i="4"/>
  <c r="R672" i="5" l="1"/>
  <c r="Q673"/>
  <c r="D620"/>
  <c r="M620"/>
  <c r="N620" s="1"/>
  <c r="AH621" s="1"/>
  <c r="L621" s="1"/>
  <c r="V672"/>
  <c r="U673"/>
  <c r="D677" i="4"/>
  <c r="J676"/>
  <c r="R677"/>
  <c r="S677" s="1"/>
  <c r="AK680" i="5"/>
  <c r="P679"/>
  <c r="G679" s="1"/>
  <c r="AF679" i="4"/>
  <c r="AG679"/>
  <c r="G676"/>
  <c r="P676"/>
  <c r="AH678"/>
  <c r="AN681" i="5"/>
  <c r="T680"/>
  <c r="J680" s="1"/>
  <c r="AI679" i="4"/>
  <c r="AJ679"/>
  <c r="R678" s="1"/>
  <c r="L678"/>
  <c r="O677"/>
  <c r="AC680"/>
  <c r="AD680"/>
  <c r="L679" s="1"/>
  <c r="R673" i="5" l="1"/>
  <c r="Q674"/>
  <c r="D621"/>
  <c r="M621"/>
  <c r="N621" s="1"/>
  <c r="AH622" s="1"/>
  <c r="L622" s="1"/>
  <c r="V673"/>
  <c r="U674"/>
  <c r="J677" i="4"/>
  <c r="O678"/>
  <c r="G678" s="1"/>
  <c r="S678"/>
  <c r="J678"/>
  <c r="D679"/>
  <c r="M679"/>
  <c r="AK681" i="5"/>
  <c r="P680"/>
  <c r="G680" s="1"/>
  <c r="AI680" i="4"/>
  <c r="AJ680"/>
  <c r="AK680" s="1"/>
  <c r="AF680"/>
  <c r="AG680"/>
  <c r="AH680" s="1"/>
  <c r="AE680"/>
  <c r="P677"/>
  <c r="G677"/>
  <c r="AK679"/>
  <c r="AC681"/>
  <c r="AD681"/>
  <c r="AE681" s="1"/>
  <c r="D678"/>
  <c r="M678"/>
  <c r="AN682" i="5"/>
  <c r="T681"/>
  <c r="J681" s="1"/>
  <c r="AH679" i="4"/>
  <c r="R674" i="5" l="1"/>
  <c r="Q675"/>
  <c r="M622"/>
  <c r="N622" s="1"/>
  <c r="AH623" s="1"/>
  <c r="L623" s="1"/>
  <c r="D622"/>
  <c r="V674"/>
  <c r="U675"/>
  <c r="P678" i="4"/>
  <c r="R679"/>
  <c r="J679" s="1"/>
  <c r="AC682"/>
  <c r="AD682"/>
  <c r="L681" s="1"/>
  <c r="AI681"/>
  <c r="AJ681"/>
  <c r="AK681" s="1"/>
  <c r="L680"/>
  <c r="AN683" i="5"/>
  <c r="T682"/>
  <c r="J682" s="1"/>
  <c r="AF681" i="4"/>
  <c r="AG681"/>
  <c r="AH681" s="1"/>
  <c r="AK682" i="5"/>
  <c r="P681"/>
  <c r="G681" s="1"/>
  <c r="O679" i="4"/>
  <c r="R675" i="5" l="1"/>
  <c r="Q676"/>
  <c r="D623"/>
  <c r="M623"/>
  <c r="N623" s="1"/>
  <c r="AH624" s="1"/>
  <c r="L624" s="1"/>
  <c r="V675"/>
  <c r="U676"/>
  <c r="S679" i="4"/>
  <c r="R680"/>
  <c r="J680" s="1"/>
  <c r="O680"/>
  <c r="P680" s="1"/>
  <c r="AC683"/>
  <c r="AD683"/>
  <c r="G679"/>
  <c r="P679"/>
  <c r="AF682"/>
  <c r="AG682"/>
  <c r="AE682"/>
  <c r="AI682"/>
  <c r="AJ682"/>
  <c r="R681" s="1"/>
  <c r="M681"/>
  <c r="D681"/>
  <c r="AK683" i="5"/>
  <c r="P682"/>
  <c r="G682" s="1"/>
  <c r="AN684"/>
  <c r="T683"/>
  <c r="J683" s="1"/>
  <c r="D680" i="4"/>
  <c r="M680"/>
  <c r="Q677" i="5" l="1"/>
  <c r="R676"/>
  <c r="M624"/>
  <c r="N624" s="1"/>
  <c r="AH625" s="1"/>
  <c r="L625" s="1"/>
  <c r="D624"/>
  <c r="V676"/>
  <c r="U677"/>
  <c r="G680" i="4"/>
  <c r="S680"/>
  <c r="J681"/>
  <c r="S681"/>
  <c r="AK684" i="5"/>
  <c r="P683"/>
  <c r="G683" s="1"/>
  <c r="AK682" i="4"/>
  <c r="AH682"/>
  <c r="AE683"/>
  <c r="AN685" i="5"/>
  <c r="T684"/>
  <c r="J684" s="1"/>
  <c r="L682" i="4"/>
  <c r="AI683"/>
  <c r="AJ683"/>
  <c r="AF683"/>
  <c r="AG683"/>
  <c r="AH683" s="1"/>
  <c r="AC684"/>
  <c r="AD684"/>
  <c r="AE684" s="1"/>
  <c r="O681"/>
  <c r="Q678" i="5" l="1"/>
  <c r="R677"/>
  <c r="M625"/>
  <c r="N625" s="1"/>
  <c r="AH626" s="1"/>
  <c r="L626" s="1"/>
  <c r="D625"/>
  <c r="U678"/>
  <c r="V677"/>
  <c r="AK683" i="4"/>
  <c r="D682"/>
  <c r="M682"/>
  <c r="P681"/>
  <c r="G681"/>
  <c r="AF684"/>
  <c r="AG684"/>
  <c r="AH684" s="1"/>
  <c r="L683"/>
  <c r="R682"/>
  <c r="AN686" i="5"/>
  <c r="T685"/>
  <c r="J685" s="1"/>
  <c r="AK685"/>
  <c r="P684"/>
  <c r="G684" s="1"/>
  <c r="AC685" i="4"/>
  <c r="AD685"/>
  <c r="AE685" s="1"/>
  <c r="AI684"/>
  <c r="AJ684"/>
  <c r="AK684" s="1"/>
  <c r="O682"/>
  <c r="Q679" i="5" l="1"/>
  <c r="R678"/>
  <c r="M626"/>
  <c r="N626" s="1"/>
  <c r="AH627" s="1"/>
  <c r="L627" s="1"/>
  <c r="D626"/>
  <c r="U679"/>
  <c r="V678"/>
  <c r="AI685" i="4"/>
  <c r="AJ685"/>
  <c r="AK685" s="1"/>
  <c r="L684"/>
  <c r="R683"/>
  <c r="AC686"/>
  <c r="AD686"/>
  <c r="AE686" s="1"/>
  <c r="AK686" i="5"/>
  <c r="P685"/>
  <c r="G685" s="1"/>
  <c r="D683" i="4"/>
  <c r="M683"/>
  <c r="O683"/>
  <c r="G682"/>
  <c r="P682"/>
  <c r="AN687" i="5"/>
  <c r="T686"/>
  <c r="J686" s="1"/>
  <c r="J682" i="4"/>
  <c r="S682"/>
  <c r="AF685"/>
  <c r="AG685"/>
  <c r="AH685" s="1"/>
  <c r="R679" i="5" l="1"/>
  <c r="Q680"/>
  <c r="M627"/>
  <c r="N627" s="1"/>
  <c r="AH628" s="1"/>
  <c r="L628" s="1"/>
  <c r="D627"/>
  <c r="U680"/>
  <c r="V679"/>
  <c r="L685" i="4"/>
  <c r="M685" s="1"/>
  <c r="P683"/>
  <c r="G683"/>
  <c r="O684"/>
  <c r="AK687" i="5"/>
  <c r="P686"/>
  <c r="G686" s="1"/>
  <c r="M684" i="4"/>
  <c r="D684"/>
  <c r="AC687"/>
  <c r="AD687"/>
  <c r="AF686"/>
  <c r="AG686"/>
  <c r="O685" s="1"/>
  <c r="AN688" i="5"/>
  <c r="T687"/>
  <c r="J687" s="1"/>
  <c r="J683" i="4"/>
  <c r="S683"/>
  <c r="AI686"/>
  <c r="AJ686"/>
  <c r="R684"/>
  <c r="Q681" i="5" l="1"/>
  <c r="R680"/>
  <c r="D628"/>
  <c r="M628"/>
  <c r="N628" s="1"/>
  <c r="AH629" s="1"/>
  <c r="L629" s="1"/>
  <c r="V680"/>
  <c r="U681"/>
  <c r="D685" i="4"/>
  <c r="AK686"/>
  <c r="AC688"/>
  <c r="AD688"/>
  <c r="AE688" s="1"/>
  <c r="G685"/>
  <c r="P685"/>
  <c r="AF687"/>
  <c r="AG687"/>
  <c r="AH687" s="1"/>
  <c r="AE687"/>
  <c r="AH686"/>
  <c r="P684"/>
  <c r="G684"/>
  <c r="R685"/>
  <c r="L686"/>
  <c r="J684"/>
  <c r="S684"/>
  <c r="AI687"/>
  <c r="AJ687"/>
  <c r="AN689" i="5"/>
  <c r="T688"/>
  <c r="J688" s="1"/>
  <c r="AK688"/>
  <c r="P687"/>
  <c r="G687" s="1"/>
  <c r="R681" l="1"/>
  <c r="Q682"/>
  <c r="D629"/>
  <c r="M629"/>
  <c r="N629" s="1"/>
  <c r="AH630" s="1"/>
  <c r="L630" s="1"/>
  <c r="V681"/>
  <c r="U682"/>
  <c r="O686" i="4"/>
  <c r="P686" s="1"/>
  <c r="J685"/>
  <c r="S685"/>
  <c r="AF688"/>
  <c r="AG688"/>
  <c r="AH688" s="1"/>
  <c r="AK689" i="5"/>
  <c r="P688"/>
  <c r="G688" s="1"/>
  <c r="AI688" i="4"/>
  <c r="AJ688"/>
  <c r="AK688" s="1"/>
  <c r="AK687"/>
  <c r="AC689"/>
  <c r="AD689"/>
  <c r="AE689" s="1"/>
  <c r="D686"/>
  <c r="M686"/>
  <c r="AN690" i="5"/>
  <c r="T689"/>
  <c r="J689" s="1"/>
  <c r="L687" i="4"/>
  <c r="R686"/>
  <c r="Q683" i="5" l="1"/>
  <c r="R682"/>
  <c r="M630"/>
  <c r="N630" s="1"/>
  <c r="AH631" s="1"/>
  <c r="L631" s="1"/>
  <c r="D630"/>
  <c r="V682"/>
  <c r="U683"/>
  <c r="G686" i="4"/>
  <c r="L688"/>
  <c r="M688" s="1"/>
  <c r="D687"/>
  <c r="M687"/>
  <c r="AN691" i="5"/>
  <c r="T690"/>
  <c r="J690" s="1"/>
  <c r="S686" i="4"/>
  <c r="J686"/>
  <c r="AK690" i="5"/>
  <c r="P689"/>
  <c r="G689" s="1"/>
  <c r="O687" i="4"/>
  <c r="R687"/>
  <c r="AC690"/>
  <c r="AD690"/>
  <c r="AE690" s="1"/>
  <c r="AI689"/>
  <c r="AJ689"/>
  <c r="AK689" s="1"/>
  <c r="AF689"/>
  <c r="AG689"/>
  <c r="AH689" s="1"/>
  <c r="R683" i="5" l="1"/>
  <c r="Q684"/>
  <c r="M631"/>
  <c r="N631" s="1"/>
  <c r="AH632" s="1"/>
  <c r="L632" s="1"/>
  <c r="D631"/>
  <c r="V683"/>
  <c r="U684"/>
  <c r="D688" i="4"/>
  <c r="L689"/>
  <c r="M689" s="1"/>
  <c r="O688"/>
  <c r="P688" s="1"/>
  <c r="AF690"/>
  <c r="AG690"/>
  <c r="AH690" s="1"/>
  <c r="AC691"/>
  <c r="AD691"/>
  <c r="AK691" i="5"/>
  <c r="P690"/>
  <c r="G690" s="1"/>
  <c r="AN692"/>
  <c r="T691"/>
  <c r="J691" s="1"/>
  <c r="AI690" i="4"/>
  <c r="AJ690"/>
  <c r="R689" s="1"/>
  <c r="P687"/>
  <c r="G687"/>
  <c r="S687"/>
  <c r="J687"/>
  <c r="R688"/>
  <c r="R684" i="5" l="1"/>
  <c r="Q685"/>
  <c r="M632"/>
  <c r="N632" s="1"/>
  <c r="AH633" s="1"/>
  <c r="L633" s="1"/>
  <c r="D632"/>
  <c r="V684"/>
  <c r="U685"/>
  <c r="D689" i="4"/>
  <c r="G688"/>
  <c r="O689"/>
  <c r="P689" s="1"/>
  <c r="AE691"/>
  <c r="L690"/>
  <c r="AK692" i="5"/>
  <c r="P691"/>
  <c r="G691" s="1"/>
  <c r="AC692" i="4"/>
  <c r="AD692"/>
  <c r="AE692" s="1"/>
  <c r="AI691"/>
  <c r="AJ691"/>
  <c r="AK691" s="1"/>
  <c r="AN693" i="5"/>
  <c r="T692"/>
  <c r="J692" s="1"/>
  <c r="AF691" i="4"/>
  <c r="AG691"/>
  <c r="AH691" s="1"/>
  <c r="J688"/>
  <c r="S688"/>
  <c r="J689"/>
  <c r="S689"/>
  <c r="AK690"/>
  <c r="Q686" i="5" l="1"/>
  <c r="R685"/>
  <c r="M633"/>
  <c r="N633" s="1"/>
  <c r="AH634" s="1"/>
  <c r="L634" s="1"/>
  <c r="D633"/>
  <c r="U686"/>
  <c r="V685"/>
  <c r="O690" i="4"/>
  <c r="G690" s="1"/>
  <c r="G689"/>
  <c r="AN694" i="5"/>
  <c r="T693"/>
  <c r="J693" s="1"/>
  <c r="AC693" i="4"/>
  <c r="AD693"/>
  <c r="AE693" s="1"/>
  <c r="L691"/>
  <c r="D690"/>
  <c r="M690"/>
  <c r="AF692"/>
  <c r="AG692"/>
  <c r="AH692" s="1"/>
  <c r="AI692"/>
  <c r="AJ692"/>
  <c r="AK692" s="1"/>
  <c r="AK693" i="5"/>
  <c r="P692"/>
  <c r="G692" s="1"/>
  <c r="R690" i="4"/>
  <c r="Q687" i="5" l="1"/>
  <c r="R686"/>
  <c r="M634"/>
  <c r="N634" s="1"/>
  <c r="AH635" s="1"/>
  <c r="L635" s="1"/>
  <c r="D634"/>
  <c r="U687"/>
  <c r="V686"/>
  <c r="P690" i="4"/>
  <c r="R691"/>
  <c r="S691" s="1"/>
  <c r="AF693"/>
  <c r="AG693"/>
  <c r="AH693" s="1"/>
  <c r="AK694" i="5"/>
  <c r="P693"/>
  <c r="G693" s="1"/>
  <c r="AN695"/>
  <c r="T694"/>
  <c r="J694" s="1"/>
  <c r="S690" i="4"/>
  <c r="J690"/>
  <c r="AI693"/>
  <c r="AJ693"/>
  <c r="O691"/>
  <c r="D691"/>
  <c r="M691"/>
  <c r="AC694"/>
  <c r="AD694"/>
  <c r="AE694" s="1"/>
  <c r="L692"/>
  <c r="R687" i="5" l="1"/>
  <c r="Q688"/>
  <c r="M635"/>
  <c r="N635" s="1"/>
  <c r="AH636" s="1"/>
  <c r="L636" s="1"/>
  <c r="D635"/>
  <c r="U688"/>
  <c r="V687"/>
  <c r="J691" i="4"/>
  <c r="L693"/>
  <c r="D693" s="1"/>
  <c r="AK693"/>
  <c r="AK695" i="5"/>
  <c r="P694"/>
  <c r="G694" s="1"/>
  <c r="M692" i="4"/>
  <c r="D692"/>
  <c r="AC695"/>
  <c r="AD695"/>
  <c r="AE695" s="1"/>
  <c r="G691"/>
  <c r="P691"/>
  <c r="AI694"/>
  <c r="AJ694"/>
  <c r="AK694" s="1"/>
  <c r="AN696" i="5"/>
  <c r="T695"/>
  <c r="J695" s="1"/>
  <c r="AF694" i="4"/>
  <c r="AG694"/>
  <c r="AH694" s="1"/>
  <c r="O692"/>
  <c r="R692"/>
  <c r="R688" i="5" l="1"/>
  <c r="Q689"/>
  <c r="D636"/>
  <c r="M636"/>
  <c r="N636" s="1"/>
  <c r="AH637" s="1"/>
  <c r="L637" s="1"/>
  <c r="V688"/>
  <c r="U689"/>
  <c r="M693" i="4"/>
  <c r="L694"/>
  <c r="D694" s="1"/>
  <c r="R693"/>
  <c r="J693" s="1"/>
  <c r="AK696" i="5"/>
  <c r="P695"/>
  <c r="G695" s="1"/>
  <c r="S692" i="4"/>
  <c r="J692"/>
  <c r="AF695"/>
  <c r="AG695"/>
  <c r="AI695"/>
  <c r="AJ695"/>
  <c r="AC696"/>
  <c r="AD696"/>
  <c r="L695" s="1"/>
  <c r="O693"/>
  <c r="AN697" i="5"/>
  <c r="T696"/>
  <c r="J696" s="1"/>
  <c r="P692" i="4"/>
  <c r="G692"/>
  <c r="R689" i="5" l="1"/>
  <c r="Q690"/>
  <c r="D637"/>
  <c r="M637"/>
  <c r="N637" s="1"/>
  <c r="AH638" s="1"/>
  <c r="L638" s="1"/>
  <c r="U690"/>
  <c r="V689"/>
  <c r="S693" i="4"/>
  <c r="M694"/>
  <c r="G693"/>
  <c r="P693"/>
  <c r="AI696"/>
  <c r="AJ696"/>
  <c r="AK696" s="1"/>
  <c r="M695"/>
  <c r="D695"/>
  <c r="AE696"/>
  <c r="AH695"/>
  <c r="AN698" i="5"/>
  <c r="T697"/>
  <c r="J697" s="1"/>
  <c r="AK695" i="4"/>
  <c r="AC697"/>
  <c r="AD697"/>
  <c r="AE697" s="1"/>
  <c r="AF696"/>
  <c r="AG696"/>
  <c r="AH696" s="1"/>
  <c r="AK697" i="5"/>
  <c r="P696"/>
  <c r="G696" s="1"/>
  <c r="O694" i="4"/>
  <c r="R694"/>
  <c r="R690" i="5" l="1"/>
  <c r="Q691"/>
  <c r="M638"/>
  <c r="N638" s="1"/>
  <c r="AH639" s="1"/>
  <c r="L639" s="1"/>
  <c r="D638"/>
  <c r="V690"/>
  <c r="U691"/>
  <c r="R695" i="4"/>
  <c r="J695" s="1"/>
  <c r="S694"/>
  <c r="J694"/>
  <c r="AK698" i="5"/>
  <c r="P697"/>
  <c r="G697" s="1"/>
  <c r="AC698" i="4"/>
  <c r="AD698"/>
  <c r="AE698" s="1"/>
  <c r="AN699" i="5"/>
  <c r="T698"/>
  <c r="J698" s="1"/>
  <c r="L696" i="4"/>
  <c r="P694"/>
  <c r="G694"/>
  <c r="AI697"/>
  <c r="AJ697"/>
  <c r="AK697" s="1"/>
  <c r="O695"/>
  <c r="AF697"/>
  <c r="AG697"/>
  <c r="AH697" s="1"/>
  <c r="R691" i="5" l="1"/>
  <c r="Q692"/>
  <c r="M639"/>
  <c r="N639" s="1"/>
  <c r="AH640" s="1"/>
  <c r="L640" s="1"/>
  <c r="D639"/>
  <c r="U692"/>
  <c r="V691"/>
  <c r="S695" i="4"/>
  <c r="L697"/>
  <c r="M697" s="1"/>
  <c r="R696"/>
  <c r="J696" s="1"/>
  <c r="G695"/>
  <c r="P695"/>
  <c r="AN700" i="5"/>
  <c r="T699"/>
  <c r="J699" s="1"/>
  <c r="AF698" i="4"/>
  <c r="AG698"/>
  <c r="AH698" s="1"/>
  <c r="M696"/>
  <c r="D696"/>
  <c r="AC699"/>
  <c r="AD699"/>
  <c r="O696"/>
  <c r="AI698"/>
  <c r="AJ698"/>
  <c r="AK699" i="5"/>
  <c r="P698"/>
  <c r="G698" s="1"/>
  <c r="Q693" l="1"/>
  <c r="R692"/>
  <c r="M640"/>
  <c r="N640" s="1"/>
  <c r="AH641" s="1"/>
  <c r="L641" s="1"/>
  <c r="D640"/>
  <c r="V692"/>
  <c r="U693"/>
  <c r="O697" i="4"/>
  <c r="G697" s="1"/>
  <c r="D697"/>
  <c r="S696"/>
  <c r="G696"/>
  <c r="P696"/>
  <c r="AE699"/>
  <c r="AN701" i="5"/>
  <c r="T700"/>
  <c r="J700" s="1"/>
  <c r="AI699" i="4"/>
  <c r="AJ699"/>
  <c r="AK699" s="1"/>
  <c r="AF699"/>
  <c r="AG699"/>
  <c r="AK698"/>
  <c r="AK700" i="5"/>
  <c r="P699"/>
  <c r="G699" s="1"/>
  <c r="AC700" i="4"/>
  <c r="AD700"/>
  <c r="AE700" s="1"/>
  <c r="L698"/>
  <c r="R697"/>
  <c r="Q694" i="5" l="1"/>
  <c r="R693"/>
  <c r="P697" i="4"/>
  <c r="R698"/>
  <c r="J698" s="1"/>
  <c r="M641" i="5"/>
  <c r="N641" s="1"/>
  <c r="AH642" s="1"/>
  <c r="L642" s="1"/>
  <c r="D641"/>
  <c r="V693"/>
  <c r="U694"/>
  <c r="AH699" i="4"/>
  <c r="AI700"/>
  <c r="AJ700"/>
  <c r="AK700" s="1"/>
  <c r="J697"/>
  <c r="S697"/>
  <c r="M698"/>
  <c r="D698"/>
  <c r="AC701"/>
  <c r="AD701"/>
  <c r="AE701" s="1"/>
  <c r="AK701" i="5"/>
  <c r="P700"/>
  <c r="G700" s="1"/>
  <c r="AF700" i="4"/>
  <c r="AG700"/>
  <c r="AH700" s="1"/>
  <c r="AN702" i="5"/>
  <c r="T701"/>
  <c r="J701" s="1"/>
  <c r="R699" i="4"/>
  <c r="L699"/>
  <c r="O698"/>
  <c r="R694" i="5" l="1"/>
  <c r="Q695"/>
  <c r="S698" i="4"/>
  <c r="M642" i="5"/>
  <c r="N642" s="1"/>
  <c r="AH643" s="1"/>
  <c r="L643" s="1"/>
  <c r="D642"/>
  <c r="V694"/>
  <c r="U695"/>
  <c r="AI701" i="4"/>
  <c r="AJ701"/>
  <c r="AK701" s="1"/>
  <c r="AN703" i="5"/>
  <c r="T702"/>
  <c r="J702" s="1"/>
  <c r="AK702"/>
  <c r="P701"/>
  <c r="G701" s="1"/>
  <c r="G698" i="4"/>
  <c r="P698"/>
  <c r="S699"/>
  <c r="J699"/>
  <c r="AF701"/>
  <c r="AG701"/>
  <c r="AH701" s="1"/>
  <c r="AC702"/>
  <c r="AD702"/>
  <c r="AE702" s="1"/>
  <c r="O699"/>
  <c r="L700"/>
  <c r="M699"/>
  <c r="D699"/>
  <c r="Q696" i="5" l="1"/>
  <c r="R695"/>
  <c r="M643"/>
  <c r="N643" s="1"/>
  <c r="AH644" s="1"/>
  <c r="L644" s="1"/>
  <c r="D643"/>
  <c r="V695"/>
  <c r="U696"/>
  <c r="P699" i="4"/>
  <c r="G699"/>
  <c r="AF702"/>
  <c r="AG702"/>
  <c r="AN704" i="5"/>
  <c r="T703"/>
  <c r="J703" s="1"/>
  <c r="L701" i="4"/>
  <c r="M700"/>
  <c r="D700"/>
  <c r="AC703"/>
  <c r="AD703"/>
  <c r="AE703" s="1"/>
  <c r="AK703" i="5"/>
  <c r="P702"/>
  <c r="G702" s="1"/>
  <c r="AI702" i="4"/>
  <c r="AJ702"/>
  <c r="AK702" s="1"/>
  <c r="R700"/>
  <c r="O700"/>
  <c r="R696" i="5" l="1"/>
  <c r="Q697"/>
  <c r="D644"/>
  <c r="M644"/>
  <c r="N644" s="1"/>
  <c r="AH645" s="1"/>
  <c r="L645" s="1"/>
  <c r="U697"/>
  <c r="V696"/>
  <c r="L702" i="4"/>
  <c r="D702" s="1"/>
  <c r="R701"/>
  <c r="P700"/>
  <c r="G700"/>
  <c r="AH702"/>
  <c r="AI703"/>
  <c r="AJ703"/>
  <c r="AK703" s="1"/>
  <c r="AC704"/>
  <c r="AD704"/>
  <c r="L703" s="1"/>
  <c r="AN705" i="5"/>
  <c r="T704"/>
  <c r="J704" s="1"/>
  <c r="J700" i="4"/>
  <c r="S700"/>
  <c r="AK704" i="5"/>
  <c r="P703"/>
  <c r="G703" s="1"/>
  <c r="M701" i="4"/>
  <c r="D701"/>
  <c r="AF703"/>
  <c r="AG703"/>
  <c r="AH703" s="1"/>
  <c r="O701"/>
  <c r="Q698" i="5" l="1"/>
  <c r="R697"/>
  <c r="M645"/>
  <c r="N645" s="1"/>
  <c r="AH646" s="1"/>
  <c r="L646" s="1"/>
  <c r="D645"/>
  <c r="U698"/>
  <c r="V697"/>
  <c r="M702" i="4"/>
  <c r="O702"/>
  <c r="P702" s="1"/>
  <c r="G701"/>
  <c r="P701"/>
  <c r="M703"/>
  <c r="D703"/>
  <c r="AK705" i="5"/>
  <c r="P704"/>
  <c r="G704" s="1"/>
  <c r="S701" i="4"/>
  <c r="J701"/>
  <c r="AC705"/>
  <c r="AD705"/>
  <c r="AE705" s="1"/>
  <c r="AE704"/>
  <c r="AF704"/>
  <c r="AG704"/>
  <c r="O703" s="1"/>
  <c r="AN706" i="5"/>
  <c r="T705"/>
  <c r="J705" s="1"/>
  <c r="AI704" i="4"/>
  <c r="AJ704"/>
  <c r="R703" s="1"/>
  <c r="R702"/>
  <c r="R698" i="5" l="1"/>
  <c r="Q699"/>
  <c r="D646"/>
  <c r="M646"/>
  <c r="N646" s="1"/>
  <c r="AH647" s="1"/>
  <c r="L647" s="1"/>
  <c r="U699"/>
  <c r="V698"/>
  <c r="G702" i="4"/>
  <c r="L704"/>
  <c r="M704" s="1"/>
  <c r="J703"/>
  <c r="S703"/>
  <c r="AI705"/>
  <c r="AJ705"/>
  <c r="AK705" s="1"/>
  <c r="AF705"/>
  <c r="AG705"/>
  <c r="AH705" s="1"/>
  <c r="AC706"/>
  <c r="AD706"/>
  <c r="AE706" s="1"/>
  <c r="AK706" i="5"/>
  <c r="P705"/>
  <c r="G705" s="1"/>
  <c r="P703" i="4"/>
  <c r="G703"/>
  <c r="S702"/>
  <c r="J702"/>
  <c r="AK704"/>
  <c r="AH704"/>
  <c r="AN707" i="5"/>
  <c r="T706"/>
  <c r="J706" s="1"/>
  <c r="L705" i="4"/>
  <c r="Q700" i="5" l="1"/>
  <c r="R699"/>
  <c r="D647"/>
  <c r="M647"/>
  <c r="N647" s="1"/>
  <c r="AH648" s="1"/>
  <c r="L648" s="1"/>
  <c r="V699"/>
  <c r="U700"/>
  <c r="O704" i="4"/>
  <c r="P704" s="1"/>
  <c r="D704"/>
  <c r="R704"/>
  <c r="J704" s="1"/>
  <c r="AN708" i="5"/>
  <c r="T707"/>
  <c r="J707" s="1"/>
  <c r="AC707" i="4"/>
  <c r="AD707"/>
  <c r="AE707" s="1"/>
  <c r="AI706"/>
  <c r="AJ706"/>
  <c r="AK706" s="1"/>
  <c r="M705"/>
  <c r="D705"/>
  <c r="AK707" i="5"/>
  <c r="P706"/>
  <c r="G706" s="1"/>
  <c r="AF706" i="4"/>
  <c r="AG706"/>
  <c r="AH706" s="1"/>
  <c r="Q701" i="5" l="1"/>
  <c r="R700"/>
  <c r="D648"/>
  <c r="M648"/>
  <c r="N648" s="1"/>
  <c r="AH649" s="1"/>
  <c r="L649" s="1"/>
  <c r="V700"/>
  <c r="U701"/>
  <c r="G704" i="4"/>
  <c r="L706"/>
  <c r="M706" s="1"/>
  <c r="S704"/>
  <c r="R705"/>
  <c r="S705" s="1"/>
  <c r="AF707"/>
  <c r="AG707"/>
  <c r="AH707" s="1"/>
  <c r="AC708"/>
  <c r="AD708"/>
  <c r="AE708" s="1"/>
  <c r="AK708" i="5"/>
  <c r="P707"/>
  <c r="G707" s="1"/>
  <c r="AI707" i="4"/>
  <c r="AJ707"/>
  <c r="AK707" s="1"/>
  <c r="AN709" i="5"/>
  <c r="T708"/>
  <c r="J708" s="1"/>
  <c r="O705" i="4"/>
  <c r="Q702" i="5" l="1"/>
  <c r="R701"/>
  <c r="D649"/>
  <c r="M649"/>
  <c r="N649" s="1"/>
  <c r="AH650" s="1"/>
  <c r="L650" s="1"/>
  <c r="V701"/>
  <c r="U702"/>
  <c r="J705" i="4"/>
  <c r="D706"/>
  <c r="O706"/>
  <c r="G706" s="1"/>
  <c r="L707"/>
  <c r="M707" s="1"/>
  <c r="R706"/>
  <c r="J706" s="1"/>
  <c r="AF708"/>
  <c r="AG708"/>
  <c r="AH708" s="1"/>
  <c r="AI708"/>
  <c r="AJ708"/>
  <c r="AK708" s="1"/>
  <c r="AC709"/>
  <c r="AD709"/>
  <c r="P705"/>
  <c r="G705"/>
  <c r="AN710" i="5"/>
  <c r="T709"/>
  <c r="J709" s="1"/>
  <c r="AK709"/>
  <c r="P708"/>
  <c r="G708" s="1"/>
  <c r="Q703" l="1"/>
  <c r="R702"/>
  <c r="M650"/>
  <c r="N650" s="1"/>
  <c r="AH651" s="1"/>
  <c r="L651" s="1"/>
  <c r="D650"/>
  <c r="U703"/>
  <c r="V702"/>
  <c r="P706" i="4"/>
  <c r="R707"/>
  <c r="J707" s="1"/>
  <c r="S706"/>
  <c r="D707"/>
  <c r="O707"/>
  <c r="P707" s="1"/>
  <c r="AC710"/>
  <c r="AD710"/>
  <c r="AE710" s="1"/>
  <c r="AI709"/>
  <c r="AJ709"/>
  <c r="AF709"/>
  <c r="AG709"/>
  <c r="AH709" s="1"/>
  <c r="AN711" i="5"/>
  <c r="T710"/>
  <c r="J710" s="1"/>
  <c r="AE709" i="4"/>
  <c r="L708"/>
  <c r="AK710" i="5"/>
  <c r="P709"/>
  <c r="G709" s="1"/>
  <c r="Q704" l="1"/>
  <c r="R703"/>
  <c r="D651"/>
  <c r="M651"/>
  <c r="N651" s="1"/>
  <c r="AH652" s="1"/>
  <c r="L652" s="1"/>
  <c r="V703"/>
  <c r="U704"/>
  <c r="S707" i="4"/>
  <c r="G707"/>
  <c r="AI710"/>
  <c r="AJ710"/>
  <c r="AK710" s="1"/>
  <c r="AN712" i="5"/>
  <c r="T711"/>
  <c r="J711" s="1"/>
  <c r="M708" i="4"/>
  <c r="D708"/>
  <c r="R708"/>
  <c r="AK709"/>
  <c r="AK711" i="5"/>
  <c r="P710"/>
  <c r="G710" s="1"/>
  <c r="AF710" i="4"/>
  <c r="AG710"/>
  <c r="AC711"/>
  <c r="AD711"/>
  <c r="AE711" s="1"/>
  <c r="L709"/>
  <c r="O708"/>
  <c r="Q705" i="5" l="1"/>
  <c r="R704"/>
  <c r="D652"/>
  <c r="M652"/>
  <c r="N652" s="1"/>
  <c r="AH653" s="1"/>
  <c r="L653" s="1"/>
  <c r="U705"/>
  <c r="V704"/>
  <c r="R709" i="4"/>
  <c r="J709" s="1"/>
  <c r="L710"/>
  <c r="D710" s="1"/>
  <c r="P708"/>
  <c r="G708"/>
  <c r="AN713" i="5"/>
  <c r="T712"/>
  <c r="J712" s="1"/>
  <c r="M709" i="4"/>
  <c r="D709"/>
  <c r="AH710"/>
  <c r="AC712"/>
  <c r="AD712"/>
  <c r="L711" s="1"/>
  <c r="AK712" i="5"/>
  <c r="P711"/>
  <c r="G711" s="1"/>
  <c r="AF711" i="4"/>
  <c r="AG711"/>
  <c r="AH711" s="1"/>
  <c r="S708"/>
  <c r="J708"/>
  <c r="AI711"/>
  <c r="AJ711"/>
  <c r="AK711" s="1"/>
  <c r="O709"/>
  <c r="R705" i="5" l="1"/>
  <c r="Q706"/>
  <c r="S709" i="4"/>
  <c r="M653" i="5"/>
  <c r="N653" s="1"/>
  <c r="AH654" s="1"/>
  <c r="L654" s="1"/>
  <c r="D653"/>
  <c r="V705"/>
  <c r="U706"/>
  <c r="M710" i="4"/>
  <c r="G709"/>
  <c r="P709"/>
  <c r="M711"/>
  <c r="D711"/>
  <c r="AI712"/>
  <c r="AJ712"/>
  <c r="R711" s="1"/>
  <c r="AF712"/>
  <c r="AG712"/>
  <c r="O711" s="1"/>
  <c r="AE712"/>
  <c r="R710"/>
  <c r="O710"/>
  <c r="AK713" i="5"/>
  <c r="P712"/>
  <c r="G712" s="1"/>
  <c r="AN714"/>
  <c r="T713"/>
  <c r="J713" s="1"/>
  <c r="AC713" i="4"/>
  <c r="AD713"/>
  <c r="AE713" s="1"/>
  <c r="Q707" i="5" l="1"/>
  <c r="R706"/>
  <c r="M654"/>
  <c r="N654" s="1"/>
  <c r="AH655" s="1"/>
  <c r="L655" s="1"/>
  <c r="D654"/>
  <c r="V706"/>
  <c r="U707"/>
  <c r="AK714"/>
  <c r="P713"/>
  <c r="G713" s="1"/>
  <c r="P711" i="4"/>
  <c r="G711"/>
  <c r="J711"/>
  <c r="S711"/>
  <c r="AN715" i="5"/>
  <c r="T714"/>
  <c r="J714" s="1"/>
  <c r="AI713" i="4"/>
  <c r="AJ713"/>
  <c r="AK713" s="1"/>
  <c r="G710"/>
  <c r="P710"/>
  <c r="AK712"/>
  <c r="L712"/>
  <c r="AC714"/>
  <c r="AD714"/>
  <c r="AE714" s="1"/>
  <c r="AH712"/>
  <c r="AF713"/>
  <c r="AG713"/>
  <c r="AH713" s="1"/>
  <c r="S710"/>
  <c r="J710"/>
  <c r="Q708" i="5" l="1"/>
  <c r="R707"/>
  <c r="D655"/>
  <c r="M655"/>
  <c r="N655" s="1"/>
  <c r="AH656" s="1"/>
  <c r="L656" s="1"/>
  <c r="V707"/>
  <c r="U708"/>
  <c r="R712" i="4"/>
  <c r="S712" s="1"/>
  <c r="L713"/>
  <c r="D713" s="1"/>
  <c r="O712"/>
  <c r="P712" s="1"/>
  <c r="D712"/>
  <c r="M712"/>
  <c r="AN716" i="5"/>
  <c r="T715"/>
  <c r="J715" s="1"/>
  <c r="AC715" i="4"/>
  <c r="AD715"/>
  <c r="AE715" s="1"/>
  <c r="AF714"/>
  <c r="AG714"/>
  <c r="AH714" s="1"/>
  <c r="AI714"/>
  <c r="AJ714"/>
  <c r="AK715" i="5"/>
  <c r="P714"/>
  <c r="G714" s="1"/>
  <c r="R708" l="1"/>
  <c r="Q709"/>
  <c r="M656"/>
  <c r="N656" s="1"/>
  <c r="AH657" s="1"/>
  <c r="L657" s="1"/>
  <c r="D656"/>
  <c r="U709"/>
  <c r="V708"/>
  <c r="L714" i="4"/>
  <c r="M714" s="1"/>
  <c r="J712"/>
  <c r="G712"/>
  <c r="M713"/>
  <c r="AI715"/>
  <c r="AJ715"/>
  <c r="AK715" s="1"/>
  <c r="AC716"/>
  <c r="AD716"/>
  <c r="AK714"/>
  <c r="O713"/>
  <c r="AK716" i="5"/>
  <c r="P715"/>
  <c r="G715" s="1"/>
  <c r="AF715" i="4"/>
  <c r="AG715"/>
  <c r="AH715" s="1"/>
  <c r="AN717" i="5"/>
  <c r="T716"/>
  <c r="J716" s="1"/>
  <c r="R713" i="4"/>
  <c r="R709" i="5" l="1"/>
  <c r="Q710"/>
  <c r="M657"/>
  <c r="N657" s="1"/>
  <c r="AH658" s="1"/>
  <c r="L658" s="1"/>
  <c r="D657"/>
  <c r="U710"/>
  <c r="V709"/>
  <c r="D714" i="4"/>
  <c r="R714"/>
  <c r="S714" s="1"/>
  <c r="G713"/>
  <c r="P713"/>
  <c r="S713"/>
  <c r="J713"/>
  <c r="AK717" i="5"/>
  <c r="P716"/>
  <c r="G716" s="1"/>
  <c r="AC717" i="4"/>
  <c r="AD717"/>
  <c r="AE716"/>
  <c r="AN718" i="5"/>
  <c r="T717"/>
  <c r="J717" s="1"/>
  <c r="AF716" i="4"/>
  <c r="AG716"/>
  <c r="AH716" s="1"/>
  <c r="AI716"/>
  <c r="AJ716"/>
  <c r="O714"/>
  <c r="L715"/>
  <c r="R710" i="5" l="1"/>
  <c r="Q711"/>
  <c r="D658"/>
  <c r="M658"/>
  <c r="N658" s="1"/>
  <c r="AH659" s="1"/>
  <c r="L659" s="1"/>
  <c r="U711"/>
  <c r="V710"/>
  <c r="L716" i="4"/>
  <c r="M716" s="1"/>
  <c r="J714"/>
  <c r="D715"/>
  <c r="M715"/>
  <c r="AI717"/>
  <c r="AJ717"/>
  <c r="AK717" s="1"/>
  <c r="AK718" i="5"/>
  <c r="P717"/>
  <c r="G717" s="1"/>
  <c r="O715" i="4"/>
  <c r="P714"/>
  <c r="G714"/>
  <c r="AF717"/>
  <c r="AG717"/>
  <c r="AN719" i="5"/>
  <c r="T718"/>
  <c r="J718" s="1"/>
  <c r="AC718" i="4"/>
  <c r="AD718"/>
  <c r="AE718" s="1"/>
  <c r="AK716"/>
  <c r="AE717"/>
  <c r="R715"/>
  <c r="Q712" i="5" l="1"/>
  <c r="R711"/>
  <c r="D659"/>
  <c r="M659"/>
  <c r="N659" s="1"/>
  <c r="AH660" s="1"/>
  <c r="L660" s="1"/>
  <c r="U712"/>
  <c r="V711"/>
  <c r="L717" i="4"/>
  <c r="D717" s="1"/>
  <c r="D716"/>
  <c r="AH717"/>
  <c r="G715"/>
  <c r="P715"/>
  <c r="AI718"/>
  <c r="AJ718"/>
  <c r="AK718" s="1"/>
  <c r="AC719"/>
  <c r="AD719"/>
  <c r="AE719" s="1"/>
  <c r="AF718"/>
  <c r="AG718"/>
  <c r="J715"/>
  <c r="S715"/>
  <c r="AN720" i="5"/>
  <c r="T719"/>
  <c r="J719" s="1"/>
  <c r="AK719"/>
  <c r="P718"/>
  <c r="G718" s="1"/>
  <c r="O716" i="4"/>
  <c r="R716"/>
  <c r="Q713" i="5" l="1"/>
  <c r="R712"/>
  <c r="M660"/>
  <c r="N660" s="1"/>
  <c r="AH661" s="1"/>
  <c r="L661" s="1"/>
  <c r="D660"/>
  <c r="V712"/>
  <c r="U713"/>
  <c r="M717" i="4"/>
  <c r="R717"/>
  <c r="S717" s="1"/>
  <c r="O717"/>
  <c r="P717" s="1"/>
  <c r="AC720"/>
  <c r="AD720"/>
  <c r="L719" s="1"/>
  <c r="AI719"/>
  <c r="AJ719"/>
  <c r="AK719" s="1"/>
  <c r="L718"/>
  <c r="S716"/>
  <c r="J716"/>
  <c r="AK720" i="5"/>
  <c r="P719"/>
  <c r="G719" s="1"/>
  <c r="AF719" i="4"/>
  <c r="AG719"/>
  <c r="AH719" s="1"/>
  <c r="P716"/>
  <c r="G716"/>
  <c r="AN721" i="5"/>
  <c r="T720"/>
  <c r="J720" s="1"/>
  <c r="AH718" i="4"/>
  <c r="Q714" i="5" l="1"/>
  <c r="R713"/>
  <c r="M661"/>
  <c r="N661" s="1"/>
  <c r="AH662" s="1"/>
  <c r="L662" s="1"/>
  <c r="D661"/>
  <c r="U714"/>
  <c r="V713"/>
  <c r="J717" i="4"/>
  <c r="R718"/>
  <c r="S718" s="1"/>
  <c r="G717"/>
  <c r="AI720"/>
  <c r="AJ720"/>
  <c r="D719"/>
  <c r="M719"/>
  <c r="O718"/>
  <c r="M718"/>
  <c r="D718"/>
  <c r="AC721"/>
  <c r="AD721"/>
  <c r="AE721" s="1"/>
  <c r="AN722" i="5"/>
  <c r="T721"/>
  <c r="J721" s="1"/>
  <c r="AF720" i="4"/>
  <c r="AG720"/>
  <c r="AH720" s="1"/>
  <c r="AK721" i="5"/>
  <c r="P720"/>
  <c r="G720" s="1"/>
  <c r="AE720" i="4"/>
  <c r="Q715" i="5" l="1"/>
  <c r="R714"/>
  <c r="M662"/>
  <c r="N662" s="1"/>
  <c r="AH663" s="1"/>
  <c r="L663" s="1"/>
  <c r="D662"/>
  <c r="U715"/>
  <c r="V714"/>
  <c r="J718" i="4"/>
  <c r="L720"/>
  <c r="M720" s="1"/>
  <c r="AI721"/>
  <c r="AJ721"/>
  <c r="AK721" s="1"/>
  <c r="AN723" i="5"/>
  <c r="T722"/>
  <c r="J722" s="1"/>
  <c r="O719" i="4"/>
  <c r="AK722" i="5"/>
  <c r="P721"/>
  <c r="G721" s="1"/>
  <c r="AK720" i="4"/>
  <c r="P718"/>
  <c r="G718"/>
  <c r="AF721"/>
  <c r="AG721"/>
  <c r="AC722"/>
  <c r="AD722"/>
  <c r="R719"/>
  <c r="R720" l="1"/>
  <c r="J720" s="1"/>
  <c r="Q716" i="5"/>
  <c r="R715"/>
  <c r="M663"/>
  <c r="N663" s="1"/>
  <c r="AH664" s="1"/>
  <c r="L664" s="1"/>
  <c r="D663"/>
  <c r="U716"/>
  <c r="V715"/>
  <c r="D720" i="4"/>
  <c r="AH721"/>
  <c r="P719"/>
  <c r="G719"/>
  <c r="AN724" i="5"/>
  <c r="T723"/>
  <c r="J723" s="1"/>
  <c r="AE722" i="4"/>
  <c r="AI722"/>
  <c r="AJ722"/>
  <c r="AK722" s="1"/>
  <c r="O720"/>
  <c r="AC723"/>
  <c r="AD723"/>
  <c r="AE723" s="1"/>
  <c r="AK723" i="5"/>
  <c r="P722"/>
  <c r="G722" s="1"/>
  <c r="J719" i="4"/>
  <c r="S719"/>
  <c r="AF722"/>
  <c r="AG722"/>
  <c r="AH722" s="1"/>
  <c r="L721"/>
  <c r="S720" l="1"/>
  <c r="R716" i="5"/>
  <c r="Q717"/>
  <c r="M664"/>
  <c r="N664" s="1"/>
  <c r="AH665" s="1"/>
  <c r="L665" s="1"/>
  <c r="D664"/>
  <c r="U717"/>
  <c r="V716"/>
  <c r="L722" i="4"/>
  <c r="D722" s="1"/>
  <c r="R721"/>
  <c r="J721" s="1"/>
  <c r="D721"/>
  <c r="M721"/>
  <c r="AN725" i="5"/>
  <c r="T724"/>
  <c r="J724" s="1"/>
  <c r="AI723" i="4"/>
  <c r="AJ723"/>
  <c r="AK723" s="1"/>
  <c r="AF723"/>
  <c r="AG723"/>
  <c r="AH723" s="1"/>
  <c r="AK724" i="5"/>
  <c r="P723"/>
  <c r="G723" s="1"/>
  <c r="AC724" i="4"/>
  <c r="AD724"/>
  <c r="AE724" s="1"/>
  <c r="G720"/>
  <c r="P720"/>
  <c r="O721"/>
  <c r="R717" i="5" l="1"/>
  <c r="Q718"/>
  <c r="D665"/>
  <c r="M665"/>
  <c r="N665" s="1"/>
  <c r="AH666" s="1"/>
  <c r="L666" s="1"/>
  <c r="V717"/>
  <c r="U718"/>
  <c r="M722" i="4"/>
  <c r="S721"/>
  <c r="R722"/>
  <c r="J722" s="1"/>
  <c r="AK725" i="5"/>
  <c r="P724"/>
  <c r="G724" s="1"/>
  <c r="AC725" i="4"/>
  <c r="AD725"/>
  <c r="L724" s="1"/>
  <c r="AI724"/>
  <c r="AJ724"/>
  <c r="AN726" i="5"/>
  <c r="T725"/>
  <c r="J725" s="1"/>
  <c r="P721" i="4"/>
  <c r="G721"/>
  <c r="AF724"/>
  <c r="AG724"/>
  <c r="AH724" s="1"/>
  <c r="O722"/>
  <c r="L723"/>
  <c r="Q719" i="5" l="1"/>
  <c r="R718"/>
  <c r="M666"/>
  <c r="N666" s="1"/>
  <c r="AH667" s="1"/>
  <c r="L667" s="1"/>
  <c r="D666"/>
  <c r="V718"/>
  <c r="U719"/>
  <c r="O723" i="4"/>
  <c r="G723" s="1"/>
  <c r="S722"/>
  <c r="AK724"/>
  <c r="AF725"/>
  <c r="AG725"/>
  <c r="O724" s="1"/>
  <c r="AN727" i="5"/>
  <c r="T726"/>
  <c r="J726" s="1"/>
  <c r="AC726" i="4"/>
  <c r="AD726"/>
  <c r="AE726" s="1"/>
  <c r="AK726" i="5"/>
  <c r="P725"/>
  <c r="G725" s="1"/>
  <c r="R723" i="4"/>
  <c r="P722"/>
  <c r="G722"/>
  <c r="AI725"/>
  <c r="AJ725"/>
  <c r="AK725" s="1"/>
  <c r="D724"/>
  <c r="M724"/>
  <c r="D723"/>
  <c r="M723"/>
  <c r="AE725"/>
  <c r="R719" i="5" l="1"/>
  <c r="Q720"/>
  <c r="D667"/>
  <c r="M667"/>
  <c r="N667" s="1"/>
  <c r="AH668" s="1"/>
  <c r="L668" s="1"/>
  <c r="V719"/>
  <c r="U720"/>
  <c r="P723" i="4"/>
  <c r="R724"/>
  <c r="S724" s="1"/>
  <c r="G724"/>
  <c r="P724"/>
  <c r="J723"/>
  <c r="S723"/>
  <c r="AC727"/>
  <c r="AD727"/>
  <c r="AE727" s="1"/>
  <c r="AF726"/>
  <c r="AG726"/>
  <c r="AH725"/>
  <c r="AK727" i="5"/>
  <c r="P726"/>
  <c r="G726" s="1"/>
  <c r="AN728"/>
  <c r="T727"/>
  <c r="J727" s="1"/>
  <c r="L725" i="4"/>
  <c r="AI726"/>
  <c r="AJ726"/>
  <c r="AK726" s="1"/>
  <c r="Q721" i="5" l="1"/>
  <c r="R720"/>
  <c r="M668"/>
  <c r="N668" s="1"/>
  <c r="AH669" s="1"/>
  <c r="L669" s="1"/>
  <c r="D668"/>
  <c r="U721"/>
  <c r="V720"/>
  <c r="L726" i="4"/>
  <c r="D726" s="1"/>
  <c r="J724"/>
  <c r="R725"/>
  <c r="S725" s="1"/>
  <c r="O725"/>
  <c r="G725" s="1"/>
  <c r="D725"/>
  <c r="M725"/>
  <c r="AI727"/>
  <c r="AJ727"/>
  <c r="AK727" s="1"/>
  <c r="AF727"/>
  <c r="AG727"/>
  <c r="AH727" s="1"/>
  <c r="AC728"/>
  <c r="AD728"/>
  <c r="L727" s="1"/>
  <c r="AK728" i="5"/>
  <c r="P727"/>
  <c r="G727" s="1"/>
  <c r="AN729"/>
  <c r="T728"/>
  <c r="J728" s="1"/>
  <c r="AH726" i="4"/>
  <c r="Q722" i="5" l="1"/>
  <c r="R721"/>
  <c r="O726" i="4"/>
  <c r="P726" s="1"/>
  <c r="R726"/>
  <c r="J726" s="1"/>
  <c r="M669" i="5"/>
  <c r="N669" s="1"/>
  <c r="AH670" s="1"/>
  <c r="L670" s="1"/>
  <c r="D669"/>
  <c r="V721"/>
  <c r="U722"/>
  <c r="M726" i="4"/>
  <c r="J725"/>
  <c r="P725"/>
  <c r="AN730" i="5"/>
  <c r="T729"/>
  <c r="J729" s="1"/>
  <c r="AF728" i="4"/>
  <c r="AG728"/>
  <c r="O727" s="1"/>
  <c r="M727"/>
  <c r="D727"/>
  <c r="AC729"/>
  <c r="AD729"/>
  <c r="AE729" s="1"/>
  <c r="AE728"/>
  <c r="AI728"/>
  <c r="AJ728"/>
  <c r="R727" s="1"/>
  <c r="AK729" i="5"/>
  <c r="P728"/>
  <c r="G728" s="1"/>
  <c r="R722" l="1"/>
  <c r="Q723"/>
  <c r="G726" i="4"/>
  <c r="S726"/>
  <c r="M670" i="5"/>
  <c r="N670" s="1"/>
  <c r="AH671" s="1"/>
  <c r="L671" s="1"/>
  <c r="D670"/>
  <c r="V722"/>
  <c r="U723"/>
  <c r="L728" i="4"/>
  <c r="M728" s="1"/>
  <c r="AK730" i="5"/>
  <c r="P729"/>
  <c r="G729" s="1"/>
  <c r="AC730" i="4"/>
  <c r="AD730"/>
  <c r="L729" s="1"/>
  <c r="AF729"/>
  <c r="AG729"/>
  <c r="AN731" i="5"/>
  <c r="T730"/>
  <c r="J730" s="1"/>
  <c r="P727" i="4"/>
  <c r="G727"/>
  <c r="AI729"/>
  <c r="AJ729"/>
  <c r="AK729" s="1"/>
  <c r="AH728"/>
  <c r="AK728"/>
  <c r="S727"/>
  <c r="J727"/>
  <c r="Q724" i="5" l="1"/>
  <c r="R723"/>
  <c r="M671"/>
  <c r="N671" s="1"/>
  <c r="AH672" s="1"/>
  <c r="L672" s="1"/>
  <c r="D671"/>
  <c r="U724"/>
  <c r="V723"/>
  <c r="O728" i="4"/>
  <c r="G728" s="1"/>
  <c r="D728"/>
  <c r="M729"/>
  <c r="D729"/>
  <c r="AN732" i="5"/>
  <c r="T731"/>
  <c r="J731" s="1"/>
  <c r="AI730" i="4"/>
  <c r="AJ730"/>
  <c r="AK730" s="1"/>
  <c r="AC731"/>
  <c r="AD731"/>
  <c r="AE731" s="1"/>
  <c r="AE730"/>
  <c r="AF730"/>
  <c r="AG730"/>
  <c r="AH730" s="1"/>
  <c r="AK731" i="5"/>
  <c r="P730"/>
  <c r="G730" s="1"/>
  <c r="AH729" i="4"/>
  <c r="R728"/>
  <c r="Q725" i="5" l="1"/>
  <c r="R724"/>
  <c r="D672"/>
  <c r="M672"/>
  <c r="N672" s="1"/>
  <c r="AH673" s="1"/>
  <c r="L673" s="1"/>
  <c r="U725"/>
  <c r="V724"/>
  <c r="P728" i="4"/>
  <c r="L730"/>
  <c r="D730" s="1"/>
  <c r="O729"/>
  <c r="G729" s="1"/>
  <c r="AC732"/>
  <c r="AD732"/>
  <c r="AE732" s="1"/>
  <c r="AF731"/>
  <c r="AG731"/>
  <c r="AH731" s="1"/>
  <c r="S728"/>
  <c r="J728"/>
  <c r="AK732" i="5"/>
  <c r="P731"/>
  <c r="G731" s="1"/>
  <c r="AN733"/>
  <c r="T732"/>
  <c r="J732" s="1"/>
  <c r="AI731" i="4"/>
  <c r="AJ731"/>
  <c r="AK731" s="1"/>
  <c r="R729"/>
  <c r="Q726" i="5" l="1"/>
  <c r="R725"/>
  <c r="M673"/>
  <c r="N673" s="1"/>
  <c r="AH674" s="1"/>
  <c r="L674" s="1"/>
  <c r="D673"/>
  <c r="U726"/>
  <c r="V725"/>
  <c r="O730" i="4"/>
  <c r="G730" s="1"/>
  <c r="M730"/>
  <c r="P729"/>
  <c r="L731"/>
  <c r="M731" s="1"/>
  <c r="AK733" i="5"/>
  <c r="P732"/>
  <c r="G732" s="1"/>
  <c r="AN734"/>
  <c r="T733"/>
  <c r="J733" s="1"/>
  <c r="AF732" i="4"/>
  <c r="AG732"/>
  <c r="AH732" s="1"/>
  <c r="S729"/>
  <c r="J729"/>
  <c r="AI732"/>
  <c r="AJ732"/>
  <c r="AC733"/>
  <c r="AD733"/>
  <c r="L732" s="1"/>
  <c r="R730"/>
  <c r="R726" i="5" l="1"/>
  <c r="Q727"/>
  <c r="P730" i="4"/>
  <c r="D674" i="5"/>
  <c r="M674"/>
  <c r="N674" s="1"/>
  <c r="AH675" s="1"/>
  <c r="L675" s="1"/>
  <c r="V726"/>
  <c r="U727"/>
  <c r="D731" i="4"/>
  <c r="AI733"/>
  <c r="AJ733"/>
  <c r="AK733" s="1"/>
  <c r="AN735" i="5"/>
  <c r="T734"/>
  <c r="J734" s="1"/>
  <c r="AK734"/>
  <c r="P733"/>
  <c r="G733" s="1"/>
  <c r="AC734" i="4"/>
  <c r="AD734"/>
  <c r="AE734" s="1"/>
  <c r="AK732"/>
  <c r="D732"/>
  <c r="M732"/>
  <c r="AE733"/>
  <c r="AF733"/>
  <c r="AG733"/>
  <c r="R731"/>
  <c r="J730"/>
  <c r="S730"/>
  <c r="O731"/>
  <c r="R727" i="5" l="1"/>
  <c r="Q728"/>
  <c r="D675"/>
  <c r="M675"/>
  <c r="N675" s="1"/>
  <c r="AH676" s="1"/>
  <c r="L676" s="1"/>
  <c r="V727"/>
  <c r="U728"/>
  <c r="R732" i="4"/>
  <c r="S732" s="1"/>
  <c r="L733"/>
  <c r="D733" s="1"/>
  <c r="G731"/>
  <c r="P731"/>
  <c r="AH733"/>
  <c r="J731"/>
  <c r="S731"/>
  <c r="AK735" i="5"/>
  <c r="P734"/>
  <c r="G734" s="1"/>
  <c r="AI734" i="4"/>
  <c r="AJ734"/>
  <c r="AK734" s="1"/>
  <c r="AC735"/>
  <c r="AD735"/>
  <c r="AE735" s="1"/>
  <c r="AN736" i="5"/>
  <c r="T735"/>
  <c r="J735" s="1"/>
  <c r="O732" i="4"/>
  <c r="AF734"/>
  <c r="AG734"/>
  <c r="Q729" i="5" l="1"/>
  <c r="R728"/>
  <c r="M676"/>
  <c r="N676" s="1"/>
  <c r="AH677" s="1"/>
  <c r="L677" s="1"/>
  <c r="D676"/>
  <c r="U729"/>
  <c r="V728"/>
  <c r="J732" i="4"/>
  <c r="M733"/>
  <c r="L734"/>
  <c r="M734" s="1"/>
  <c r="AH734"/>
  <c r="R733"/>
  <c r="AF735"/>
  <c r="AG735"/>
  <c r="AH735" s="1"/>
  <c r="AN737" i="5"/>
  <c r="T736"/>
  <c r="J736" s="1"/>
  <c r="AI735" i="4"/>
  <c r="AJ735"/>
  <c r="AK735" s="1"/>
  <c r="AC736"/>
  <c r="AD736"/>
  <c r="L735" s="1"/>
  <c r="AK736" i="5"/>
  <c r="P735"/>
  <c r="G735" s="1"/>
  <c r="P732" i="4"/>
  <c r="G732"/>
  <c r="O733"/>
  <c r="Q730" i="5" l="1"/>
  <c r="R729"/>
  <c r="M677"/>
  <c r="N677" s="1"/>
  <c r="AH678" s="1"/>
  <c r="L678" s="1"/>
  <c r="D677"/>
  <c r="U730"/>
  <c r="V729"/>
  <c r="D734" i="4"/>
  <c r="O734"/>
  <c r="AC737"/>
  <c r="AD737"/>
  <c r="AE737" s="1"/>
  <c r="AE736"/>
  <c r="AN738" i="5"/>
  <c r="T737"/>
  <c r="J737" s="1"/>
  <c r="P733" i="4"/>
  <c r="G733"/>
  <c r="AK737" i="5"/>
  <c r="P736"/>
  <c r="G736" s="1"/>
  <c r="J733" i="4"/>
  <c r="S733"/>
  <c r="R734"/>
  <c r="M735"/>
  <c r="D735"/>
  <c r="AI736"/>
  <c r="AJ736"/>
  <c r="R735" s="1"/>
  <c r="AF736"/>
  <c r="AG736"/>
  <c r="O735" s="1"/>
  <c r="Q731" i="5" l="1"/>
  <c r="R730"/>
  <c r="D678"/>
  <c r="M678"/>
  <c r="N678" s="1"/>
  <c r="AH679" s="1"/>
  <c r="L679" s="1"/>
  <c r="V730"/>
  <c r="U731"/>
  <c r="J735" i="4"/>
  <c r="S735"/>
  <c r="AF737"/>
  <c r="AG737"/>
  <c r="AH737" s="1"/>
  <c r="G735"/>
  <c r="P735"/>
  <c r="AC738"/>
  <c r="AD738"/>
  <c r="L737" s="1"/>
  <c r="AK738" i="5"/>
  <c r="P737"/>
  <c r="G737" s="1"/>
  <c r="AN739"/>
  <c r="T738"/>
  <c r="J738" s="1"/>
  <c r="AH736" i="4"/>
  <c r="AI737"/>
  <c r="AJ737"/>
  <c r="AK737" s="1"/>
  <c r="J734"/>
  <c r="S734"/>
  <c r="AK736"/>
  <c r="G734"/>
  <c r="P734"/>
  <c r="L736"/>
  <c r="R731" i="5" l="1"/>
  <c r="Q732"/>
  <c r="R736" i="4"/>
  <c r="J736" s="1"/>
  <c r="M679" i="5"/>
  <c r="N679" s="1"/>
  <c r="AH680" s="1"/>
  <c r="L680" s="1"/>
  <c r="D679"/>
  <c r="V731"/>
  <c r="U732"/>
  <c r="O736" i="4"/>
  <c r="P736" s="1"/>
  <c r="M737"/>
  <c r="D737"/>
  <c r="AI738"/>
  <c r="AJ738"/>
  <c r="AK738" s="1"/>
  <c r="AN740" i="5"/>
  <c r="T739"/>
  <c r="J739" s="1"/>
  <c r="AC739" i="4"/>
  <c r="AD739"/>
  <c r="AE739" s="1"/>
  <c r="AF738"/>
  <c r="AG738"/>
  <c r="AH738" s="1"/>
  <c r="AK739" i="5"/>
  <c r="P738"/>
  <c r="G738" s="1"/>
  <c r="M736" i="4"/>
  <c r="D736"/>
  <c r="AE738"/>
  <c r="Q733" i="5" l="1"/>
  <c r="R732"/>
  <c r="S736" i="4"/>
  <c r="D680" i="5"/>
  <c r="M680"/>
  <c r="N680" s="1"/>
  <c r="AH681" s="1"/>
  <c r="L681" s="1"/>
  <c r="U733"/>
  <c r="V732"/>
  <c r="L738" i="4"/>
  <c r="D738" s="1"/>
  <c r="R737"/>
  <c r="J737" s="1"/>
  <c r="O737"/>
  <c r="G737" s="1"/>
  <c r="G736"/>
  <c r="AC740"/>
  <c r="AD740"/>
  <c r="AE740" s="1"/>
  <c r="AI739"/>
  <c r="AJ739"/>
  <c r="AK739" s="1"/>
  <c r="AK740" i="5"/>
  <c r="P739"/>
  <c r="G739" s="1"/>
  <c r="AF739" i="4"/>
  <c r="AG739"/>
  <c r="AH739" s="1"/>
  <c r="AN741" i="5"/>
  <c r="T740"/>
  <c r="J740" s="1"/>
  <c r="Q734" l="1"/>
  <c r="R733"/>
  <c r="M681"/>
  <c r="N681" s="1"/>
  <c r="AH682" s="1"/>
  <c r="L682" s="1"/>
  <c r="D681"/>
  <c r="V733"/>
  <c r="U734"/>
  <c r="S737" i="4"/>
  <c r="R738"/>
  <c r="S738" s="1"/>
  <c r="M738"/>
  <c r="P737"/>
  <c r="L739"/>
  <c r="M739" s="1"/>
  <c r="AC741"/>
  <c r="AD741"/>
  <c r="L740" s="1"/>
  <c r="AF740"/>
  <c r="AG740"/>
  <c r="AH740" s="1"/>
  <c r="O738"/>
  <c r="AI740"/>
  <c r="AJ740"/>
  <c r="R739" s="1"/>
  <c r="AN742" i="5"/>
  <c r="T741"/>
  <c r="J741" s="1"/>
  <c r="AK741"/>
  <c r="P740"/>
  <c r="G740" s="1"/>
  <c r="Q735" l="1"/>
  <c r="R734"/>
  <c r="M682"/>
  <c r="N682" s="1"/>
  <c r="AH683" s="1"/>
  <c r="L683" s="1"/>
  <c r="D682"/>
  <c r="U735"/>
  <c r="V734"/>
  <c r="J738" i="4"/>
  <c r="O739"/>
  <c r="G739" s="1"/>
  <c r="D739"/>
  <c r="P738"/>
  <c r="G738"/>
  <c r="J739"/>
  <c r="S739"/>
  <c r="AN743" i="5"/>
  <c r="T742"/>
  <c r="J742" s="1"/>
  <c r="AI741" i="4"/>
  <c r="AJ741"/>
  <c r="AK741" s="1"/>
  <c r="M740"/>
  <c r="D740"/>
  <c r="AE741"/>
  <c r="AC742"/>
  <c r="AD742"/>
  <c r="AE742" s="1"/>
  <c r="AK740"/>
  <c r="AF741"/>
  <c r="AG741"/>
  <c r="AK742" i="5"/>
  <c r="P741"/>
  <c r="G741" s="1"/>
  <c r="Q736" l="1"/>
  <c r="R735"/>
  <c r="M683"/>
  <c r="N683" s="1"/>
  <c r="AH684" s="1"/>
  <c r="L684" s="1"/>
  <c r="D683"/>
  <c r="V735"/>
  <c r="U736"/>
  <c r="P739" i="4"/>
  <c r="AI742"/>
  <c r="AJ742"/>
  <c r="AK742" s="1"/>
  <c r="AK743" i="5"/>
  <c r="P742"/>
  <c r="G742" s="1"/>
  <c r="AF742" i="4"/>
  <c r="AG742"/>
  <c r="AC743"/>
  <c r="AD743"/>
  <c r="AE743" s="1"/>
  <c r="AH741"/>
  <c r="AN744" i="5"/>
  <c r="T743"/>
  <c r="J743" s="1"/>
  <c r="O740" i="4"/>
  <c r="R740"/>
  <c r="L741"/>
  <c r="R736" i="5" l="1"/>
  <c r="Q737"/>
  <c r="M684"/>
  <c r="N684" s="1"/>
  <c r="AH685" s="1"/>
  <c r="L685" s="1"/>
  <c r="D684"/>
  <c r="U737"/>
  <c r="V736"/>
  <c r="R741" i="4"/>
  <c r="S741" s="1"/>
  <c r="O741"/>
  <c r="G741" s="1"/>
  <c r="AN745" i="5"/>
  <c r="T744"/>
  <c r="J744" s="1"/>
  <c r="AK744"/>
  <c r="P743"/>
  <c r="G743" s="1"/>
  <c r="G740" i="4"/>
  <c r="P740"/>
  <c r="AH742"/>
  <c r="AC744"/>
  <c r="AD744"/>
  <c r="S740"/>
  <c r="J740"/>
  <c r="D741"/>
  <c r="M741"/>
  <c r="AF743"/>
  <c r="AG743"/>
  <c r="AH743" s="1"/>
  <c r="AI743"/>
  <c r="AJ743"/>
  <c r="AK743" s="1"/>
  <c r="L742"/>
  <c r="R737" i="5" l="1"/>
  <c r="Q738"/>
  <c r="D685"/>
  <c r="M685"/>
  <c r="N685" s="1"/>
  <c r="AH686" s="1"/>
  <c r="L686" s="1"/>
  <c r="U738"/>
  <c r="V737"/>
  <c r="J741" i="4"/>
  <c r="P741"/>
  <c r="AE744"/>
  <c r="M742"/>
  <c r="D742"/>
  <c r="AC745"/>
  <c r="AD745"/>
  <c r="AE745" s="1"/>
  <c r="AI744"/>
  <c r="AJ744"/>
  <c r="R743" s="1"/>
  <c r="AK745" i="5"/>
  <c r="P744"/>
  <c r="G744" s="1"/>
  <c r="AF744" i="4"/>
  <c r="AG744"/>
  <c r="O743" s="1"/>
  <c r="AN746" i="5"/>
  <c r="T745"/>
  <c r="J745" s="1"/>
  <c r="O742" i="4"/>
  <c r="L743"/>
  <c r="R742"/>
  <c r="Q739" i="5" l="1"/>
  <c r="R738"/>
  <c r="M686"/>
  <c r="N686" s="1"/>
  <c r="AH687" s="1"/>
  <c r="L687" s="1"/>
  <c r="D686"/>
  <c r="V738"/>
  <c r="U739"/>
  <c r="J743" i="4"/>
  <c r="S743"/>
  <c r="AN747" i="5"/>
  <c r="T746"/>
  <c r="J746" s="1"/>
  <c r="AK746"/>
  <c r="P745"/>
  <c r="G745" s="1"/>
  <c r="AC746" i="4"/>
  <c r="AD746"/>
  <c r="AE746" s="1"/>
  <c r="G742"/>
  <c r="P742"/>
  <c r="AF745"/>
  <c r="AG745"/>
  <c r="AH745" s="1"/>
  <c r="AI745"/>
  <c r="AJ745"/>
  <c r="AK745" s="1"/>
  <c r="G743"/>
  <c r="P743"/>
  <c r="D743"/>
  <c r="M743"/>
  <c r="AH744"/>
  <c r="AK744"/>
  <c r="S742"/>
  <c r="J742"/>
  <c r="L745"/>
  <c r="L744"/>
  <c r="R739" i="5" l="1"/>
  <c r="Q740"/>
  <c r="M687"/>
  <c r="N687" s="1"/>
  <c r="AH688" s="1"/>
  <c r="L688" s="1"/>
  <c r="D687"/>
  <c r="V739"/>
  <c r="U740"/>
  <c r="M745" i="4"/>
  <c r="D745"/>
  <c r="M744"/>
  <c r="D744"/>
  <c r="AF746"/>
  <c r="AG746"/>
  <c r="AH746" s="1"/>
  <c r="R744"/>
  <c r="AC747"/>
  <c r="AD747"/>
  <c r="AE747" s="1"/>
  <c r="AN748" i="5"/>
  <c r="T747"/>
  <c r="J747" s="1"/>
  <c r="AI746" i="4"/>
  <c r="AJ746"/>
  <c r="R745" s="1"/>
  <c r="AK747" i="5"/>
  <c r="P746"/>
  <c r="G746" s="1"/>
  <c r="O744" i="4"/>
  <c r="Q741" i="5" l="1"/>
  <c r="R740"/>
  <c r="O745" i="4"/>
  <c r="G745" s="1"/>
  <c r="M688" i="5"/>
  <c r="N688" s="1"/>
  <c r="AH689" s="1"/>
  <c r="L689" s="1"/>
  <c r="D688"/>
  <c r="U741"/>
  <c r="V740"/>
  <c r="S745" i="4"/>
  <c r="J745"/>
  <c r="AK748" i="5"/>
  <c r="P747"/>
  <c r="G747" s="1"/>
  <c r="AN749"/>
  <c r="T748"/>
  <c r="J748" s="1"/>
  <c r="L746" i="4"/>
  <c r="AI747"/>
  <c r="AJ747"/>
  <c r="AK747" s="1"/>
  <c r="AC748"/>
  <c r="AD748"/>
  <c r="G744"/>
  <c r="P744"/>
  <c r="AK746"/>
  <c r="J744"/>
  <c r="S744"/>
  <c r="AF747"/>
  <c r="AG747"/>
  <c r="Q742" i="5" l="1"/>
  <c r="R741"/>
  <c r="P745" i="4"/>
  <c r="M689" i="5"/>
  <c r="N689" s="1"/>
  <c r="AH690" s="1"/>
  <c r="L690" s="1"/>
  <c r="D689"/>
  <c r="V741"/>
  <c r="U742"/>
  <c r="R746" i="4"/>
  <c r="J746" s="1"/>
  <c r="AH747"/>
  <c r="AE748"/>
  <c r="M746"/>
  <c r="D746"/>
  <c r="AI748"/>
  <c r="AJ748"/>
  <c r="AK749" i="5"/>
  <c r="P748"/>
  <c r="G748" s="1"/>
  <c r="AF748" i="4"/>
  <c r="AG748"/>
  <c r="AH748" s="1"/>
  <c r="AC749"/>
  <c r="AD749"/>
  <c r="AN750" i="5"/>
  <c r="T749"/>
  <c r="J749" s="1"/>
  <c r="L747" i="4"/>
  <c r="O746"/>
  <c r="Q743" i="5" l="1"/>
  <c r="R742"/>
  <c r="M690"/>
  <c r="N690" s="1"/>
  <c r="AH691" s="1"/>
  <c r="L691" s="1"/>
  <c r="D690"/>
  <c r="U743"/>
  <c r="V742"/>
  <c r="S746" i="4"/>
  <c r="L748"/>
  <c r="M748" s="1"/>
  <c r="P746"/>
  <c r="G746"/>
  <c r="AN751" i="5"/>
  <c r="T750"/>
  <c r="J750" s="1"/>
  <c r="AF749" i="4"/>
  <c r="AG749"/>
  <c r="AI749"/>
  <c r="AJ749"/>
  <c r="AK749" s="1"/>
  <c r="AK748"/>
  <c r="O748"/>
  <c r="O747"/>
  <c r="D747"/>
  <c r="M747"/>
  <c r="AC750"/>
  <c r="AD750"/>
  <c r="AE750" s="1"/>
  <c r="AK750" i="5"/>
  <c r="P749"/>
  <c r="G749" s="1"/>
  <c r="AE749" i="4"/>
  <c r="R747"/>
  <c r="Q744" i="5" l="1"/>
  <c r="R743"/>
  <c r="D691"/>
  <c r="M691"/>
  <c r="N691" s="1"/>
  <c r="AH692" s="1"/>
  <c r="L692" s="1"/>
  <c r="V743"/>
  <c r="U744"/>
  <c r="D748" i="4"/>
  <c r="L749"/>
  <c r="M749" s="1"/>
  <c r="P748"/>
  <c r="G748"/>
  <c r="AI750"/>
  <c r="AJ750"/>
  <c r="AK750" s="1"/>
  <c r="AN752" i="5"/>
  <c r="T751"/>
  <c r="J751" s="1"/>
  <c r="AF750" i="4"/>
  <c r="AG750"/>
  <c r="AC751"/>
  <c r="AD751"/>
  <c r="AE751" s="1"/>
  <c r="G747"/>
  <c r="P747"/>
  <c r="S747"/>
  <c r="J747"/>
  <c r="AK751" i="5"/>
  <c r="P750"/>
  <c r="G750" s="1"/>
  <c r="AH749" i="4"/>
  <c r="R748"/>
  <c r="Q745" i="5" l="1"/>
  <c r="R744"/>
  <c r="D692"/>
  <c r="M692"/>
  <c r="N692" s="1"/>
  <c r="AH693" s="1"/>
  <c r="L693" s="1"/>
  <c r="V744"/>
  <c r="U745"/>
  <c r="O749" i="4"/>
  <c r="G749" s="1"/>
  <c r="D749"/>
  <c r="L750"/>
  <c r="D750" s="1"/>
  <c r="J748"/>
  <c r="S748"/>
  <c r="AC752"/>
  <c r="AD752"/>
  <c r="L751" s="1"/>
  <c r="AF751"/>
  <c r="AG751"/>
  <c r="AH751" s="1"/>
  <c r="AI751"/>
  <c r="AJ751"/>
  <c r="AK751" s="1"/>
  <c r="AH750"/>
  <c r="AK752" i="5"/>
  <c r="P751"/>
  <c r="G751" s="1"/>
  <c r="AN753"/>
  <c r="T752"/>
  <c r="J752" s="1"/>
  <c r="R749" i="4"/>
  <c r="R745" i="5" l="1"/>
  <c r="Q746"/>
  <c r="M693"/>
  <c r="N693" s="1"/>
  <c r="AH694" s="1"/>
  <c r="L694" s="1"/>
  <c r="D693"/>
  <c r="P749" i="4"/>
  <c r="V745" i="5"/>
  <c r="U746"/>
  <c r="R750" i="4"/>
  <c r="J750" s="1"/>
  <c r="M750"/>
  <c r="O750"/>
  <c r="P750" s="1"/>
  <c r="AF752"/>
  <c r="AG752"/>
  <c r="O751" s="1"/>
  <c r="AK753" i="5"/>
  <c r="P752"/>
  <c r="G752" s="1"/>
  <c r="AI752" i="4"/>
  <c r="AJ752"/>
  <c r="R751" s="1"/>
  <c r="AC753"/>
  <c r="AD753"/>
  <c r="AE753" s="1"/>
  <c r="S749"/>
  <c r="J749"/>
  <c r="D751"/>
  <c r="M751"/>
  <c r="AN754" i="5"/>
  <c r="T753"/>
  <c r="J753" s="1"/>
  <c r="AE752" i="4"/>
  <c r="Q747" i="5" l="1"/>
  <c r="R746"/>
  <c r="M694"/>
  <c r="N694" s="1"/>
  <c r="AH695" s="1"/>
  <c r="L695" s="1"/>
  <c r="D694"/>
  <c r="U747"/>
  <c r="V746"/>
  <c r="S750" i="4"/>
  <c r="G750"/>
  <c r="L752"/>
  <c r="M752" s="1"/>
  <c r="AK752"/>
  <c r="G751"/>
  <c r="P751"/>
  <c r="AC754"/>
  <c r="AD754"/>
  <c r="L753" s="1"/>
  <c r="AF753"/>
  <c r="AG753"/>
  <c r="AH753" s="1"/>
  <c r="J751"/>
  <c r="S751"/>
  <c r="AN755" i="5"/>
  <c r="T754"/>
  <c r="J754" s="1"/>
  <c r="AH752" i="4"/>
  <c r="AI753"/>
  <c r="AJ753"/>
  <c r="AK753" s="1"/>
  <c r="AK754" i="5"/>
  <c r="P753"/>
  <c r="G753" s="1"/>
  <c r="Q748" l="1"/>
  <c r="R747"/>
  <c r="M695"/>
  <c r="N695" s="1"/>
  <c r="AH696" s="1"/>
  <c r="L696" s="1"/>
  <c r="D695"/>
  <c r="V747"/>
  <c r="U748"/>
  <c r="D752" i="4"/>
  <c r="R752"/>
  <c r="AF754"/>
  <c r="AG754"/>
  <c r="AH754" s="1"/>
  <c r="AI754"/>
  <c r="AJ754"/>
  <c r="AK754" s="1"/>
  <c r="AC755"/>
  <c r="AD755"/>
  <c r="AE755" s="1"/>
  <c r="AN756" i="5"/>
  <c r="T755"/>
  <c r="J755" s="1"/>
  <c r="D753" i="4"/>
  <c r="M753"/>
  <c r="AK755" i="5"/>
  <c r="P754"/>
  <c r="G754" s="1"/>
  <c r="AE754" i="4"/>
  <c r="O752"/>
  <c r="Q749" i="5" l="1"/>
  <c r="R748"/>
  <c r="D696"/>
  <c r="M696"/>
  <c r="N696" s="1"/>
  <c r="AH697" s="1"/>
  <c r="L697" s="1"/>
  <c r="V748"/>
  <c r="U749"/>
  <c r="R753" i="4"/>
  <c r="S753" s="1"/>
  <c r="L754"/>
  <c r="D754" s="1"/>
  <c r="AK756" i="5"/>
  <c r="P755"/>
  <c r="G755" s="1"/>
  <c r="AC756" i="4"/>
  <c r="AD756"/>
  <c r="L755" s="1"/>
  <c r="AF755"/>
  <c r="AG755"/>
  <c r="AH755" s="1"/>
  <c r="P752"/>
  <c r="G752"/>
  <c r="AI755"/>
  <c r="AJ755"/>
  <c r="AK755" s="1"/>
  <c r="O753"/>
  <c r="AN757" i="5"/>
  <c r="T756"/>
  <c r="J756" s="1"/>
  <c r="J752" i="4"/>
  <c r="S752"/>
  <c r="Q750" i="5" l="1"/>
  <c r="R749"/>
  <c r="M697"/>
  <c r="N697" s="1"/>
  <c r="AH698" s="1"/>
  <c r="L698" s="1"/>
  <c r="D697"/>
  <c r="U750"/>
  <c r="V749"/>
  <c r="J753" i="4"/>
  <c r="O754"/>
  <c r="G754" s="1"/>
  <c r="R754"/>
  <c r="S754" s="1"/>
  <c r="M754"/>
  <c r="AN758" i="5"/>
  <c r="T757"/>
  <c r="J757" s="1"/>
  <c r="P753" i="4"/>
  <c r="G753"/>
  <c r="AI756"/>
  <c r="AJ756"/>
  <c r="AC757"/>
  <c r="AD757"/>
  <c r="AE757" s="1"/>
  <c r="AE756"/>
  <c r="M755"/>
  <c r="D755"/>
  <c r="AF756"/>
  <c r="AG756"/>
  <c r="AH756" s="1"/>
  <c r="AK757" i="5"/>
  <c r="P756"/>
  <c r="G756" s="1"/>
  <c r="R750" l="1"/>
  <c r="Q751"/>
  <c r="D698"/>
  <c r="M698"/>
  <c r="N698" s="1"/>
  <c r="AH699" s="1"/>
  <c r="L699" s="1"/>
  <c r="V750"/>
  <c r="U751"/>
  <c r="O755" i="4"/>
  <c r="G755" s="1"/>
  <c r="P754"/>
  <c r="J754"/>
  <c r="L756"/>
  <c r="M756" s="1"/>
  <c r="AI757"/>
  <c r="AJ757"/>
  <c r="AN759" i="5"/>
  <c r="T758"/>
  <c r="J758" s="1"/>
  <c r="AK756" i="4"/>
  <c r="AF757"/>
  <c r="AG757"/>
  <c r="AH757" s="1"/>
  <c r="AK758" i="5"/>
  <c r="P757"/>
  <c r="G757" s="1"/>
  <c r="AC758" i="4"/>
  <c r="AD758"/>
  <c r="L757" s="1"/>
  <c r="R755"/>
  <c r="R751" i="5" l="1"/>
  <c r="Q752"/>
  <c r="D699"/>
  <c r="M699"/>
  <c r="N699" s="1"/>
  <c r="AH700" s="1"/>
  <c r="L700" s="1"/>
  <c r="V751"/>
  <c r="U752"/>
  <c r="R756" i="4"/>
  <c r="S756" s="1"/>
  <c r="P755"/>
  <c r="D756"/>
  <c r="AK757"/>
  <c r="D757"/>
  <c r="M757"/>
  <c r="AN760" i="5"/>
  <c r="T759"/>
  <c r="J759" s="1"/>
  <c r="S755" i="4"/>
  <c r="J755"/>
  <c r="AK759" i="5"/>
  <c r="P758"/>
  <c r="G758" s="1"/>
  <c r="AC759" i="4"/>
  <c r="AD759"/>
  <c r="AE759" s="1"/>
  <c r="AF758"/>
  <c r="AG758"/>
  <c r="AH758" s="1"/>
  <c r="AE758"/>
  <c r="AI758"/>
  <c r="AJ758"/>
  <c r="AK758" s="1"/>
  <c r="O756"/>
  <c r="Q753" i="5" l="1"/>
  <c r="R752"/>
  <c r="M700"/>
  <c r="N700" s="1"/>
  <c r="AH701" s="1"/>
  <c r="L701" s="1"/>
  <c r="D700"/>
  <c r="U753"/>
  <c r="V752"/>
  <c r="J756" i="4"/>
  <c r="O757"/>
  <c r="G757" s="1"/>
  <c r="R757"/>
  <c r="S757" s="1"/>
  <c r="AC760"/>
  <c r="AD760"/>
  <c r="AE760" s="1"/>
  <c r="L758"/>
  <c r="AI759"/>
  <c r="AJ759"/>
  <c r="AK759" s="1"/>
  <c r="AN761" i="5"/>
  <c r="T760"/>
  <c r="J760" s="1"/>
  <c r="G756" i="4"/>
  <c r="P756"/>
  <c r="AF759"/>
  <c r="AG759"/>
  <c r="AH759" s="1"/>
  <c r="AK760" i="5"/>
  <c r="P759"/>
  <c r="G759" s="1"/>
  <c r="Q754" l="1"/>
  <c r="R753"/>
  <c r="D701"/>
  <c r="M701"/>
  <c r="N701" s="1"/>
  <c r="AH702" s="1"/>
  <c r="L702" s="1"/>
  <c r="V753"/>
  <c r="U754"/>
  <c r="P757" i="4"/>
  <c r="J757"/>
  <c r="L759"/>
  <c r="M759" s="1"/>
  <c r="AN762" i="5"/>
  <c r="T761"/>
  <c r="J761" s="1"/>
  <c r="D758" i="4"/>
  <c r="M758"/>
  <c r="AK761" i="5"/>
  <c r="P760"/>
  <c r="G760" s="1"/>
  <c r="AC761" i="4"/>
  <c r="AD761"/>
  <c r="AE761" s="1"/>
  <c r="O758"/>
  <c r="AI760"/>
  <c r="AJ760"/>
  <c r="R759" s="1"/>
  <c r="AF760"/>
  <c r="AG760"/>
  <c r="AH760" s="1"/>
  <c r="R758"/>
  <c r="R754" i="5" l="1"/>
  <c r="Q755"/>
  <c r="M702"/>
  <c r="N702" s="1"/>
  <c r="AH703" s="1"/>
  <c r="L703" s="1"/>
  <c r="D702"/>
  <c r="U755"/>
  <c r="V754"/>
  <c r="D759" i="4"/>
  <c r="O759"/>
  <c r="P759" s="1"/>
  <c r="L760"/>
  <c r="D760" s="1"/>
  <c r="AK762" i="5"/>
  <c r="P761"/>
  <c r="G761" s="1"/>
  <c r="AN763"/>
  <c r="T762"/>
  <c r="J762" s="1"/>
  <c r="S759" i="4"/>
  <c r="J759"/>
  <c r="S758"/>
  <c r="J758"/>
  <c r="AF761"/>
  <c r="AG761"/>
  <c r="O760" s="1"/>
  <c r="AI761"/>
  <c r="AJ761"/>
  <c r="P758"/>
  <c r="G758"/>
  <c r="AK760"/>
  <c r="AC762"/>
  <c r="AD762"/>
  <c r="R755" i="5" l="1"/>
  <c r="Q756"/>
  <c r="M703"/>
  <c r="N703" s="1"/>
  <c r="AH704" s="1"/>
  <c r="L704" s="1"/>
  <c r="D703"/>
  <c r="U756"/>
  <c r="V755"/>
  <c r="M760" i="4"/>
  <c r="G759"/>
  <c r="R760"/>
  <c r="S760" s="1"/>
  <c r="G760"/>
  <c r="P760"/>
  <c r="AK761"/>
  <c r="AF762"/>
  <c r="AG762"/>
  <c r="AH762" s="1"/>
  <c r="AK763" i="5"/>
  <c r="P762"/>
  <c r="G762" s="1"/>
  <c r="L761" i="4"/>
  <c r="AE762"/>
  <c r="AH761"/>
  <c r="AC763"/>
  <c r="AD763"/>
  <c r="AE763" s="1"/>
  <c r="AI762"/>
  <c r="AJ762"/>
  <c r="AK762" s="1"/>
  <c r="AN764" i="5"/>
  <c r="T763"/>
  <c r="J763" s="1"/>
  <c r="Q757" l="1"/>
  <c r="R756"/>
  <c r="D704"/>
  <c r="M704"/>
  <c r="N704" s="1"/>
  <c r="AH705" s="1"/>
  <c r="L705" s="1"/>
  <c r="V756"/>
  <c r="U757"/>
  <c r="O761" i="4"/>
  <c r="G761" s="1"/>
  <c r="J760"/>
  <c r="AN765" i="5"/>
  <c r="T764"/>
  <c r="J764" s="1"/>
  <c r="AC764" i="4"/>
  <c r="AD764"/>
  <c r="L763" s="1"/>
  <c r="D761"/>
  <c r="M761"/>
  <c r="AF763"/>
  <c r="AG763"/>
  <c r="AH763" s="1"/>
  <c r="AI763"/>
  <c r="AJ763"/>
  <c r="AK763" s="1"/>
  <c r="AK764" i="5"/>
  <c r="P763"/>
  <c r="G763" s="1"/>
  <c r="L762" i="4"/>
  <c r="R761"/>
  <c r="R757" i="5" l="1"/>
  <c r="Q758"/>
  <c r="M705"/>
  <c r="N705" s="1"/>
  <c r="AH706" s="1"/>
  <c r="L706" s="1"/>
  <c r="D705"/>
  <c r="U758"/>
  <c r="V757"/>
  <c r="P761" i="4"/>
  <c r="O762"/>
  <c r="P762" s="1"/>
  <c r="R762"/>
  <c r="J762" s="1"/>
  <c r="D763"/>
  <c r="M763"/>
  <c r="AI764"/>
  <c r="AJ764"/>
  <c r="AK765" i="5"/>
  <c r="P764"/>
  <c r="G764" s="1"/>
  <c r="AN766"/>
  <c r="T765"/>
  <c r="J765" s="1"/>
  <c r="AC765" i="4"/>
  <c r="AD765"/>
  <c r="S761"/>
  <c r="J761"/>
  <c r="D762"/>
  <c r="M762"/>
  <c r="AF764"/>
  <c r="AG764"/>
  <c r="O763" s="1"/>
  <c r="AE764"/>
  <c r="R763"/>
  <c r="L764" l="1"/>
  <c r="M764" s="1"/>
  <c r="Q759" i="5"/>
  <c r="R758"/>
  <c r="D706"/>
  <c r="M706"/>
  <c r="N706" s="1"/>
  <c r="AH707" s="1"/>
  <c r="L707" s="1"/>
  <c r="V758"/>
  <c r="U759"/>
  <c r="G762" i="4"/>
  <c r="S762"/>
  <c r="AF765"/>
  <c r="AG765"/>
  <c r="P763"/>
  <c r="G763"/>
  <c r="AK766" i="5"/>
  <c r="P765"/>
  <c r="G765" s="1"/>
  <c r="AI765" i="4"/>
  <c r="AJ765"/>
  <c r="S763"/>
  <c r="J763"/>
  <c r="AH764"/>
  <c r="AC766"/>
  <c r="AD766"/>
  <c r="AK764"/>
  <c r="AE765"/>
  <c r="AN767" i="5"/>
  <c r="T766"/>
  <c r="J766" s="1"/>
  <c r="D764" i="4" l="1"/>
  <c r="R759" i="5"/>
  <c r="Q760"/>
  <c r="M707"/>
  <c r="N707" s="1"/>
  <c r="AH708" s="1"/>
  <c r="L708" s="1"/>
  <c r="D707"/>
  <c r="U760"/>
  <c r="V759"/>
  <c r="O764" i="4"/>
  <c r="P764" s="1"/>
  <c r="R764"/>
  <c r="S764" s="1"/>
  <c r="L765"/>
  <c r="D765" s="1"/>
  <c r="AI766"/>
  <c r="AJ766"/>
  <c r="AK766" s="1"/>
  <c r="AN768" i="5"/>
  <c r="T767"/>
  <c r="J767" s="1"/>
  <c r="AK765" i="4"/>
  <c r="AC767"/>
  <c r="AD767"/>
  <c r="AE767" s="1"/>
  <c r="AK767" i="5"/>
  <c r="P766"/>
  <c r="G766" s="1"/>
  <c r="AF766" i="4"/>
  <c r="AG766"/>
  <c r="AH766" s="1"/>
  <c r="AE766"/>
  <c r="AH765"/>
  <c r="Q761" i="5" l="1"/>
  <c r="R760"/>
  <c r="O765" i="4"/>
  <c r="G765" s="1"/>
  <c r="D708" i="5"/>
  <c r="M708"/>
  <c r="N708" s="1"/>
  <c r="AH709" s="1"/>
  <c r="L709" s="1"/>
  <c r="U761"/>
  <c r="V760"/>
  <c r="G764" i="4"/>
  <c r="L766"/>
  <c r="M766" s="1"/>
  <c r="R765"/>
  <c r="J765" s="1"/>
  <c r="J764"/>
  <c r="M765"/>
  <c r="AF767"/>
  <c r="AG767"/>
  <c r="AH767" s="1"/>
  <c r="AC768"/>
  <c r="AD768"/>
  <c r="L767" s="1"/>
  <c r="AN769" i="5"/>
  <c r="T768"/>
  <c r="J768" s="1"/>
  <c r="AK768"/>
  <c r="P767"/>
  <c r="G767" s="1"/>
  <c r="AI767" i="4"/>
  <c r="AJ767"/>
  <c r="AK767" s="1"/>
  <c r="R761" i="5" l="1"/>
  <c r="Q762"/>
  <c r="P765" i="4"/>
  <c r="M709" i="5"/>
  <c r="N709" s="1"/>
  <c r="AH710" s="1"/>
  <c r="L710" s="1"/>
  <c r="D709"/>
  <c r="U762"/>
  <c r="V761"/>
  <c r="D766" i="4"/>
  <c r="R766"/>
  <c r="J766" s="1"/>
  <c r="S765"/>
  <c r="O766"/>
  <c r="G766" s="1"/>
  <c r="AI768"/>
  <c r="AJ768"/>
  <c r="R767" s="1"/>
  <c r="AC769"/>
  <c r="AD769"/>
  <c r="AE768"/>
  <c r="AN770" i="5"/>
  <c r="T769"/>
  <c r="J769" s="1"/>
  <c r="AF768" i="4"/>
  <c r="AG768"/>
  <c r="O767" s="1"/>
  <c r="AK769" i="5"/>
  <c r="P768"/>
  <c r="G768" s="1"/>
  <c r="D767" i="4"/>
  <c r="M767"/>
  <c r="R762" i="5" l="1"/>
  <c r="Q763"/>
  <c r="M710"/>
  <c r="N710" s="1"/>
  <c r="AH711" s="1"/>
  <c r="L711" s="1"/>
  <c r="D710"/>
  <c r="V762"/>
  <c r="U763"/>
  <c r="P766" i="4"/>
  <c r="S766"/>
  <c r="AE769"/>
  <c r="AK768"/>
  <c r="AN771" i="5"/>
  <c r="T770"/>
  <c r="J770" s="1"/>
  <c r="AC770" i="4"/>
  <c r="AD770"/>
  <c r="AI769"/>
  <c r="AJ769"/>
  <c r="J767"/>
  <c r="S767"/>
  <c r="AK770" i="5"/>
  <c r="P769"/>
  <c r="G769" s="1"/>
  <c r="AF769" i="4"/>
  <c r="AG769"/>
  <c r="AH769" s="1"/>
  <c r="G767"/>
  <c r="P767"/>
  <c r="AH768"/>
  <c r="L768"/>
  <c r="Q764" i="5" l="1"/>
  <c r="R763"/>
  <c r="M711"/>
  <c r="N711" s="1"/>
  <c r="AH712" s="1"/>
  <c r="L712" s="1"/>
  <c r="D711"/>
  <c r="U764"/>
  <c r="V763"/>
  <c r="O768" i="4"/>
  <c r="P768" s="1"/>
  <c r="L769"/>
  <c r="M769" s="1"/>
  <c r="R768"/>
  <c r="S768" s="1"/>
  <c r="AF770"/>
  <c r="AG770"/>
  <c r="AH770" s="1"/>
  <c r="AC771"/>
  <c r="AD771"/>
  <c r="AE771" s="1"/>
  <c r="AE770"/>
  <c r="AK769"/>
  <c r="D768"/>
  <c r="M768"/>
  <c r="AK771" i="5"/>
  <c r="P770"/>
  <c r="G770" s="1"/>
  <c r="AI770" i="4"/>
  <c r="AJ770"/>
  <c r="AK770" s="1"/>
  <c r="AN772" i="5"/>
  <c r="T771"/>
  <c r="J771" s="1"/>
  <c r="R764" l="1"/>
  <c r="Q765"/>
  <c r="D769" i="4"/>
  <c r="M712" i="5"/>
  <c r="N712" s="1"/>
  <c r="AH713" s="1"/>
  <c r="L713" s="1"/>
  <c r="D712"/>
  <c r="V764"/>
  <c r="U765"/>
  <c r="G768" i="4"/>
  <c r="J768"/>
  <c r="L770"/>
  <c r="D770" s="1"/>
  <c r="AF771"/>
  <c r="AG771"/>
  <c r="AH771" s="1"/>
  <c r="AN773" i="5"/>
  <c r="T772"/>
  <c r="J772" s="1"/>
  <c r="AK772"/>
  <c r="P771"/>
  <c r="G771" s="1"/>
  <c r="AC772" i="4"/>
  <c r="AD772"/>
  <c r="L771" s="1"/>
  <c r="R769"/>
  <c r="O769"/>
  <c r="AI771"/>
  <c r="AJ771"/>
  <c r="AK771" s="1"/>
  <c r="Q766" i="5" l="1"/>
  <c r="R765"/>
  <c r="M713"/>
  <c r="N713" s="1"/>
  <c r="AH714" s="1"/>
  <c r="L714" s="1"/>
  <c r="D713"/>
  <c r="U766"/>
  <c r="V765"/>
  <c r="M770" i="4"/>
  <c r="P769"/>
  <c r="G769"/>
  <c r="AC773"/>
  <c r="AD773"/>
  <c r="AN774" i="5"/>
  <c r="T773"/>
  <c r="J773" s="1"/>
  <c r="R770" i="4"/>
  <c r="D771"/>
  <c r="M771"/>
  <c r="J769"/>
  <c r="S769"/>
  <c r="AI772"/>
  <c r="AJ772"/>
  <c r="R771" s="1"/>
  <c r="AE772"/>
  <c r="AK773" i="5"/>
  <c r="P772"/>
  <c r="G772" s="1"/>
  <c r="AF772" i="4"/>
  <c r="AG772"/>
  <c r="O770"/>
  <c r="Q767" i="5" l="1"/>
  <c r="R766"/>
  <c r="M714"/>
  <c r="N714" s="1"/>
  <c r="AH715" s="1"/>
  <c r="L715" s="1"/>
  <c r="D714"/>
  <c r="U767"/>
  <c r="V766"/>
  <c r="L772" i="4"/>
  <c r="D772" s="1"/>
  <c r="S771"/>
  <c r="J771"/>
  <c r="AF773"/>
  <c r="AG773"/>
  <c r="J770"/>
  <c r="S770"/>
  <c r="AC774"/>
  <c r="AD774"/>
  <c r="AH772"/>
  <c r="AE773"/>
  <c r="G770"/>
  <c r="P770"/>
  <c r="AK772"/>
  <c r="AK774" i="5"/>
  <c r="P773"/>
  <c r="G773" s="1"/>
  <c r="AI773" i="4"/>
  <c r="AJ773"/>
  <c r="AN775" i="5"/>
  <c r="T774"/>
  <c r="J774" s="1"/>
  <c r="O771" i="4"/>
  <c r="R767" i="5" l="1"/>
  <c r="Q768"/>
  <c r="M715"/>
  <c r="N715" s="1"/>
  <c r="AH716" s="1"/>
  <c r="L716" s="1"/>
  <c r="D715"/>
  <c r="V767"/>
  <c r="U768"/>
  <c r="L773" i="4"/>
  <c r="M773" s="1"/>
  <c r="O772"/>
  <c r="G772" s="1"/>
  <c r="M772"/>
  <c r="AK773"/>
  <c r="AK775" i="5"/>
  <c r="P774"/>
  <c r="G774" s="1"/>
  <c r="AC775" i="4"/>
  <c r="AD775"/>
  <c r="AE775" s="1"/>
  <c r="AF774"/>
  <c r="AG774"/>
  <c r="AH774" s="1"/>
  <c r="R772"/>
  <c r="AN776" i="5"/>
  <c r="T775"/>
  <c r="J775" s="1"/>
  <c r="AE774" i="4"/>
  <c r="AH773"/>
  <c r="G771"/>
  <c r="P771"/>
  <c r="AI774"/>
  <c r="AJ774"/>
  <c r="AK774" s="1"/>
  <c r="Q769" i="5" l="1"/>
  <c r="R768"/>
  <c r="M716"/>
  <c r="N716" s="1"/>
  <c r="AH717" s="1"/>
  <c r="L717" s="1"/>
  <c r="D716"/>
  <c r="V768"/>
  <c r="U769"/>
  <c r="L774" i="4"/>
  <c r="D774" s="1"/>
  <c r="D773"/>
  <c r="P772"/>
  <c r="AI775"/>
  <c r="AJ775"/>
  <c r="AK775" s="1"/>
  <c r="AC776"/>
  <c r="AD776"/>
  <c r="J772"/>
  <c r="S772"/>
  <c r="AN777" i="5"/>
  <c r="T776"/>
  <c r="J776" s="1"/>
  <c r="AF775" i="4"/>
  <c r="AG775"/>
  <c r="AH775" s="1"/>
  <c r="AK776" i="5"/>
  <c r="P775"/>
  <c r="G775" s="1"/>
  <c r="R773" i="4"/>
  <c r="O773"/>
  <c r="Q770" i="5" l="1"/>
  <c r="R769"/>
  <c r="M717"/>
  <c r="N717" s="1"/>
  <c r="AH718" s="1"/>
  <c r="L718" s="1"/>
  <c r="D717"/>
  <c r="U770"/>
  <c r="V769"/>
  <c r="M774" i="4"/>
  <c r="R774"/>
  <c r="J774" s="1"/>
  <c r="O774"/>
  <c r="G774" s="1"/>
  <c r="S773"/>
  <c r="J773"/>
  <c r="AK777" i="5"/>
  <c r="P776"/>
  <c r="G776" s="1"/>
  <c r="AN778"/>
  <c r="T777"/>
  <c r="J777" s="1"/>
  <c r="AE776" i="4"/>
  <c r="AC777"/>
  <c r="AD777"/>
  <c r="AE777" s="1"/>
  <c r="L775"/>
  <c r="P773"/>
  <c r="G773"/>
  <c r="AI776"/>
  <c r="AJ776"/>
  <c r="AK776" s="1"/>
  <c r="AF776"/>
  <c r="AG776"/>
  <c r="AH776" s="1"/>
  <c r="Q771" i="5" l="1"/>
  <c r="R770"/>
  <c r="M718"/>
  <c r="N718" s="1"/>
  <c r="AH719" s="1"/>
  <c r="L719" s="1"/>
  <c r="D718"/>
  <c r="U771"/>
  <c r="V770"/>
  <c r="S774" i="4"/>
  <c r="P774"/>
  <c r="R775"/>
  <c r="S775" s="1"/>
  <c r="O775"/>
  <c r="G775" s="1"/>
  <c r="L776"/>
  <c r="D776" s="1"/>
  <c r="AI777"/>
  <c r="AJ777"/>
  <c r="R776" s="1"/>
  <c r="AN779" i="5"/>
  <c r="T778"/>
  <c r="J778" s="1"/>
  <c r="M775" i="4"/>
  <c r="D775"/>
  <c r="AK778" i="5"/>
  <c r="P777"/>
  <c r="G777" s="1"/>
  <c r="AF777" i="4"/>
  <c r="AG777"/>
  <c r="O776" s="1"/>
  <c r="AC778"/>
  <c r="AD778"/>
  <c r="AE778" s="1"/>
  <c r="R771" i="5" l="1"/>
  <c r="Q772"/>
  <c r="D719"/>
  <c r="M719"/>
  <c r="N719" s="1"/>
  <c r="AH720" s="1"/>
  <c r="L720" s="1"/>
  <c r="U772"/>
  <c r="V771"/>
  <c r="J775" i="4"/>
  <c r="P775"/>
  <c r="M776"/>
  <c r="AF778"/>
  <c r="AG778"/>
  <c r="AH778" s="1"/>
  <c r="AK779" i="5"/>
  <c r="P778"/>
  <c r="G778" s="1"/>
  <c r="J776" i="4"/>
  <c r="S776"/>
  <c r="AH777"/>
  <c r="AI778"/>
  <c r="AJ778"/>
  <c r="AK778" s="1"/>
  <c r="AC779"/>
  <c r="AD779"/>
  <c r="AK777"/>
  <c r="L777"/>
  <c r="AN780" i="5"/>
  <c r="T779"/>
  <c r="J779" s="1"/>
  <c r="G776" i="4"/>
  <c r="P776"/>
  <c r="R772" i="5" l="1"/>
  <c r="Q773"/>
  <c r="D720"/>
  <c r="M720"/>
  <c r="N720" s="1"/>
  <c r="AH721" s="1"/>
  <c r="L721" s="1"/>
  <c r="U773"/>
  <c r="V772"/>
  <c r="O777" i="4"/>
  <c r="G777" s="1"/>
  <c r="R777"/>
  <c r="S777" s="1"/>
  <c r="M777"/>
  <c r="D777"/>
  <c r="L778"/>
  <c r="AE779"/>
  <c r="AN781" i="5"/>
  <c r="T780"/>
  <c r="J780" s="1"/>
  <c r="AI779" i="4"/>
  <c r="AJ779"/>
  <c r="AK779" s="1"/>
  <c r="AC780"/>
  <c r="AD780"/>
  <c r="AF779"/>
  <c r="AG779"/>
  <c r="AH779" s="1"/>
  <c r="AK780" i="5"/>
  <c r="P779"/>
  <c r="G779" s="1"/>
  <c r="Q774" l="1"/>
  <c r="R773"/>
  <c r="D721"/>
  <c r="M721"/>
  <c r="N721" s="1"/>
  <c r="AH722" s="1"/>
  <c r="L722" s="1"/>
  <c r="U774"/>
  <c r="V773"/>
  <c r="J777" i="4"/>
  <c r="P777"/>
  <c r="R778"/>
  <c r="S778" s="1"/>
  <c r="AC781"/>
  <c r="AD781"/>
  <c r="AE781" s="1"/>
  <c r="AN782" i="5"/>
  <c r="T781"/>
  <c r="J781" s="1"/>
  <c r="D778" i="4"/>
  <c r="M778"/>
  <c r="O778"/>
  <c r="AK781" i="5"/>
  <c r="P780"/>
  <c r="G780" s="1"/>
  <c r="AE780" i="4"/>
  <c r="L779"/>
  <c r="AF780"/>
  <c r="AG780"/>
  <c r="AH780" s="1"/>
  <c r="AI780"/>
  <c r="AJ780"/>
  <c r="AK780" s="1"/>
  <c r="R774" i="5" l="1"/>
  <c r="Q775"/>
  <c r="M722"/>
  <c r="N722" s="1"/>
  <c r="AH723" s="1"/>
  <c r="L723" s="1"/>
  <c r="D722"/>
  <c r="V774"/>
  <c r="U775"/>
  <c r="O779" i="4"/>
  <c r="G779" s="1"/>
  <c r="L780"/>
  <c r="D780" s="1"/>
  <c r="J778"/>
  <c r="AI781"/>
  <c r="AJ781"/>
  <c r="R780" s="1"/>
  <c r="AF781"/>
  <c r="AG781"/>
  <c r="AH781" s="1"/>
  <c r="D779"/>
  <c r="M779"/>
  <c r="AK782" i="5"/>
  <c r="P781"/>
  <c r="G781" s="1"/>
  <c r="AC782" i="4"/>
  <c r="AD782"/>
  <c r="L781" s="1"/>
  <c r="R779"/>
  <c r="AN783" i="5"/>
  <c r="T782"/>
  <c r="J782" s="1"/>
  <c r="G778" i="4"/>
  <c r="P778"/>
  <c r="Q776" i="5" l="1"/>
  <c r="R775"/>
  <c r="M723"/>
  <c r="N723" s="1"/>
  <c r="AH724" s="1"/>
  <c r="L724" s="1"/>
  <c r="D723"/>
  <c r="V775"/>
  <c r="U776"/>
  <c r="P779" i="4"/>
  <c r="M780"/>
  <c r="O780"/>
  <c r="P780" s="1"/>
  <c r="D781"/>
  <c r="M781"/>
  <c r="AK783" i="5"/>
  <c r="P782"/>
  <c r="G782" s="1"/>
  <c r="AI782" i="4"/>
  <c r="AJ782"/>
  <c r="AK782" s="1"/>
  <c r="S780"/>
  <c r="J780"/>
  <c r="AK781"/>
  <c r="J779"/>
  <c r="S779"/>
  <c r="AC783"/>
  <c r="AD783"/>
  <c r="AE783" s="1"/>
  <c r="AN784" i="5"/>
  <c r="T783"/>
  <c r="J783" s="1"/>
  <c r="AE782" i="4"/>
  <c r="AF782"/>
  <c r="AG782"/>
  <c r="Q777" i="5" l="1"/>
  <c r="R776"/>
  <c r="D724"/>
  <c r="M724"/>
  <c r="N724" s="1"/>
  <c r="AH725" s="1"/>
  <c r="L725" s="1"/>
  <c r="V776"/>
  <c r="U777"/>
  <c r="R781" i="4"/>
  <c r="J781" s="1"/>
  <c r="L782"/>
  <c r="M782" s="1"/>
  <c r="G780"/>
  <c r="AF783"/>
  <c r="AG783"/>
  <c r="AH783" s="1"/>
  <c r="AN785" i="5"/>
  <c r="T784"/>
  <c r="J784" s="1"/>
  <c r="AK784"/>
  <c r="P783"/>
  <c r="G783" s="1"/>
  <c r="O781" i="4"/>
  <c r="AH782"/>
  <c r="AC784"/>
  <c r="AD784"/>
  <c r="AE784" s="1"/>
  <c r="AI783"/>
  <c r="AJ783"/>
  <c r="R782" s="1"/>
  <c r="R777" i="5" l="1"/>
  <c r="Q778"/>
  <c r="M725"/>
  <c r="N725" s="1"/>
  <c r="AH726" s="1"/>
  <c r="L726" s="1"/>
  <c r="D725"/>
  <c r="U778"/>
  <c r="V777"/>
  <c r="L783" i="4"/>
  <c r="D783" s="1"/>
  <c r="S781"/>
  <c r="D782"/>
  <c r="O782"/>
  <c r="P782" s="1"/>
  <c r="J782"/>
  <c r="S782"/>
  <c r="AI784"/>
  <c r="AJ784"/>
  <c r="AK785" i="5"/>
  <c r="P784"/>
  <c r="G784" s="1"/>
  <c r="AF784" i="4"/>
  <c r="AG784"/>
  <c r="O783" s="1"/>
  <c r="AK783"/>
  <c r="AC785"/>
  <c r="AD785"/>
  <c r="AE785" s="1"/>
  <c r="P781"/>
  <c r="G781"/>
  <c r="AN786" i="5"/>
  <c r="T785"/>
  <c r="J785" s="1"/>
  <c r="Q779" l="1"/>
  <c r="R778"/>
  <c r="M783" i="4"/>
  <c r="M726" i="5"/>
  <c r="N726" s="1"/>
  <c r="AH727" s="1"/>
  <c r="L727" s="1"/>
  <c r="D726"/>
  <c r="V778"/>
  <c r="U779"/>
  <c r="G782" i="4"/>
  <c r="L784"/>
  <c r="M784" s="1"/>
  <c r="R783"/>
  <c r="J783" s="1"/>
  <c r="AN787" i="5"/>
  <c r="T786"/>
  <c r="J786" s="1"/>
  <c r="AK786"/>
  <c r="P785"/>
  <c r="G785" s="1"/>
  <c r="AC786" i="4"/>
  <c r="AD786"/>
  <c r="AF785"/>
  <c r="AG785"/>
  <c r="AH785" s="1"/>
  <c r="AI785"/>
  <c r="AJ785"/>
  <c r="G783"/>
  <c r="P783"/>
  <c r="AH784"/>
  <c r="AK784"/>
  <c r="Q780" i="5" l="1"/>
  <c r="R779"/>
  <c r="M727"/>
  <c r="N727" s="1"/>
  <c r="AH728" s="1"/>
  <c r="L728" s="1"/>
  <c r="D727"/>
  <c r="U780"/>
  <c r="V779"/>
  <c r="R784" i="4"/>
  <c r="J784" s="1"/>
  <c r="D784"/>
  <c r="S783"/>
  <c r="O784"/>
  <c r="G784" s="1"/>
  <c r="AK785"/>
  <c r="AE786"/>
  <c r="AK787" i="5"/>
  <c r="P786"/>
  <c r="G786" s="1"/>
  <c r="AN788"/>
  <c r="T787"/>
  <c r="J787" s="1"/>
  <c r="AF786" i="4"/>
  <c r="AG786"/>
  <c r="AI786"/>
  <c r="AJ786"/>
  <c r="AK786" s="1"/>
  <c r="AC787"/>
  <c r="AD787"/>
  <c r="AE787" s="1"/>
  <c r="L785"/>
  <c r="Q781" i="5" l="1"/>
  <c r="R780"/>
  <c r="M728"/>
  <c r="N728" s="1"/>
  <c r="AH729" s="1"/>
  <c r="L729" s="1"/>
  <c r="D728"/>
  <c r="V780"/>
  <c r="U781"/>
  <c r="S784" i="4"/>
  <c r="P784"/>
  <c r="R785"/>
  <c r="S785" s="1"/>
  <c r="D785"/>
  <c r="M785"/>
  <c r="AN789" i="5"/>
  <c r="T788"/>
  <c r="J788" s="1"/>
  <c r="L786" i="4"/>
  <c r="O785"/>
  <c r="AH786"/>
  <c r="AI787"/>
  <c r="AJ787"/>
  <c r="AK787" s="1"/>
  <c r="AC788"/>
  <c r="AD788"/>
  <c r="AF787"/>
  <c r="AG787"/>
  <c r="AH787" s="1"/>
  <c r="AK788" i="5"/>
  <c r="P787"/>
  <c r="G787" s="1"/>
  <c r="R781" l="1"/>
  <c r="Q782"/>
  <c r="M729"/>
  <c r="N729" s="1"/>
  <c r="AH730" s="1"/>
  <c r="L730" s="1"/>
  <c r="D729"/>
  <c r="V781"/>
  <c r="U782"/>
  <c r="J785" i="4"/>
  <c r="AE788"/>
  <c r="M786"/>
  <c r="D786"/>
  <c r="AF788"/>
  <c r="AG788"/>
  <c r="AH788" s="1"/>
  <c r="AI788"/>
  <c r="AJ788"/>
  <c r="R787" s="1"/>
  <c r="G785"/>
  <c r="P785"/>
  <c r="L787"/>
  <c r="O786"/>
  <c r="AK789" i="5"/>
  <c r="P788"/>
  <c r="G788" s="1"/>
  <c r="AC789" i="4"/>
  <c r="AD789"/>
  <c r="L788" s="1"/>
  <c r="AN790" i="5"/>
  <c r="T789"/>
  <c r="J789" s="1"/>
  <c r="R786" i="4"/>
  <c r="R782" i="5" l="1"/>
  <c r="Q783"/>
  <c r="M730"/>
  <c r="N730" s="1"/>
  <c r="AH731" s="1"/>
  <c r="L731" s="1"/>
  <c r="D730"/>
  <c r="U783"/>
  <c r="V782"/>
  <c r="AC790" i="4"/>
  <c r="AD790"/>
  <c r="AF789"/>
  <c r="AG789"/>
  <c r="O788" s="1"/>
  <c r="M788"/>
  <c r="D788"/>
  <c r="AN791" i="5"/>
  <c r="T790"/>
  <c r="J790" s="1"/>
  <c r="AK790"/>
  <c r="P789"/>
  <c r="G789" s="1"/>
  <c r="D787" i="4"/>
  <c r="M787"/>
  <c r="AI789"/>
  <c r="AJ789"/>
  <c r="J786"/>
  <c r="S786"/>
  <c r="S787"/>
  <c r="J787"/>
  <c r="AE789"/>
  <c r="P786"/>
  <c r="G786"/>
  <c r="AK788"/>
  <c r="O787"/>
  <c r="L789" l="1"/>
  <c r="M789" s="1"/>
  <c r="Q784" i="5"/>
  <c r="R783"/>
  <c r="D731"/>
  <c r="M731"/>
  <c r="N731" s="1"/>
  <c r="AH732" s="1"/>
  <c r="L732" s="1"/>
  <c r="U784"/>
  <c r="V783"/>
  <c r="R788" i="4"/>
  <c r="J788" s="1"/>
  <c r="P788"/>
  <c r="G788"/>
  <c r="AC791"/>
  <c r="AD791"/>
  <c r="AE791" s="1"/>
  <c r="AK791" i="5"/>
  <c r="P790"/>
  <c r="G790" s="1"/>
  <c r="AE790" i="4"/>
  <c r="P787"/>
  <c r="G787"/>
  <c r="AF790"/>
  <c r="AG790"/>
  <c r="AH790" s="1"/>
  <c r="AI790"/>
  <c r="AJ790"/>
  <c r="AK790" s="1"/>
  <c r="AK789"/>
  <c r="AN792" i="5"/>
  <c r="T791"/>
  <c r="J791" s="1"/>
  <c r="AH789" i="4"/>
  <c r="D789" l="1"/>
  <c r="Q785" i="5"/>
  <c r="R784"/>
  <c r="D732"/>
  <c r="M732"/>
  <c r="N732" s="1"/>
  <c r="AH733" s="1"/>
  <c r="L733" s="1"/>
  <c r="L790" i="4"/>
  <c r="M790" s="1"/>
  <c r="V784" i="5"/>
  <c r="U785"/>
  <c r="O789" i="4"/>
  <c r="P789" s="1"/>
  <c r="S788"/>
  <c r="AF791"/>
  <c r="AG791"/>
  <c r="AH791" s="1"/>
  <c r="AK792" i="5"/>
  <c r="P791"/>
  <c r="G791" s="1"/>
  <c r="R789" i="4"/>
  <c r="AN793" i="5"/>
  <c r="T792"/>
  <c r="J792" s="1"/>
  <c r="AI791" i="4"/>
  <c r="AJ791"/>
  <c r="AK791" s="1"/>
  <c r="AC792"/>
  <c r="AD792"/>
  <c r="L791" s="1"/>
  <c r="Q786" i="5" l="1"/>
  <c r="R785"/>
  <c r="D790" i="4"/>
  <c r="M733" i="5"/>
  <c r="N733" s="1"/>
  <c r="AH734" s="1"/>
  <c r="L734" s="1"/>
  <c r="D733"/>
  <c r="R790" i="4"/>
  <c r="S790" s="1"/>
  <c r="U786" i="5"/>
  <c r="V785"/>
  <c r="G789" i="4"/>
  <c r="O790"/>
  <c r="P790" s="1"/>
  <c r="D791"/>
  <c r="M791"/>
  <c r="AI792"/>
  <c r="AJ792"/>
  <c r="AC793"/>
  <c r="AD793"/>
  <c r="AE793" s="1"/>
  <c r="AN794" i="5"/>
  <c r="T793"/>
  <c r="J793" s="1"/>
  <c r="S789" i="4"/>
  <c r="J789"/>
  <c r="AF792"/>
  <c r="AG792"/>
  <c r="AH792" s="1"/>
  <c r="AK793" i="5"/>
  <c r="P792"/>
  <c r="G792" s="1"/>
  <c r="AE792" i="4"/>
  <c r="Q787" i="5" l="1"/>
  <c r="R786"/>
  <c r="J790" i="4"/>
  <c r="D734" i="5"/>
  <c r="M734"/>
  <c r="N734" s="1"/>
  <c r="AH735" s="1"/>
  <c r="L735" s="1"/>
  <c r="U787"/>
  <c r="V786"/>
  <c r="L792" i="4"/>
  <c r="D792" s="1"/>
  <c r="G790"/>
  <c r="AF793"/>
  <c r="AG793"/>
  <c r="AH793" s="1"/>
  <c r="AN795" i="5"/>
  <c r="T794"/>
  <c r="J794" s="1"/>
  <c r="AI793" i="4"/>
  <c r="AJ793"/>
  <c r="AK793" s="1"/>
  <c r="O791"/>
  <c r="AK792"/>
  <c r="AK794" i="5"/>
  <c r="P793"/>
  <c r="G793" s="1"/>
  <c r="AC794" i="4"/>
  <c r="AD794"/>
  <c r="AE794" s="1"/>
  <c r="R791"/>
  <c r="R787" i="5" l="1"/>
  <c r="Q788"/>
  <c r="M792" i="4"/>
  <c r="M735" i="5"/>
  <c r="N735" s="1"/>
  <c r="AH736" s="1"/>
  <c r="L736" s="1"/>
  <c r="D735"/>
  <c r="V787"/>
  <c r="U788"/>
  <c r="O792" i="4"/>
  <c r="P792" s="1"/>
  <c r="R792"/>
  <c r="S792" s="1"/>
  <c r="L793"/>
  <c r="AN796" i="5"/>
  <c r="T795"/>
  <c r="J795" s="1"/>
  <c r="S791" i="4"/>
  <c r="J791"/>
  <c r="AK795" i="5"/>
  <c r="P794"/>
  <c r="G794" s="1"/>
  <c r="P791" i="4"/>
  <c r="G791"/>
  <c r="AI794"/>
  <c r="AJ794"/>
  <c r="AK794" s="1"/>
  <c r="AF794"/>
  <c r="AG794"/>
  <c r="AC795"/>
  <c r="AD795"/>
  <c r="AE795" s="1"/>
  <c r="Q789" i="5" l="1"/>
  <c r="R788"/>
  <c r="D736"/>
  <c r="M736"/>
  <c r="N736" s="1"/>
  <c r="AH737" s="1"/>
  <c r="L737" s="1"/>
  <c r="V788"/>
  <c r="U789"/>
  <c r="J792" i="4"/>
  <c r="G792"/>
  <c r="AC796"/>
  <c r="AD796"/>
  <c r="L795" s="1"/>
  <c r="D793"/>
  <c r="M793"/>
  <c r="AF795"/>
  <c r="AG795"/>
  <c r="AH795" s="1"/>
  <c r="AK796" i="5"/>
  <c r="P795"/>
  <c r="G795" s="1"/>
  <c r="AN797"/>
  <c r="T796"/>
  <c r="J796" s="1"/>
  <c r="O793" i="4"/>
  <c r="AH794"/>
  <c r="AI795"/>
  <c r="AJ795"/>
  <c r="AK795" s="1"/>
  <c r="R793"/>
  <c r="L794"/>
  <c r="Q790" i="5" l="1"/>
  <c r="R789"/>
  <c r="D737"/>
  <c r="M737"/>
  <c r="N737" s="1"/>
  <c r="AH738" s="1"/>
  <c r="L738" s="1"/>
  <c r="U790"/>
  <c r="V789"/>
  <c r="O794" i="4"/>
  <c r="P794" s="1"/>
  <c r="J793"/>
  <c r="S793"/>
  <c r="D794"/>
  <c r="M794"/>
  <c r="AI796"/>
  <c r="AJ796"/>
  <c r="AK796" s="1"/>
  <c r="AC797"/>
  <c r="AD797"/>
  <c r="AE797" s="1"/>
  <c r="AK797" i="5"/>
  <c r="P796"/>
  <c r="G796" s="1"/>
  <c r="D795" i="4"/>
  <c r="M795"/>
  <c r="P793"/>
  <c r="G793"/>
  <c r="AN798" i="5"/>
  <c r="T797"/>
  <c r="J797" s="1"/>
  <c r="AF796" i="4"/>
  <c r="AG796"/>
  <c r="AH796" s="1"/>
  <c r="AE796"/>
  <c r="R794"/>
  <c r="Q791" i="5" l="1"/>
  <c r="R790"/>
  <c r="M738"/>
  <c r="N738" s="1"/>
  <c r="AH739" s="1"/>
  <c r="L739" s="1"/>
  <c r="D738"/>
  <c r="U791"/>
  <c r="V790"/>
  <c r="G794" i="4"/>
  <c r="R795"/>
  <c r="S795" s="1"/>
  <c r="L796"/>
  <c r="M796" s="1"/>
  <c r="AI797"/>
  <c r="AJ797"/>
  <c r="J794"/>
  <c r="S794"/>
  <c r="AN799" i="5"/>
  <c r="T798"/>
  <c r="J798" s="1"/>
  <c r="AK798"/>
  <c r="P797"/>
  <c r="G797" s="1"/>
  <c r="AC798" i="4"/>
  <c r="AD798"/>
  <c r="AF797"/>
  <c r="AG797"/>
  <c r="O795"/>
  <c r="Q792" i="5" l="1"/>
  <c r="R791"/>
  <c r="M739"/>
  <c r="N739" s="1"/>
  <c r="AH740" s="1"/>
  <c r="L740" s="1"/>
  <c r="D739"/>
  <c r="U792"/>
  <c r="V791"/>
  <c r="J795" i="4"/>
  <c r="D796"/>
  <c r="AF798"/>
  <c r="AG798"/>
  <c r="AH798" s="1"/>
  <c r="AK797"/>
  <c r="AC799"/>
  <c r="AD799"/>
  <c r="AE799" s="1"/>
  <c r="AH797"/>
  <c r="P795"/>
  <c r="G795"/>
  <c r="AE798"/>
  <c r="AK799" i="5"/>
  <c r="P798"/>
  <c r="G798" s="1"/>
  <c r="AN800"/>
  <c r="T799"/>
  <c r="J799" s="1"/>
  <c r="AI798" i="4"/>
  <c r="AJ798"/>
  <c r="AK798" s="1"/>
  <c r="R796"/>
  <c r="L797"/>
  <c r="O796"/>
  <c r="Q793" i="5" l="1"/>
  <c r="R792"/>
  <c r="D740"/>
  <c r="M740"/>
  <c r="N740" s="1"/>
  <c r="AH741" s="1"/>
  <c r="L741" s="1"/>
  <c r="U793"/>
  <c r="V792"/>
  <c r="O797" i="4"/>
  <c r="G797" s="1"/>
  <c r="L798"/>
  <c r="M798" s="1"/>
  <c r="S796"/>
  <c r="J796"/>
  <c r="AN801" i="5"/>
  <c r="T800"/>
  <c r="J800" s="1"/>
  <c r="D797" i="4"/>
  <c r="M797"/>
  <c r="AC800"/>
  <c r="AD800"/>
  <c r="AE800" s="1"/>
  <c r="AF799"/>
  <c r="AG799"/>
  <c r="AH799" s="1"/>
  <c r="R797"/>
  <c r="P796"/>
  <c r="G796"/>
  <c r="AI799"/>
  <c r="AJ799"/>
  <c r="AK800" i="5"/>
  <c r="P799"/>
  <c r="G799" s="1"/>
  <c r="R793" l="1"/>
  <c r="Q794"/>
  <c r="M741"/>
  <c r="N741" s="1"/>
  <c r="AH742" s="1"/>
  <c r="L742" s="1"/>
  <c r="D741"/>
  <c r="V793"/>
  <c r="U794"/>
  <c r="D798" i="4"/>
  <c r="P797"/>
  <c r="L799"/>
  <c r="D799" s="1"/>
  <c r="AI800"/>
  <c r="AJ800"/>
  <c r="AK799"/>
  <c r="S797"/>
  <c r="J797"/>
  <c r="AC801"/>
  <c r="AD801"/>
  <c r="AE801" s="1"/>
  <c r="AK801" i="5"/>
  <c r="P800"/>
  <c r="G800" s="1"/>
  <c r="O798" i="4"/>
  <c r="R798"/>
  <c r="AF800"/>
  <c r="AG800"/>
  <c r="O799" s="1"/>
  <c r="AN802" i="5"/>
  <c r="T801"/>
  <c r="J801" s="1"/>
  <c r="Q795" l="1"/>
  <c r="R794"/>
  <c r="M742"/>
  <c r="N742" s="1"/>
  <c r="AH743" s="1"/>
  <c r="L743" s="1"/>
  <c r="D742"/>
  <c r="V794"/>
  <c r="U795"/>
  <c r="M799" i="4"/>
  <c r="R799"/>
  <c r="S799" s="1"/>
  <c r="P799"/>
  <c r="G799"/>
  <c r="G798"/>
  <c r="P798"/>
  <c r="AF801"/>
  <c r="AG801"/>
  <c r="AC802"/>
  <c r="AD802"/>
  <c r="AE802" s="1"/>
  <c r="AH800"/>
  <c r="AN803" i="5"/>
  <c r="T802"/>
  <c r="J802" s="1"/>
  <c r="J798" i="4"/>
  <c r="S798"/>
  <c r="AK802" i="5"/>
  <c r="P801"/>
  <c r="G801" s="1"/>
  <c r="AI801" i="4"/>
  <c r="AJ801"/>
  <c r="L801"/>
  <c r="AK800"/>
  <c r="L800"/>
  <c r="R795" i="5" l="1"/>
  <c r="Q796"/>
  <c r="D743"/>
  <c r="M743"/>
  <c r="N743" s="1"/>
  <c r="AH744" s="1"/>
  <c r="L744" s="1"/>
  <c r="U796"/>
  <c r="V795"/>
  <c r="R800" i="4"/>
  <c r="J800" s="1"/>
  <c r="O800"/>
  <c r="G800" s="1"/>
  <c r="J799"/>
  <c r="D800"/>
  <c r="M800"/>
  <c r="AK801"/>
  <c r="AI802"/>
  <c r="AJ802"/>
  <c r="AK802" s="1"/>
  <c r="AC803"/>
  <c r="AD803"/>
  <c r="AE803" s="1"/>
  <c r="M801"/>
  <c r="D801"/>
  <c r="AK803" i="5"/>
  <c r="P802"/>
  <c r="G802" s="1"/>
  <c r="AN804"/>
  <c r="T803"/>
  <c r="J803" s="1"/>
  <c r="AF802" i="4"/>
  <c r="AG802"/>
  <c r="AH802" s="1"/>
  <c r="AH801"/>
  <c r="R796" i="5" l="1"/>
  <c r="Q797"/>
  <c r="M744"/>
  <c r="N744" s="1"/>
  <c r="AH745" s="1"/>
  <c r="L745" s="1"/>
  <c r="D744"/>
  <c r="V796"/>
  <c r="U797"/>
  <c r="P800" i="4"/>
  <c r="S800"/>
  <c r="O801"/>
  <c r="P801" s="1"/>
  <c r="AC804"/>
  <c r="AD804"/>
  <c r="AE804" s="1"/>
  <c r="R801"/>
  <c r="AN805" i="5"/>
  <c r="T804"/>
  <c r="J804" s="1"/>
  <c r="AI803" i="4"/>
  <c r="AJ803"/>
  <c r="AK803" s="1"/>
  <c r="L802"/>
  <c r="AF803"/>
  <c r="AG803"/>
  <c r="AH803" s="1"/>
  <c r="AK804" i="5"/>
  <c r="P803"/>
  <c r="G803" s="1"/>
  <c r="Q798" l="1"/>
  <c r="R797"/>
  <c r="L803" i="4"/>
  <c r="D803" s="1"/>
  <c r="R802"/>
  <c r="J802" s="1"/>
  <c r="D745" i="5"/>
  <c r="M745"/>
  <c r="N745" s="1"/>
  <c r="AH746" s="1"/>
  <c r="L746" s="1"/>
  <c r="V797"/>
  <c r="U798"/>
  <c r="G801" i="4"/>
  <c r="AF804"/>
  <c r="AG804"/>
  <c r="AH804" s="1"/>
  <c r="AN806" i="5"/>
  <c r="T805"/>
  <c r="J805" s="1"/>
  <c r="AK805"/>
  <c r="P804"/>
  <c r="G804" s="1"/>
  <c r="M802" i="4"/>
  <c r="D802"/>
  <c r="J801"/>
  <c r="S801"/>
  <c r="O802"/>
  <c r="AI804"/>
  <c r="AJ804"/>
  <c r="AC805"/>
  <c r="AD805"/>
  <c r="AE805" s="1"/>
  <c r="Q799" i="5" l="1"/>
  <c r="R798"/>
  <c r="S802" i="4"/>
  <c r="M803"/>
  <c r="M746" i="5"/>
  <c r="N746" s="1"/>
  <c r="AH747" s="1"/>
  <c r="L747" s="1"/>
  <c r="D746"/>
  <c r="V798"/>
  <c r="U799"/>
  <c r="O803" i="4"/>
  <c r="G803" s="1"/>
  <c r="L804"/>
  <c r="D804" s="1"/>
  <c r="AK804"/>
  <c r="AC806"/>
  <c r="AD806"/>
  <c r="L805" s="1"/>
  <c r="AF805"/>
  <c r="AG805"/>
  <c r="AI805"/>
  <c r="AJ805"/>
  <c r="P802"/>
  <c r="G802"/>
  <c r="AK806" i="5"/>
  <c r="P805"/>
  <c r="G805" s="1"/>
  <c r="R803" i="4"/>
  <c r="AN807" i="5"/>
  <c r="T806"/>
  <c r="J806" s="1"/>
  <c r="Q800" l="1"/>
  <c r="R799"/>
  <c r="D747"/>
  <c r="M747"/>
  <c r="N747" s="1"/>
  <c r="AH748" s="1"/>
  <c r="L748" s="1"/>
  <c r="V799"/>
  <c r="U800"/>
  <c r="P803" i="4"/>
  <c r="M804"/>
  <c r="AK805"/>
  <c r="R804"/>
  <c r="AF806"/>
  <c r="AG806"/>
  <c r="AH806" s="1"/>
  <c r="D805"/>
  <c r="M805"/>
  <c r="AC807"/>
  <c r="AD807"/>
  <c r="AE807" s="1"/>
  <c r="J803"/>
  <c r="S803"/>
  <c r="AH805"/>
  <c r="AE806"/>
  <c r="AN808" i="5"/>
  <c r="T807"/>
  <c r="J807" s="1"/>
  <c r="AK807"/>
  <c r="P806"/>
  <c r="G806" s="1"/>
  <c r="AI806" i="4"/>
  <c r="AJ806"/>
  <c r="AK806" s="1"/>
  <c r="O804"/>
  <c r="Q801" i="5" l="1"/>
  <c r="R800"/>
  <c r="D748"/>
  <c r="M748"/>
  <c r="N748" s="1"/>
  <c r="AH749" s="1"/>
  <c r="L749" s="1"/>
  <c r="U801"/>
  <c r="V800"/>
  <c r="O805" i="4"/>
  <c r="P805" s="1"/>
  <c r="G804"/>
  <c r="P804"/>
  <c r="AK808" i="5"/>
  <c r="P807"/>
  <c r="G807" s="1"/>
  <c r="J804" i="4"/>
  <c r="S804"/>
  <c r="AF807"/>
  <c r="AG807"/>
  <c r="AH807" s="1"/>
  <c r="R805"/>
  <c r="L806"/>
  <c r="AI807"/>
  <c r="AJ807"/>
  <c r="AK807" s="1"/>
  <c r="AN809" i="5"/>
  <c r="T808"/>
  <c r="J808" s="1"/>
  <c r="AC808" i="4"/>
  <c r="AD808"/>
  <c r="AE808" s="1"/>
  <c r="Q802" i="5" l="1"/>
  <c r="R801"/>
  <c r="O806" i="4"/>
  <c r="G806" s="1"/>
  <c r="D749" i="5"/>
  <c r="M749"/>
  <c r="N749" s="1"/>
  <c r="AH750" s="1"/>
  <c r="L750" s="1"/>
  <c r="V801"/>
  <c r="U802"/>
  <c r="G805" i="4"/>
  <c r="AC809"/>
  <c r="AD809"/>
  <c r="L808" s="1"/>
  <c r="AI808"/>
  <c r="AJ808"/>
  <c r="AK808" s="1"/>
  <c r="L807"/>
  <c r="R806"/>
  <c r="AN810" i="5"/>
  <c r="T809"/>
  <c r="J809" s="1"/>
  <c r="S805" i="4"/>
  <c r="J805"/>
  <c r="AF808"/>
  <c r="AG808"/>
  <c r="AH808" s="1"/>
  <c r="AK809" i="5"/>
  <c r="P808"/>
  <c r="G808" s="1"/>
  <c r="M806" i="4"/>
  <c r="D806"/>
  <c r="R802" i="5" l="1"/>
  <c r="Q803"/>
  <c r="P806" i="4"/>
  <c r="O807"/>
  <c r="G807" s="1"/>
  <c r="D750" i="5"/>
  <c r="M750"/>
  <c r="N750" s="1"/>
  <c r="AH751" s="1"/>
  <c r="L751" s="1"/>
  <c r="V802"/>
  <c r="U803"/>
  <c r="D808" i="4"/>
  <c r="M808"/>
  <c r="AF809"/>
  <c r="AG809"/>
  <c r="AN811" i="5"/>
  <c r="T810"/>
  <c r="J810" s="1"/>
  <c r="AC810" i="4"/>
  <c r="AD810"/>
  <c r="R807"/>
  <c r="AK810" i="5"/>
  <c r="P809"/>
  <c r="G809" s="1"/>
  <c r="D807" i="4"/>
  <c r="M807"/>
  <c r="AE809"/>
  <c r="J806"/>
  <c r="S806"/>
  <c r="AI809"/>
  <c r="AJ809"/>
  <c r="AK809" s="1"/>
  <c r="Q804" i="5" l="1"/>
  <c r="R803"/>
  <c r="P807" i="4"/>
  <c r="M751" i="5"/>
  <c r="N751" s="1"/>
  <c r="AH752" s="1"/>
  <c r="L752" s="1"/>
  <c r="D751"/>
  <c r="V803"/>
  <c r="U804"/>
  <c r="R808" i="4"/>
  <c r="S808" s="1"/>
  <c r="J807"/>
  <c r="S807"/>
  <c r="AE810"/>
  <c r="AH809"/>
  <c r="AN812" i="5"/>
  <c r="T811"/>
  <c r="J811" s="1"/>
  <c r="AK811"/>
  <c r="P810"/>
  <c r="G810" s="1"/>
  <c r="AI810" i="4"/>
  <c r="AJ810"/>
  <c r="R809" s="1"/>
  <c r="AC811"/>
  <c r="AD811"/>
  <c r="AE811" s="1"/>
  <c r="AF810"/>
  <c r="AG810"/>
  <c r="L809"/>
  <c r="O808"/>
  <c r="Q805" i="5" l="1"/>
  <c r="R804"/>
  <c r="D752"/>
  <c r="M752"/>
  <c r="N752" s="1"/>
  <c r="AH753" s="1"/>
  <c r="L753" s="1"/>
  <c r="U805"/>
  <c r="V804"/>
  <c r="J808" i="4"/>
  <c r="L810"/>
  <c r="M810" s="1"/>
  <c r="AH810"/>
  <c r="AN813" i="5"/>
  <c r="T812"/>
  <c r="J812" s="1"/>
  <c r="J809" i="4"/>
  <c r="S809"/>
  <c r="AI811"/>
  <c r="AJ811"/>
  <c r="AK811" s="1"/>
  <c r="AK810"/>
  <c r="AC812"/>
  <c r="AD812"/>
  <c r="AE812" s="1"/>
  <c r="M809"/>
  <c r="D809"/>
  <c r="G808"/>
  <c r="P808"/>
  <c r="AF811"/>
  <c r="AG811"/>
  <c r="AH811" s="1"/>
  <c r="AK812" i="5"/>
  <c r="P811"/>
  <c r="G811" s="1"/>
  <c r="O809" i="4"/>
  <c r="Q806" i="5" l="1"/>
  <c r="R805"/>
  <c r="D753"/>
  <c r="M753"/>
  <c r="N753" s="1"/>
  <c r="AH754" s="1"/>
  <c r="L754" s="1"/>
  <c r="V805"/>
  <c r="U806"/>
  <c r="L811" i="4"/>
  <c r="M811" s="1"/>
  <c r="O810"/>
  <c r="P810" s="1"/>
  <c r="D810"/>
  <c r="AC813"/>
  <c r="AD813"/>
  <c r="AE813" s="1"/>
  <c r="AF812"/>
  <c r="AG812"/>
  <c r="AH812" s="1"/>
  <c r="AK813" i="5"/>
  <c r="P812"/>
  <c r="G812" s="1"/>
  <c r="R810" i="4"/>
  <c r="P809"/>
  <c r="G809"/>
  <c r="AI812"/>
  <c r="AJ812"/>
  <c r="AN814" i="5"/>
  <c r="T813"/>
  <c r="J813" s="1"/>
  <c r="Q807" l="1"/>
  <c r="R806"/>
  <c r="M754"/>
  <c r="N754" s="1"/>
  <c r="AH755" s="1"/>
  <c r="L755" s="1"/>
  <c r="D754"/>
  <c r="V806"/>
  <c r="U807"/>
  <c r="D811" i="4"/>
  <c r="G810"/>
  <c r="L812"/>
  <c r="M812" s="1"/>
  <c r="AK812"/>
  <c r="AF813"/>
  <c r="AG813"/>
  <c r="AH813" s="1"/>
  <c r="AN815" i="5"/>
  <c r="T814"/>
  <c r="J814" s="1"/>
  <c r="S810" i="4"/>
  <c r="J810"/>
  <c r="AC814"/>
  <c r="AD814"/>
  <c r="L813" s="1"/>
  <c r="AK814" i="5"/>
  <c r="P813"/>
  <c r="G813" s="1"/>
  <c r="R811" i="4"/>
  <c r="AI813"/>
  <c r="AJ813"/>
  <c r="AK813" s="1"/>
  <c r="O811"/>
  <c r="Q808" i="5" l="1"/>
  <c r="R807"/>
  <c r="D755"/>
  <c r="M755"/>
  <c r="N755" s="1"/>
  <c r="AH756" s="1"/>
  <c r="L756" s="1"/>
  <c r="U808"/>
  <c r="V807"/>
  <c r="D812" i="4"/>
  <c r="O812"/>
  <c r="P812" s="1"/>
  <c r="AI814"/>
  <c r="AJ814"/>
  <c r="R813" s="1"/>
  <c r="D813"/>
  <c r="M813"/>
  <c r="J811"/>
  <c r="S811"/>
  <c r="AC815"/>
  <c r="AD815"/>
  <c r="AE815" s="1"/>
  <c r="AN816" i="5"/>
  <c r="T815"/>
  <c r="J815" s="1"/>
  <c r="AK815"/>
  <c r="P814"/>
  <c r="G814" s="1"/>
  <c r="AF814" i="4"/>
  <c r="AG814"/>
  <c r="G811"/>
  <c r="P811"/>
  <c r="AE814"/>
  <c r="R812"/>
  <c r="Q809" i="5" l="1"/>
  <c r="R808"/>
  <c r="M756"/>
  <c r="N756" s="1"/>
  <c r="AH757" s="1"/>
  <c r="L757" s="1"/>
  <c r="D756"/>
  <c r="V808"/>
  <c r="U809"/>
  <c r="G812" i="4"/>
  <c r="AF815"/>
  <c r="AG815"/>
  <c r="AH815" s="1"/>
  <c r="AN817" i="5"/>
  <c r="T816"/>
  <c r="J816" s="1"/>
  <c r="AK814" i="4"/>
  <c r="AH814"/>
  <c r="O814" s="1"/>
  <c r="L814"/>
  <c r="J813"/>
  <c r="S813"/>
  <c r="S812"/>
  <c r="J812"/>
  <c r="AK816" i="5"/>
  <c r="P815"/>
  <c r="G815" s="1"/>
  <c r="AC816" i="4"/>
  <c r="AD816"/>
  <c r="AE816" s="1"/>
  <c r="O813"/>
  <c r="AI815"/>
  <c r="AJ815"/>
  <c r="AK815" s="1"/>
  <c r="Q810" i="5" l="1"/>
  <c r="R809"/>
  <c r="M757"/>
  <c r="N757" s="1"/>
  <c r="AH758" s="1"/>
  <c r="L758" s="1"/>
  <c r="D757"/>
  <c r="V809"/>
  <c r="U810"/>
  <c r="G814" i="4"/>
  <c r="P814"/>
  <c r="G813"/>
  <c r="P813"/>
  <c r="M814"/>
  <c r="D814"/>
  <c r="AF816"/>
  <c r="AG816"/>
  <c r="AH816" s="1"/>
  <c r="AI816"/>
  <c r="AJ816"/>
  <c r="AC817"/>
  <c r="AD817"/>
  <c r="L816" s="1"/>
  <c r="R814"/>
  <c r="AN818" i="5"/>
  <c r="T817"/>
  <c r="J817" s="1"/>
  <c r="AK817"/>
  <c r="P816"/>
  <c r="G816" s="1"/>
  <c r="L815" i="4"/>
  <c r="Q811" i="5" l="1"/>
  <c r="R810"/>
  <c r="D758"/>
  <c r="M758"/>
  <c r="N758" s="1"/>
  <c r="AH759" s="1"/>
  <c r="L759" s="1"/>
  <c r="U811"/>
  <c r="V810"/>
  <c r="O815" i="4"/>
  <c r="P815" s="1"/>
  <c r="AK816"/>
  <c r="AK818" i="5"/>
  <c r="P817"/>
  <c r="G817" s="1"/>
  <c r="AN819"/>
  <c r="T818"/>
  <c r="J818" s="1"/>
  <c r="AF817" i="4"/>
  <c r="AG817"/>
  <c r="D815"/>
  <c r="M815"/>
  <c r="AE817"/>
  <c r="J814"/>
  <c r="S814"/>
  <c r="AI817"/>
  <c r="AJ817"/>
  <c r="AK817" s="1"/>
  <c r="R815"/>
  <c r="M816"/>
  <c r="D816"/>
  <c r="AC818"/>
  <c r="AD818"/>
  <c r="R811" i="5" l="1"/>
  <c r="Q812"/>
  <c r="D759"/>
  <c r="M759"/>
  <c r="N759" s="1"/>
  <c r="AH760" s="1"/>
  <c r="L760" s="1"/>
  <c r="U812"/>
  <c r="V811"/>
  <c r="G815" i="4"/>
  <c r="AE818"/>
  <c r="AI818"/>
  <c r="AJ818"/>
  <c r="AK818" s="1"/>
  <c r="AH817"/>
  <c r="AN820" i="5"/>
  <c r="T819"/>
  <c r="J819" s="1"/>
  <c r="L817" i="4"/>
  <c r="O816"/>
  <c r="R816"/>
  <c r="AC819"/>
  <c r="AD819"/>
  <c r="AE819" s="1"/>
  <c r="J815"/>
  <c r="S815"/>
  <c r="AF818"/>
  <c r="AG818"/>
  <c r="AK819" i="5"/>
  <c r="P818"/>
  <c r="G818" s="1"/>
  <c r="Q813" l="1"/>
  <c r="R812"/>
  <c r="D760"/>
  <c r="M760"/>
  <c r="N760" s="1"/>
  <c r="AH761" s="1"/>
  <c r="L761" s="1"/>
  <c r="V812"/>
  <c r="U813"/>
  <c r="R817" i="4"/>
  <c r="J817" s="1"/>
  <c r="O817"/>
  <c r="P817" s="1"/>
  <c r="M817"/>
  <c r="D817"/>
  <c r="AN821" i="5"/>
  <c r="T820"/>
  <c r="J820" s="1"/>
  <c r="J816" i="4"/>
  <c r="S816"/>
  <c r="L818"/>
  <c r="AH818"/>
  <c r="AK820" i="5"/>
  <c r="P819"/>
  <c r="G819" s="1"/>
  <c r="P816" i="4"/>
  <c r="G816"/>
  <c r="AF819"/>
  <c r="AG819"/>
  <c r="AH819" s="1"/>
  <c r="AC820"/>
  <c r="AD820"/>
  <c r="AE820" s="1"/>
  <c r="AI819"/>
  <c r="AJ819"/>
  <c r="AK819" s="1"/>
  <c r="Q814" i="5" l="1"/>
  <c r="R813"/>
  <c r="D761"/>
  <c r="M761"/>
  <c r="N761" s="1"/>
  <c r="AH762" s="1"/>
  <c r="L762" s="1"/>
  <c r="V813"/>
  <c r="U814"/>
  <c r="S817" i="4"/>
  <c r="G817"/>
  <c r="AI820"/>
  <c r="AJ820"/>
  <c r="R819" s="1"/>
  <c r="AC821"/>
  <c r="AD821"/>
  <c r="L820" s="1"/>
  <c r="AK821" i="5"/>
  <c r="P820"/>
  <c r="G820" s="1"/>
  <c r="AN822"/>
  <c r="T821"/>
  <c r="J821" s="1"/>
  <c r="L819" i="4"/>
  <c r="D818"/>
  <c r="M818"/>
  <c r="AF820"/>
  <c r="AG820"/>
  <c r="AH820" s="1"/>
  <c r="O818"/>
  <c r="R818"/>
  <c r="Q815" i="5" l="1"/>
  <c r="R814"/>
  <c r="D762"/>
  <c r="M762"/>
  <c r="N762" s="1"/>
  <c r="AH763" s="1"/>
  <c r="L763" s="1"/>
  <c r="U815"/>
  <c r="V814"/>
  <c r="D819" i="4"/>
  <c r="M819"/>
  <c r="AK820"/>
  <c r="AK822" i="5"/>
  <c r="P821"/>
  <c r="G821" s="1"/>
  <c r="AI821" i="4"/>
  <c r="AJ821"/>
  <c r="AK821" s="1"/>
  <c r="J818"/>
  <c r="S818"/>
  <c r="G818"/>
  <c r="P818"/>
  <c r="J819"/>
  <c r="S819"/>
  <c r="AF821"/>
  <c r="AG821"/>
  <c r="O820" s="1"/>
  <c r="AN823" i="5"/>
  <c r="T822"/>
  <c r="J822" s="1"/>
  <c r="AC822" i="4"/>
  <c r="AD822"/>
  <c r="O819"/>
  <c r="D820"/>
  <c r="M820"/>
  <c r="AE821"/>
  <c r="Q816" i="5" l="1"/>
  <c r="R815"/>
  <c r="M763"/>
  <c r="N763" s="1"/>
  <c r="AH764" s="1"/>
  <c r="L764" s="1"/>
  <c r="D763"/>
  <c r="V815"/>
  <c r="U816"/>
  <c r="L821" i="4"/>
  <c r="M821" s="1"/>
  <c r="AN824" i="5"/>
  <c r="T823"/>
  <c r="J823" s="1"/>
  <c r="P820" i="4"/>
  <c r="G820"/>
  <c r="AK823" i="5"/>
  <c r="P822"/>
  <c r="G822" s="1"/>
  <c r="G819" i="4"/>
  <c r="P819"/>
  <c r="AC823"/>
  <c r="AD823"/>
  <c r="AE823" s="1"/>
  <c r="AF822"/>
  <c r="AG822"/>
  <c r="AH822" s="1"/>
  <c r="AI822"/>
  <c r="AJ822"/>
  <c r="AE822"/>
  <c r="AH821"/>
  <c r="R820"/>
  <c r="Q817" i="5" l="1"/>
  <c r="R816"/>
  <c r="L822" i="4"/>
  <c r="M822" s="1"/>
  <c r="M764" i="5"/>
  <c r="N764" s="1"/>
  <c r="AH765" s="1"/>
  <c r="L765" s="1"/>
  <c r="D764"/>
  <c r="V816"/>
  <c r="U817"/>
  <c r="O821" i="4"/>
  <c r="P821" s="1"/>
  <c r="D821"/>
  <c r="J820"/>
  <c r="S820"/>
  <c r="AK822"/>
  <c r="AF823"/>
  <c r="AG823"/>
  <c r="AH823" s="1"/>
  <c r="AI823"/>
  <c r="AJ823"/>
  <c r="AK823" s="1"/>
  <c r="AC824"/>
  <c r="AD824"/>
  <c r="AE824" s="1"/>
  <c r="AK824" i="5"/>
  <c r="P823"/>
  <c r="G823" s="1"/>
  <c r="AN825"/>
  <c r="T824"/>
  <c r="J824" s="1"/>
  <c r="R821" i="4"/>
  <c r="Q818" i="5" l="1"/>
  <c r="R817"/>
  <c r="D822" i="4"/>
  <c r="D765" i="5"/>
  <c r="M765"/>
  <c r="N765" s="1"/>
  <c r="AH766" s="1"/>
  <c r="L766" s="1"/>
  <c r="U818"/>
  <c r="V817"/>
  <c r="G821" i="4"/>
  <c r="O822"/>
  <c r="G822" s="1"/>
  <c r="AF824"/>
  <c r="AG824"/>
  <c r="AH824" s="1"/>
  <c r="AK825" i="5"/>
  <c r="P824"/>
  <c r="G824" s="1"/>
  <c r="AI824" i="4"/>
  <c r="AJ824"/>
  <c r="R822"/>
  <c r="AN826" i="5"/>
  <c r="T825"/>
  <c r="J825" s="1"/>
  <c r="AC825" i="4"/>
  <c r="AD825"/>
  <c r="AE825" s="1"/>
  <c r="J821"/>
  <c r="S821"/>
  <c r="L823"/>
  <c r="Q819" i="5" l="1"/>
  <c r="R818"/>
  <c r="M766"/>
  <c r="N766" s="1"/>
  <c r="AH767" s="1"/>
  <c r="L767" s="1"/>
  <c r="D766"/>
  <c r="V818"/>
  <c r="U819"/>
  <c r="P822" i="4"/>
  <c r="O823"/>
  <c r="G823" s="1"/>
  <c r="AK824"/>
  <c r="AF825"/>
  <c r="AG825"/>
  <c r="O824" s="1"/>
  <c r="M823"/>
  <c r="D823"/>
  <c r="S822"/>
  <c r="J822"/>
  <c r="L824"/>
  <c r="AN827" i="5"/>
  <c r="T826"/>
  <c r="J826" s="1"/>
  <c r="AK826"/>
  <c r="P825"/>
  <c r="G825" s="1"/>
  <c r="AC826" i="4"/>
  <c r="AD826"/>
  <c r="L825" s="1"/>
  <c r="AI825"/>
  <c r="AJ825"/>
  <c r="AK825" s="1"/>
  <c r="R823"/>
  <c r="Q820" i="5" l="1"/>
  <c r="R819"/>
  <c r="M767"/>
  <c r="N767" s="1"/>
  <c r="AH768" s="1"/>
  <c r="L768" s="1"/>
  <c r="D767"/>
  <c r="U820"/>
  <c r="V819"/>
  <c r="P823" i="4"/>
  <c r="J823"/>
  <c r="S823"/>
  <c r="M824"/>
  <c r="D824"/>
  <c r="R824"/>
  <c r="AF826"/>
  <c r="AG826"/>
  <c r="AI826"/>
  <c r="AJ826"/>
  <c r="R825" s="1"/>
  <c r="D825"/>
  <c r="M825"/>
  <c r="AC827"/>
  <c r="AD827"/>
  <c r="AE827" s="1"/>
  <c r="AK827" i="5"/>
  <c r="P826"/>
  <c r="G826" s="1"/>
  <c r="AN828"/>
  <c r="T827"/>
  <c r="J827" s="1"/>
  <c r="G824" i="4"/>
  <c r="P824"/>
  <c r="AE826"/>
  <c r="AH825"/>
  <c r="O825" l="1"/>
  <c r="G825" s="1"/>
  <c r="Q821" i="5"/>
  <c r="R820"/>
  <c r="M768"/>
  <c r="N768" s="1"/>
  <c r="AH769" s="1"/>
  <c r="L769" s="1"/>
  <c r="D768"/>
  <c r="U821"/>
  <c r="V820"/>
  <c r="L826" i="4"/>
  <c r="D826" s="1"/>
  <c r="AN829" i="5"/>
  <c r="T828"/>
  <c r="J828" s="1"/>
  <c r="AK826" i="4"/>
  <c r="AF827"/>
  <c r="AG827"/>
  <c r="AH827" s="1"/>
  <c r="AI827"/>
  <c r="AJ827"/>
  <c r="AK827" s="1"/>
  <c r="J825"/>
  <c r="S825"/>
  <c r="AC828"/>
  <c r="AD828"/>
  <c r="AE828" s="1"/>
  <c r="J824"/>
  <c r="S824"/>
  <c r="AK828" i="5"/>
  <c r="P827"/>
  <c r="G827" s="1"/>
  <c r="AH826" i="4"/>
  <c r="P825" l="1"/>
  <c r="Q822" i="5"/>
  <c r="R821"/>
  <c r="D769"/>
  <c r="M769"/>
  <c r="N769" s="1"/>
  <c r="AH770" s="1"/>
  <c r="L770" s="1"/>
  <c r="V821"/>
  <c r="U822"/>
  <c r="M826" i="4"/>
  <c r="O826"/>
  <c r="P826" s="1"/>
  <c r="L827"/>
  <c r="M827" s="1"/>
  <c r="R826"/>
  <c r="S826" s="1"/>
  <c r="AC829"/>
  <c r="AD829"/>
  <c r="AE829" s="1"/>
  <c r="AI828"/>
  <c r="AJ828"/>
  <c r="AK829" i="5"/>
  <c r="P828"/>
  <c r="G828" s="1"/>
  <c r="AF828" i="4"/>
  <c r="AG828"/>
  <c r="AH828" s="1"/>
  <c r="AN830" i="5"/>
  <c r="T829"/>
  <c r="J829" s="1"/>
  <c r="Q823" l="1"/>
  <c r="R822"/>
  <c r="M770"/>
  <c r="N770" s="1"/>
  <c r="AH771" s="1"/>
  <c r="L771" s="1"/>
  <c r="D770"/>
  <c r="V822"/>
  <c r="U823"/>
  <c r="D827" i="4"/>
  <c r="O827"/>
  <c r="G827" s="1"/>
  <c r="J826"/>
  <c r="G826"/>
  <c r="AI829"/>
  <c r="AJ829"/>
  <c r="AF829"/>
  <c r="AG829"/>
  <c r="AH829" s="1"/>
  <c r="AK828"/>
  <c r="L828"/>
  <c r="AN831" i="5"/>
  <c r="T830"/>
  <c r="J830" s="1"/>
  <c r="AK830"/>
  <c r="P829"/>
  <c r="G829" s="1"/>
  <c r="AC830" i="4"/>
  <c r="AD830"/>
  <c r="R823" i="5" l="1"/>
  <c r="Q824"/>
  <c r="D771"/>
  <c r="M771"/>
  <c r="N771" s="1"/>
  <c r="AH772" s="1"/>
  <c r="L772" s="1"/>
  <c r="V823"/>
  <c r="U824"/>
  <c r="P827" i="4"/>
  <c r="R828"/>
  <c r="S828" s="1"/>
  <c r="AC831"/>
  <c r="AD831"/>
  <c r="AE831" s="1"/>
  <c r="AK831" i="5"/>
  <c r="P830"/>
  <c r="G830" s="1"/>
  <c r="AE830" i="4"/>
  <c r="AI830"/>
  <c r="AJ830"/>
  <c r="AK830" s="1"/>
  <c r="L829"/>
  <c r="AF830"/>
  <c r="AG830"/>
  <c r="AH830" s="1"/>
  <c r="D828"/>
  <c r="M828"/>
  <c r="AN832" i="5"/>
  <c r="T831"/>
  <c r="J831" s="1"/>
  <c r="AK829" i="4"/>
  <c r="O828"/>
  <c r="R824" i="5" l="1"/>
  <c r="Q825"/>
  <c r="M772"/>
  <c r="N772" s="1"/>
  <c r="AH773" s="1"/>
  <c r="L773" s="1"/>
  <c r="D772"/>
  <c r="V824"/>
  <c r="U825"/>
  <c r="J828" i="4"/>
  <c r="R829"/>
  <c r="J829" s="1"/>
  <c r="L830"/>
  <c r="D830" s="1"/>
  <c r="P828"/>
  <c r="G828"/>
  <c r="AC832"/>
  <c r="AD832"/>
  <c r="AE832" s="1"/>
  <c r="O829"/>
  <c r="AF831"/>
  <c r="AG831"/>
  <c r="AH831" s="1"/>
  <c r="AI831"/>
  <c r="AJ831"/>
  <c r="AK831" s="1"/>
  <c r="AK832" i="5"/>
  <c r="P831"/>
  <c r="G831" s="1"/>
  <c r="AN833"/>
  <c r="T832"/>
  <c r="J832" s="1"/>
  <c r="D829" i="4"/>
  <c r="M829"/>
  <c r="R825" i="5" l="1"/>
  <c r="Q826"/>
  <c r="M773"/>
  <c r="N773" s="1"/>
  <c r="AH774" s="1"/>
  <c r="L774" s="1"/>
  <c r="D773"/>
  <c r="V825"/>
  <c r="U826"/>
  <c r="M830" i="4"/>
  <c r="R830"/>
  <c r="J830" s="1"/>
  <c r="L831"/>
  <c r="D831" s="1"/>
  <c r="S829"/>
  <c r="O830"/>
  <c r="AN834" i="5"/>
  <c r="T833"/>
  <c r="J833" s="1"/>
  <c r="AI832" i="4"/>
  <c r="AJ832"/>
  <c r="R831" s="1"/>
  <c r="G829"/>
  <c r="P829"/>
  <c r="AC833"/>
  <c r="AD833"/>
  <c r="AE833" s="1"/>
  <c r="AK833" i="5"/>
  <c r="P832"/>
  <c r="G832" s="1"/>
  <c r="AF832" i="4"/>
  <c r="AG832"/>
  <c r="AH832" s="1"/>
  <c r="R826" i="5" l="1"/>
  <c r="Q827"/>
  <c r="M774"/>
  <c r="N774" s="1"/>
  <c r="AH775" s="1"/>
  <c r="L775" s="1"/>
  <c r="D774"/>
  <c r="U827"/>
  <c r="V826"/>
  <c r="M831" i="4"/>
  <c r="S830"/>
  <c r="AN835" i="5"/>
  <c r="T834"/>
  <c r="J834" s="1"/>
  <c r="AK834"/>
  <c r="P833"/>
  <c r="G833" s="1"/>
  <c r="J831" i="4"/>
  <c r="S831"/>
  <c r="AI833"/>
  <c r="AJ833"/>
  <c r="O831"/>
  <c r="AF833"/>
  <c r="AG833"/>
  <c r="AH833" s="1"/>
  <c r="AC834"/>
  <c r="AD834"/>
  <c r="AK832"/>
  <c r="P830"/>
  <c r="G830"/>
  <c r="L832"/>
  <c r="Q828" i="5" l="1"/>
  <c r="R827"/>
  <c r="M775"/>
  <c r="N775" s="1"/>
  <c r="AH776" s="1"/>
  <c r="L776" s="1"/>
  <c r="D775"/>
  <c r="V827"/>
  <c r="U828"/>
  <c r="O832" i="4"/>
  <c r="P832" s="1"/>
  <c r="AC835"/>
  <c r="AD835"/>
  <c r="AE835" s="1"/>
  <c r="AI834"/>
  <c r="AJ834"/>
  <c r="AK834" s="1"/>
  <c r="AK835" i="5"/>
  <c r="P834"/>
  <c r="G834" s="1"/>
  <c r="AE834" i="4"/>
  <c r="G831"/>
  <c r="P831"/>
  <c r="AK833"/>
  <c r="AF834"/>
  <c r="AG834"/>
  <c r="AH834" s="1"/>
  <c r="AN836" i="5"/>
  <c r="T835"/>
  <c r="J835" s="1"/>
  <c r="D832" i="4"/>
  <c r="M832"/>
  <c r="R832"/>
  <c r="L833"/>
  <c r="R828" i="5" l="1"/>
  <c r="Q829"/>
  <c r="M776"/>
  <c r="N776" s="1"/>
  <c r="AH777" s="1"/>
  <c r="L777" s="1"/>
  <c r="D776"/>
  <c r="U829"/>
  <c r="V828"/>
  <c r="G832" i="4"/>
  <c r="R833"/>
  <c r="J833" s="1"/>
  <c r="J832"/>
  <c r="S832"/>
  <c r="AI835"/>
  <c r="AJ835"/>
  <c r="AK835" s="1"/>
  <c r="D833"/>
  <c r="M833"/>
  <c r="O833"/>
  <c r="L834"/>
  <c r="AN837" i="5"/>
  <c r="T836"/>
  <c r="J836" s="1"/>
  <c r="AF835" i="4"/>
  <c r="AG835"/>
  <c r="AH835" s="1"/>
  <c r="AK836" i="5"/>
  <c r="P835"/>
  <c r="G835" s="1"/>
  <c r="AC836" i="4"/>
  <c r="AD836"/>
  <c r="AE836" s="1"/>
  <c r="R829" i="5" l="1"/>
  <c r="Q830"/>
  <c r="M777"/>
  <c r="N777" s="1"/>
  <c r="AH778" s="1"/>
  <c r="L778" s="1"/>
  <c r="D777"/>
  <c r="V829"/>
  <c r="U830"/>
  <c r="R834" i="4"/>
  <c r="S834" s="1"/>
  <c r="S833"/>
  <c r="AC837"/>
  <c r="AD837"/>
  <c r="AF836"/>
  <c r="AG836"/>
  <c r="AH836" s="1"/>
  <c r="M834"/>
  <c r="D834"/>
  <c r="AK837" i="5"/>
  <c r="P836"/>
  <c r="G836" s="1"/>
  <c r="AN838"/>
  <c r="T837"/>
  <c r="J837" s="1"/>
  <c r="P833" i="4"/>
  <c r="G833"/>
  <c r="O834"/>
  <c r="L835"/>
  <c r="AI836"/>
  <c r="AJ836"/>
  <c r="AK836" s="1"/>
  <c r="R830" i="5" l="1"/>
  <c r="Q831"/>
  <c r="M778"/>
  <c r="N778" s="1"/>
  <c r="AH779" s="1"/>
  <c r="L779" s="1"/>
  <c r="D778"/>
  <c r="U831"/>
  <c r="V830"/>
  <c r="J834" i="4"/>
  <c r="AF837"/>
  <c r="AG837"/>
  <c r="AH837" s="1"/>
  <c r="P834"/>
  <c r="G834"/>
  <c r="AE837"/>
  <c r="D835"/>
  <c r="M835"/>
  <c r="L836"/>
  <c r="AK838" i="5"/>
  <c r="P837"/>
  <c r="G837" s="1"/>
  <c r="AN839"/>
  <c r="T838"/>
  <c r="J838" s="1"/>
  <c r="AI837" i="4"/>
  <c r="AJ837"/>
  <c r="AC838"/>
  <c r="AD838"/>
  <c r="L837" s="1"/>
  <c r="R835"/>
  <c r="O835"/>
  <c r="Q832" i="5" l="1"/>
  <c r="R831"/>
  <c r="M779"/>
  <c r="N779" s="1"/>
  <c r="AH780" s="1"/>
  <c r="L780" s="1"/>
  <c r="D779"/>
  <c r="V831"/>
  <c r="U832"/>
  <c r="O836" i="4"/>
  <c r="P836" s="1"/>
  <c r="D837"/>
  <c r="M837"/>
  <c r="AK837"/>
  <c r="P835"/>
  <c r="G835"/>
  <c r="AC839"/>
  <c r="AD839"/>
  <c r="AE839" s="1"/>
  <c r="AN840" i="5"/>
  <c r="T839"/>
  <c r="J839" s="1"/>
  <c r="R836" i="4"/>
  <c r="S835"/>
  <c r="J835"/>
  <c r="AI838"/>
  <c r="AJ838"/>
  <c r="AK838" s="1"/>
  <c r="AK839" i="5"/>
  <c r="P838"/>
  <c r="G838" s="1"/>
  <c r="AE838" i="4"/>
  <c r="M836"/>
  <c r="D836"/>
  <c r="AF838"/>
  <c r="AG838"/>
  <c r="R832" i="5" l="1"/>
  <c r="Q833"/>
  <c r="M780"/>
  <c r="N780" s="1"/>
  <c r="AH781" s="1"/>
  <c r="L781" s="1"/>
  <c r="D780"/>
  <c r="V832"/>
  <c r="U833"/>
  <c r="G836" i="4"/>
  <c r="R837"/>
  <c r="J837" s="1"/>
  <c r="O837"/>
  <c r="AH838"/>
  <c r="AF839"/>
  <c r="AG839"/>
  <c r="AH839" s="1"/>
  <c r="J836"/>
  <c r="S836"/>
  <c r="AC840"/>
  <c r="AD840"/>
  <c r="L839" s="1"/>
  <c r="L838"/>
  <c r="AK840" i="5"/>
  <c r="P839"/>
  <c r="G839" s="1"/>
  <c r="AN841"/>
  <c r="T840"/>
  <c r="J840" s="1"/>
  <c r="AI839" i="4"/>
  <c r="AJ839"/>
  <c r="AK839" s="1"/>
  <c r="Q834" i="5" l="1"/>
  <c r="R833"/>
  <c r="D781"/>
  <c r="M781"/>
  <c r="N781" s="1"/>
  <c r="AH782" s="1"/>
  <c r="L782" s="1"/>
  <c r="V833"/>
  <c r="U834"/>
  <c r="S837" i="4"/>
  <c r="AI840"/>
  <c r="AJ840"/>
  <c r="AK840" s="1"/>
  <c r="M838"/>
  <c r="D838"/>
  <c r="AC841"/>
  <c r="AD841"/>
  <c r="AE841" s="1"/>
  <c r="AF840"/>
  <c r="AG840"/>
  <c r="O839" s="1"/>
  <c r="G837"/>
  <c r="P837"/>
  <c r="D839"/>
  <c r="M839"/>
  <c r="AN842" i="5"/>
  <c r="T841"/>
  <c r="J841" s="1"/>
  <c r="AK841"/>
  <c r="P840"/>
  <c r="G840" s="1"/>
  <c r="AE840" i="4"/>
  <c r="L840" s="1"/>
  <c r="R838"/>
  <c r="O838"/>
  <c r="Q835" i="5" l="1"/>
  <c r="R834"/>
  <c r="M782"/>
  <c r="N782" s="1"/>
  <c r="AH783" s="1"/>
  <c r="L783" s="1"/>
  <c r="D782"/>
  <c r="U835"/>
  <c r="V834"/>
  <c r="R839" i="4"/>
  <c r="S839" s="1"/>
  <c r="G839"/>
  <c r="P839"/>
  <c r="D840"/>
  <c r="M840"/>
  <c r="AI841"/>
  <c r="AJ841"/>
  <c r="AC842"/>
  <c r="AD842"/>
  <c r="AE842" s="1"/>
  <c r="J838"/>
  <c r="S838"/>
  <c r="AN843" i="5"/>
  <c r="T842"/>
  <c r="J842" s="1"/>
  <c r="AK842"/>
  <c r="P841"/>
  <c r="G841" s="1"/>
  <c r="AH840" i="4"/>
  <c r="G838"/>
  <c r="P838"/>
  <c r="AF841"/>
  <c r="AG841"/>
  <c r="AH841" s="1"/>
  <c r="R835" i="5" l="1"/>
  <c r="Q836"/>
  <c r="M783"/>
  <c r="N783" s="1"/>
  <c r="AH784" s="1"/>
  <c r="L784" s="1"/>
  <c r="D783"/>
  <c r="U836"/>
  <c r="V835"/>
  <c r="X23" i="4"/>
  <c r="I5" i="6" s="1"/>
  <c r="X28" i="4"/>
  <c r="I6" i="6" s="1"/>
  <c r="J839" i="4"/>
  <c r="AF842"/>
  <c r="AG842"/>
  <c r="AN844" i="5"/>
  <c r="T843"/>
  <c r="J843" s="1"/>
  <c r="AI842" i="4"/>
  <c r="AJ842"/>
  <c r="O840"/>
  <c r="AK843" i="5"/>
  <c r="P842"/>
  <c r="G842" s="1"/>
  <c r="R840" i="4"/>
  <c r="J840" s="1"/>
  <c r="AK841"/>
  <c r="AC843"/>
  <c r="AD843"/>
  <c r="AE843" s="1"/>
  <c r="L841"/>
  <c r="R836" i="5" l="1"/>
  <c r="Q837"/>
  <c r="D784"/>
  <c r="M784"/>
  <c r="N784" s="1"/>
  <c r="AH785" s="1"/>
  <c r="L785" s="1"/>
  <c r="V836"/>
  <c r="U837"/>
  <c r="AC844" i="4"/>
  <c r="AD844"/>
  <c r="L843" s="1"/>
  <c r="AK844" i="5"/>
  <c r="P843"/>
  <c r="G843" s="1"/>
  <c r="AK842" i="4"/>
  <c r="AH842"/>
  <c r="AN845" i="5"/>
  <c r="T844"/>
  <c r="J844" s="1"/>
  <c r="L842" i="4"/>
  <c r="D841"/>
  <c r="M841"/>
  <c r="P840"/>
  <c r="G840"/>
  <c r="AI843"/>
  <c r="AJ843"/>
  <c r="AK843" s="1"/>
  <c r="AF843"/>
  <c r="AG843"/>
  <c r="AH843" s="1"/>
  <c r="O841"/>
  <c r="R841"/>
  <c r="J841" s="1"/>
  <c r="Q838" i="5" l="1"/>
  <c r="R837"/>
  <c r="D785"/>
  <c r="M785"/>
  <c r="N785" s="1"/>
  <c r="AH786" s="1"/>
  <c r="L786" s="1"/>
  <c r="V837"/>
  <c r="U838"/>
  <c r="O842" i="4"/>
  <c r="P842" s="1"/>
  <c r="M843"/>
  <c r="D843"/>
  <c r="AF844"/>
  <c r="AG844"/>
  <c r="O843" s="1"/>
  <c r="M842"/>
  <c r="D842"/>
  <c r="G841"/>
  <c r="P841"/>
  <c r="AI844"/>
  <c r="AJ844"/>
  <c r="R843" s="1"/>
  <c r="J843" s="1"/>
  <c r="AE844"/>
  <c r="R842"/>
  <c r="J842" s="1"/>
  <c r="AK845" i="5"/>
  <c r="P844"/>
  <c r="G844" s="1"/>
  <c r="AN846"/>
  <c r="T845"/>
  <c r="J845" s="1"/>
  <c r="AC845" i="4"/>
  <c r="AD845"/>
  <c r="AE845" s="1"/>
  <c r="Q839" i="5" l="1"/>
  <c r="R838"/>
  <c r="D786"/>
  <c r="M786"/>
  <c r="N786" s="1"/>
  <c r="AH787" s="1"/>
  <c r="L787" s="1"/>
  <c r="V838"/>
  <c r="U839"/>
  <c r="G842" i="4"/>
  <c r="AF845"/>
  <c r="AG845"/>
  <c r="AH845" s="1"/>
  <c r="AK846" i="5"/>
  <c r="P845"/>
  <c r="G845" s="1"/>
  <c r="AH844" i="4"/>
  <c r="AI845"/>
  <c r="AJ845"/>
  <c r="AK845" s="1"/>
  <c r="AN847" i="5"/>
  <c r="T846"/>
  <c r="J846" s="1"/>
  <c r="AK844" i="4"/>
  <c r="P843"/>
  <c r="G843"/>
  <c r="AC846"/>
  <c r="AD846"/>
  <c r="L845" s="1"/>
  <c r="L844"/>
  <c r="Q840" i="5" l="1"/>
  <c r="R839"/>
  <c r="M787"/>
  <c r="N787" s="1"/>
  <c r="AH788" s="1"/>
  <c r="L788" s="1"/>
  <c r="D787"/>
  <c r="V839"/>
  <c r="U840"/>
  <c r="R844" i="4"/>
  <c r="J844" s="1"/>
  <c r="M845"/>
  <c r="D845"/>
  <c r="D844"/>
  <c r="M844"/>
  <c r="AF846"/>
  <c r="AG846"/>
  <c r="O845" s="1"/>
  <c r="AC847"/>
  <c r="AD847"/>
  <c r="AE847" s="1"/>
  <c r="O844"/>
  <c r="AE846"/>
  <c r="AN848" i="5"/>
  <c r="T847"/>
  <c r="J847" s="1"/>
  <c r="AI846" i="4"/>
  <c r="AJ846"/>
  <c r="AK847" i="5"/>
  <c r="P846"/>
  <c r="G846" s="1"/>
  <c r="Q841" l="1"/>
  <c r="R840"/>
  <c r="L846" i="4"/>
  <c r="M846" s="1"/>
  <c r="M788" i="5"/>
  <c r="N788" s="1"/>
  <c r="AH789" s="1"/>
  <c r="L789" s="1"/>
  <c r="D788"/>
  <c r="V840"/>
  <c r="U841"/>
  <c r="R845" i="4"/>
  <c r="J845" s="1"/>
  <c r="AK846"/>
  <c r="AK848" i="5"/>
  <c r="P847"/>
  <c r="G847" s="1"/>
  <c r="AN849"/>
  <c r="T848"/>
  <c r="J848" s="1"/>
  <c r="P845" i="4"/>
  <c r="G845"/>
  <c r="AF847"/>
  <c r="AG847"/>
  <c r="AH847" s="1"/>
  <c r="P844"/>
  <c r="G844"/>
  <c r="AH846"/>
  <c r="AI847"/>
  <c r="AJ847"/>
  <c r="AK847" s="1"/>
  <c r="AC848"/>
  <c r="AD848"/>
  <c r="L847" s="1"/>
  <c r="R841" i="5" l="1"/>
  <c r="Q842"/>
  <c r="D846" i="4"/>
  <c r="M789" i="5"/>
  <c r="N789" s="1"/>
  <c r="AH790" s="1"/>
  <c r="L790" s="1"/>
  <c r="D789"/>
  <c r="U842"/>
  <c r="V841"/>
  <c r="O846" i="4"/>
  <c r="P846" s="1"/>
  <c r="D847"/>
  <c r="M847"/>
  <c r="AK849" i="5"/>
  <c r="P848"/>
  <c r="G848" s="1"/>
  <c r="AC849" i="4"/>
  <c r="AD849"/>
  <c r="AE849" s="1"/>
  <c r="AF848"/>
  <c r="AG848"/>
  <c r="O847" s="1"/>
  <c r="AN850" i="5"/>
  <c r="T849"/>
  <c r="J849" s="1"/>
  <c r="R846" i="4"/>
  <c r="J846" s="1"/>
  <c r="AI848"/>
  <c r="AJ848"/>
  <c r="R847" s="1"/>
  <c r="J847" s="1"/>
  <c r="AE848"/>
  <c r="Q843" i="5" l="1"/>
  <c r="R842"/>
  <c r="D790"/>
  <c r="M790"/>
  <c r="N790" s="1"/>
  <c r="AH791" s="1"/>
  <c r="L791" s="1"/>
  <c r="U843"/>
  <c r="V842"/>
  <c r="G846" i="4"/>
  <c r="AN851" i="5"/>
  <c r="T850"/>
  <c r="J850" s="1"/>
  <c r="AK848" i="4"/>
  <c r="AC850"/>
  <c r="AD850"/>
  <c r="AE850" s="1"/>
  <c r="P847"/>
  <c r="G847"/>
  <c r="AF849"/>
  <c r="AG849"/>
  <c r="AH849" s="1"/>
  <c r="AK850" i="5"/>
  <c r="P849"/>
  <c r="G849" s="1"/>
  <c r="AI849" i="4"/>
  <c r="AJ849"/>
  <c r="AK849" s="1"/>
  <c r="AH848"/>
  <c r="L848"/>
  <c r="Q844" i="5" l="1"/>
  <c r="R843"/>
  <c r="D791"/>
  <c r="M791"/>
  <c r="N791" s="1"/>
  <c r="AH792" s="1"/>
  <c r="L792" s="1"/>
  <c r="V843"/>
  <c r="U844"/>
  <c r="D848" i="4"/>
  <c r="M848"/>
  <c r="AI850"/>
  <c r="AJ850"/>
  <c r="AK850" s="1"/>
  <c r="AF850"/>
  <c r="AG850"/>
  <c r="AH850" s="1"/>
  <c r="AC851"/>
  <c r="AD851"/>
  <c r="L850" s="1"/>
  <c r="AN852" i="5"/>
  <c r="T851"/>
  <c r="J851" s="1"/>
  <c r="AK851"/>
  <c r="P850"/>
  <c r="G850" s="1"/>
  <c r="O848" i="4"/>
  <c r="R848"/>
  <c r="L849"/>
  <c r="Q845" i="5" l="1"/>
  <c r="R844"/>
  <c r="D792"/>
  <c r="M792"/>
  <c r="N792" s="1"/>
  <c r="AH793" s="1"/>
  <c r="L793" s="1"/>
  <c r="V844"/>
  <c r="U845"/>
  <c r="M850" i="4"/>
  <c r="D850"/>
  <c r="AK852" i="5"/>
  <c r="P851"/>
  <c r="G851" s="1"/>
  <c r="AC852" i="4"/>
  <c r="AD852"/>
  <c r="AE852" s="1"/>
  <c r="M849"/>
  <c r="D849"/>
  <c r="AN853" i="5"/>
  <c r="T852"/>
  <c r="J852" s="1"/>
  <c r="AF851" i="4"/>
  <c r="AG851"/>
  <c r="O850" s="1"/>
  <c r="O849"/>
  <c r="G848"/>
  <c r="P848"/>
  <c r="AI851"/>
  <c r="AJ851"/>
  <c r="AK851" s="1"/>
  <c r="J848"/>
  <c r="X12"/>
  <c r="K18" i="6" s="1"/>
  <c r="S3" i="4"/>
  <c r="I4" i="6" s="1"/>
  <c r="AE851" i="4"/>
  <c r="Q846" i="5" l="1"/>
  <c r="R845"/>
  <c r="M793"/>
  <c r="N793" s="1"/>
  <c r="AH794" s="1"/>
  <c r="L794" s="1"/>
  <c r="D793"/>
  <c r="U846"/>
  <c r="V845"/>
  <c r="P850" i="4"/>
  <c r="G850"/>
  <c r="AN854" i="5"/>
  <c r="T853"/>
  <c r="J853" s="1"/>
  <c r="P849" i="4"/>
  <c r="G849"/>
  <c r="AF852"/>
  <c r="AG852"/>
  <c r="AH852" s="1"/>
  <c r="AI852"/>
  <c r="AJ852"/>
  <c r="AK852" s="1"/>
  <c r="AK853" i="5"/>
  <c r="P852"/>
  <c r="G852" s="1"/>
  <c r="AH851" i="4"/>
  <c r="AC853"/>
  <c r="AD853"/>
  <c r="AE853" s="1"/>
  <c r="L851"/>
  <c r="Q847" i="5" l="1"/>
  <c r="R846"/>
  <c r="D794"/>
  <c r="M794"/>
  <c r="N794" s="1"/>
  <c r="AH795" s="1"/>
  <c r="L795" s="1"/>
  <c r="U847"/>
  <c r="V846"/>
  <c r="O851" i="4"/>
  <c r="P851" s="1"/>
  <c r="AK854" i="5"/>
  <c r="P853"/>
  <c r="G853" s="1"/>
  <c r="D851" i="4"/>
  <c r="M851"/>
  <c r="AN855" i="5"/>
  <c r="T854"/>
  <c r="J854" s="1"/>
  <c r="AC854" i="4"/>
  <c r="AD854"/>
  <c r="L853" s="1"/>
  <c r="AF853"/>
  <c r="AG853"/>
  <c r="AH853" s="1"/>
  <c r="L852"/>
  <c r="AI853"/>
  <c r="AJ853"/>
  <c r="AK853" s="1"/>
  <c r="Q848" i="5" l="1"/>
  <c r="R847"/>
  <c r="M795"/>
  <c r="N795" s="1"/>
  <c r="AH796" s="1"/>
  <c r="L796" s="1"/>
  <c r="D795"/>
  <c r="V847"/>
  <c r="U848"/>
  <c r="G851" i="4"/>
  <c r="O852"/>
  <c r="G852" s="1"/>
  <c r="AF854"/>
  <c r="AG854"/>
  <c r="AH854" s="1"/>
  <c r="AN856" i="5"/>
  <c r="T855"/>
  <c r="J855" s="1"/>
  <c r="AI854" i="4"/>
  <c r="AJ854"/>
  <c r="AK854" s="1"/>
  <c r="D853"/>
  <c r="M853"/>
  <c r="AE854"/>
  <c r="AK855" i="5"/>
  <c r="P854"/>
  <c r="G854" s="1"/>
  <c r="D852" i="4"/>
  <c r="M852"/>
  <c r="AC855"/>
  <c r="AD855"/>
  <c r="Q849" i="5" l="1"/>
  <c r="R848"/>
  <c r="D796"/>
  <c r="M796"/>
  <c r="N796" s="1"/>
  <c r="AH797" s="1"/>
  <c r="L797" s="1"/>
  <c r="V848"/>
  <c r="U849"/>
  <c r="P852" i="4"/>
  <c r="O853"/>
  <c r="G853" s="1"/>
  <c r="AF855"/>
  <c r="AG855"/>
  <c r="AH855" s="1"/>
  <c r="AK856" i="5"/>
  <c r="P855"/>
  <c r="G855" s="1"/>
  <c r="AI855" i="4"/>
  <c r="AJ855"/>
  <c r="AK855" s="1"/>
  <c r="AC856"/>
  <c r="AD856"/>
  <c r="AE856" s="1"/>
  <c r="AE855"/>
  <c r="AN857" i="5"/>
  <c r="T856"/>
  <c r="J856" s="1"/>
  <c r="L854" i="4"/>
  <c r="R849" i="5" l="1"/>
  <c r="Q850"/>
  <c r="D797"/>
  <c r="M797"/>
  <c r="N797" s="1"/>
  <c r="AH798" s="1"/>
  <c r="L798" s="1"/>
  <c r="V849"/>
  <c r="U850"/>
  <c r="L855" i="4"/>
  <c r="M855" s="1"/>
  <c r="P853"/>
  <c r="AI856"/>
  <c r="AJ856"/>
  <c r="AK856" s="1"/>
  <c r="AF856"/>
  <c r="AG856"/>
  <c r="AH856" s="1"/>
  <c r="M854"/>
  <c r="D854"/>
  <c r="AN858" i="5"/>
  <c r="T857"/>
  <c r="J857" s="1"/>
  <c r="AC857" i="4"/>
  <c r="AD857"/>
  <c r="AE857" s="1"/>
  <c r="AK857" i="5"/>
  <c r="P856"/>
  <c r="G856" s="1"/>
  <c r="O854" i="4"/>
  <c r="R850" i="5" l="1"/>
  <c r="Q851"/>
  <c r="M798"/>
  <c r="N798" s="1"/>
  <c r="AH799" s="1"/>
  <c r="L799" s="1"/>
  <c r="D798"/>
  <c r="V850"/>
  <c r="U851"/>
  <c r="D855" i="4"/>
  <c r="AI857"/>
  <c r="AJ857"/>
  <c r="AK857" s="1"/>
  <c r="AF857"/>
  <c r="AG857"/>
  <c r="P854"/>
  <c r="G854"/>
  <c r="AC858"/>
  <c r="AD858"/>
  <c r="L856"/>
  <c r="AK858" i="5"/>
  <c r="P857"/>
  <c r="G857" s="1"/>
  <c r="AN859"/>
  <c r="T858"/>
  <c r="J858" s="1"/>
  <c r="O855" i="4"/>
  <c r="Q852" i="5" l="1"/>
  <c r="R851"/>
  <c r="M799"/>
  <c r="N799" s="1"/>
  <c r="AH800" s="1"/>
  <c r="L800" s="1"/>
  <c r="D799"/>
  <c r="U852"/>
  <c r="V851"/>
  <c r="AN860"/>
  <c r="T859"/>
  <c r="J859" s="1"/>
  <c r="AE858" i="4"/>
  <c r="O856"/>
  <c r="AH857"/>
  <c r="AK859" i="5"/>
  <c r="P858"/>
  <c r="G858" s="1"/>
  <c r="L857" i="4"/>
  <c r="G855"/>
  <c r="P855"/>
  <c r="AC859"/>
  <c r="AD859"/>
  <c r="AF858"/>
  <c r="AG858"/>
  <c r="AH858" s="1"/>
  <c r="M856"/>
  <c r="D856"/>
  <c r="AI858"/>
  <c r="AJ858"/>
  <c r="AK858" s="1"/>
  <c r="R852" i="5" l="1"/>
  <c r="Q853"/>
  <c r="M800"/>
  <c r="N800" s="1"/>
  <c r="AH801" s="1"/>
  <c r="L801" s="1"/>
  <c r="D800"/>
  <c r="U853"/>
  <c r="V852"/>
  <c r="O857" i="4"/>
  <c r="G857" s="1"/>
  <c r="AF859"/>
  <c r="AG859"/>
  <c r="AH859" s="1"/>
  <c r="AI859"/>
  <c r="AJ859"/>
  <c r="AK859" s="1"/>
  <c r="AK860" i="5"/>
  <c r="P859"/>
  <c r="G859" s="1"/>
  <c r="P856" i="4"/>
  <c r="G856"/>
  <c r="AN861" i="5"/>
  <c r="T860"/>
  <c r="J860" s="1"/>
  <c r="AC860" i="4"/>
  <c r="AD860"/>
  <c r="AE860" s="1"/>
  <c r="AE859"/>
  <c r="D857"/>
  <c r="M857"/>
  <c r="L858"/>
  <c r="Q854" i="5" l="1"/>
  <c r="R853"/>
  <c r="M801"/>
  <c r="N801" s="1"/>
  <c r="AH802" s="1"/>
  <c r="L802" s="1"/>
  <c r="D801"/>
  <c r="U854"/>
  <c r="V853"/>
  <c r="O858" i="4"/>
  <c r="G858" s="1"/>
  <c r="P857"/>
  <c r="M858"/>
  <c r="D858"/>
  <c r="AI860"/>
  <c r="AJ860"/>
  <c r="AK860" s="1"/>
  <c r="L859"/>
  <c r="AN862" i="5"/>
  <c r="T861"/>
  <c r="J861" s="1"/>
  <c r="AK861"/>
  <c r="P860"/>
  <c r="G860" s="1"/>
  <c r="AF860" i="4"/>
  <c r="AG860"/>
  <c r="AH860" s="1"/>
  <c r="AC861"/>
  <c r="AD861"/>
  <c r="AE861" s="1"/>
  <c r="R854" i="5" l="1"/>
  <c r="Q855"/>
  <c r="M802"/>
  <c r="N802" s="1"/>
  <c r="AH803" s="1"/>
  <c r="L803" s="1"/>
  <c r="D802"/>
  <c r="U855"/>
  <c r="V854"/>
  <c r="P858" i="4"/>
  <c r="L860"/>
  <c r="M860" s="1"/>
  <c r="O859"/>
  <c r="P859" s="1"/>
  <c r="AC862"/>
  <c r="AD862"/>
  <c r="L861" s="1"/>
  <c r="AF861"/>
  <c r="AG861"/>
  <c r="AH861" s="1"/>
  <c r="AN863" i="5"/>
  <c r="T862"/>
  <c r="J862" s="1"/>
  <c r="AK862"/>
  <c r="P861"/>
  <c r="G861" s="1"/>
  <c r="M859" i="4"/>
  <c r="D859"/>
  <c r="AI861"/>
  <c r="AJ861"/>
  <c r="AK861" s="1"/>
  <c r="Q856" i="5" l="1"/>
  <c r="R855"/>
  <c r="M803"/>
  <c r="N803" s="1"/>
  <c r="AH804" s="1"/>
  <c r="L804" s="1"/>
  <c r="D803"/>
  <c r="V855"/>
  <c r="U856"/>
  <c r="O860" i="4"/>
  <c r="P860" s="1"/>
  <c r="G859"/>
  <c r="D860"/>
  <c r="D861"/>
  <c r="M861"/>
  <c r="AN864" i="5"/>
  <c r="T863"/>
  <c r="J863" s="1"/>
  <c r="AC863" i="4"/>
  <c r="AD863"/>
  <c r="AK863" i="5"/>
  <c r="P862"/>
  <c r="G862" s="1"/>
  <c r="AE862" i="4"/>
  <c r="AI862"/>
  <c r="AJ862"/>
  <c r="AK862" s="1"/>
  <c r="AF862"/>
  <c r="AG862"/>
  <c r="AH862" s="1"/>
  <c r="Q857" i="5" l="1"/>
  <c r="R856"/>
  <c r="D804"/>
  <c r="M804"/>
  <c r="N804" s="1"/>
  <c r="AH805" s="1"/>
  <c r="L805" s="1"/>
  <c r="V856"/>
  <c r="U857"/>
  <c r="G860" i="4"/>
  <c r="O861"/>
  <c r="G861" s="1"/>
  <c r="AI863"/>
  <c r="AJ863"/>
  <c r="AK863" s="1"/>
  <c r="AE863"/>
  <c r="AN865" i="5"/>
  <c r="T864"/>
  <c r="J864" s="1"/>
  <c r="AF863" i="4"/>
  <c r="AG863"/>
  <c r="L862"/>
  <c r="AK864" i="5"/>
  <c r="P863"/>
  <c r="G863" s="1"/>
  <c r="AC864" i="4"/>
  <c r="AD864"/>
  <c r="AE864" s="1"/>
  <c r="Q858" i="5" l="1"/>
  <c r="R857"/>
  <c r="M805"/>
  <c r="N805" s="1"/>
  <c r="AH806" s="1"/>
  <c r="L806" s="1"/>
  <c r="D805"/>
  <c r="V857"/>
  <c r="U858"/>
  <c r="P861" i="4"/>
  <c r="AH863"/>
  <c r="AC865"/>
  <c r="AD865"/>
  <c r="AE865" s="1"/>
  <c r="AN866" i="5"/>
  <c r="T865"/>
  <c r="J865" s="1"/>
  <c r="D862" i="4"/>
  <c r="M862"/>
  <c r="L863"/>
  <c r="AK865" i="5"/>
  <c r="P864"/>
  <c r="G864" s="1"/>
  <c r="AF864" i="4"/>
  <c r="AG864"/>
  <c r="AH864" s="1"/>
  <c r="AI864"/>
  <c r="AJ864"/>
  <c r="AK864" s="1"/>
  <c r="O862"/>
  <c r="R858" i="5" l="1"/>
  <c r="Q859"/>
  <c r="D806"/>
  <c r="M806"/>
  <c r="N806" s="1"/>
  <c r="AH807" s="1"/>
  <c r="L807" s="1"/>
  <c r="V858"/>
  <c r="U859"/>
  <c r="P862" i="4"/>
  <c r="G862"/>
  <c r="D863"/>
  <c r="M863"/>
  <c r="AI865"/>
  <c r="AJ865"/>
  <c r="AK865" s="1"/>
  <c r="AK866" i="5"/>
  <c r="P865"/>
  <c r="G865" s="1"/>
  <c r="AC866" i="4"/>
  <c r="AD866"/>
  <c r="AE866" s="1"/>
  <c r="AN867" i="5"/>
  <c r="T866"/>
  <c r="J866" s="1"/>
  <c r="AF865" i="4"/>
  <c r="AG865"/>
  <c r="AH865" s="1"/>
  <c r="L864"/>
  <c r="O863"/>
  <c r="Q860" i="5" l="1"/>
  <c r="R859"/>
  <c r="M807"/>
  <c r="N807" s="1"/>
  <c r="AH808" s="1"/>
  <c r="L808" s="1"/>
  <c r="D807"/>
  <c r="V859"/>
  <c r="U860"/>
  <c r="L865" i="4"/>
  <c r="M865" s="1"/>
  <c r="D864"/>
  <c r="M864"/>
  <c r="P863"/>
  <c r="G863"/>
  <c r="AF866"/>
  <c r="AG866"/>
  <c r="AH866" s="1"/>
  <c r="AC867"/>
  <c r="AD867"/>
  <c r="L866" s="1"/>
  <c r="AK867" i="5"/>
  <c r="P866"/>
  <c r="G866" s="1"/>
  <c r="AN868"/>
  <c r="T867"/>
  <c r="J867" s="1"/>
  <c r="AI866" i="4"/>
  <c r="AJ866"/>
  <c r="AK866" s="1"/>
  <c r="O864"/>
  <c r="Q861" i="5" l="1"/>
  <c r="R860"/>
  <c r="M808"/>
  <c r="N808" s="1"/>
  <c r="AH809" s="1"/>
  <c r="L809" s="1"/>
  <c r="D808"/>
  <c r="U861"/>
  <c r="V860"/>
  <c r="D865" i="4"/>
  <c r="AN869" i="5"/>
  <c r="T868"/>
  <c r="J868" s="1"/>
  <c r="AC868" i="4"/>
  <c r="AD868"/>
  <c r="AE868" s="1"/>
  <c r="D866"/>
  <c r="M866"/>
  <c r="AI867"/>
  <c r="AJ867"/>
  <c r="AK867" s="1"/>
  <c r="AK868" i="5"/>
  <c r="P867"/>
  <c r="G867" s="1"/>
  <c r="AF867" i="4"/>
  <c r="AG867"/>
  <c r="O866" s="1"/>
  <c r="AE867"/>
  <c r="O865"/>
  <c r="P864"/>
  <c r="G864"/>
  <c r="Q862" i="5" l="1"/>
  <c r="R861"/>
  <c r="D809"/>
  <c r="M809"/>
  <c r="N809" s="1"/>
  <c r="AH810" s="1"/>
  <c r="L810" s="1"/>
  <c r="U862"/>
  <c r="V861"/>
  <c r="L867" i="4"/>
  <c r="M867" s="1"/>
  <c r="AK869" i="5"/>
  <c r="P868"/>
  <c r="G868" s="1"/>
  <c r="P866" i="4"/>
  <c r="G866"/>
  <c r="AC869"/>
  <c r="AD869"/>
  <c r="AE869" s="1"/>
  <c r="G865"/>
  <c r="P865"/>
  <c r="AI868"/>
  <c r="AJ868"/>
  <c r="AK868" s="1"/>
  <c r="AF868"/>
  <c r="AG868"/>
  <c r="AH868" s="1"/>
  <c r="AH867"/>
  <c r="AN870" i="5"/>
  <c r="T869"/>
  <c r="J869" s="1"/>
  <c r="R862" l="1"/>
  <c r="Q863"/>
  <c r="D810"/>
  <c r="M810"/>
  <c r="N810" s="1"/>
  <c r="AH811" s="1"/>
  <c r="L811" s="1"/>
  <c r="U863"/>
  <c r="V862"/>
  <c r="O867" i="4"/>
  <c r="G867" s="1"/>
  <c r="D867"/>
  <c r="AN871" i="5"/>
  <c r="T870"/>
  <c r="J870" s="1"/>
  <c r="AF869" i="4"/>
  <c r="AG869"/>
  <c r="AH869" s="1"/>
  <c r="L868"/>
  <c r="AI869"/>
  <c r="AJ869"/>
  <c r="AK869" s="1"/>
  <c r="AC870"/>
  <c r="AD870"/>
  <c r="AK870" i="5"/>
  <c r="P869"/>
  <c r="G869" s="1"/>
  <c r="Q864" l="1"/>
  <c r="R863"/>
  <c r="D811"/>
  <c r="M811"/>
  <c r="N811" s="1"/>
  <c r="AH812" s="1"/>
  <c r="L812" s="1"/>
  <c r="V863"/>
  <c r="U864"/>
  <c r="P867" i="4"/>
  <c r="AN872" i="5"/>
  <c r="T871"/>
  <c r="J871" s="1"/>
  <c r="AC871" i="4"/>
  <c r="AD871"/>
  <c r="AK871" i="5"/>
  <c r="P870"/>
  <c r="G870" s="1"/>
  <c r="AI870" i="4"/>
  <c r="AJ870"/>
  <c r="AK870" s="1"/>
  <c r="AF870"/>
  <c r="AG870"/>
  <c r="AH870" s="1"/>
  <c r="O868"/>
  <c r="AE870"/>
  <c r="M868"/>
  <c r="D868"/>
  <c r="L869"/>
  <c r="Q865" i="5" l="1"/>
  <c r="R864"/>
  <c r="D812"/>
  <c r="M812"/>
  <c r="N812" s="1"/>
  <c r="AH813" s="1"/>
  <c r="L813" s="1"/>
  <c r="V864"/>
  <c r="U865"/>
  <c r="O869" i="4"/>
  <c r="G869" s="1"/>
  <c r="G868"/>
  <c r="P868"/>
  <c r="AI871"/>
  <c r="AJ871"/>
  <c r="AK871" s="1"/>
  <c r="AE871"/>
  <c r="M869"/>
  <c r="D869"/>
  <c r="L870"/>
  <c r="AC872"/>
  <c r="AD872"/>
  <c r="AE872" s="1"/>
  <c r="AF871"/>
  <c r="AG871"/>
  <c r="AK872" i="5"/>
  <c r="P871"/>
  <c r="G871" s="1"/>
  <c r="AN873"/>
  <c r="T872"/>
  <c r="J872" s="1"/>
  <c r="Q866" l="1"/>
  <c r="R865"/>
  <c r="M813"/>
  <c r="N813" s="1"/>
  <c r="AH814" s="1"/>
  <c r="L814" s="1"/>
  <c r="D813"/>
  <c r="U866"/>
  <c r="V865"/>
  <c r="P869" i="4"/>
  <c r="AI872"/>
  <c r="AJ872"/>
  <c r="AK872" s="1"/>
  <c r="AN874" i="5"/>
  <c r="T873"/>
  <c r="J873" s="1"/>
  <c r="D870" i="4"/>
  <c r="M870"/>
  <c r="AK873" i="5"/>
  <c r="P872"/>
  <c r="G872" s="1"/>
  <c r="AC873" i="4"/>
  <c r="AD873"/>
  <c r="AE873" s="1"/>
  <c r="L871"/>
  <c r="AF872"/>
  <c r="AG872"/>
  <c r="AH872" s="1"/>
  <c r="AH871"/>
  <c r="O870"/>
  <c r="Q867" i="5" l="1"/>
  <c r="R866"/>
  <c r="M814"/>
  <c r="N814" s="1"/>
  <c r="AH815" s="1"/>
  <c r="L815" s="1"/>
  <c r="D814"/>
  <c r="U867"/>
  <c r="V866"/>
  <c r="AN875"/>
  <c r="T874"/>
  <c r="J874" s="1"/>
  <c r="M871" i="4"/>
  <c r="D871"/>
  <c r="P870"/>
  <c r="G870"/>
  <c r="AF873"/>
  <c r="AG873"/>
  <c r="AC874"/>
  <c r="AD874"/>
  <c r="AK874" i="5"/>
  <c r="P873"/>
  <c r="G873" s="1"/>
  <c r="AI873" i="4"/>
  <c r="AJ873"/>
  <c r="AK873" s="1"/>
  <c r="O871"/>
  <c r="L872"/>
  <c r="Q868" i="5" l="1"/>
  <c r="R867"/>
  <c r="M815"/>
  <c r="N815" s="1"/>
  <c r="AH816" s="1"/>
  <c r="L816" s="1"/>
  <c r="D815"/>
  <c r="U868"/>
  <c r="V867"/>
  <c r="M872" i="4"/>
  <c r="D872"/>
  <c r="AI874"/>
  <c r="AJ874"/>
  <c r="AK874" s="1"/>
  <c r="AE874"/>
  <c r="AF874"/>
  <c r="AG874"/>
  <c r="AH874" s="1"/>
  <c r="L873"/>
  <c r="AN876" i="5"/>
  <c r="T875"/>
  <c r="J875" s="1"/>
  <c r="AK875"/>
  <c r="P874"/>
  <c r="G874" s="1"/>
  <c r="O872" i="4"/>
  <c r="AH873"/>
  <c r="G871"/>
  <c r="P871"/>
  <c r="AC875"/>
  <c r="AD875"/>
  <c r="Q869" i="5" l="1"/>
  <c r="R868"/>
  <c r="M816"/>
  <c r="N816" s="1"/>
  <c r="AH817" s="1"/>
  <c r="L817" s="1"/>
  <c r="D816"/>
  <c r="U869"/>
  <c r="V868"/>
  <c r="O873" i="4"/>
  <c r="P873" s="1"/>
  <c r="L874"/>
  <c r="D874" s="1"/>
  <c r="P872"/>
  <c r="G872"/>
  <c r="AC876"/>
  <c r="AD876"/>
  <c r="AE876" s="1"/>
  <c r="AF875"/>
  <c r="AG875"/>
  <c r="AH875" s="1"/>
  <c r="M873"/>
  <c r="D873"/>
  <c r="AN877" i="5"/>
  <c r="T876"/>
  <c r="J876" s="1"/>
  <c r="AI875" i="4"/>
  <c r="AJ875"/>
  <c r="AK875" s="1"/>
  <c r="AE875"/>
  <c r="AK876" i="5"/>
  <c r="P875"/>
  <c r="G875" s="1"/>
  <c r="Q870" l="1"/>
  <c r="R869"/>
  <c r="D817"/>
  <c r="M817"/>
  <c r="N817" s="1"/>
  <c r="AH818" s="1"/>
  <c r="L818" s="1"/>
  <c r="V869"/>
  <c r="U870"/>
  <c r="G873" i="4"/>
  <c r="L875"/>
  <c r="M875" s="1"/>
  <c r="M874"/>
  <c r="O874"/>
  <c r="P874" s="1"/>
  <c r="AF876"/>
  <c r="AG876"/>
  <c r="AH876" s="1"/>
  <c r="AN878" i="5"/>
  <c r="T877"/>
  <c r="J877" s="1"/>
  <c r="AK877"/>
  <c r="P876"/>
  <c r="G876" s="1"/>
  <c r="AI876" i="4"/>
  <c r="AJ876"/>
  <c r="AK876" s="1"/>
  <c r="AC877"/>
  <c r="AD877"/>
  <c r="AE877" s="1"/>
  <c r="R870" i="5" l="1"/>
  <c r="Q871"/>
  <c r="D818"/>
  <c r="M818"/>
  <c r="N818" s="1"/>
  <c r="AH819" s="1"/>
  <c r="L819" s="1"/>
  <c r="U871"/>
  <c r="V870"/>
  <c r="D875" i="4"/>
  <c r="G874"/>
  <c r="AI877"/>
  <c r="AJ877"/>
  <c r="AK877" s="1"/>
  <c r="AN879" i="5"/>
  <c r="T878"/>
  <c r="J878" s="1"/>
  <c r="AC878" i="4"/>
  <c r="AD878"/>
  <c r="L877" s="1"/>
  <c r="AK878" i="5"/>
  <c r="P877"/>
  <c r="G877" s="1"/>
  <c r="AF877" i="4"/>
  <c r="AG877"/>
  <c r="AH877" s="1"/>
  <c r="L876"/>
  <c r="O875"/>
  <c r="Q872" i="5" l="1"/>
  <c r="R871"/>
  <c r="O876" i="4"/>
  <c r="G876" s="1"/>
  <c r="M819" i="5"/>
  <c r="N819" s="1"/>
  <c r="AH820" s="1"/>
  <c r="L820" s="1"/>
  <c r="D819"/>
  <c r="U872"/>
  <c r="V871"/>
  <c r="AK879"/>
  <c r="P878"/>
  <c r="G878" s="1"/>
  <c r="D877" i="4"/>
  <c r="M877"/>
  <c r="AF878"/>
  <c r="AG878"/>
  <c r="AC879"/>
  <c r="AD879"/>
  <c r="AE879" s="1"/>
  <c r="AN880" i="5"/>
  <c r="T879"/>
  <c r="J879" s="1"/>
  <c r="P875" i="4"/>
  <c r="G875"/>
  <c r="M876"/>
  <c r="D876"/>
  <c r="AI878"/>
  <c r="AJ878"/>
  <c r="AK878" s="1"/>
  <c r="AE878"/>
  <c r="O877"/>
  <c r="Q873" i="5" l="1"/>
  <c r="R872"/>
  <c r="P876" i="4"/>
  <c r="D820" i="5"/>
  <c r="M820"/>
  <c r="N820" s="1"/>
  <c r="AH821" s="1"/>
  <c r="L821" s="1"/>
  <c r="V872"/>
  <c r="U873"/>
  <c r="G877" i="4"/>
  <c r="P877"/>
  <c r="AH878"/>
  <c r="AI879"/>
  <c r="AJ879"/>
  <c r="AK879" s="1"/>
  <c r="AN881" i="5"/>
  <c r="T880"/>
  <c r="J880" s="1"/>
  <c r="AF879" i="4"/>
  <c r="AG879"/>
  <c r="AH879" s="1"/>
  <c r="L878"/>
  <c r="AC880"/>
  <c r="AD880"/>
  <c r="L879" s="1"/>
  <c r="AK880" i="5"/>
  <c r="P879"/>
  <c r="G879" s="1"/>
  <c r="Q874" l="1"/>
  <c r="R873"/>
  <c r="D821"/>
  <c r="M821"/>
  <c r="N821" s="1"/>
  <c r="AH822" s="1"/>
  <c r="L822" s="1"/>
  <c r="V873"/>
  <c r="U874"/>
  <c r="AK881"/>
  <c r="P880"/>
  <c r="G880" s="1"/>
  <c r="AC881" i="4"/>
  <c r="AD881"/>
  <c r="AE881" s="1"/>
  <c r="AF880"/>
  <c r="AG880"/>
  <c r="O879" s="1"/>
  <c r="AI880"/>
  <c r="AJ880"/>
  <c r="AK880" s="1"/>
  <c r="M879"/>
  <c r="D879"/>
  <c r="AN882" i="5"/>
  <c r="T881"/>
  <c r="J881" s="1"/>
  <c r="AE880" i="4"/>
  <c r="M878"/>
  <c r="D878"/>
  <c r="O878"/>
  <c r="Q875" i="5" l="1"/>
  <c r="R874"/>
  <c r="D822"/>
  <c r="M822"/>
  <c r="N822" s="1"/>
  <c r="AH823" s="1"/>
  <c r="L823" s="1"/>
  <c r="V874"/>
  <c r="U875"/>
  <c r="L880" i="4"/>
  <c r="D880" s="1"/>
  <c r="AF881"/>
  <c r="AG881"/>
  <c r="AK882" i="5"/>
  <c r="P881"/>
  <c r="G881" s="1"/>
  <c r="P878" i="4"/>
  <c r="G878"/>
  <c r="P879"/>
  <c r="G879"/>
  <c r="AN883" i="5"/>
  <c r="T882"/>
  <c r="J882" s="1"/>
  <c r="AH880" i="4"/>
  <c r="AI881"/>
  <c r="AJ881"/>
  <c r="AK881" s="1"/>
  <c r="AC882"/>
  <c r="AD882"/>
  <c r="AE882" s="1"/>
  <c r="Q876" i="5" l="1"/>
  <c r="R875"/>
  <c r="O880" i="4"/>
  <c r="G880" s="1"/>
  <c r="M823" i="5"/>
  <c r="N823" s="1"/>
  <c r="AH824" s="1"/>
  <c r="L824" s="1"/>
  <c r="D823"/>
  <c r="V875"/>
  <c r="U876"/>
  <c r="L881" i="4"/>
  <c r="M881" s="1"/>
  <c r="M880"/>
  <c r="AH881"/>
  <c r="AI882"/>
  <c r="AJ882"/>
  <c r="AK882" s="1"/>
  <c r="AK883" i="5"/>
  <c r="P882"/>
  <c r="G882" s="1"/>
  <c r="AC883" i="4"/>
  <c r="AD883"/>
  <c r="L882" s="1"/>
  <c r="AN884" i="5"/>
  <c r="T883"/>
  <c r="J883" s="1"/>
  <c r="AF882" i="4"/>
  <c r="AG882"/>
  <c r="R876" i="5" l="1"/>
  <c r="Q877"/>
  <c r="D824"/>
  <c r="M824"/>
  <c r="N824" s="1"/>
  <c r="AH825" s="1"/>
  <c r="L825" s="1"/>
  <c r="P880" i="4"/>
  <c r="U877" i="5"/>
  <c r="V876"/>
  <c r="D881" i="4"/>
  <c r="O881"/>
  <c r="G881" s="1"/>
  <c r="M882"/>
  <c r="D882"/>
  <c r="AI883"/>
  <c r="AJ883"/>
  <c r="AK883" s="1"/>
  <c r="AF883"/>
  <c r="AG883"/>
  <c r="AH883" s="1"/>
  <c r="AC884"/>
  <c r="AD884"/>
  <c r="AE884" s="1"/>
  <c r="AN885" i="5"/>
  <c r="T884"/>
  <c r="J884" s="1"/>
  <c r="AH882" i="4"/>
  <c r="AE883"/>
  <c r="AK884" i="5"/>
  <c r="P883"/>
  <c r="G883" s="1"/>
  <c r="Q878" l="1"/>
  <c r="R877"/>
  <c r="D825"/>
  <c r="M825"/>
  <c r="N825" s="1"/>
  <c r="AH826" s="1"/>
  <c r="L826" s="1"/>
  <c r="U878"/>
  <c r="V877"/>
  <c r="O882" i="4"/>
  <c r="P882" s="1"/>
  <c r="P881"/>
  <c r="L883"/>
  <c r="M883" s="1"/>
  <c r="AN886" i="5"/>
  <c r="T885"/>
  <c r="J885" s="1"/>
  <c r="AC885" i="4"/>
  <c r="AD885"/>
  <c r="L884" s="1"/>
  <c r="AI884"/>
  <c r="AJ884"/>
  <c r="AK884" s="1"/>
  <c r="AK885" i="5"/>
  <c r="P884"/>
  <c r="G884" s="1"/>
  <c r="AF884" i="4"/>
  <c r="AG884"/>
  <c r="Q879" i="5" l="1"/>
  <c r="R878"/>
  <c r="D826"/>
  <c r="M826"/>
  <c r="N826" s="1"/>
  <c r="AH827" s="1"/>
  <c r="L827" s="1"/>
  <c r="V878"/>
  <c r="U879"/>
  <c r="G882" i="4"/>
  <c r="D883"/>
  <c r="AK886" i="5"/>
  <c r="P885"/>
  <c r="G885" s="1"/>
  <c r="AC886" i="4"/>
  <c r="AD886"/>
  <c r="AE886" s="1"/>
  <c r="M884"/>
  <c r="D884"/>
  <c r="AE885"/>
  <c r="AF885"/>
  <c r="AG885"/>
  <c r="AH885" s="1"/>
  <c r="AI885"/>
  <c r="AJ885"/>
  <c r="AK885" s="1"/>
  <c r="AN887" i="5"/>
  <c r="T886"/>
  <c r="J886" s="1"/>
  <c r="AH884" i="4"/>
  <c r="O883"/>
  <c r="Q880" i="5" l="1"/>
  <c r="R879"/>
  <c r="D827"/>
  <c r="M827"/>
  <c r="N827" s="1"/>
  <c r="AH828" s="1"/>
  <c r="L828" s="1"/>
  <c r="U880"/>
  <c r="V879"/>
  <c r="AN888"/>
  <c r="T887"/>
  <c r="J887" s="1"/>
  <c r="AF886" i="4"/>
  <c r="AG886"/>
  <c r="AC887"/>
  <c r="AD887"/>
  <c r="L886" s="1"/>
  <c r="G883"/>
  <c r="P883"/>
  <c r="AI886"/>
  <c r="AJ886"/>
  <c r="AK886" s="1"/>
  <c r="AK887" i="5"/>
  <c r="P886"/>
  <c r="G886" s="1"/>
  <c r="O884" i="4"/>
  <c r="L885"/>
  <c r="R880" i="5" l="1"/>
  <c r="Q881"/>
  <c r="M828"/>
  <c r="N828" s="1"/>
  <c r="AH829" s="1"/>
  <c r="L829" s="1"/>
  <c r="D828"/>
  <c r="U881"/>
  <c r="V880"/>
  <c r="D886" i="4"/>
  <c r="M886"/>
  <c r="AE887"/>
  <c r="G884"/>
  <c r="P884"/>
  <c r="AF887"/>
  <c r="AG887"/>
  <c r="AH887" s="1"/>
  <c r="AI887"/>
  <c r="AJ887"/>
  <c r="AK887" s="1"/>
  <c r="D885"/>
  <c r="M885"/>
  <c r="AK888" i="5"/>
  <c r="P887"/>
  <c r="G887" s="1"/>
  <c r="AH886" i="4"/>
  <c r="AC888"/>
  <c r="AD888"/>
  <c r="AN889" i="5"/>
  <c r="T888"/>
  <c r="J888" s="1"/>
  <c r="O885" i="4"/>
  <c r="Q882" i="5" l="1"/>
  <c r="R881"/>
  <c r="M829"/>
  <c r="N829" s="1"/>
  <c r="AH830" s="1"/>
  <c r="L830" s="1"/>
  <c r="D829"/>
  <c r="U882"/>
  <c r="V881"/>
  <c r="O886" i="4"/>
  <c r="G886" s="1"/>
  <c r="AI888"/>
  <c r="AJ888"/>
  <c r="AK888" s="1"/>
  <c r="AC889"/>
  <c r="AD889"/>
  <c r="AE889" s="1"/>
  <c r="P885"/>
  <c r="G885"/>
  <c r="AK889" i="5"/>
  <c r="P888"/>
  <c r="G888" s="1"/>
  <c r="AE888" i="4"/>
  <c r="AF888"/>
  <c r="AG888"/>
  <c r="AN890" i="5"/>
  <c r="T889"/>
  <c r="J889" s="1"/>
  <c r="L887" i="4"/>
  <c r="Q883" i="5" l="1"/>
  <c r="R882"/>
  <c r="D830"/>
  <c r="M830"/>
  <c r="N830" s="1"/>
  <c r="AH831" s="1"/>
  <c r="L831" s="1"/>
  <c r="V882"/>
  <c r="U883"/>
  <c r="P886" i="4"/>
  <c r="D887"/>
  <c r="M887"/>
  <c r="AH888"/>
  <c r="AN891" i="5"/>
  <c r="T890"/>
  <c r="J890" s="1"/>
  <c r="AI889" i="4"/>
  <c r="AJ889"/>
  <c r="AK889" s="1"/>
  <c r="AF889"/>
  <c r="AG889"/>
  <c r="AH889" s="1"/>
  <c r="AK890" i="5"/>
  <c r="P889"/>
  <c r="G889" s="1"/>
  <c r="AC890" i="4"/>
  <c r="AD890"/>
  <c r="AE890" s="1"/>
  <c r="L888"/>
  <c r="O887"/>
  <c r="Q884" i="5" l="1"/>
  <c r="R883"/>
  <c r="M831"/>
  <c r="N831" s="1"/>
  <c r="AH832" s="1"/>
  <c r="L832" s="1"/>
  <c r="D831"/>
  <c r="V883"/>
  <c r="U884"/>
  <c r="AF890" i="4"/>
  <c r="AG890"/>
  <c r="O889" s="1"/>
  <c r="P887"/>
  <c r="G887"/>
  <c r="O888"/>
  <c r="AC891"/>
  <c r="AD891"/>
  <c r="L890" s="1"/>
  <c r="AI890"/>
  <c r="AJ890"/>
  <c r="AK890" s="1"/>
  <c r="D888"/>
  <c r="M888"/>
  <c r="AK891" i="5"/>
  <c r="P890"/>
  <c r="G890" s="1"/>
  <c r="AN892"/>
  <c r="T891"/>
  <c r="J891" s="1"/>
  <c r="L889" i="4"/>
  <c r="Q885" i="5" l="1"/>
  <c r="R884"/>
  <c r="M832"/>
  <c r="N832" s="1"/>
  <c r="AH833" s="1"/>
  <c r="L833" s="1"/>
  <c r="D832"/>
  <c r="V884"/>
  <c r="U885"/>
  <c r="D889" i="4"/>
  <c r="M889"/>
  <c r="AN893" i="5"/>
  <c r="T892"/>
  <c r="J892" s="1"/>
  <c r="AI891" i="4"/>
  <c r="AJ891"/>
  <c r="AK891" s="1"/>
  <c r="P889"/>
  <c r="G889"/>
  <c r="AE891"/>
  <c r="G888"/>
  <c r="P888"/>
  <c r="AF891"/>
  <c r="AG891"/>
  <c r="AH891" s="1"/>
  <c r="AK892" i="5"/>
  <c r="P891"/>
  <c r="G891" s="1"/>
  <c r="D890" i="4"/>
  <c r="M890"/>
  <c r="AC892"/>
  <c r="AD892"/>
  <c r="AH890"/>
  <c r="Q886" i="5" l="1"/>
  <c r="R885"/>
  <c r="M833"/>
  <c r="N833" s="1"/>
  <c r="AH834" s="1"/>
  <c r="L834" s="1"/>
  <c r="D833"/>
  <c r="V885"/>
  <c r="U886"/>
  <c r="L891" i="4"/>
  <c r="M891" s="1"/>
  <c r="AE892"/>
  <c r="AF892"/>
  <c r="AG892"/>
  <c r="O891" s="1"/>
  <c r="AI892"/>
  <c r="AJ892"/>
  <c r="AK892" s="1"/>
  <c r="AK893" i="5"/>
  <c r="P892"/>
  <c r="G892" s="1"/>
  <c r="AN894"/>
  <c r="T893"/>
  <c r="J893" s="1"/>
  <c r="AC893" i="4"/>
  <c r="AD893"/>
  <c r="AE893" s="1"/>
  <c r="O890"/>
  <c r="R886" i="5" l="1"/>
  <c r="Q887"/>
  <c r="M834"/>
  <c r="N834" s="1"/>
  <c r="AH835" s="1"/>
  <c r="L835" s="1"/>
  <c r="D834"/>
  <c r="U887"/>
  <c r="V886"/>
  <c r="L892" i="4"/>
  <c r="M892" s="1"/>
  <c r="D891"/>
  <c r="AC894"/>
  <c r="AD894"/>
  <c r="AE894" s="1"/>
  <c r="AK894" i="5"/>
  <c r="P893"/>
  <c r="G893" s="1"/>
  <c r="AF893" i="4"/>
  <c r="AG893"/>
  <c r="AH893" s="1"/>
  <c r="P891"/>
  <c r="G891"/>
  <c r="AN895" i="5"/>
  <c r="T894"/>
  <c r="J894" s="1"/>
  <c r="AH892" i="4"/>
  <c r="P890"/>
  <c r="G890"/>
  <c r="AI893"/>
  <c r="AJ893"/>
  <c r="AK893" s="1"/>
  <c r="Q888" i="5" l="1"/>
  <c r="R887"/>
  <c r="M835"/>
  <c r="N835" s="1"/>
  <c r="AH836" s="1"/>
  <c r="L836" s="1"/>
  <c r="D835"/>
  <c r="V887"/>
  <c r="U888"/>
  <c r="D892" i="4"/>
  <c r="O892"/>
  <c r="G892" s="1"/>
  <c r="L893"/>
  <c r="M893" s="1"/>
  <c r="AN896" i="5"/>
  <c r="T895"/>
  <c r="J895" s="1"/>
  <c r="AF894" i="4"/>
  <c r="AG894"/>
  <c r="AH894" s="1"/>
  <c r="AC895"/>
  <c r="AD895"/>
  <c r="AI894"/>
  <c r="AJ894"/>
  <c r="AK894" s="1"/>
  <c r="AK895" i="5"/>
  <c r="P894"/>
  <c r="G894" s="1"/>
  <c r="Q889" l="1"/>
  <c r="R888"/>
  <c r="M836"/>
  <c r="N836" s="1"/>
  <c r="AH837" s="1"/>
  <c r="L837" s="1"/>
  <c r="D836"/>
  <c r="V888"/>
  <c r="U889"/>
  <c r="D893" i="4"/>
  <c r="P892"/>
  <c r="AK896" i="5"/>
  <c r="P895"/>
  <c r="G895" s="1"/>
  <c r="AC896" i="4"/>
  <c r="AD896"/>
  <c r="AF895"/>
  <c r="AG895"/>
  <c r="AH895" s="1"/>
  <c r="AI895"/>
  <c r="AJ895"/>
  <c r="AK895" s="1"/>
  <c r="AN897" i="5"/>
  <c r="T896"/>
  <c r="J896" s="1"/>
  <c r="AE895" i="4"/>
  <c r="O893"/>
  <c r="L894"/>
  <c r="Q890" i="5" l="1"/>
  <c r="R889"/>
  <c r="O894" i="4"/>
  <c r="P894" s="1"/>
  <c r="M837" i="5"/>
  <c r="N837" s="1"/>
  <c r="AH838" s="1"/>
  <c r="L838" s="1"/>
  <c r="D837"/>
  <c r="V889"/>
  <c r="U890"/>
  <c r="L895" i="4"/>
  <c r="M895" s="1"/>
  <c r="AN898" i="5"/>
  <c r="T897"/>
  <c r="J897" s="1"/>
  <c r="AF896" i="4"/>
  <c r="AG896"/>
  <c r="AK897" i="5"/>
  <c r="P896"/>
  <c r="G896" s="1"/>
  <c r="D894" i="4"/>
  <c r="M894"/>
  <c r="AI896"/>
  <c r="AJ896"/>
  <c r="AK896" s="1"/>
  <c r="AC897"/>
  <c r="AD897"/>
  <c r="AE897" s="1"/>
  <c r="G893"/>
  <c r="P893"/>
  <c r="AE896"/>
  <c r="Q891" i="5" l="1"/>
  <c r="R890"/>
  <c r="G894" i="4"/>
  <c r="M838" i="5"/>
  <c r="N838" s="1"/>
  <c r="AH839" s="1"/>
  <c r="L839" s="1"/>
  <c r="D838"/>
  <c r="U891"/>
  <c r="V890"/>
  <c r="D895" i="4"/>
  <c r="L896"/>
  <c r="M896" s="1"/>
  <c r="AF897"/>
  <c r="AG897"/>
  <c r="AH897" s="1"/>
  <c r="AI897"/>
  <c r="AJ897"/>
  <c r="AK897" s="1"/>
  <c r="AH896"/>
  <c r="O895"/>
  <c r="AC898"/>
  <c r="AD898"/>
  <c r="AE898" s="1"/>
  <c r="AK898" i="5"/>
  <c r="P897"/>
  <c r="G897" s="1"/>
  <c r="AN899"/>
  <c r="T898"/>
  <c r="J898" s="1"/>
  <c r="Q892" l="1"/>
  <c r="R891"/>
  <c r="M839"/>
  <c r="N839" s="1"/>
  <c r="AH840" s="1"/>
  <c r="L840" s="1"/>
  <c r="D839"/>
  <c r="V891"/>
  <c r="U892"/>
  <c r="D896" i="4"/>
  <c r="O896"/>
  <c r="G896" s="1"/>
  <c r="AK899" i="5"/>
  <c r="P898"/>
  <c r="G898" s="1"/>
  <c r="G895" i="4"/>
  <c r="P895"/>
  <c r="AI898"/>
  <c r="AJ898"/>
  <c r="AK898" s="1"/>
  <c r="AN900" i="5"/>
  <c r="T899"/>
  <c r="J899" s="1"/>
  <c r="AC899" i="4"/>
  <c r="AD899"/>
  <c r="L897"/>
  <c r="AF898"/>
  <c r="AG898"/>
  <c r="R892" i="5" l="1"/>
  <c r="Q893"/>
  <c r="D840"/>
  <c r="M840"/>
  <c r="N840" s="1"/>
  <c r="AH841" s="1"/>
  <c r="L841" s="1"/>
  <c r="U893"/>
  <c r="V892"/>
  <c r="P896" i="4"/>
  <c r="AF899"/>
  <c r="AG899"/>
  <c r="AH899" s="1"/>
  <c r="AE899"/>
  <c r="AN901" i="5"/>
  <c r="T900"/>
  <c r="J900" s="1"/>
  <c r="D897" i="4"/>
  <c r="M897"/>
  <c r="AH898"/>
  <c r="AC900"/>
  <c r="AD900"/>
  <c r="AI899"/>
  <c r="AJ899"/>
  <c r="AK899" s="1"/>
  <c r="AK900" i="5"/>
  <c r="P899"/>
  <c r="G899" s="1"/>
  <c r="O897" i="4"/>
  <c r="L898"/>
  <c r="Q894" i="5" l="1"/>
  <c r="R893"/>
  <c r="M841"/>
  <c r="N841" s="1"/>
  <c r="AH842" s="1"/>
  <c r="L842" s="1"/>
  <c r="D841"/>
  <c r="U894"/>
  <c r="V893"/>
  <c r="O898" i="4"/>
  <c r="P898" s="1"/>
  <c r="AN902" i="5"/>
  <c r="T901"/>
  <c r="J901" s="1"/>
  <c r="AF900" i="4"/>
  <c r="AG900"/>
  <c r="O899" s="1"/>
  <c r="D898"/>
  <c r="M898"/>
  <c r="AK901" i="5"/>
  <c r="P900"/>
  <c r="G900" s="1"/>
  <c r="AC901" i="4"/>
  <c r="AD901"/>
  <c r="AE901" s="1"/>
  <c r="AE900"/>
  <c r="P897"/>
  <c r="G897"/>
  <c r="AI900"/>
  <c r="AJ900"/>
  <c r="AK900" s="1"/>
  <c r="L899"/>
  <c r="R894" i="5" l="1"/>
  <c r="Q895"/>
  <c r="M842"/>
  <c r="N842" s="1"/>
  <c r="AH843" s="1"/>
  <c r="L843" s="1"/>
  <c r="D842"/>
  <c r="V894"/>
  <c r="U895"/>
  <c r="G898" i="4"/>
  <c r="G899"/>
  <c r="P899"/>
  <c r="AK902" i="5"/>
  <c r="P901"/>
  <c r="G901" s="1"/>
  <c r="AI901" i="4"/>
  <c r="AJ901"/>
  <c r="AK901" s="1"/>
  <c r="AF901"/>
  <c r="AG901"/>
  <c r="AH901" s="1"/>
  <c r="AC902"/>
  <c r="AD902"/>
  <c r="AE902" s="1"/>
  <c r="AH900"/>
  <c r="L900"/>
  <c r="D899"/>
  <c r="M899"/>
  <c r="AN903" i="5"/>
  <c r="T902"/>
  <c r="J902" s="1"/>
  <c r="Q896" l="1"/>
  <c r="R895"/>
  <c r="D843"/>
  <c r="M843"/>
  <c r="N843" s="1"/>
  <c r="AH844" s="1"/>
  <c r="L844" s="1"/>
  <c r="V895"/>
  <c r="U896"/>
  <c r="O900" i="4"/>
  <c r="G900" s="1"/>
  <c r="L901"/>
  <c r="D901" s="1"/>
  <c r="AF902"/>
  <c r="AG902"/>
  <c r="AH902" s="1"/>
  <c r="AK903" i="5"/>
  <c r="P902"/>
  <c r="G902" s="1"/>
  <c r="AC903" i="4"/>
  <c r="AD903"/>
  <c r="L902" s="1"/>
  <c r="AI902"/>
  <c r="AJ902"/>
  <c r="AK902" s="1"/>
  <c r="AN904" i="5"/>
  <c r="T903"/>
  <c r="J903" s="1"/>
  <c r="D900" i="4"/>
  <c r="M900"/>
  <c r="Q897" i="5" l="1"/>
  <c r="R896"/>
  <c r="D844"/>
  <c r="M844"/>
  <c r="N844" s="1"/>
  <c r="AH845" s="1"/>
  <c r="L845" s="1"/>
  <c r="V896"/>
  <c r="U897"/>
  <c r="P900" i="4"/>
  <c r="O901"/>
  <c r="P901" s="1"/>
  <c r="M901"/>
  <c r="AK904" i="5"/>
  <c r="P903"/>
  <c r="G903" s="1"/>
  <c r="AC904" i="4"/>
  <c r="AD904"/>
  <c r="AE903"/>
  <c r="AF903"/>
  <c r="AG903"/>
  <c r="AH903" s="1"/>
  <c r="D902"/>
  <c r="M902"/>
  <c r="AN905" i="5"/>
  <c r="T904"/>
  <c r="J904" s="1"/>
  <c r="AI903" i="4"/>
  <c r="AJ903"/>
  <c r="AK903" s="1"/>
  <c r="Q898" i="5" l="1"/>
  <c r="R897"/>
  <c r="M845"/>
  <c r="N845" s="1"/>
  <c r="AH846" s="1"/>
  <c r="L846" s="1"/>
  <c r="D845"/>
  <c r="V897"/>
  <c r="U898"/>
  <c r="G901" i="4"/>
  <c r="O902"/>
  <c r="P902" s="1"/>
  <c r="L903"/>
  <c r="D903" s="1"/>
  <c r="AF904"/>
  <c r="AG904"/>
  <c r="AC905"/>
  <c r="AD905"/>
  <c r="AE905" s="1"/>
  <c r="AI904"/>
  <c r="AJ904"/>
  <c r="AK904" s="1"/>
  <c r="AE904"/>
  <c r="AK905" i="5"/>
  <c r="P904"/>
  <c r="G904" s="1"/>
  <c r="AN906"/>
  <c r="T905"/>
  <c r="J905" s="1"/>
  <c r="Q899" l="1"/>
  <c r="R898"/>
  <c r="M846"/>
  <c r="N846" s="1"/>
  <c r="AH847" s="1"/>
  <c r="L847" s="1"/>
  <c r="D846"/>
  <c r="L904" i="4"/>
  <c r="M904" s="1"/>
  <c r="V898" i="5"/>
  <c r="U899"/>
  <c r="G902" i="4"/>
  <c r="M903"/>
  <c r="AC906"/>
  <c r="AD906"/>
  <c r="AE906" s="1"/>
  <c r="AK906" i="5"/>
  <c r="P905"/>
  <c r="G905" s="1"/>
  <c r="AH904" i="4"/>
  <c r="AN907" i="5"/>
  <c r="T906"/>
  <c r="J906" s="1"/>
  <c r="AI905" i="4"/>
  <c r="AJ905"/>
  <c r="AK905" s="1"/>
  <c r="AF905"/>
  <c r="AG905"/>
  <c r="O903"/>
  <c r="R899" i="5" l="1"/>
  <c r="Q900"/>
  <c r="D847"/>
  <c r="M847"/>
  <c r="N847" s="1"/>
  <c r="AH848" s="1"/>
  <c r="L848" s="1"/>
  <c r="V899"/>
  <c r="U900"/>
  <c r="D904" i="4"/>
  <c r="L905"/>
  <c r="D905" s="1"/>
  <c r="P903"/>
  <c r="G903"/>
  <c r="AF906"/>
  <c r="AG906"/>
  <c r="AH906" s="1"/>
  <c r="AN908" i="5"/>
  <c r="T907"/>
  <c r="J907" s="1"/>
  <c r="AC907" i="4"/>
  <c r="AD907"/>
  <c r="L906" s="1"/>
  <c r="AI906"/>
  <c r="AJ906"/>
  <c r="AK906" s="1"/>
  <c r="AK907" i="5"/>
  <c r="P906"/>
  <c r="G906" s="1"/>
  <c r="AH905" i="4"/>
  <c r="O904"/>
  <c r="R900" i="5" l="1"/>
  <c r="Q901"/>
  <c r="D848"/>
  <c r="M848"/>
  <c r="N848" s="1"/>
  <c r="AH849" s="1"/>
  <c r="L849" s="1"/>
  <c r="U901"/>
  <c r="V900"/>
  <c r="M905" i="4"/>
  <c r="O905"/>
  <c r="P905" s="1"/>
  <c r="AI907"/>
  <c r="AJ907"/>
  <c r="AK907" s="1"/>
  <c r="G904"/>
  <c r="P904"/>
  <c r="AC908"/>
  <c r="AD908"/>
  <c r="AF907"/>
  <c r="AG907"/>
  <c r="AH907" s="1"/>
  <c r="AN909" i="5"/>
  <c r="T908"/>
  <c r="J908" s="1"/>
  <c r="M906" i="4"/>
  <c r="D906"/>
  <c r="AK908" i="5"/>
  <c r="P907"/>
  <c r="G907" s="1"/>
  <c r="AE907" i="4"/>
  <c r="O906" l="1"/>
  <c r="G906" s="1"/>
  <c r="Q902" i="5"/>
  <c r="R901"/>
  <c r="L907" i="4"/>
  <c r="M907" s="1"/>
  <c r="M849" i="5"/>
  <c r="N849" s="1"/>
  <c r="AH850" s="1"/>
  <c r="L850" s="1"/>
  <c r="D849"/>
  <c r="V901"/>
  <c r="U902"/>
  <c r="G905" i="4"/>
  <c r="AC909"/>
  <c r="AD909"/>
  <c r="AN910" i="5"/>
  <c r="T909"/>
  <c r="J909" s="1"/>
  <c r="AF908" i="4"/>
  <c r="AG908"/>
  <c r="O907" s="1"/>
  <c r="AI908"/>
  <c r="AJ908"/>
  <c r="AK908" s="1"/>
  <c r="AK909" i="5"/>
  <c r="P908"/>
  <c r="G908" s="1"/>
  <c r="AE908" i="4"/>
  <c r="P906" l="1"/>
  <c r="Q903" i="5"/>
  <c r="R902"/>
  <c r="D907" i="4"/>
  <c r="D850" i="5"/>
  <c r="M850"/>
  <c r="N850" s="1"/>
  <c r="AH851" s="1"/>
  <c r="L851" s="1"/>
  <c r="V902"/>
  <c r="U903"/>
  <c r="G907" i="4"/>
  <c r="P907"/>
  <c r="AF909"/>
  <c r="AG909"/>
  <c r="AH909" s="1"/>
  <c r="AC910"/>
  <c r="AD910"/>
  <c r="AE910" s="1"/>
  <c r="AH908"/>
  <c r="AE909"/>
  <c r="AK910" i="5"/>
  <c r="P909"/>
  <c r="G909" s="1"/>
  <c r="AI909" i="4"/>
  <c r="AJ909"/>
  <c r="AK909" s="1"/>
  <c r="AN911" i="5"/>
  <c r="T910"/>
  <c r="J910" s="1"/>
  <c r="L908" i="4"/>
  <c r="R903" i="5" l="1"/>
  <c r="Q904"/>
  <c r="M851"/>
  <c r="N851" s="1"/>
  <c r="AH852" s="1"/>
  <c r="L852" s="1"/>
  <c r="D851"/>
  <c r="V903"/>
  <c r="U904"/>
  <c r="O908" i="4"/>
  <c r="P908" s="1"/>
  <c r="L909"/>
  <c r="D909" s="1"/>
  <c r="AN912" i="5"/>
  <c r="T911"/>
  <c r="J911" s="1"/>
  <c r="AK911"/>
  <c r="P910"/>
  <c r="G910" s="1"/>
  <c r="AF910" i="4"/>
  <c r="AG910"/>
  <c r="O909" s="1"/>
  <c r="M908"/>
  <c r="D908"/>
  <c r="AI910"/>
  <c r="AJ910"/>
  <c r="AK910" s="1"/>
  <c r="AC911"/>
  <c r="AD911"/>
  <c r="L910" s="1"/>
  <c r="R904" i="5" l="1"/>
  <c r="Q905"/>
  <c r="D852"/>
  <c r="M852"/>
  <c r="N852" s="1"/>
  <c r="AH853" s="1"/>
  <c r="L853" s="1"/>
  <c r="V904"/>
  <c r="U905"/>
  <c r="G908" i="4"/>
  <c r="M909"/>
  <c r="AC912"/>
  <c r="AD912"/>
  <c r="D910"/>
  <c r="M910"/>
  <c r="AE911"/>
  <c r="AH910"/>
  <c r="AK912" i="5"/>
  <c r="P911"/>
  <c r="G911" s="1"/>
  <c r="P909" i="4"/>
  <c r="G909"/>
  <c r="AI911"/>
  <c r="AJ911"/>
  <c r="AK911" s="1"/>
  <c r="AF911"/>
  <c r="AG911"/>
  <c r="AH911" s="1"/>
  <c r="AN913" i="5"/>
  <c r="T912"/>
  <c r="J912" s="1"/>
  <c r="Q906" l="1"/>
  <c r="R905"/>
  <c r="D853"/>
  <c r="M853"/>
  <c r="N853" s="1"/>
  <c r="AH854" s="1"/>
  <c r="L854" s="1"/>
  <c r="U906"/>
  <c r="V905"/>
  <c r="AF912" i="4"/>
  <c r="AG912"/>
  <c r="O911" s="1"/>
  <c r="AE912"/>
  <c r="O910"/>
  <c r="L911"/>
  <c r="AC913"/>
  <c r="AD913"/>
  <c r="AE913" s="1"/>
  <c r="AN914" i="5"/>
  <c r="T913"/>
  <c r="J913" s="1"/>
  <c r="AI912" i="4"/>
  <c r="AJ912"/>
  <c r="AK912" s="1"/>
  <c r="AK913" i="5"/>
  <c r="P912"/>
  <c r="G912" s="1"/>
  <c r="R906" l="1"/>
  <c r="Q907"/>
  <c r="M854"/>
  <c r="N854" s="1"/>
  <c r="AH855" s="1"/>
  <c r="L855" s="1"/>
  <c r="D854"/>
  <c r="V906"/>
  <c r="U907"/>
  <c r="L912" i="4"/>
  <c r="M912" s="1"/>
  <c r="M911"/>
  <c r="D911"/>
  <c r="AI913"/>
  <c r="AJ913"/>
  <c r="AK913" s="1"/>
  <c r="AC914"/>
  <c r="AD914"/>
  <c r="AE914" s="1"/>
  <c r="G911"/>
  <c r="P911"/>
  <c r="AF913"/>
  <c r="AG913"/>
  <c r="AH913" s="1"/>
  <c r="AK914" i="5"/>
  <c r="P913"/>
  <c r="G913" s="1"/>
  <c r="AN915"/>
  <c r="T914"/>
  <c r="J914" s="1"/>
  <c r="G910" i="4"/>
  <c r="P910"/>
  <c r="AH912"/>
  <c r="R907" i="5" l="1"/>
  <c r="Q908"/>
  <c r="D855"/>
  <c r="M855"/>
  <c r="N855" s="1"/>
  <c r="AH856" s="1"/>
  <c r="L856" s="1"/>
  <c r="V907"/>
  <c r="U908"/>
  <c r="D912" i="4"/>
  <c r="O912"/>
  <c r="P912" s="1"/>
  <c r="L913"/>
  <c r="M913" s="1"/>
  <c r="AN916" i="5"/>
  <c r="T915"/>
  <c r="J915" s="1"/>
  <c r="AK915"/>
  <c r="P914"/>
  <c r="G914" s="1"/>
  <c r="AI914" i="4"/>
  <c r="AJ914"/>
  <c r="AK914" s="1"/>
  <c r="AF914"/>
  <c r="AG914"/>
  <c r="AH914" s="1"/>
  <c r="AC915"/>
  <c r="AD915"/>
  <c r="AE915" s="1"/>
  <c r="R908" i="5" l="1"/>
  <c r="Q909"/>
  <c r="M856"/>
  <c r="N856" s="1"/>
  <c r="AH857" s="1"/>
  <c r="L857" s="1"/>
  <c r="D856"/>
  <c r="V908"/>
  <c r="U909"/>
  <c r="G912" i="4"/>
  <c r="D913"/>
  <c r="AC916"/>
  <c r="AD916"/>
  <c r="L915" s="1"/>
  <c r="AK916" i="5"/>
  <c r="P915"/>
  <c r="G915" s="1"/>
  <c r="AN917"/>
  <c r="T916"/>
  <c r="J916" s="1"/>
  <c r="L914" i="4"/>
  <c r="AF915"/>
  <c r="AG915"/>
  <c r="AI915"/>
  <c r="AJ915"/>
  <c r="AK915" s="1"/>
  <c r="O913"/>
  <c r="Q910" i="5" l="1"/>
  <c r="R909"/>
  <c r="M857"/>
  <c r="N857" s="1"/>
  <c r="AH858" s="1"/>
  <c r="L858" s="1"/>
  <c r="D857"/>
  <c r="U910"/>
  <c r="V909"/>
  <c r="P913" i="4"/>
  <c r="G913"/>
  <c r="AH915"/>
  <c r="AE916"/>
  <c r="O914"/>
  <c r="M914"/>
  <c r="D914"/>
  <c r="AI916"/>
  <c r="AJ916"/>
  <c r="AK916" s="1"/>
  <c r="M915"/>
  <c r="D915"/>
  <c r="AK917" i="5"/>
  <c r="P916"/>
  <c r="G916" s="1"/>
  <c r="AF916" i="4"/>
  <c r="AG916"/>
  <c r="AN918" i="5"/>
  <c r="T917"/>
  <c r="J917" s="1"/>
  <c r="AC917" i="4"/>
  <c r="AD917"/>
  <c r="AE917" s="1"/>
  <c r="R910" i="5" l="1"/>
  <c r="Q911"/>
  <c r="M858"/>
  <c r="N858" s="1"/>
  <c r="AH859" s="1"/>
  <c r="L859" s="1"/>
  <c r="D858"/>
  <c r="U911"/>
  <c r="V910"/>
  <c r="AC918" i="4"/>
  <c r="AD918"/>
  <c r="AE918" s="1"/>
  <c r="AF917"/>
  <c r="AG917"/>
  <c r="AH917" s="1"/>
  <c r="L916"/>
  <c r="AI917"/>
  <c r="AJ917"/>
  <c r="AK917" s="1"/>
  <c r="G914"/>
  <c r="P914"/>
  <c r="AH916"/>
  <c r="AN919" i="5"/>
  <c r="T918"/>
  <c r="J918" s="1"/>
  <c r="AK918"/>
  <c r="P917"/>
  <c r="G917" s="1"/>
  <c r="O915" i="4"/>
  <c r="R911" i="5" l="1"/>
  <c r="Q912"/>
  <c r="M859"/>
  <c r="N859" s="1"/>
  <c r="AH860" s="1"/>
  <c r="L860" s="1"/>
  <c r="D859"/>
  <c r="V911"/>
  <c r="U912"/>
  <c r="L917" i="4"/>
  <c r="D917" s="1"/>
  <c r="O916"/>
  <c r="P916" s="1"/>
  <c r="AF918"/>
  <c r="AG918"/>
  <c r="AH918" s="1"/>
  <c r="AN920" i="5"/>
  <c r="T919"/>
  <c r="J919" s="1"/>
  <c r="AK919"/>
  <c r="P918"/>
  <c r="G918" s="1"/>
  <c r="AI918" i="4"/>
  <c r="AJ918"/>
  <c r="AK918" s="1"/>
  <c r="G915"/>
  <c r="P915"/>
  <c r="D916"/>
  <c r="M916"/>
  <c r="AC919"/>
  <c r="AD919"/>
  <c r="L918" s="1"/>
  <c r="Q913" i="5" l="1"/>
  <c r="R912"/>
  <c r="O917" i="4"/>
  <c r="P917" s="1"/>
  <c r="M860" i="5"/>
  <c r="N860" s="1"/>
  <c r="AH861" s="1"/>
  <c r="L861" s="1"/>
  <c r="D860"/>
  <c r="U913"/>
  <c r="V912"/>
  <c r="M917" i="4"/>
  <c r="G916"/>
  <c r="D918"/>
  <c r="M918"/>
  <c r="AE919"/>
  <c r="AK920" i="5"/>
  <c r="P919"/>
  <c r="G919" s="1"/>
  <c r="AF919" i="4"/>
  <c r="AG919"/>
  <c r="AH919" s="1"/>
  <c r="AC920"/>
  <c r="AD920"/>
  <c r="AI919"/>
  <c r="AJ919"/>
  <c r="AK919" s="1"/>
  <c r="AN921" i="5"/>
  <c r="T920"/>
  <c r="J920" s="1"/>
  <c r="Q914" l="1"/>
  <c r="R913"/>
  <c r="G917" i="4"/>
  <c r="M861" i="5"/>
  <c r="N861" s="1"/>
  <c r="AH862" s="1"/>
  <c r="L862" s="1"/>
  <c r="D861"/>
  <c r="V913"/>
  <c r="U914"/>
  <c r="L919" i="4"/>
  <c r="D919" s="1"/>
  <c r="AN922" i="5"/>
  <c r="T921"/>
  <c r="J921" s="1"/>
  <c r="AC921" i="4"/>
  <c r="AD921"/>
  <c r="AE921" s="1"/>
  <c r="AF920"/>
  <c r="AG920"/>
  <c r="AH920" s="1"/>
  <c r="O918"/>
  <c r="AE920"/>
  <c r="L920" s="1"/>
  <c r="AI920"/>
  <c r="AJ920"/>
  <c r="AK920" s="1"/>
  <c r="AK921" i="5"/>
  <c r="P920"/>
  <c r="G920" s="1"/>
  <c r="Q915" l="1"/>
  <c r="R914"/>
  <c r="D862"/>
  <c r="M862"/>
  <c r="N862" s="1"/>
  <c r="AH863" s="1"/>
  <c r="L863" s="1"/>
  <c r="V914"/>
  <c r="U915"/>
  <c r="O919" i="4"/>
  <c r="P919" s="1"/>
  <c r="M919"/>
  <c r="AK922" i="5"/>
  <c r="P921"/>
  <c r="G921" s="1"/>
  <c r="G918" i="4"/>
  <c r="P918"/>
  <c r="D920"/>
  <c r="M920"/>
  <c r="AC922"/>
  <c r="AD922"/>
  <c r="AE922" s="1"/>
  <c r="AF921"/>
  <c r="AG921"/>
  <c r="O920" s="1"/>
  <c r="AN923" i="5"/>
  <c r="T922"/>
  <c r="J922" s="1"/>
  <c r="AI921" i="4"/>
  <c r="AJ921"/>
  <c r="AK921" s="1"/>
  <c r="Q916" i="5" l="1"/>
  <c r="R915"/>
  <c r="M863"/>
  <c r="N863" s="1"/>
  <c r="AH864" s="1"/>
  <c r="L864" s="1"/>
  <c r="D863"/>
  <c r="V915"/>
  <c r="U916"/>
  <c r="G919" i="4"/>
  <c r="AK923" i="5"/>
  <c r="P922"/>
  <c r="G922" s="1"/>
  <c r="AF922" i="4"/>
  <c r="AG922"/>
  <c r="AH922" s="1"/>
  <c r="AH921"/>
  <c r="AN924" i="5"/>
  <c r="T923"/>
  <c r="J923" s="1"/>
  <c r="AC923" i="4"/>
  <c r="AD923"/>
  <c r="L922" s="1"/>
  <c r="L921"/>
  <c r="P920"/>
  <c r="G920"/>
  <c r="AI922"/>
  <c r="AJ922"/>
  <c r="AK922" s="1"/>
  <c r="Q917" i="5" l="1"/>
  <c r="R916"/>
  <c r="M864"/>
  <c r="N864" s="1"/>
  <c r="AH865" s="1"/>
  <c r="L865" s="1"/>
  <c r="D864"/>
  <c r="U917"/>
  <c r="V916"/>
  <c r="O921" i="4"/>
  <c r="P921" s="1"/>
  <c r="AN925" i="5"/>
  <c r="T924"/>
  <c r="J924" s="1"/>
  <c r="AK924"/>
  <c r="P923"/>
  <c r="G923" s="1"/>
  <c r="M921" i="4"/>
  <c r="D921"/>
  <c r="D922"/>
  <c r="M922"/>
  <c r="AC924"/>
  <c r="AD924"/>
  <c r="AF923"/>
  <c r="AG923"/>
  <c r="AH923" s="1"/>
  <c r="AI923"/>
  <c r="AJ923"/>
  <c r="AK923" s="1"/>
  <c r="AE923"/>
  <c r="Q918" i="5" l="1"/>
  <c r="R917"/>
  <c r="M865"/>
  <c r="N865" s="1"/>
  <c r="AH866" s="1"/>
  <c r="L866" s="1"/>
  <c r="D865"/>
  <c r="U918"/>
  <c r="V917"/>
  <c r="G921" i="4"/>
  <c r="O922"/>
  <c r="P922" s="1"/>
  <c r="AI924"/>
  <c r="AJ924"/>
  <c r="AK924" s="1"/>
  <c r="AC925"/>
  <c r="AD925"/>
  <c r="AE925" s="1"/>
  <c r="AK925" i="5"/>
  <c r="P924"/>
  <c r="G924" s="1"/>
  <c r="AE924" i="4"/>
  <c r="AF924"/>
  <c r="AG924"/>
  <c r="O923" s="1"/>
  <c r="AN926" i="5"/>
  <c r="T925"/>
  <c r="J925" s="1"/>
  <c r="L923" i="4"/>
  <c r="R918" i="5" l="1"/>
  <c r="Q919"/>
  <c r="M866"/>
  <c r="N866" s="1"/>
  <c r="AH867" s="1"/>
  <c r="L867" s="1"/>
  <c r="D866"/>
  <c r="V918"/>
  <c r="U919"/>
  <c r="L924" i="4"/>
  <c r="D924" s="1"/>
  <c r="G922"/>
  <c r="D923"/>
  <c r="M923"/>
  <c r="AN927" i="5"/>
  <c r="T926"/>
  <c r="J926" s="1"/>
  <c r="AC926" i="4"/>
  <c r="AD926"/>
  <c r="AE926" s="1"/>
  <c r="AF925"/>
  <c r="AG925"/>
  <c r="AK926" i="5"/>
  <c r="P925"/>
  <c r="G925" s="1"/>
  <c r="AI925" i="4"/>
  <c r="AJ925"/>
  <c r="AK925" s="1"/>
  <c r="AH924"/>
  <c r="G923"/>
  <c r="P923"/>
  <c r="R919" i="5" l="1"/>
  <c r="Q920"/>
  <c r="M867"/>
  <c r="N867" s="1"/>
  <c r="AH868" s="1"/>
  <c r="L868" s="1"/>
  <c r="D867"/>
  <c r="L925" i="4"/>
  <c r="D925" s="1"/>
  <c r="V919" i="5"/>
  <c r="U920"/>
  <c r="M924" i="4"/>
  <c r="O924"/>
  <c r="G924" s="1"/>
  <c r="AI926"/>
  <c r="AJ926"/>
  <c r="AK926" s="1"/>
  <c r="AF926"/>
  <c r="AG926"/>
  <c r="AN928" i="5"/>
  <c r="T927"/>
  <c r="J927" s="1"/>
  <c r="AH925" i="4"/>
  <c r="AK927" i="5"/>
  <c r="P926"/>
  <c r="G926" s="1"/>
  <c r="AC927" i="4"/>
  <c r="AD927"/>
  <c r="Q921" i="5" l="1"/>
  <c r="R920"/>
  <c r="M925" i="4"/>
  <c r="M868" i="5"/>
  <c r="N868" s="1"/>
  <c r="AH869" s="1"/>
  <c r="L869" s="1"/>
  <c r="D868"/>
  <c r="V920"/>
  <c r="U921"/>
  <c r="O925" i="4"/>
  <c r="P925" s="1"/>
  <c r="P924"/>
  <c r="AE927"/>
  <c r="AN929" i="5"/>
  <c r="T928"/>
  <c r="J928" s="1"/>
  <c r="AK928"/>
  <c r="P927"/>
  <c r="G927" s="1"/>
  <c r="L926" i="4"/>
  <c r="AF927"/>
  <c r="AG927"/>
  <c r="AH927" s="1"/>
  <c r="AI927"/>
  <c r="AJ927"/>
  <c r="AK927" s="1"/>
  <c r="AC928"/>
  <c r="AD928"/>
  <c r="AH926"/>
  <c r="Q922" i="5" l="1"/>
  <c r="R921"/>
  <c r="D869"/>
  <c r="M869"/>
  <c r="N869" s="1"/>
  <c r="AH870" s="1"/>
  <c r="L870" s="1"/>
  <c r="V921"/>
  <c r="U922"/>
  <c r="G925" i="4"/>
  <c r="O926"/>
  <c r="P926" s="1"/>
  <c r="L927"/>
  <c r="D927" s="1"/>
  <c r="D926"/>
  <c r="M926"/>
  <c r="AC929"/>
  <c r="AD929"/>
  <c r="AE929" s="1"/>
  <c r="AF928"/>
  <c r="AG928"/>
  <c r="O927" s="1"/>
  <c r="AE928"/>
  <c r="AK929" i="5"/>
  <c r="P928"/>
  <c r="G928" s="1"/>
  <c r="AN930"/>
  <c r="T929"/>
  <c r="J929" s="1"/>
  <c r="AI928" i="4"/>
  <c r="AJ928"/>
  <c r="AK928" s="1"/>
  <c r="R922" i="5" l="1"/>
  <c r="Q923"/>
  <c r="D870"/>
  <c r="M870"/>
  <c r="N870" s="1"/>
  <c r="AH871" s="1"/>
  <c r="L871" s="1"/>
  <c r="U923"/>
  <c r="V922"/>
  <c r="L928" i="4"/>
  <c r="M928" s="1"/>
  <c r="G926"/>
  <c r="M927"/>
  <c r="G927"/>
  <c r="P927"/>
  <c r="AK930" i="5"/>
  <c r="P929"/>
  <c r="G929" s="1"/>
  <c r="AF929" i="4"/>
  <c r="AG929"/>
  <c r="AN931" i="5"/>
  <c r="T930"/>
  <c r="J930" s="1"/>
  <c r="AC930" i="4"/>
  <c r="AD930"/>
  <c r="AE930" s="1"/>
  <c r="AI929"/>
  <c r="AJ929"/>
  <c r="AK929" s="1"/>
  <c r="AH928"/>
  <c r="Q924" i="5" l="1"/>
  <c r="R923"/>
  <c r="M871"/>
  <c r="N871" s="1"/>
  <c r="AH872" s="1"/>
  <c r="L872" s="1"/>
  <c r="D871"/>
  <c r="U924"/>
  <c r="V923"/>
  <c r="D928" i="4"/>
  <c r="O928"/>
  <c r="P928" s="1"/>
  <c r="L929"/>
  <c r="D929" s="1"/>
  <c r="AF930"/>
  <c r="AG930"/>
  <c r="AH930" s="1"/>
  <c r="AN932" i="5"/>
  <c r="T931"/>
  <c r="J931" s="1"/>
  <c r="AK931"/>
  <c r="P930"/>
  <c r="G930" s="1"/>
  <c r="AI930" i="4"/>
  <c r="AJ930"/>
  <c r="AK930" s="1"/>
  <c r="AC931"/>
  <c r="AD931"/>
  <c r="AH929"/>
  <c r="R924" i="5" l="1"/>
  <c r="Q925"/>
  <c r="O929" i="4"/>
  <c r="G929" s="1"/>
  <c r="M872" i="5"/>
  <c r="N872" s="1"/>
  <c r="AH873" s="1"/>
  <c r="L873" s="1"/>
  <c r="D872"/>
  <c r="U925"/>
  <c r="V924"/>
  <c r="M929" i="4"/>
  <c r="G928"/>
  <c r="AF931"/>
  <c r="AG931"/>
  <c r="AH931" s="1"/>
  <c r="AE931"/>
  <c r="AI931"/>
  <c r="AJ931"/>
  <c r="AK931" s="1"/>
  <c r="AK932" i="5"/>
  <c r="P931"/>
  <c r="G931" s="1"/>
  <c r="AC932" i="4"/>
  <c r="AD932"/>
  <c r="AN933" i="5"/>
  <c r="T932"/>
  <c r="J932" s="1"/>
  <c r="L930" i="4"/>
  <c r="R925" i="5" l="1"/>
  <c r="Q926"/>
  <c r="P929" i="4"/>
  <c r="D873" i="5"/>
  <c r="M873"/>
  <c r="N873" s="1"/>
  <c r="AH874" s="1"/>
  <c r="L874" s="1"/>
  <c r="O930" i="4"/>
  <c r="G930" s="1"/>
  <c r="V925" i="5"/>
  <c r="U926"/>
  <c r="L931" i="4"/>
  <c r="D931" s="1"/>
  <c r="AI932"/>
  <c r="AJ932"/>
  <c r="AK932" s="1"/>
  <c r="AF932"/>
  <c r="AG932"/>
  <c r="O931" s="1"/>
  <c r="AC933"/>
  <c r="AD933"/>
  <c r="AE933" s="1"/>
  <c r="AN934" i="5"/>
  <c r="T933"/>
  <c r="J933" s="1"/>
  <c r="D930" i="4"/>
  <c r="M930"/>
  <c r="AE932"/>
  <c r="AK933" i="5"/>
  <c r="P932"/>
  <c r="G932" s="1"/>
  <c r="Q927" l="1"/>
  <c r="R926"/>
  <c r="P930" i="4"/>
  <c r="M874" i="5"/>
  <c r="N874" s="1"/>
  <c r="AH875" s="1"/>
  <c r="L875" s="1"/>
  <c r="D874"/>
  <c r="V926"/>
  <c r="U927"/>
  <c r="L932" i="4"/>
  <c r="D932" s="1"/>
  <c r="M931"/>
  <c r="G931"/>
  <c r="P931"/>
  <c r="AF933"/>
  <c r="AG933"/>
  <c r="AK934" i="5"/>
  <c r="P933"/>
  <c r="G933" s="1"/>
  <c r="AH932" i="4"/>
  <c r="AC934"/>
  <c r="AD934"/>
  <c r="AE934" s="1"/>
  <c r="AI933"/>
  <c r="AJ933"/>
  <c r="AK933" s="1"/>
  <c r="AN935" i="5"/>
  <c r="T934"/>
  <c r="J934" s="1"/>
  <c r="Q928" l="1"/>
  <c r="R927"/>
  <c r="M875"/>
  <c r="N875" s="1"/>
  <c r="AH876" s="1"/>
  <c r="L876" s="1"/>
  <c r="D875"/>
  <c r="V927"/>
  <c r="U928"/>
  <c r="O932" i="4"/>
  <c r="G932" s="1"/>
  <c r="M932"/>
  <c r="L933"/>
  <c r="D933" s="1"/>
  <c r="AN936" i="5"/>
  <c r="T935"/>
  <c r="J935" s="1"/>
  <c r="AC935" i="4"/>
  <c r="AD935"/>
  <c r="L934" s="1"/>
  <c r="AK935" i="5"/>
  <c r="P934"/>
  <c r="G934" s="1"/>
  <c r="AH933" i="4"/>
  <c r="AI934"/>
  <c r="AJ934"/>
  <c r="AK934" s="1"/>
  <c r="AF934"/>
  <c r="AG934"/>
  <c r="AH934" s="1"/>
  <c r="R928" i="5" l="1"/>
  <c r="Q929"/>
  <c r="M876"/>
  <c r="N876" s="1"/>
  <c r="AH877" s="1"/>
  <c r="L877" s="1"/>
  <c r="D876"/>
  <c r="U929"/>
  <c r="V928"/>
  <c r="M933" i="4"/>
  <c r="P932"/>
  <c r="D934"/>
  <c r="M934"/>
  <c r="AI935"/>
  <c r="AJ935"/>
  <c r="AK935" s="1"/>
  <c r="O933"/>
  <c r="AC936"/>
  <c r="AD936"/>
  <c r="AF935"/>
  <c r="AG935"/>
  <c r="AH935" s="1"/>
  <c r="AE935"/>
  <c r="AK936" i="5"/>
  <c r="P935"/>
  <c r="G935" s="1"/>
  <c r="AN937"/>
  <c r="T936"/>
  <c r="J936" s="1"/>
  <c r="Q930" l="1"/>
  <c r="R929"/>
  <c r="D877"/>
  <c r="M877"/>
  <c r="N877" s="1"/>
  <c r="AH878" s="1"/>
  <c r="L878" s="1"/>
  <c r="U930"/>
  <c r="V929"/>
  <c r="L935" i="4"/>
  <c r="M935" s="1"/>
  <c r="AI936"/>
  <c r="AJ936"/>
  <c r="AK936" s="1"/>
  <c r="AK937" i="5"/>
  <c r="P936"/>
  <c r="G936" s="1"/>
  <c r="AF936" i="4"/>
  <c r="AG936"/>
  <c r="O935" s="1"/>
  <c r="O934"/>
  <c r="G933"/>
  <c r="P933"/>
  <c r="AN938" i="5"/>
  <c r="T937"/>
  <c r="J937" s="1"/>
  <c r="AC937" i="4"/>
  <c r="AD937"/>
  <c r="AE937" s="1"/>
  <c r="AE936"/>
  <c r="Q931" i="5" l="1"/>
  <c r="R930"/>
  <c r="M878"/>
  <c r="N878" s="1"/>
  <c r="AH879" s="1"/>
  <c r="L879" s="1"/>
  <c r="D878"/>
  <c r="U931"/>
  <c r="V930"/>
  <c r="D935" i="4"/>
  <c r="L936"/>
  <c r="D936" s="1"/>
  <c r="P935"/>
  <c r="G935"/>
  <c r="AC938"/>
  <c r="AD938"/>
  <c r="AE938" s="1"/>
  <c r="P934"/>
  <c r="G934"/>
  <c r="AK938" i="5"/>
  <c r="P937"/>
  <c r="G937" s="1"/>
  <c r="AF937" i="4"/>
  <c r="AG937"/>
  <c r="AH937" s="1"/>
  <c r="AI937"/>
  <c r="AJ937"/>
  <c r="AK937" s="1"/>
  <c r="AN939" i="5"/>
  <c r="T938"/>
  <c r="J938" s="1"/>
  <c r="AH936" i="4"/>
  <c r="L937"/>
  <c r="Q932" i="5" l="1"/>
  <c r="R931"/>
  <c r="M879"/>
  <c r="N879" s="1"/>
  <c r="AH880" s="1"/>
  <c r="L880" s="1"/>
  <c r="D879"/>
  <c r="V931"/>
  <c r="U932"/>
  <c r="M936" i="4"/>
  <c r="AN940" i="5"/>
  <c r="T939"/>
  <c r="J939" s="1"/>
  <c r="O936" i="4"/>
  <c r="D937"/>
  <c r="M937"/>
  <c r="AF938"/>
  <c r="AG938"/>
  <c r="O937" s="1"/>
  <c r="AC939"/>
  <c r="AD939"/>
  <c r="AI938"/>
  <c r="AJ938"/>
  <c r="AK938" s="1"/>
  <c r="AK939" i="5"/>
  <c r="P938"/>
  <c r="G938" s="1"/>
  <c r="Q933" l="1"/>
  <c r="R932"/>
  <c r="M880"/>
  <c r="N880" s="1"/>
  <c r="AH881" s="1"/>
  <c r="L881" s="1"/>
  <c r="D880"/>
  <c r="V932"/>
  <c r="U933"/>
  <c r="AK940"/>
  <c r="P939"/>
  <c r="G939" s="1"/>
  <c r="AE939" i="4"/>
  <c r="G937"/>
  <c r="P937"/>
  <c r="AF939"/>
  <c r="AG939"/>
  <c r="AH939" s="1"/>
  <c r="P936"/>
  <c r="G936"/>
  <c r="AI939"/>
  <c r="AJ939"/>
  <c r="AK939" s="1"/>
  <c r="AH938"/>
  <c r="AC940"/>
  <c r="AD940"/>
  <c r="AN941" i="5"/>
  <c r="T940"/>
  <c r="J940" s="1"/>
  <c r="L938" i="4"/>
  <c r="Q934" i="5" l="1"/>
  <c r="R933"/>
  <c r="D881"/>
  <c r="M881"/>
  <c r="N881" s="1"/>
  <c r="AH882" s="1"/>
  <c r="L882" s="1"/>
  <c r="V933"/>
  <c r="U934"/>
  <c r="O938" i="4"/>
  <c r="M938"/>
  <c r="D938"/>
  <c r="AI940"/>
  <c r="AJ940"/>
  <c r="AK940" s="1"/>
  <c r="AC941"/>
  <c r="AD941"/>
  <c r="AE941" s="1"/>
  <c r="AF940"/>
  <c r="AG940"/>
  <c r="O939" s="1"/>
  <c r="AE940"/>
  <c r="AN942" i="5"/>
  <c r="T941"/>
  <c r="J941" s="1"/>
  <c r="AK941"/>
  <c r="P940"/>
  <c r="G940" s="1"/>
  <c r="L939" i="4"/>
  <c r="Q935" i="5" l="1"/>
  <c r="R934"/>
  <c r="D882"/>
  <c r="M882"/>
  <c r="N882" s="1"/>
  <c r="AH883" s="1"/>
  <c r="L883" s="1"/>
  <c r="V934"/>
  <c r="U935"/>
  <c r="L940" i="4"/>
  <c r="D940" s="1"/>
  <c r="D939"/>
  <c r="M939"/>
  <c r="AH940"/>
  <c r="AK942" i="5"/>
  <c r="P941"/>
  <c r="G941" s="1"/>
  <c r="AC942" i="4"/>
  <c r="AD942"/>
  <c r="AE942" s="1"/>
  <c r="P939"/>
  <c r="G939"/>
  <c r="AN943" i="5"/>
  <c r="T942"/>
  <c r="J942" s="1"/>
  <c r="AF941" i="4"/>
  <c r="AG941"/>
  <c r="AI941"/>
  <c r="AJ941"/>
  <c r="AK941" s="1"/>
  <c r="G938"/>
  <c r="P938"/>
  <c r="R935" i="5" l="1"/>
  <c r="Q936"/>
  <c r="D883"/>
  <c r="M883"/>
  <c r="N883" s="1"/>
  <c r="AH884" s="1"/>
  <c r="L884" s="1"/>
  <c r="U936"/>
  <c r="V935"/>
  <c r="M940" i="4"/>
  <c r="L941"/>
  <c r="D941" s="1"/>
  <c r="AH941"/>
  <c r="AI942"/>
  <c r="AJ942"/>
  <c r="AK942" s="1"/>
  <c r="AN944" i="5"/>
  <c r="T943"/>
  <c r="J943" s="1"/>
  <c r="AC943" i="4"/>
  <c r="AD943"/>
  <c r="AE943" s="1"/>
  <c r="AF942"/>
  <c r="AG942"/>
  <c r="AK943" i="5"/>
  <c r="P942"/>
  <c r="G942" s="1"/>
  <c r="O940" i="4"/>
  <c r="Q937" i="5" l="1"/>
  <c r="R936"/>
  <c r="M884"/>
  <c r="N884" s="1"/>
  <c r="AH885" s="1"/>
  <c r="L885" s="1"/>
  <c r="D884"/>
  <c r="V936"/>
  <c r="U937"/>
  <c r="O941" i="4"/>
  <c r="P941" s="1"/>
  <c r="M941"/>
  <c r="AC944"/>
  <c r="AD944"/>
  <c r="L943" s="1"/>
  <c r="AI943"/>
  <c r="AJ943"/>
  <c r="AK943" s="1"/>
  <c r="AK944" i="5"/>
  <c r="P943"/>
  <c r="G943" s="1"/>
  <c r="AF943" i="4"/>
  <c r="AG943"/>
  <c r="AH943" s="1"/>
  <c r="P940"/>
  <c r="G940"/>
  <c r="AH942"/>
  <c r="AN945" i="5"/>
  <c r="T944"/>
  <c r="J944" s="1"/>
  <c r="L942" i="4"/>
  <c r="R937" i="5" l="1"/>
  <c r="Q938"/>
  <c r="M885"/>
  <c r="N885" s="1"/>
  <c r="AH886" s="1"/>
  <c r="L886" s="1"/>
  <c r="D885"/>
  <c r="V937"/>
  <c r="U938"/>
  <c r="O942" i="4"/>
  <c r="G942" s="1"/>
  <c r="G941"/>
  <c r="AI944"/>
  <c r="AJ944"/>
  <c r="AK944" s="1"/>
  <c r="D943"/>
  <c r="M943"/>
  <c r="AK945" i="5"/>
  <c r="P944"/>
  <c r="G944" s="1"/>
  <c r="AC945" i="4"/>
  <c r="AD945"/>
  <c r="AE945" s="1"/>
  <c r="AN946" i="5"/>
  <c r="T945"/>
  <c r="J945" s="1"/>
  <c r="AE944" i="4"/>
  <c r="AF944"/>
  <c r="AG944"/>
  <c r="AH944" s="1"/>
  <c r="D942"/>
  <c r="M942"/>
  <c r="R938" i="5" l="1"/>
  <c r="Q939"/>
  <c r="M886"/>
  <c r="N886" s="1"/>
  <c r="AH887" s="1"/>
  <c r="L887" s="1"/>
  <c r="D886"/>
  <c r="U939"/>
  <c r="V938"/>
  <c r="L944" i="4"/>
  <c r="D944" s="1"/>
  <c r="P942"/>
  <c r="AI945"/>
  <c r="AJ945"/>
  <c r="AK945" s="1"/>
  <c r="AC946"/>
  <c r="AD946"/>
  <c r="AE946" s="1"/>
  <c r="AF945"/>
  <c r="AG945"/>
  <c r="AN947" i="5"/>
  <c r="T946"/>
  <c r="J946" s="1"/>
  <c r="AK946"/>
  <c r="P945"/>
  <c r="G945" s="1"/>
  <c r="O943" i="4"/>
  <c r="Q940" i="5" l="1"/>
  <c r="R939"/>
  <c r="D887"/>
  <c r="M887"/>
  <c r="N887" s="1"/>
  <c r="AH888" s="1"/>
  <c r="L888" s="1"/>
  <c r="V939"/>
  <c r="U940"/>
  <c r="M944" i="4"/>
  <c r="L945"/>
  <c r="D945" s="1"/>
  <c r="AH945"/>
  <c r="AK947" i="5"/>
  <c r="P946"/>
  <c r="G946" s="1"/>
  <c r="AF946" i="4"/>
  <c r="AG946"/>
  <c r="O944"/>
  <c r="G943"/>
  <c r="P943"/>
  <c r="AN948" i="5"/>
  <c r="T947"/>
  <c r="J947" s="1"/>
  <c r="AC947" i="4"/>
  <c r="AD947"/>
  <c r="AI946"/>
  <c r="AJ946"/>
  <c r="AK946" s="1"/>
  <c r="R940" i="5" l="1"/>
  <c r="Q941"/>
  <c r="D888"/>
  <c r="M888"/>
  <c r="N888" s="1"/>
  <c r="AH889" s="1"/>
  <c r="L889" s="1"/>
  <c r="U941"/>
  <c r="V940"/>
  <c r="M945" i="4"/>
  <c r="AI947"/>
  <c r="AJ947"/>
  <c r="AK947" s="1"/>
  <c r="AN949" i="5"/>
  <c r="T948"/>
  <c r="J948" s="1"/>
  <c r="AH946" i="4"/>
  <c r="G944"/>
  <c r="P944"/>
  <c r="AK948" i="5"/>
  <c r="P947"/>
  <c r="G947" s="1"/>
  <c r="O945" i="4"/>
  <c r="AE947"/>
  <c r="AF947"/>
  <c r="AG947"/>
  <c r="AH947" s="1"/>
  <c r="AC948"/>
  <c r="AD948"/>
  <c r="AE948" s="1"/>
  <c r="L946"/>
  <c r="R941" i="5" l="1"/>
  <c r="Q942"/>
  <c r="D889"/>
  <c r="M889"/>
  <c r="N889" s="1"/>
  <c r="AH890" s="1"/>
  <c r="L890" s="1"/>
  <c r="V941"/>
  <c r="U942"/>
  <c r="M946" i="4"/>
  <c r="D946"/>
  <c r="AF948"/>
  <c r="AG948"/>
  <c r="AH948" s="1"/>
  <c r="O946"/>
  <c r="G945"/>
  <c r="P945"/>
  <c r="AN950" i="5"/>
  <c r="T949"/>
  <c r="J949" s="1"/>
  <c r="AC949" i="4"/>
  <c r="AD949"/>
  <c r="AE949" s="1"/>
  <c r="AK949" i="5"/>
  <c r="P948"/>
  <c r="G948" s="1"/>
  <c r="AI948" i="4"/>
  <c r="AJ948"/>
  <c r="AK948" s="1"/>
  <c r="L947"/>
  <c r="R942" i="5" l="1"/>
  <c r="Q943"/>
  <c r="M890"/>
  <c r="N890" s="1"/>
  <c r="AH891" s="1"/>
  <c r="L891" s="1"/>
  <c r="D890"/>
  <c r="U943"/>
  <c r="V942"/>
  <c r="L948" i="4"/>
  <c r="D948" s="1"/>
  <c r="O947"/>
  <c r="P947" s="1"/>
  <c r="AI949"/>
  <c r="AJ949"/>
  <c r="AK949" s="1"/>
  <c r="AC950"/>
  <c r="AD950"/>
  <c r="AE950" s="1"/>
  <c r="M947"/>
  <c r="D947"/>
  <c r="G946"/>
  <c r="P946"/>
  <c r="AK950" i="5"/>
  <c r="P949"/>
  <c r="G949" s="1"/>
  <c r="AN951"/>
  <c r="T950"/>
  <c r="J950" s="1"/>
  <c r="AF949" i="4"/>
  <c r="AG949"/>
  <c r="AH949" s="1"/>
  <c r="Q944" i="5" l="1"/>
  <c r="R943"/>
  <c r="D891"/>
  <c r="M891"/>
  <c r="N891" s="1"/>
  <c r="AH892" s="1"/>
  <c r="L892" s="1"/>
  <c r="U944"/>
  <c r="V943"/>
  <c r="M948" i="4"/>
  <c r="G947"/>
  <c r="AF950"/>
  <c r="AG950"/>
  <c r="O949" s="1"/>
  <c r="AN952" i="5"/>
  <c r="T951"/>
  <c r="J951" s="1"/>
  <c r="O948" i="4"/>
  <c r="AK951" i="5"/>
  <c r="P950"/>
  <c r="G950" s="1"/>
  <c r="AC951" i="4"/>
  <c r="AD951"/>
  <c r="AE951" s="1"/>
  <c r="L949"/>
  <c r="AI950"/>
  <c r="AJ950"/>
  <c r="AK950" s="1"/>
  <c r="Q945" i="5" l="1"/>
  <c r="R944"/>
  <c r="D892"/>
  <c r="M892"/>
  <c r="N892" s="1"/>
  <c r="AH893" s="1"/>
  <c r="L893" s="1"/>
  <c r="U945"/>
  <c r="V944"/>
  <c r="AF951" i="4"/>
  <c r="AG951"/>
  <c r="AH951" s="1"/>
  <c r="L950"/>
  <c r="AI951"/>
  <c r="AJ951"/>
  <c r="AK951" s="1"/>
  <c r="P948"/>
  <c r="G948"/>
  <c r="AN953" i="5"/>
  <c r="T952"/>
  <c r="J952" s="1"/>
  <c r="D949" i="4"/>
  <c r="M949"/>
  <c r="AK952" i="5"/>
  <c r="P951"/>
  <c r="G951" s="1"/>
  <c r="P949" i="4"/>
  <c r="G949"/>
  <c r="AH950"/>
  <c r="AC952"/>
  <c r="AD952"/>
  <c r="Q946" i="5" l="1"/>
  <c r="R945"/>
  <c r="M893"/>
  <c r="N893" s="1"/>
  <c r="AH894" s="1"/>
  <c r="L894" s="1"/>
  <c r="D893"/>
  <c r="U946"/>
  <c r="V945"/>
  <c r="O950" i="4"/>
  <c r="G950" s="1"/>
  <c r="M950"/>
  <c r="D950"/>
  <c r="AF952"/>
  <c r="AG952"/>
  <c r="AC953"/>
  <c r="AD953"/>
  <c r="AE953" s="1"/>
  <c r="L951"/>
  <c r="AE952"/>
  <c r="AK953" i="5"/>
  <c r="P952"/>
  <c r="G952" s="1"/>
  <c r="AN954"/>
  <c r="T953"/>
  <c r="J953" s="1"/>
  <c r="AI952" i="4"/>
  <c r="AJ952"/>
  <c r="AK952" s="1"/>
  <c r="Q947" i="5" l="1"/>
  <c r="R946"/>
  <c r="M894"/>
  <c r="N894" s="1"/>
  <c r="AH895" s="1"/>
  <c r="L895" s="1"/>
  <c r="D894"/>
  <c r="V946"/>
  <c r="U947"/>
  <c r="P950" i="4"/>
  <c r="L952"/>
  <c r="M952" s="1"/>
  <c r="AH952"/>
  <c r="AI953"/>
  <c r="AJ953"/>
  <c r="AK953" s="1"/>
  <c r="AK954" i="5"/>
  <c r="P953"/>
  <c r="G953" s="1"/>
  <c r="AC954" i="4"/>
  <c r="AD954"/>
  <c r="AE954" s="1"/>
  <c r="AN955" i="5"/>
  <c r="T954"/>
  <c r="J954" s="1"/>
  <c r="D951" i="4"/>
  <c r="M951"/>
  <c r="AF953"/>
  <c r="AG953"/>
  <c r="AH953" s="1"/>
  <c r="O951"/>
  <c r="Q948" i="5" l="1"/>
  <c r="R947"/>
  <c r="M895"/>
  <c r="N895" s="1"/>
  <c r="AH896" s="1"/>
  <c r="L896" s="1"/>
  <c r="D895"/>
  <c r="V947"/>
  <c r="U948"/>
  <c r="D952" i="4"/>
  <c r="G951"/>
  <c r="P951"/>
  <c r="AF954"/>
  <c r="AG954"/>
  <c r="O953" s="1"/>
  <c r="O952"/>
  <c r="AC955"/>
  <c r="AD955"/>
  <c r="AI954"/>
  <c r="AJ954"/>
  <c r="AK954" s="1"/>
  <c r="AN956" i="5"/>
  <c r="T955"/>
  <c r="J955" s="1"/>
  <c r="AK955"/>
  <c r="P954"/>
  <c r="G954" s="1"/>
  <c r="L953" i="4"/>
  <c r="R948" i="5" l="1"/>
  <c r="Q949"/>
  <c r="M896"/>
  <c r="N896" s="1"/>
  <c r="AH897" s="1"/>
  <c r="L897" s="1"/>
  <c r="D896"/>
  <c r="V948"/>
  <c r="U949"/>
  <c r="AK956"/>
  <c r="P955"/>
  <c r="G955" s="1"/>
  <c r="G952" i="4"/>
  <c r="P952"/>
  <c r="AC956"/>
  <c r="AD956"/>
  <c r="AE956" s="1"/>
  <c r="P953"/>
  <c r="G953"/>
  <c r="AF955"/>
  <c r="AG955"/>
  <c r="AH955" s="1"/>
  <c r="D953"/>
  <c r="M953"/>
  <c r="AN957" i="5"/>
  <c r="T956"/>
  <c r="J956" s="1"/>
  <c r="AE955" i="4"/>
  <c r="AH954"/>
  <c r="AI955"/>
  <c r="AJ955"/>
  <c r="AK955" s="1"/>
  <c r="L954"/>
  <c r="Q950" i="5" l="1"/>
  <c r="R949"/>
  <c r="M897"/>
  <c r="N897" s="1"/>
  <c r="AH898" s="1"/>
  <c r="L898" s="1"/>
  <c r="D897"/>
  <c r="V949"/>
  <c r="U950"/>
  <c r="O954" i="4"/>
  <c r="G954" s="1"/>
  <c r="L955"/>
  <c r="D955" s="1"/>
  <c r="AI956"/>
  <c r="AJ956"/>
  <c r="AK956" s="1"/>
  <c r="M954"/>
  <c r="D954"/>
  <c r="AK957" i="5"/>
  <c r="P956"/>
  <c r="G956" s="1"/>
  <c r="AF956" i="4"/>
  <c r="AG956"/>
  <c r="AH956" s="1"/>
  <c r="AC957"/>
  <c r="AD957"/>
  <c r="AE957" s="1"/>
  <c r="AN958" i="5"/>
  <c r="T957"/>
  <c r="J957" s="1"/>
  <c r="R950" l="1"/>
  <c r="Q951"/>
  <c r="M898"/>
  <c r="N898" s="1"/>
  <c r="AH899" s="1"/>
  <c r="L899" s="1"/>
  <c r="D898"/>
  <c r="V950"/>
  <c r="U951"/>
  <c r="P954" i="4"/>
  <c r="O955"/>
  <c r="P955" s="1"/>
  <c r="M955"/>
  <c r="AC958"/>
  <c r="AD958"/>
  <c r="AE958" s="1"/>
  <c r="AK958" i="5"/>
  <c r="P957"/>
  <c r="G957" s="1"/>
  <c r="AI957" i="4"/>
  <c r="AJ957"/>
  <c r="AK957" s="1"/>
  <c r="AF957"/>
  <c r="AG957"/>
  <c r="AH957" s="1"/>
  <c r="AN959" i="5"/>
  <c r="T958"/>
  <c r="J958" s="1"/>
  <c r="L956" i="4"/>
  <c r="Q952" i="5" l="1"/>
  <c r="R951"/>
  <c r="D899"/>
  <c r="M899"/>
  <c r="N899" s="1"/>
  <c r="AH900" s="1"/>
  <c r="L900" s="1"/>
  <c r="U952"/>
  <c r="V951"/>
  <c r="L957" i="4"/>
  <c r="M957" s="1"/>
  <c r="G955"/>
  <c r="AK959" i="5"/>
  <c r="P958"/>
  <c r="G958" s="1"/>
  <c r="AN960"/>
  <c r="T959"/>
  <c r="J959" s="1"/>
  <c r="D956" i="4"/>
  <c r="M956"/>
  <c r="AF958"/>
  <c r="AG958"/>
  <c r="O957" s="1"/>
  <c r="AI958"/>
  <c r="AJ958"/>
  <c r="AK958" s="1"/>
  <c r="AC959"/>
  <c r="AD959"/>
  <c r="L958" s="1"/>
  <c r="O956"/>
  <c r="R952" i="5" l="1"/>
  <c r="Q953"/>
  <c r="D900"/>
  <c r="M900"/>
  <c r="N900" s="1"/>
  <c r="AH901" s="1"/>
  <c r="L901" s="1"/>
  <c r="U953"/>
  <c r="V952"/>
  <c r="D957" i="4"/>
  <c r="AE959"/>
  <c r="G956"/>
  <c r="P956"/>
  <c r="AI959"/>
  <c r="AJ959"/>
  <c r="AK959" s="1"/>
  <c r="AH958"/>
  <c r="AK960" i="5"/>
  <c r="P959"/>
  <c r="G959" s="1"/>
  <c r="AN961"/>
  <c r="T960"/>
  <c r="J960" s="1"/>
  <c r="G957" i="4"/>
  <c r="P957"/>
  <c r="AC960"/>
  <c r="AD960"/>
  <c r="AE960" s="1"/>
  <c r="M958"/>
  <c r="D958"/>
  <c r="AF959"/>
  <c r="AG959"/>
  <c r="AH959" s="1"/>
  <c r="R953" i="5" l="1"/>
  <c r="Q954"/>
  <c r="D901"/>
  <c r="M901"/>
  <c r="N901" s="1"/>
  <c r="AH902" s="1"/>
  <c r="L902" s="1"/>
  <c r="V953"/>
  <c r="U954"/>
  <c r="O958" i="4"/>
  <c r="P958" s="1"/>
  <c r="L959"/>
  <c r="AN962" i="5"/>
  <c r="T961"/>
  <c r="J961" s="1"/>
  <c r="AC961" i="4"/>
  <c r="AD961"/>
  <c r="AE961" s="1"/>
  <c r="AF960"/>
  <c r="AG960"/>
  <c r="AH960" s="1"/>
  <c r="AK961" i="5"/>
  <c r="P960"/>
  <c r="G960" s="1"/>
  <c r="AI960" i="4"/>
  <c r="AJ960"/>
  <c r="AK960" s="1"/>
  <c r="R954" i="5" l="1"/>
  <c r="Q955"/>
  <c r="D902"/>
  <c r="M902"/>
  <c r="N902" s="1"/>
  <c r="AH903" s="1"/>
  <c r="L903" s="1"/>
  <c r="U955"/>
  <c r="V954"/>
  <c r="G958" i="4"/>
  <c r="M959"/>
  <c r="D959"/>
  <c r="AI961"/>
  <c r="AJ961"/>
  <c r="AK961" s="1"/>
  <c r="AF961"/>
  <c r="AG961"/>
  <c r="AN963" i="5"/>
  <c r="T962"/>
  <c r="J962" s="1"/>
  <c r="AK962"/>
  <c r="P961"/>
  <c r="G961" s="1"/>
  <c r="AC962" i="4"/>
  <c r="AD962"/>
  <c r="AE962" s="1"/>
  <c r="O959"/>
  <c r="L960"/>
  <c r="Q956" i="5" l="1"/>
  <c r="R955"/>
  <c r="D903"/>
  <c r="M903"/>
  <c r="N903" s="1"/>
  <c r="AH904" s="1"/>
  <c r="L904" s="1"/>
  <c r="V955"/>
  <c r="U956"/>
  <c r="AK963"/>
  <c r="P962"/>
  <c r="G962" s="1"/>
  <c r="AF962" i="4"/>
  <c r="AG962"/>
  <c r="AH962" s="1"/>
  <c r="G959"/>
  <c r="P959"/>
  <c r="O960"/>
  <c r="AH961"/>
  <c r="O961" s="1"/>
  <c r="AI962"/>
  <c r="AJ962"/>
  <c r="AK962" s="1"/>
  <c r="D960"/>
  <c r="M960"/>
  <c r="AC963"/>
  <c r="AD963"/>
  <c r="L962" s="1"/>
  <c r="AN964" i="5"/>
  <c r="T963"/>
  <c r="J963" s="1"/>
  <c r="L961" i="4"/>
  <c r="Q957" i="5" l="1"/>
  <c r="R956"/>
  <c r="M904"/>
  <c r="N904" s="1"/>
  <c r="AH905" s="1"/>
  <c r="L905" s="1"/>
  <c r="D904"/>
  <c r="V956"/>
  <c r="U957"/>
  <c r="D962" i="4"/>
  <c r="M962"/>
  <c r="AC964"/>
  <c r="AD964"/>
  <c r="AE964" s="1"/>
  <c r="D961"/>
  <c r="M961"/>
  <c r="G960"/>
  <c r="P960"/>
  <c r="AE963"/>
  <c r="AF963"/>
  <c r="AG963"/>
  <c r="AN965" i="5"/>
  <c r="T964"/>
  <c r="J964" s="1"/>
  <c r="P961" i="4"/>
  <c r="G961"/>
  <c r="AI963"/>
  <c r="AJ963"/>
  <c r="AK963" s="1"/>
  <c r="AK964" i="5"/>
  <c r="P963"/>
  <c r="G963" s="1"/>
  <c r="Q958" l="1"/>
  <c r="R957"/>
  <c r="M905"/>
  <c r="N905" s="1"/>
  <c r="AH906" s="1"/>
  <c r="L906" s="1"/>
  <c r="D905"/>
  <c r="V957"/>
  <c r="U958"/>
  <c r="L963" i="4"/>
  <c r="D963" s="1"/>
  <c r="AI964"/>
  <c r="AJ964"/>
  <c r="AK964" s="1"/>
  <c r="AN966" i="5"/>
  <c r="T965"/>
  <c r="J965" s="1"/>
  <c r="AF964" i="4"/>
  <c r="AG964"/>
  <c r="AH964" s="1"/>
  <c r="AK965" i="5"/>
  <c r="P964"/>
  <c r="G964" s="1"/>
  <c r="O962" i="4"/>
  <c r="AH963"/>
  <c r="O963" s="1"/>
  <c r="AC965"/>
  <c r="AD965"/>
  <c r="AE965" s="1"/>
  <c r="R958" i="5" l="1"/>
  <c r="Q959"/>
  <c r="M906"/>
  <c r="N906" s="1"/>
  <c r="AH907" s="1"/>
  <c r="L907" s="1"/>
  <c r="D906"/>
  <c r="V958"/>
  <c r="U959"/>
  <c r="M963" i="4"/>
  <c r="AC966"/>
  <c r="AD966"/>
  <c r="AE966" s="1"/>
  <c r="G962"/>
  <c r="P962"/>
  <c r="AK966" i="5"/>
  <c r="P965"/>
  <c r="G965" s="1"/>
  <c r="G963" i="4"/>
  <c r="P963"/>
  <c r="AN967" i="5"/>
  <c r="T966"/>
  <c r="J966" s="1"/>
  <c r="AF965" i="4"/>
  <c r="AG965"/>
  <c r="AH965" s="1"/>
  <c r="AI965"/>
  <c r="AJ965"/>
  <c r="AK965" s="1"/>
  <c r="L964"/>
  <c r="Q960" i="5" l="1"/>
  <c r="R959"/>
  <c r="D907"/>
  <c r="M907"/>
  <c r="N907" s="1"/>
  <c r="AH908" s="1"/>
  <c r="L908" s="1"/>
  <c r="V959"/>
  <c r="U960"/>
  <c r="L965" i="4"/>
  <c r="D965" s="1"/>
  <c r="AF966"/>
  <c r="AG966"/>
  <c r="O965" s="1"/>
  <c r="AI966"/>
  <c r="AJ966"/>
  <c r="AK966" s="1"/>
  <c r="AN968" i="5"/>
  <c r="T967"/>
  <c r="J967" s="1"/>
  <c r="AK967"/>
  <c r="P966"/>
  <c r="G966" s="1"/>
  <c r="D964" i="4"/>
  <c r="M964"/>
  <c r="AC967"/>
  <c r="AD967"/>
  <c r="L966" s="1"/>
  <c r="O964"/>
  <c r="Q961" i="5" l="1"/>
  <c r="R960"/>
  <c r="D908"/>
  <c r="M908"/>
  <c r="N908" s="1"/>
  <c r="AH909" s="1"/>
  <c r="L909" s="1"/>
  <c r="U961"/>
  <c r="V960"/>
  <c r="M965" i="4"/>
  <c r="G965"/>
  <c r="P965"/>
  <c r="AI967"/>
  <c r="AJ967"/>
  <c r="AK967" s="1"/>
  <c r="AC968"/>
  <c r="AD968"/>
  <c r="AE968" s="1"/>
  <c r="D966"/>
  <c r="M966"/>
  <c r="AF967"/>
  <c r="AG967"/>
  <c r="AH967" s="1"/>
  <c r="AK968" i="5"/>
  <c r="P967"/>
  <c r="G967" s="1"/>
  <c r="G964" i="4"/>
  <c r="P964"/>
  <c r="AN969" i="5"/>
  <c r="T968"/>
  <c r="J968" s="1"/>
  <c r="AE967" i="4"/>
  <c r="AH966"/>
  <c r="Q962" i="5" l="1"/>
  <c r="R961"/>
  <c r="D909"/>
  <c r="M909"/>
  <c r="N909" s="1"/>
  <c r="AH910" s="1"/>
  <c r="L910" s="1"/>
  <c r="U962"/>
  <c r="V961"/>
  <c r="L967" i="4"/>
  <c r="M967" s="1"/>
  <c r="O966"/>
  <c r="P966" s="1"/>
  <c r="AI968"/>
  <c r="AJ968"/>
  <c r="AK968" s="1"/>
  <c r="AC969"/>
  <c r="AD969"/>
  <c r="AE969" s="1"/>
  <c r="AN970" i="5"/>
  <c r="T969"/>
  <c r="J969" s="1"/>
  <c r="AF968" i="4"/>
  <c r="AG968"/>
  <c r="O967" s="1"/>
  <c r="AK969" i="5"/>
  <c r="P968"/>
  <c r="G968" s="1"/>
  <c r="R962" l="1"/>
  <c r="Q963"/>
  <c r="M910"/>
  <c r="N910" s="1"/>
  <c r="AH911" s="1"/>
  <c r="L911" s="1"/>
  <c r="D910"/>
  <c r="U963"/>
  <c r="V962"/>
  <c r="D967" i="4"/>
  <c r="G966"/>
  <c r="L968"/>
  <c r="D968" s="1"/>
  <c r="AN971" i="5"/>
  <c r="T970"/>
  <c r="J970" s="1"/>
  <c r="P967" i="4"/>
  <c r="G967"/>
  <c r="AF969"/>
  <c r="AG969"/>
  <c r="AH969" s="1"/>
  <c r="AC970"/>
  <c r="AD970"/>
  <c r="AE970" s="1"/>
  <c r="AH968"/>
  <c r="AI969"/>
  <c r="AJ969"/>
  <c r="AK969" s="1"/>
  <c r="AK970" i="5"/>
  <c r="P969"/>
  <c r="G969" s="1"/>
  <c r="R963" l="1"/>
  <c r="Q964"/>
  <c r="M911"/>
  <c r="N911" s="1"/>
  <c r="AH912" s="1"/>
  <c r="L912" s="1"/>
  <c r="D911"/>
  <c r="V963"/>
  <c r="U964"/>
  <c r="M968" i="4"/>
  <c r="O968"/>
  <c r="G968" s="1"/>
  <c r="AK971" i="5"/>
  <c r="P970"/>
  <c r="G970" s="1"/>
  <c r="AI970" i="4"/>
  <c r="AJ970"/>
  <c r="AK970" s="1"/>
  <c r="AC971"/>
  <c r="AD971"/>
  <c r="L970" s="1"/>
  <c r="AF970"/>
  <c r="AG970"/>
  <c r="AN972" i="5"/>
  <c r="T971"/>
  <c r="J971" s="1"/>
  <c r="L969" i="4"/>
  <c r="R964" i="5" l="1"/>
  <c r="Q965"/>
  <c r="D912"/>
  <c r="M912"/>
  <c r="N912" s="1"/>
  <c r="AH913" s="1"/>
  <c r="L913" s="1"/>
  <c r="U965"/>
  <c r="V964"/>
  <c r="P968" i="4"/>
  <c r="D970"/>
  <c r="M970"/>
  <c r="AH970"/>
  <c r="AK972" i="5"/>
  <c r="P971"/>
  <c r="G971" s="1"/>
  <c r="O969" i="4"/>
  <c r="D969"/>
  <c r="M969"/>
  <c r="AN973" i="5"/>
  <c r="T972"/>
  <c r="J972" s="1"/>
  <c r="AC972" i="4"/>
  <c r="AD972"/>
  <c r="AE972" s="1"/>
  <c r="AE971"/>
  <c r="AF971"/>
  <c r="AG971"/>
  <c r="AH971" s="1"/>
  <c r="AI971"/>
  <c r="AJ971"/>
  <c r="AK971" s="1"/>
  <c r="R965" i="5" l="1"/>
  <c r="Q966"/>
  <c r="M913"/>
  <c r="N913" s="1"/>
  <c r="AH914" s="1"/>
  <c r="L914" s="1"/>
  <c r="D913"/>
  <c r="V965"/>
  <c r="U966"/>
  <c r="AF972" i="4"/>
  <c r="AG972"/>
  <c r="AH972" s="1"/>
  <c r="AC973"/>
  <c r="AD973"/>
  <c r="AE973" s="1"/>
  <c r="AK973" i="5"/>
  <c r="P972"/>
  <c r="G972" s="1"/>
  <c r="AI972" i="4"/>
  <c r="AJ972"/>
  <c r="AK972" s="1"/>
  <c r="AN974" i="5"/>
  <c r="T973"/>
  <c r="J973" s="1"/>
  <c r="G969" i="4"/>
  <c r="P969"/>
  <c r="L971"/>
  <c r="O970"/>
  <c r="Q967" i="5" l="1"/>
  <c r="R966"/>
  <c r="O971" i="4"/>
  <c r="G971" s="1"/>
  <c r="D914" i="5"/>
  <c r="M914"/>
  <c r="N914" s="1"/>
  <c r="AH915" s="1"/>
  <c r="L915" s="1"/>
  <c r="V966"/>
  <c r="U967"/>
  <c r="D971" i="4"/>
  <c r="M971"/>
  <c r="AI973"/>
  <c r="AJ973"/>
  <c r="AK973" s="1"/>
  <c r="AC974"/>
  <c r="AD974"/>
  <c r="AE974" s="1"/>
  <c r="L972"/>
  <c r="P970"/>
  <c r="G970"/>
  <c r="AN975" i="5"/>
  <c r="T974"/>
  <c r="J974" s="1"/>
  <c r="AK974"/>
  <c r="P973"/>
  <c r="G973" s="1"/>
  <c r="AF973" i="4"/>
  <c r="AG973"/>
  <c r="AH973" s="1"/>
  <c r="Q968" i="5" l="1"/>
  <c r="R967"/>
  <c r="P971" i="4"/>
  <c r="M915" i="5"/>
  <c r="N915" s="1"/>
  <c r="AH916" s="1"/>
  <c r="L916" s="1"/>
  <c r="D915"/>
  <c r="U968"/>
  <c r="V967"/>
  <c r="O972" i="4"/>
  <c r="P972" s="1"/>
  <c r="AC975"/>
  <c r="AD975"/>
  <c r="L974" s="1"/>
  <c r="AF974"/>
  <c r="AG974"/>
  <c r="AN976" i="5"/>
  <c r="T975"/>
  <c r="J975" s="1"/>
  <c r="M972" i="4"/>
  <c r="D972"/>
  <c r="AI974"/>
  <c r="AJ974"/>
  <c r="AK974" s="1"/>
  <c r="AK975" i="5"/>
  <c r="P974"/>
  <c r="G974" s="1"/>
  <c r="L973" i="4"/>
  <c r="Q969" i="5" l="1"/>
  <c r="R968"/>
  <c r="D916"/>
  <c r="M916"/>
  <c r="N916" s="1"/>
  <c r="AH917" s="1"/>
  <c r="L917" s="1"/>
  <c r="V968"/>
  <c r="U969"/>
  <c r="G972" i="4"/>
  <c r="AF975"/>
  <c r="AG975"/>
  <c r="AH975" s="1"/>
  <c r="AC976"/>
  <c r="AD976"/>
  <c r="AE976" s="1"/>
  <c r="M974"/>
  <c r="D974"/>
  <c r="AN977" i="5"/>
  <c r="T976"/>
  <c r="J976" s="1"/>
  <c r="D973" i="4"/>
  <c r="M973"/>
  <c r="AI975"/>
  <c r="AJ975"/>
  <c r="AK975" s="1"/>
  <c r="AH974"/>
  <c r="AE975"/>
  <c r="AK976" i="5"/>
  <c r="P975"/>
  <c r="G975" s="1"/>
  <c r="O973" i="4"/>
  <c r="R969" i="5" l="1"/>
  <c r="Q970"/>
  <c r="M917"/>
  <c r="N917" s="1"/>
  <c r="AH918" s="1"/>
  <c r="L918" s="1"/>
  <c r="D917"/>
  <c r="V969"/>
  <c r="U970"/>
  <c r="L975" i="4"/>
  <c r="D975" s="1"/>
  <c r="O974"/>
  <c r="G974" s="1"/>
  <c r="AK977" i="5"/>
  <c r="P976"/>
  <c r="G976" s="1"/>
  <c r="AF976" i="4"/>
  <c r="AG976"/>
  <c r="AN978" i="5"/>
  <c r="T977"/>
  <c r="J977" s="1"/>
  <c r="AI976" i="4"/>
  <c r="AJ976"/>
  <c r="AK976" s="1"/>
  <c r="AC977"/>
  <c r="AD977"/>
  <c r="AE977" s="1"/>
  <c r="P973"/>
  <c r="G973"/>
  <c r="R970" i="5" l="1"/>
  <c r="Q971"/>
  <c r="M918"/>
  <c r="N918" s="1"/>
  <c r="AH919" s="1"/>
  <c r="L919" s="1"/>
  <c r="D918"/>
  <c r="V970"/>
  <c r="U971"/>
  <c r="M975" i="4"/>
  <c r="L976"/>
  <c r="M976" s="1"/>
  <c r="P974"/>
  <c r="AH976"/>
  <c r="AI977"/>
  <c r="AJ977"/>
  <c r="AK977" s="1"/>
  <c r="AF977"/>
  <c r="AG977"/>
  <c r="AH977" s="1"/>
  <c r="AC978"/>
  <c r="AD978"/>
  <c r="AE978" s="1"/>
  <c r="AN979" i="5"/>
  <c r="T978"/>
  <c r="J978" s="1"/>
  <c r="AK978"/>
  <c r="P977"/>
  <c r="G977" s="1"/>
  <c r="O975" i="4"/>
  <c r="Q972" i="5" l="1"/>
  <c r="R971"/>
  <c r="D919"/>
  <c r="M919"/>
  <c r="N919" s="1"/>
  <c r="AH920" s="1"/>
  <c r="L920" s="1"/>
  <c r="U972"/>
  <c r="V971"/>
  <c r="D976" i="4"/>
  <c r="AK979" i="5"/>
  <c r="P978"/>
  <c r="G978" s="1"/>
  <c r="AI978" i="4"/>
  <c r="AJ978"/>
  <c r="AK978" s="1"/>
  <c r="L977"/>
  <c r="O976"/>
  <c r="AC979"/>
  <c r="AD979"/>
  <c r="P975"/>
  <c r="G975"/>
  <c r="AN980" i="5"/>
  <c r="T979"/>
  <c r="J979" s="1"/>
  <c r="AF978" i="4"/>
  <c r="AG978"/>
  <c r="O977" s="1"/>
  <c r="Q973" i="5" l="1"/>
  <c r="R972"/>
  <c r="M920"/>
  <c r="N920" s="1"/>
  <c r="AH921" s="1"/>
  <c r="L921" s="1"/>
  <c r="D920"/>
  <c r="U973"/>
  <c r="V972"/>
  <c r="D977" i="4"/>
  <c r="M977"/>
  <c r="AK980" i="5"/>
  <c r="P979"/>
  <c r="G979" s="1"/>
  <c r="P977" i="4"/>
  <c r="G977"/>
  <c r="AI979"/>
  <c r="AJ979"/>
  <c r="AK979" s="1"/>
  <c r="AF979"/>
  <c r="AG979"/>
  <c r="AH979" s="1"/>
  <c r="P976"/>
  <c r="G976"/>
  <c r="AH978"/>
  <c r="AN981" i="5"/>
  <c r="T980"/>
  <c r="J980" s="1"/>
  <c r="AC980" i="4"/>
  <c r="AD980"/>
  <c r="AE980" s="1"/>
  <c r="AE979"/>
  <c r="L978"/>
  <c r="R973" i="5" l="1"/>
  <c r="Q974"/>
  <c r="D921"/>
  <c r="M921"/>
  <c r="N921" s="1"/>
  <c r="AH922" s="1"/>
  <c r="L922" s="1"/>
  <c r="V973"/>
  <c r="U974"/>
  <c r="O978" i="4"/>
  <c r="G978" s="1"/>
  <c r="D978"/>
  <c r="M978"/>
  <c r="AF980"/>
  <c r="AG980"/>
  <c r="AH980" s="1"/>
  <c r="AC981"/>
  <c r="AD981"/>
  <c r="AE981" s="1"/>
  <c r="AN982" i="5"/>
  <c r="T981"/>
  <c r="J981" s="1"/>
  <c r="AI980" i="4"/>
  <c r="AJ980"/>
  <c r="AK980" s="1"/>
  <c r="AK981" i="5"/>
  <c r="P980"/>
  <c r="G980" s="1"/>
  <c r="L979" i="4"/>
  <c r="R974" i="5" l="1"/>
  <c r="Q975"/>
  <c r="M922"/>
  <c r="N922" s="1"/>
  <c r="AH923" s="1"/>
  <c r="L923" s="1"/>
  <c r="D922"/>
  <c r="V974"/>
  <c r="U975"/>
  <c r="P978" i="4"/>
  <c r="O979"/>
  <c r="P979" s="1"/>
  <c r="AK982" i="5"/>
  <c r="P981"/>
  <c r="G981" s="1"/>
  <c r="AC982" i="4"/>
  <c r="AD982"/>
  <c r="AE982" s="1"/>
  <c r="AF981"/>
  <c r="AG981"/>
  <c r="AH981" s="1"/>
  <c r="AN983" i="5"/>
  <c r="T982"/>
  <c r="J982" s="1"/>
  <c r="M979" i="4"/>
  <c r="D979"/>
  <c r="AI981"/>
  <c r="AJ981"/>
  <c r="AK981" s="1"/>
  <c r="L980"/>
  <c r="R975" i="5" l="1"/>
  <c r="Q976"/>
  <c r="M923"/>
  <c r="N923" s="1"/>
  <c r="AH924" s="1"/>
  <c r="L924" s="1"/>
  <c r="D923"/>
  <c r="V975"/>
  <c r="U976"/>
  <c r="G979" i="4"/>
  <c r="L981"/>
  <c r="D981" s="1"/>
  <c r="AF982"/>
  <c r="AG982"/>
  <c r="O981" s="1"/>
  <c r="AK983" i="5"/>
  <c r="P982"/>
  <c r="G982" s="1"/>
  <c r="M980" i="4"/>
  <c r="D980"/>
  <c r="AN984" i="5"/>
  <c r="T983"/>
  <c r="J983" s="1"/>
  <c r="AC983" i="4"/>
  <c r="AD983"/>
  <c r="AE983" s="1"/>
  <c r="AI982"/>
  <c r="AJ982"/>
  <c r="AK982" s="1"/>
  <c r="O980"/>
  <c r="R976" i="5" l="1"/>
  <c r="Q977"/>
  <c r="D924"/>
  <c r="M924"/>
  <c r="N924" s="1"/>
  <c r="AH925" s="1"/>
  <c r="L925" s="1"/>
  <c r="V976"/>
  <c r="U977"/>
  <c r="M981" i="4"/>
  <c r="L982"/>
  <c r="M982" s="1"/>
  <c r="AF983"/>
  <c r="AG983"/>
  <c r="AH983" s="1"/>
  <c r="AH982"/>
  <c r="AN985" i="5"/>
  <c r="T984"/>
  <c r="J984" s="1"/>
  <c r="AC984" i="4"/>
  <c r="AD984"/>
  <c r="L983" s="1"/>
  <c r="AK984" i="5"/>
  <c r="P983"/>
  <c r="G983" s="1"/>
  <c r="P981" i="4"/>
  <c r="G981"/>
  <c r="AI983"/>
  <c r="AJ983"/>
  <c r="AK983" s="1"/>
  <c r="G980"/>
  <c r="P980"/>
  <c r="R977" i="5" l="1"/>
  <c r="Q978"/>
  <c r="D925"/>
  <c r="M925"/>
  <c r="N925" s="1"/>
  <c r="AH926" s="1"/>
  <c r="L926" s="1"/>
  <c r="V977"/>
  <c r="U978"/>
  <c r="D982" i="4"/>
  <c r="O982"/>
  <c r="P982" s="1"/>
  <c r="AC985"/>
  <c r="AD985"/>
  <c r="AE985" s="1"/>
  <c r="D983"/>
  <c r="M983"/>
  <c r="AI984"/>
  <c r="AJ984"/>
  <c r="AK984" s="1"/>
  <c r="AE984"/>
  <c r="AK985" i="5"/>
  <c r="P984"/>
  <c r="G984" s="1"/>
  <c r="AN986"/>
  <c r="T985"/>
  <c r="J985" s="1"/>
  <c r="AF984" i="4"/>
  <c r="AG984"/>
  <c r="AH984" s="1"/>
  <c r="Q979" i="5" l="1"/>
  <c r="R978"/>
  <c r="M926"/>
  <c r="N926" s="1"/>
  <c r="AH927" s="1"/>
  <c r="L927" s="1"/>
  <c r="D926"/>
  <c r="V978"/>
  <c r="U979"/>
  <c r="L984" i="4"/>
  <c r="M984" s="1"/>
  <c r="G982"/>
  <c r="AN987" i="5"/>
  <c r="T986"/>
  <c r="J986" s="1"/>
  <c r="AI985" i="4"/>
  <c r="AJ985"/>
  <c r="AK985" s="1"/>
  <c r="O983"/>
  <c r="AF985"/>
  <c r="AG985"/>
  <c r="AH985" s="1"/>
  <c r="AK986" i="5"/>
  <c r="P985"/>
  <c r="G985" s="1"/>
  <c r="AC986" i="4"/>
  <c r="AD986"/>
  <c r="AE986" s="1"/>
  <c r="R979" i="5" l="1"/>
  <c r="Q980"/>
  <c r="M927"/>
  <c r="N927" s="1"/>
  <c r="AH928" s="1"/>
  <c r="L928" s="1"/>
  <c r="D927"/>
  <c r="U980"/>
  <c r="V979"/>
  <c r="D984" i="4"/>
  <c r="AK987" i="5"/>
  <c r="P986"/>
  <c r="G986" s="1"/>
  <c r="AN988"/>
  <c r="T987"/>
  <c r="J987" s="1"/>
  <c r="L985" i="4"/>
  <c r="O984"/>
  <c r="G983"/>
  <c r="P983"/>
  <c r="AC987"/>
  <c r="AD987"/>
  <c r="AE987" s="1"/>
  <c r="AF986"/>
  <c r="AG986"/>
  <c r="O985" s="1"/>
  <c r="AI986"/>
  <c r="AJ986"/>
  <c r="AK986" s="1"/>
  <c r="Q981" i="5" l="1"/>
  <c r="R980"/>
  <c r="M928"/>
  <c r="N928" s="1"/>
  <c r="AH929" s="1"/>
  <c r="L929" s="1"/>
  <c r="D928"/>
  <c r="V980"/>
  <c r="U981"/>
  <c r="L986" i="4"/>
  <c r="M986" s="1"/>
  <c r="G985"/>
  <c r="P985"/>
  <c r="AI987"/>
  <c r="AJ987"/>
  <c r="AK987" s="1"/>
  <c r="AC988"/>
  <c r="AD988"/>
  <c r="AE988" s="1"/>
  <c r="AK988" i="5"/>
  <c r="P987"/>
  <c r="G987" s="1"/>
  <c r="AF987" i="4"/>
  <c r="AG987"/>
  <c r="AH987" s="1"/>
  <c r="D985"/>
  <c r="M985"/>
  <c r="AN989" i="5"/>
  <c r="T988"/>
  <c r="J988" s="1"/>
  <c r="AH986" i="4"/>
  <c r="G984"/>
  <c r="P984"/>
  <c r="Q982" i="5" l="1"/>
  <c r="R981"/>
  <c r="D929"/>
  <c r="M929"/>
  <c r="N929" s="1"/>
  <c r="AH930" s="1"/>
  <c r="L930" s="1"/>
  <c r="U982"/>
  <c r="V981"/>
  <c r="L987" i="4"/>
  <c r="D987" s="1"/>
  <c r="O986"/>
  <c r="G986" s="1"/>
  <c r="D986"/>
  <c r="AI988"/>
  <c r="AJ988"/>
  <c r="AK988" s="1"/>
  <c r="AN990" i="5"/>
  <c r="T989"/>
  <c r="J989" s="1"/>
  <c r="AK989"/>
  <c r="P988"/>
  <c r="G988" s="1"/>
  <c r="AF988" i="4"/>
  <c r="AG988"/>
  <c r="AH988" s="1"/>
  <c r="AC989"/>
  <c r="AD989"/>
  <c r="AE989" s="1"/>
  <c r="R982" i="5" l="1"/>
  <c r="Q983"/>
  <c r="D930"/>
  <c r="M930"/>
  <c r="N930" s="1"/>
  <c r="AH931" s="1"/>
  <c r="L931" s="1"/>
  <c r="U983"/>
  <c r="V982"/>
  <c r="M987" i="4"/>
  <c r="P986"/>
  <c r="L988"/>
  <c r="D988" s="1"/>
  <c r="AC990"/>
  <c r="AD990"/>
  <c r="AE990" s="1"/>
  <c r="AK990" i="5"/>
  <c r="P989"/>
  <c r="G989" s="1"/>
  <c r="AI989" i="4"/>
  <c r="AJ989"/>
  <c r="AK989" s="1"/>
  <c r="AF989"/>
  <c r="AG989"/>
  <c r="AH989" s="1"/>
  <c r="AN991" i="5"/>
  <c r="T990"/>
  <c r="J990" s="1"/>
  <c r="O987" i="4"/>
  <c r="R983" i="5" l="1"/>
  <c r="Q984"/>
  <c r="M931"/>
  <c r="N931" s="1"/>
  <c r="AH932" s="1"/>
  <c r="L932" s="1"/>
  <c r="D931"/>
  <c r="U984"/>
  <c r="V983"/>
  <c r="M988" i="4"/>
  <c r="L989"/>
  <c r="D989" s="1"/>
  <c r="G987"/>
  <c r="P987"/>
  <c r="AN992" i="5"/>
  <c r="T991"/>
  <c r="J991" s="1"/>
  <c r="AK991"/>
  <c r="P990"/>
  <c r="G990" s="1"/>
  <c r="AF990" i="4"/>
  <c r="AG990"/>
  <c r="O989" s="1"/>
  <c r="AI990"/>
  <c r="AJ990"/>
  <c r="AK990" s="1"/>
  <c r="AC991"/>
  <c r="AD991"/>
  <c r="L990" s="1"/>
  <c r="O988"/>
  <c r="Q985" i="5" l="1"/>
  <c r="R984"/>
  <c r="M932"/>
  <c r="N932" s="1"/>
  <c r="AH933" s="1"/>
  <c r="L933" s="1"/>
  <c r="D932"/>
  <c r="V984"/>
  <c r="U985"/>
  <c r="M989" i="4"/>
  <c r="AC992"/>
  <c r="AD992"/>
  <c r="AE992" s="1"/>
  <c r="AF991"/>
  <c r="AG991"/>
  <c r="AH991" s="1"/>
  <c r="P989"/>
  <c r="G989"/>
  <c r="AE991"/>
  <c r="AH990"/>
  <c r="AN993" i="5"/>
  <c r="T992"/>
  <c r="J992" s="1"/>
  <c r="P988" i="4"/>
  <c r="G988"/>
  <c r="AK992" i="5"/>
  <c r="P991"/>
  <c r="G991" s="1"/>
  <c r="D990" i="4"/>
  <c r="M990"/>
  <c r="AI991"/>
  <c r="AJ991"/>
  <c r="AK991" s="1"/>
  <c r="R985" i="5" l="1"/>
  <c r="Q986"/>
  <c r="M933"/>
  <c r="N933" s="1"/>
  <c r="AH934" s="1"/>
  <c r="L934" s="1"/>
  <c r="D933"/>
  <c r="V985"/>
  <c r="U986"/>
  <c r="L991" i="4"/>
  <c r="M991" s="1"/>
  <c r="AN994" i="5"/>
  <c r="T993"/>
  <c r="J993" s="1"/>
  <c r="AF992" i="4"/>
  <c r="AG992"/>
  <c r="O991" s="1"/>
  <c r="AI992"/>
  <c r="AJ992"/>
  <c r="AK992" s="1"/>
  <c r="O990"/>
  <c r="AK993" i="5"/>
  <c r="P992"/>
  <c r="G992" s="1"/>
  <c r="AC993" i="4"/>
  <c r="AD993"/>
  <c r="AE993" s="1"/>
  <c r="R986" i="5" l="1"/>
  <c r="Q987"/>
  <c r="M934"/>
  <c r="N934" s="1"/>
  <c r="AH935" s="1"/>
  <c r="L935" s="1"/>
  <c r="D934"/>
  <c r="V986"/>
  <c r="U987"/>
  <c r="D991" i="4"/>
  <c r="AI993"/>
  <c r="AJ993"/>
  <c r="AK993" s="1"/>
  <c r="AN995" i="5"/>
  <c r="T994"/>
  <c r="J994" s="1"/>
  <c r="P991" i="4"/>
  <c r="G991"/>
  <c r="AF993"/>
  <c r="AG993"/>
  <c r="AH993" s="1"/>
  <c r="AC994"/>
  <c r="AD994"/>
  <c r="AE994" s="1"/>
  <c r="P990"/>
  <c r="G990"/>
  <c r="AH992"/>
  <c r="L992"/>
  <c r="AK994" i="5"/>
  <c r="P993"/>
  <c r="G993" s="1"/>
  <c r="R987" l="1"/>
  <c r="Q988"/>
  <c r="M935"/>
  <c r="N935" s="1"/>
  <c r="AH936" s="1"/>
  <c r="L936" s="1"/>
  <c r="D935"/>
  <c r="V987"/>
  <c r="U988"/>
  <c r="L993" i="4"/>
  <c r="M993" s="1"/>
  <c r="O992"/>
  <c r="AF994"/>
  <c r="AG994"/>
  <c r="AN996" i="5"/>
  <c r="T995"/>
  <c r="J995" s="1"/>
  <c r="D992" i="4"/>
  <c r="M992"/>
  <c r="AK995" i="5"/>
  <c r="P994"/>
  <c r="G994" s="1"/>
  <c r="AC995" i="4"/>
  <c r="AD995"/>
  <c r="L994" s="1"/>
  <c r="AI994"/>
  <c r="AJ994"/>
  <c r="AK994" s="1"/>
  <c r="O993"/>
  <c r="R988" i="5" l="1"/>
  <c r="Q989"/>
  <c r="M936"/>
  <c r="N936" s="1"/>
  <c r="AH937" s="1"/>
  <c r="L937" s="1"/>
  <c r="D936"/>
  <c r="U989"/>
  <c r="V988"/>
  <c r="D993" i="4"/>
  <c r="D994"/>
  <c r="M994"/>
  <c r="AN997" i="5"/>
  <c r="T996"/>
  <c r="J996" s="1"/>
  <c r="AI995" i="4"/>
  <c r="AJ995"/>
  <c r="AK995" s="1"/>
  <c r="AK996" i="5"/>
  <c r="P995"/>
  <c r="G995" s="1"/>
  <c r="AF995" i="4"/>
  <c r="AG995"/>
  <c r="AH995" s="1"/>
  <c r="AE995"/>
  <c r="G993"/>
  <c r="P993"/>
  <c r="AC996"/>
  <c r="AD996"/>
  <c r="AE996" s="1"/>
  <c r="AH994"/>
  <c r="G992"/>
  <c r="P992"/>
  <c r="O994" l="1"/>
  <c r="G994" s="1"/>
  <c r="R989" i="5"/>
  <c r="Q990"/>
  <c r="D937"/>
  <c r="M937"/>
  <c r="N937" s="1"/>
  <c r="AH938" s="1"/>
  <c r="L938" s="1"/>
  <c r="V989"/>
  <c r="U990"/>
  <c r="AF996" i="4"/>
  <c r="AG996"/>
  <c r="AH996" s="1"/>
  <c r="AI996"/>
  <c r="AJ996"/>
  <c r="AK996" s="1"/>
  <c r="AC997"/>
  <c r="AD997"/>
  <c r="AE997" s="1"/>
  <c r="AK997" i="5"/>
  <c r="P996"/>
  <c r="G996" s="1"/>
  <c r="AN998"/>
  <c r="T997"/>
  <c r="J997" s="1"/>
  <c r="L995" i="4"/>
  <c r="P994" l="1"/>
  <c r="Q991" i="5"/>
  <c r="R990"/>
  <c r="D938"/>
  <c r="M938"/>
  <c r="N938" s="1"/>
  <c r="AH939" s="1"/>
  <c r="L939" s="1"/>
  <c r="U991"/>
  <c r="V990"/>
  <c r="L996" i="4"/>
  <c r="D996" s="1"/>
  <c r="M995"/>
  <c r="D995"/>
  <c r="AN999" i="5"/>
  <c r="T998"/>
  <c r="J998" s="1"/>
  <c r="AC998" i="4"/>
  <c r="AD998"/>
  <c r="AE998" s="1"/>
  <c r="AI997"/>
  <c r="AJ997"/>
  <c r="AK997" s="1"/>
  <c r="O995"/>
  <c r="AK998" i="5"/>
  <c r="P997"/>
  <c r="G997" s="1"/>
  <c r="AF997" i="4"/>
  <c r="AG997"/>
  <c r="AH997" s="1"/>
  <c r="Q992" i="5" l="1"/>
  <c r="R991"/>
  <c r="M939"/>
  <c r="N939" s="1"/>
  <c r="AH940" s="1"/>
  <c r="L940" s="1"/>
  <c r="D939"/>
  <c r="V991"/>
  <c r="U992"/>
  <c r="M996" i="4"/>
  <c r="L997"/>
  <c r="D997" s="1"/>
  <c r="AI998"/>
  <c r="AJ998"/>
  <c r="AK998" s="1"/>
  <c r="AN1000" i="5"/>
  <c r="T1000" s="1"/>
  <c r="T999"/>
  <c r="J999" s="1"/>
  <c r="AK999"/>
  <c r="P998"/>
  <c r="G998" s="1"/>
  <c r="AF998" i="4"/>
  <c r="AG998"/>
  <c r="O997" s="1"/>
  <c r="G995"/>
  <c r="P995"/>
  <c r="AC999"/>
  <c r="AD999"/>
  <c r="O996"/>
  <c r="Q993" i="5" l="1"/>
  <c r="R992"/>
  <c r="M940"/>
  <c r="N940" s="1"/>
  <c r="AH941" s="1"/>
  <c r="L941" s="1"/>
  <c r="D940"/>
  <c r="U993"/>
  <c r="V992"/>
  <c r="M997" i="4"/>
  <c r="P997"/>
  <c r="G997"/>
  <c r="G996"/>
  <c r="P996"/>
  <c r="AC1000"/>
  <c r="AD1000"/>
  <c r="AK1000" i="5"/>
  <c r="P1000" s="1"/>
  <c r="P999"/>
  <c r="G999" s="1"/>
  <c r="AI999" i="4"/>
  <c r="AJ999"/>
  <c r="AK999" s="1"/>
  <c r="AE999"/>
  <c r="AF999"/>
  <c r="AG999"/>
  <c r="AH999" s="1"/>
  <c r="J1000" i="5"/>
  <c r="AA5"/>
  <c r="T3"/>
  <c r="AH998" i="4"/>
  <c r="L998"/>
  <c r="R993" i="5" l="1"/>
  <c r="Q994"/>
  <c r="D941"/>
  <c r="M941"/>
  <c r="N941" s="1"/>
  <c r="AH942" s="1"/>
  <c r="L942" s="1"/>
  <c r="U994"/>
  <c r="V993"/>
  <c r="I10" i="6"/>
  <c r="I11"/>
  <c r="L999" i="4"/>
  <c r="M999" s="1"/>
  <c r="G1000" i="5"/>
  <c r="P3"/>
  <c r="G10" i="6" s="1"/>
  <c r="AA4" i="5"/>
  <c r="O998" i="4"/>
  <c r="AI1000"/>
  <c r="AJ1000"/>
  <c r="M998"/>
  <c r="D998"/>
  <c r="AF1000"/>
  <c r="AG1000"/>
  <c r="AE1000"/>
  <c r="L1000" s="1"/>
  <c r="X15"/>
  <c r="K26" i="6" s="1"/>
  <c r="Q995" i="5" l="1"/>
  <c r="R994"/>
  <c r="M942"/>
  <c r="N942" s="1"/>
  <c r="AH943" s="1"/>
  <c r="L943" s="1"/>
  <c r="D942"/>
  <c r="U995"/>
  <c r="V994"/>
  <c r="D999" i="4"/>
  <c r="AH1000"/>
  <c r="O1000"/>
  <c r="X16"/>
  <c r="K27" i="6" s="1"/>
  <c r="M1000" i="4"/>
  <c r="D1000"/>
  <c r="X10"/>
  <c r="K16" i="6" s="1"/>
  <c r="M3" i="4"/>
  <c r="AK1000"/>
  <c r="X17"/>
  <c r="K28" i="6" s="1"/>
  <c r="P998" i="4"/>
  <c r="G998"/>
  <c r="O999"/>
  <c r="Q996" i="5" l="1"/>
  <c r="R995"/>
  <c r="D943"/>
  <c r="M943"/>
  <c r="N943" s="1"/>
  <c r="AH944" s="1"/>
  <c r="L944" s="1"/>
  <c r="U996"/>
  <c r="V995"/>
  <c r="X21" i="4"/>
  <c r="X26"/>
  <c r="E6" i="6" s="1"/>
  <c r="X30" i="4"/>
  <c r="X31"/>
  <c r="E4" i="6"/>
  <c r="P1000" i="4"/>
  <c r="G1000"/>
  <c r="P3"/>
  <c r="G4" i="6" s="1"/>
  <c r="X11" i="4"/>
  <c r="K17" i="6" s="1"/>
  <c r="G999" i="4"/>
  <c r="P999"/>
  <c r="R996" i="5" l="1"/>
  <c r="Q997"/>
  <c r="E5" i="6"/>
  <c r="D944" i="5"/>
  <c r="M944"/>
  <c r="N944" s="1"/>
  <c r="AH945" s="1"/>
  <c r="L945" s="1"/>
  <c r="U997"/>
  <c r="V996"/>
  <c r="X22" i="4"/>
  <c r="X27"/>
  <c r="G6" i="6" s="1"/>
  <c r="K4"/>
  <c r="U3" i="4"/>
  <c r="R997" i="5" l="1"/>
  <c r="Q998"/>
  <c r="G5" i="6"/>
  <c r="M945" i="5"/>
  <c r="N945" s="1"/>
  <c r="AH946" s="1"/>
  <c r="L946" s="1"/>
  <c r="D945"/>
  <c r="V997"/>
  <c r="U998"/>
  <c r="R998" l="1"/>
  <c r="Q999"/>
  <c r="D946"/>
  <c r="M946"/>
  <c r="N946" s="1"/>
  <c r="AH947" s="1"/>
  <c r="L947" s="1"/>
  <c r="U999"/>
  <c r="V998"/>
  <c r="R999" l="1"/>
  <c r="Q1000"/>
  <c r="R1000" s="1"/>
  <c r="AA14"/>
  <c r="G11" i="6" s="1"/>
  <c r="AA19" i="5"/>
  <c r="G12" i="6" s="1"/>
  <c r="M947" i="5"/>
  <c r="N947" s="1"/>
  <c r="AH948" s="1"/>
  <c r="L948" s="1"/>
  <c r="D947"/>
  <c r="U1000"/>
  <c r="V999"/>
  <c r="M948" l="1"/>
  <c r="N948" s="1"/>
  <c r="AH949" s="1"/>
  <c r="L949" s="1"/>
  <c r="D948"/>
  <c r="AA15"/>
  <c r="V1000"/>
  <c r="AA20"/>
  <c r="I12" i="6" s="1"/>
  <c r="M949" i="5" l="1"/>
  <c r="N949" s="1"/>
  <c r="AH950" s="1"/>
  <c r="L950" s="1"/>
  <c r="D949"/>
  <c r="M950" l="1"/>
  <c r="N950" s="1"/>
  <c r="AH951" s="1"/>
  <c r="L951" s="1"/>
  <c r="D950"/>
  <c r="D951" l="1"/>
  <c r="M951"/>
  <c r="N951" s="1"/>
  <c r="AH952" s="1"/>
  <c r="L952" s="1"/>
  <c r="M952" l="1"/>
  <c r="N952" s="1"/>
  <c r="AH953" s="1"/>
  <c r="L953" s="1"/>
  <c r="D952"/>
  <c r="D953" l="1"/>
  <c r="M953"/>
  <c r="N953" s="1"/>
  <c r="AH954" s="1"/>
  <c r="L954" s="1"/>
  <c r="M954" l="1"/>
  <c r="N954" s="1"/>
  <c r="AH955" s="1"/>
  <c r="L955" s="1"/>
  <c r="D954"/>
  <c r="M955" l="1"/>
  <c r="N955" s="1"/>
  <c r="AH956" s="1"/>
  <c r="L956" s="1"/>
  <c r="D955"/>
  <c r="M956" l="1"/>
  <c r="N956" s="1"/>
  <c r="AH957" s="1"/>
  <c r="L957" s="1"/>
  <c r="D956"/>
  <c r="D957" l="1"/>
  <c r="M957"/>
  <c r="N957" s="1"/>
  <c r="AH958" s="1"/>
  <c r="L958" s="1"/>
  <c r="D958" l="1"/>
  <c r="M958"/>
  <c r="N958" s="1"/>
  <c r="AH959" s="1"/>
  <c r="L959" s="1"/>
  <c r="M959" l="1"/>
  <c r="N959" s="1"/>
  <c r="AH960" s="1"/>
  <c r="L960" s="1"/>
  <c r="D959"/>
  <c r="M960" l="1"/>
  <c r="N960" s="1"/>
  <c r="AH961" s="1"/>
  <c r="L961" s="1"/>
  <c r="D960"/>
  <c r="M961" l="1"/>
  <c r="N961" s="1"/>
  <c r="AH962" s="1"/>
  <c r="L962" s="1"/>
  <c r="D961"/>
  <c r="M962" l="1"/>
  <c r="N962" s="1"/>
  <c r="AH963" s="1"/>
  <c r="L963" s="1"/>
  <c r="D962"/>
  <c r="D963" l="1"/>
  <c r="M963"/>
  <c r="N963" s="1"/>
  <c r="AH964" s="1"/>
  <c r="L964" s="1"/>
  <c r="D964" l="1"/>
  <c r="M964"/>
  <c r="N964" s="1"/>
  <c r="AH965" s="1"/>
  <c r="L965" s="1"/>
  <c r="D965" l="1"/>
  <c r="M965"/>
  <c r="N965" s="1"/>
  <c r="AH966" s="1"/>
  <c r="L966" s="1"/>
  <c r="D966" l="1"/>
  <c r="M966"/>
  <c r="N966" s="1"/>
  <c r="AH967" s="1"/>
  <c r="L967" s="1"/>
  <c r="D967" l="1"/>
  <c r="M967"/>
  <c r="N967" s="1"/>
  <c r="AH968" s="1"/>
  <c r="L968" s="1"/>
  <c r="D968" l="1"/>
  <c r="M968"/>
  <c r="N968" s="1"/>
  <c r="AH969" s="1"/>
  <c r="L969" s="1"/>
  <c r="D969" l="1"/>
  <c r="M969"/>
  <c r="N969" s="1"/>
  <c r="AH970" s="1"/>
  <c r="L970" s="1"/>
  <c r="D970" l="1"/>
  <c r="M970"/>
  <c r="N970" s="1"/>
  <c r="AH971" s="1"/>
  <c r="L971" s="1"/>
  <c r="M971" l="1"/>
  <c r="N971" s="1"/>
  <c r="AH972" s="1"/>
  <c r="L972" s="1"/>
  <c r="D971"/>
  <c r="D972" l="1"/>
  <c r="M972"/>
  <c r="N972" s="1"/>
  <c r="AH973" s="1"/>
  <c r="L973" s="1"/>
  <c r="M973" l="1"/>
  <c r="N973" s="1"/>
  <c r="AH974" s="1"/>
  <c r="L974" s="1"/>
  <c r="D973"/>
  <c r="D974" l="1"/>
  <c r="M974"/>
  <c r="N974" s="1"/>
  <c r="AH975" s="1"/>
  <c r="L975" s="1"/>
  <c r="D975" l="1"/>
  <c r="M975"/>
  <c r="N975" s="1"/>
  <c r="AH976" s="1"/>
  <c r="L976" s="1"/>
  <c r="D976" l="1"/>
  <c r="M976"/>
  <c r="N976" s="1"/>
  <c r="AH977" s="1"/>
  <c r="L977" s="1"/>
  <c r="D977" l="1"/>
  <c r="M977"/>
  <c r="N977" s="1"/>
  <c r="AH978" s="1"/>
  <c r="L978" s="1"/>
  <c r="D978" l="1"/>
  <c r="M978"/>
  <c r="N978" s="1"/>
  <c r="AH979" s="1"/>
  <c r="L979" s="1"/>
  <c r="D979" l="1"/>
  <c r="M979"/>
  <c r="N979" s="1"/>
  <c r="AH980" s="1"/>
  <c r="L980" s="1"/>
  <c r="D980" l="1"/>
  <c r="M980"/>
  <c r="N980" s="1"/>
  <c r="AH981" s="1"/>
  <c r="L981" s="1"/>
  <c r="D981" l="1"/>
  <c r="M981"/>
  <c r="N981" s="1"/>
  <c r="AH982" s="1"/>
  <c r="L982" s="1"/>
  <c r="D982" l="1"/>
  <c r="M982"/>
  <c r="N982" s="1"/>
  <c r="AH983" s="1"/>
  <c r="L983" s="1"/>
  <c r="D983" l="1"/>
  <c r="M983"/>
  <c r="N983" s="1"/>
  <c r="AH984" s="1"/>
  <c r="L984" s="1"/>
  <c r="D984" l="1"/>
  <c r="M984"/>
  <c r="N984" s="1"/>
  <c r="AH985" s="1"/>
  <c r="L985" s="1"/>
  <c r="D985" l="1"/>
  <c r="M985"/>
  <c r="N985" s="1"/>
  <c r="AH986" s="1"/>
  <c r="L986" s="1"/>
  <c r="D986" l="1"/>
  <c r="M986"/>
  <c r="N986" s="1"/>
  <c r="AH987" s="1"/>
  <c r="L987" s="1"/>
  <c r="D987" l="1"/>
  <c r="M987"/>
  <c r="N987" s="1"/>
  <c r="AH988" s="1"/>
  <c r="L988" s="1"/>
  <c r="AA22"/>
  <c r="AA23"/>
  <c r="D988" l="1"/>
  <c r="M988"/>
  <c r="N988" l="1"/>
  <c r="AH989" s="1"/>
  <c r="L989" s="1"/>
  <c r="D989" l="1"/>
  <c r="M989"/>
  <c r="N989" l="1"/>
  <c r="AH990" s="1"/>
  <c r="L990" s="1"/>
  <c r="D990" l="1"/>
  <c r="M990"/>
  <c r="N990" l="1"/>
  <c r="AH991" s="1"/>
  <c r="L991" s="1"/>
  <c r="D991" l="1"/>
  <c r="M991"/>
  <c r="N991" l="1"/>
  <c r="AH992" s="1"/>
  <c r="L992" s="1"/>
  <c r="D992" l="1"/>
  <c r="M992"/>
  <c r="N992" l="1"/>
  <c r="AH993" s="1"/>
  <c r="L993" s="1"/>
  <c r="D993" l="1"/>
  <c r="M993"/>
  <c r="N993" s="1"/>
  <c r="AH994" s="1"/>
  <c r="L994" s="1"/>
  <c r="D994" l="1"/>
  <c r="M994"/>
  <c r="N994" s="1"/>
  <c r="AH995" s="1"/>
  <c r="L995" s="1"/>
  <c r="D995" l="1"/>
  <c r="M995"/>
  <c r="N995" s="1"/>
  <c r="AH996" s="1"/>
  <c r="L996" s="1"/>
  <c r="D996" l="1"/>
  <c r="M996"/>
  <c r="N996" s="1"/>
  <c r="AH997" s="1"/>
  <c r="L997" s="1"/>
  <c r="D997" l="1"/>
  <c r="M997"/>
  <c r="N997" s="1"/>
  <c r="AH998" s="1"/>
  <c r="L998" s="1"/>
  <c r="D998" l="1"/>
  <c r="M998"/>
  <c r="N998" s="1"/>
  <c r="AH999" s="1"/>
  <c r="L999" s="1"/>
  <c r="D999" l="1"/>
  <c r="M999"/>
  <c r="N999" s="1"/>
  <c r="AH1000" s="1"/>
  <c r="L1000" s="1"/>
  <c r="D1000" l="1"/>
  <c r="M1000"/>
  <c r="L3"/>
  <c r="AA3"/>
  <c r="AA18" l="1"/>
  <c r="E12" i="6" s="1"/>
  <c r="N1000" i="5"/>
  <c r="AA13"/>
  <c r="E11" i="6" s="1"/>
  <c r="E10"/>
  <c r="K10" s="1"/>
  <c r="X3" i="5"/>
</calcChain>
</file>

<file path=xl/sharedStrings.xml><?xml version="1.0" encoding="utf-8"?>
<sst xmlns="http://schemas.openxmlformats.org/spreadsheetml/2006/main" count="365" uniqueCount="46">
  <si>
    <t>Num</t>
  </si>
  <si>
    <t>Street</t>
  </si>
  <si>
    <t>DS</t>
  </si>
  <si>
    <t>DZ</t>
  </si>
  <si>
    <t>Col</t>
  </si>
  <si>
    <t>R/B</t>
  </si>
  <si>
    <t>O/E</t>
  </si>
  <si>
    <t>H/L</t>
  </si>
  <si>
    <t xml:space="preserve">          NUM</t>
  </si>
  <si>
    <t>R</t>
  </si>
  <si>
    <t>B</t>
  </si>
  <si>
    <t>Zero</t>
  </si>
  <si>
    <t>O</t>
  </si>
  <si>
    <t>H</t>
  </si>
  <si>
    <t>E</t>
  </si>
  <si>
    <t>L</t>
  </si>
  <si>
    <t>Repeat EC</t>
  </si>
  <si>
    <t>Total EC</t>
  </si>
  <si>
    <t xml:space="preserve">  Total --&gt;</t>
  </si>
  <si>
    <t>Bet Lvl</t>
  </si>
  <si>
    <t>Prog</t>
  </si>
  <si>
    <t>^^</t>
  </si>
  <si>
    <t>Lvl.</t>
  </si>
  <si>
    <t xml:space="preserve">Max </t>
  </si>
  <si>
    <t>Max Prog</t>
  </si>
  <si>
    <t>Max Lvl.</t>
  </si>
  <si>
    <t>Prog Individual</t>
  </si>
  <si>
    <t>Prog +1/-1</t>
  </si>
  <si>
    <t>Total</t>
  </si>
  <si>
    <t>win -</t>
  </si>
  <si>
    <t xml:space="preserve">Loss + </t>
  </si>
  <si>
    <t>Prog+/-</t>
  </si>
  <si>
    <t>Max Individual</t>
  </si>
  <si>
    <t>Max +/-</t>
  </si>
  <si>
    <t>High</t>
  </si>
  <si>
    <t>Good Prog Results</t>
  </si>
  <si>
    <t>End</t>
  </si>
  <si>
    <t>Max</t>
  </si>
  <si>
    <t>Min</t>
  </si>
  <si>
    <t>Max Units</t>
  </si>
  <si>
    <t>Min Units</t>
  </si>
  <si>
    <t>Min Tot.</t>
  </si>
  <si>
    <t>Max Tot.</t>
  </si>
  <si>
    <t xml:space="preserve">Max Repeat </t>
  </si>
  <si>
    <t>Change here</t>
  </si>
  <si>
    <t xml:space="preserve">Add your Numbers here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</si>
</sst>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b/>
      <sz val="10"/>
      <color theme="0" tint="-0.34998626667073579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" fillId="0" borderId="0" xfId="0" applyFont="1"/>
    <xf numFmtId="0" fontId="1" fillId="0" borderId="6" xfId="0" applyFont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5" borderId="6" xfId="0" applyFont="1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2" fillId="8" borderId="18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0" fillId="0" borderId="6" xfId="0" applyFill="1" applyBorder="1" applyAlignment="1">
      <alignment horizontal="right"/>
    </xf>
    <xf numFmtId="0" fontId="0" fillId="0" borderId="34" xfId="0" applyFill="1" applyBorder="1" applyAlignment="1">
      <alignment horizontal="right"/>
    </xf>
    <xf numFmtId="0" fontId="0" fillId="0" borderId="28" xfId="0" applyFill="1" applyBorder="1" applyAlignment="1">
      <alignment horizontal="right"/>
    </xf>
    <xf numFmtId="0" fontId="0" fillId="0" borderId="29" xfId="0" applyBorder="1"/>
    <xf numFmtId="0" fontId="0" fillId="0" borderId="20" xfId="0" applyBorder="1"/>
    <xf numFmtId="0" fontId="1" fillId="0" borderId="3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8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8" borderId="35" xfId="0" applyFill="1" applyBorder="1" applyAlignment="1">
      <alignment horizontal="center"/>
    </xf>
    <xf numFmtId="0" fontId="0" fillId="8" borderId="30" xfId="0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2" fillId="8" borderId="21" xfId="0" applyFont="1" applyFill="1" applyBorder="1" applyAlignment="1">
      <alignment horizontal="center"/>
    </xf>
    <xf numFmtId="0" fontId="2" fillId="8" borderId="14" xfId="0" applyFont="1" applyFill="1" applyBorder="1" applyAlignment="1">
      <alignment horizontal="center"/>
    </xf>
    <xf numFmtId="0" fontId="2" fillId="0" borderId="36" xfId="0" applyFont="1" applyFill="1" applyBorder="1" applyAlignment="1">
      <alignment horizontal="center"/>
    </xf>
    <xf numFmtId="0" fontId="2" fillId="0" borderId="37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2" borderId="38" xfId="0" applyFont="1" applyFill="1" applyBorder="1" applyAlignment="1">
      <alignment horizontal="center"/>
    </xf>
    <xf numFmtId="0" fontId="1" fillId="6" borderId="38" xfId="0" applyFont="1" applyFill="1" applyBorder="1" applyAlignment="1">
      <alignment horizontal="center"/>
    </xf>
    <xf numFmtId="0" fontId="1" fillId="5" borderId="38" xfId="0" applyFont="1" applyFill="1" applyBorder="1" applyAlignment="1">
      <alignment horizontal="center"/>
    </xf>
    <xf numFmtId="0" fontId="1" fillId="0" borderId="39" xfId="0" applyFont="1" applyFill="1" applyBorder="1" applyAlignment="1">
      <alignment horizontal="center"/>
    </xf>
    <xf numFmtId="0" fontId="2" fillId="0" borderId="40" xfId="0" applyFont="1" applyFill="1" applyBorder="1" applyAlignment="1">
      <alignment horizontal="center"/>
    </xf>
    <xf numFmtId="0" fontId="1" fillId="0" borderId="41" xfId="0" applyFont="1" applyFill="1" applyBorder="1" applyAlignment="1">
      <alignment horizontal="center"/>
    </xf>
    <xf numFmtId="0" fontId="2" fillId="8" borderId="42" xfId="0" applyFont="1" applyFill="1" applyBorder="1" applyAlignment="1">
      <alignment horizontal="center"/>
    </xf>
    <xf numFmtId="0" fontId="2" fillId="8" borderId="15" xfId="0" applyFont="1" applyFill="1" applyBorder="1" applyAlignment="1">
      <alignment horizontal="center"/>
    </xf>
    <xf numFmtId="0" fontId="2" fillId="8" borderId="19" xfId="0" applyFont="1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7" borderId="22" xfId="0" applyFont="1" applyFill="1" applyBorder="1" applyAlignment="1">
      <alignment horizontal="center"/>
    </xf>
    <xf numFmtId="0" fontId="1" fillId="7" borderId="31" xfId="0" applyFont="1" applyFill="1" applyBorder="1" applyAlignment="1">
      <alignment horizontal="center"/>
    </xf>
    <xf numFmtId="0" fontId="1" fillId="7" borderId="32" xfId="0" applyFont="1" applyFill="1" applyBorder="1" applyAlignment="1">
      <alignment horizontal="center"/>
    </xf>
    <xf numFmtId="0" fontId="1" fillId="7" borderId="33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left"/>
    </xf>
    <xf numFmtId="0" fontId="1" fillId="5" borderId="6" xfId="0" applyFont="1" applyFill="1" applyBorder="1"/>
    <xf numFmtId="0" fontId="0" fillId="6" borderId="1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</cellXfs>
  <cellStyles count="1">
    <cellStyle name="Standard" xfId="0" builtinId="0"/>
  </cellStyles>
  <dxfs count="67"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ont>
        <b/>
        <i val="0"/>
        <color auto="1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ont>
        <color auto="1"/>
      </font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ont>
        <b/>
        <i val="0"/>
        <color auto="1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ont>
        <color auto="1"/>
      </font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ont>
        <color auto="1"/>
      </font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title>
      <c:tx>
        <c:rich>
          <a:bodyPr/>
          <a:lstStyle/>
          <a:p>
            <a:pPr>
              <a:defRPr/>
            </a:pPr>
            <a:r>
              <a:rPr lang="de-DE"/>
              <a:t>Prog Individual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5.0770380098077002E-2"/>
          <c:y val="0.14265926986399438"/>
          <c:w val="0.93912164838802514"/>
          <c:h val="0.83884824624194743"/>
        </c:manualLayout>
      </c:layout>
      <c:lineChart>
        <c:grouping val="standard"/>
        <c:ser>
          <c:idx val="0"/>
          <c:order val="0"/>
          <c:marker>
            <c:symbol val="none"/>
          </c:marker>
          <c:dLbls>
            <c:dLbl>
              <c:idx val="993"/>
              <c:layout/>
              <c:dLblPos val="r"/>
              <c:showVal val="1"/>
              <c:showSerName val="1"/>
            </c:dLbl>
            <c:delete val="1"/>
          </c:dLbls>
          <c:val>
            <c:numRef>
              <c:f>'Prog Individual'!$U$7:$U$1000</c:f>
              <c:numCache>
                <c:formatCode>General</c:formatCode>
                <c:ptCount val="994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1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2</c:v>
                </c:pt>
                <c:pt idx="22">
                  <c:v>1</c:v>
                </c:pt>
                <c:pt idx="23">
                  <c:v>0</c:v>
                </c:pt>
                <c:pt idx="24">
                  <c:v>-4</c:v>
                </c:pt>
                <c:pt idx="25">
                  <c:v>-13</c:v>
                </c:pt>
                <c:pt idx="26">
                  <c:v>-24</c:v>
                </c:pt>
                <c:pt idx="27">
                  <c:v>-4</c:v>
                </c:pt>
                <c:pt idx="28">
                  <c:v>-4</c:v>
                </c:pt>
                <c:pt idx="29">
                  <c:v>-4</c:v>
                </c:pt>
                <c:pt idx="30">
                  <c:v>-3</c:v>
                </c:pt>
                <c:pt idx="31">
                  <c:v>-2</c:v>
                </c:pt>
                <c:pt idx="32">
                  <c:v>-2</c:v>
                </c:pt>
                <c:pt idx="33">
                  <c:v>-2</c:v>
                </c:pt>
                <c:pt idx="34">
                  <c:v>-2</c:v>
                </c:pt>
                <c:pt idx="35">
                  <c:v>-2</c:v>
                </c:pt>
                <c:pt idx="36">
                  <c:v>-3</c:v>
                </c:pt>
                <c:pt idx="37">
                  <c:v>-3</c:v>
                </c:pt>
                <c:pt idx="38">
                  <c:v>-2</c:v>
                </c:pt>
                <c:pt idx="39">
                  <c:v>-2</c:v>
                </c:pt>
                <c:pt idx="40">
                  <c:v>-4</c:v>
                </c:pt>
                <c:pt idx="41">
                  <c:v>-2</c:v>
                </c:pt>
                <c:pt idx="42">
                  <c:v>-2</c:v>
                </c:pt>
                <c:pt idx="43">
                  <c:v>-2</c:v>
                </c:pt>
                <c:pt idx="44">
                  <c:v>-1</c:v>
                </c:pt>
                <c:pt idx="45">
                  <c:v>-1</c:v>
                </c:pt>
                <c:pt idx="46">
                  <c:v>-2</c:v>
                </c:pt>
                <c:pt idx="47">
                  <c:v>-3</c:v>
                </c:pt>
                <c:pt idx="48">
                  <c:v>-1</c:v>
                </c:pt>
                <c:pt idx="49">
                  <c:v>-1</c:v>
                </c:pt>
                <c:pt idx="50">
                  <c:v>-1</c:v>
                </c:pt>
                <c:pt idx="51">
                  <c:v>-1</c:v>
                </c:pt>
                <c:pt idx="52">
                  <c:v>-1</c:v>
                </c:pt>
                <c:pt idx="53">
                  <c:v>-1</c:v>
                </c:pt>
                <c:pt idx="54">
                  <c:v>-2</c:v>
                </c:pt>
                <c:pt idx="55">
                  <c:v>-1</c:v>
                </c:pt>
                <c:pt idx="56">
                  <c:v>-1</c:v>
                </c:pt>
                <c:pt idx="57">
                  <c:v>0</c:v>
                </c:pt>
                <c:pt idx="58">
                  <c:v>1</c:v>
                </c:pt>
                <c:pt idx="59">
                  <c:v>1</c:v>
                </c:pt>
                <c:pt idx="60">
                  <c:v>0</c:v>
                </c:pt>
                <c:pt idx="61">
                  <c:v>0</c:v>
                </c:pt>
                <c:pt idx="62">
                  <c:v>-1</c:v>
                </c:pt>
                <c:pt idx="63">
                  <c:v>-5</c:v>
                </c:pt>
                <c:pt idx="64">
                  <c:v>2</c:v>
                </c:pt>
                <c:pt idx="65">
                  <c:v>1</c:v>
                </c:pt>
                <c:pt idx="66">
                  <c:v>1</c:v>
                </c:pt>
                <c:pt idx="67">
                  <c:v>3</c:v>
                </c:pt>
                <c:pt idx="68">
                  <c:v>3</c:v>
                </c:pt>
                <c:pt idx="69">
                  <c:v>3</c:v>
                </c:pt>
                <c:pt idx="70">
                  <c:v>3</c:v>
                </c:pt>
                <c:pt idx="71">
                  <c:v>3</c:v>
                </c:pt>
                <c:pt idx="72">
                  <c:v>4</c:v>
                </c:pt>
                <c:pt idx="73">
                  <c:v>2</c:v>
                </c:pt>
                <c:pt idx="74">
                  <c:v>2</c:v>
                </c:pt>
                <c:pt idx="75">
                  <c:v>3</c:v>
                </c:pt>
                <c:pt idx="76">
                  <c:v>3</c:v>
                </c:pt>
                <c:pt idx="77">
                  <c:v>3</c:v>
                </c:pt>
                <c:pt idx="78">
                  <c:v>3</c:v>
                </c:pt>
                <c:pt idx="79">
                  <c:v>3</c:v>
                </c:pt>
                <c:pt idx="80">
                  <c:v>5</c:v>
                </c:pt>
                <c:pt idx="81">
                  <c:v>4</c:v>
                </c:pt>
                <c:pt idx="82">
                  <c:v>5</c:v>
                </c:pt>
                <c:pt idx="83">
                  <c:v>5</c:v>
                </c:pt>
                <c:pt idx="84">
                  <c:v>6</c:v>
                </c:pt>
                <c:pt idx="85">
                  <c:v>6</c:v>
                </c:pt>
                <c:pt idx="86">
                  <c:v>6</c:v>
                </c:pt>
                <c:pt idx="87">
                  <c:v>5</c:v>
                </c:pt>
                <c:pt idx="88">
                  <c:v>4</c:v>
                </c:pt>
                <c:pt idx="89">
                  <c:v>3</c:v>
                </c:pt>
                <c:pt idx="90">
                  <c:v>6</c:v>
                </c:pt>
                <c:pt idx="91">
                  <c:v>7</c:v>
                </c:pt>
                <c:pt idx="92">
                  <c:v>7</c:v>
                </c:pt>
                <c:pt idx="93">
                  <c:v>7</c:v>
                </c:pt>
                <c:pt idx="94">
                  <c:v>8</c:v>
                </c:pt>
                <c:pt idx="95">
                  <c:v>8</c:v>
                </c:pt>
                <c:pt idx="96">
                  <c:v>8</c:v>
                </c:pt>
                <c:pt idx="97">
                  <c:v>7</c:v>
                </c:pt>
                <c:pt idx="98">
                  <c:v>9</c:v>
                </c:pt>
                <c:pt idx="99">
                  <c:v>9</c:v>
                </c:pt>
                <c:pt idx="100">
                  <c:v>8</c:v>
                </c:pt>
                <c:pt idx="101">
                  <c:v>9</c:v>
                </c:pt>
                <c:pt idx="102">
                  <c:v>9</c:v>
                </c:pt>
                <c:pt idx="103">
                  <c:v>9</c:v>
                </c:pt>
                <c:pt idx="104">
                  <c:v>8</c:v>
                </c:pt>
                <c:pt idx="105">
                  <c:v>6</c:v>
                </c:pt>
                <c:pt idx="106">
                  <c:v>11</c:v>
                </c:pt>
                <c:pt idx="107">
                  <c:v>11</c:v>
                </c:pt>
                <c:pt idx="108">
                  <c:v>11</c:v>
                </c:pt>
                <c:pt idx="109">
                  <c:v>10</c:v>
                </c:pt>
                <c:pt idx="110">
                  <c:v>9</c:v>
                </c:pt>
                <c:pt idx="111">
                  <c:v>10</c:v>
                </c:pt>
                <c:pt idx="112">
                  <c:v>9</c:v>
                </c:pt>
                <c:pt idx="113">
                  <c:v>10</c:v>
                </c:pt>
                <c:pt idx="114">
                  <c:v>10</c:v>
                </c:pt>
                <c:pt idx="115">
                  <c:v>9</c:v>
                </c:pt>
                <c:pt idx="116">
                  <c:v>9</c:v>
                </c:pt>
                <c:pt idx="117">
                  <c:v>10</c:v>
                </c:pt>
                <c:pt idx="118">
                  <c:v>11</c:v>
                </c:pt>
                <c:pt idx="119">
                  <c:v>11</c:v>
                </c:pt>
                <c:pt idx="120">
                  <c:v>11</c:v>
                </c:pt>
                <c:pt idx="121">
                  <c:v>12</c:v>
                </c:pt>
                <c:pt idx="122">
                  <c:v>12</c:v>
                </c:pt>
                <c:pt idx="123">
                  <c:v>12</c:v>
                </c:pt>
                <c:pt idx="124">
                  <c:v>12</c:v>
                </c:pt>
                <c:pt idx="125">
                  <c:v>12</c:v>
                </c:pt>
                <c:pt idx="126">
                  <c:v>13</c:v>
                </c:pt>
                <c:pt idx="127">
                  <c:v>13</c:v>
                </c:pt>
                <c:pt idx="128">
                  <c:v>13</c:v>
                </c:pt>
                <c:pt idx="129">
                  <c:v>13</c:v>
                </c:pt>
                <c:pt idx="130">
                  <c:v>12</c:v>
                </c:pt>
                <c:pt idx="131">
                  <c:v>11</c:v>
                </c:pt>
                <c:pt idx="132">
                  <c:v>12</c:v>
                </c:pt>
                <c:pt idx="133">
                  <c:v>12</c:v>
                </c:pt>
                <c:pt idx="134">
                  <c:v>13</c:v>
                </c:pt>
                <c:pt idx="135">
                  <c:v>13</c:v>
                </c:pt>
                <c:pt idx="136">
                  <c:v>14</c:v>
                </c:pt>
                <c:pt idx="137">
                  <c:v>15</c:v>
                </c:pt>
                <c:pt idx="138">
                  <c:v>15</c:v>
                </c:pt>
                <c:pt idx="139">
                  <c:v>14</c:v>
                </c:pt>
                <c:pt idx="140">
                  <c:v>13</c:v>
                </c:pt>
                <c:pt idx="141">
                  <c:v>11</c:v>
                </c:pt>
                <c:pt idx="142">
                  <c:v>6</c:v>
                </c:pt>
                <c:pt idx="143">
                  <c:v>15</c:v>
                </c:pt>
                <c:pt idx="144">
                  <c:v>15</c:v>
                </c:pt>
                <c:pt idx="145">
                  <c:v>16</c:v>
                </c:pt>
                <c:pt idx="146">
                  <c:v>16</c:v>
                </c:pt>
                <c:pt idx="147">
                  <c:v>15</c:v>
                </c:pt>
                <c:pt idx="148">
                  <c:v>14</c:v>
                </c:pt>
                <c:pt idx="149">
                  <c:v>15</c:v>
                </c:pt>
                <c:pt idx="150">
                  <c:v>16</c:v>
                </c:pt>
                <c:pt idx="151">
                  <c:v>15</c:v>
                </c:pt>
                <c:pt idx="152">
                  <c:v>16</c:v>
                </c:pt>
                <c:pt idx="153">
                  <c:v>18</c:v>
                </c:pt>
                <c:pt idx="154">
                  <c:v>18</c:v>
                </c:pt>
                <c:pt idx="155">
                  <c:v>18</c:v>
                </c:pt>
                <c:pt idx="156">
                  <c:v>18</c:v>
                </c:pt>
                <c:pt idx="157">
                  <c:v>18</c:v>
                </c:pt>
                <c:pt idx="158">
                  <c:v>17</c:v>
                </c:pt>
                <c:pt idx="159">
                  <c:v>18</c:v>
                </c:pt>
                <c:pt idx="160">
                  <c:v>18</c:v>
                </c:pt>
                <c:pt idx="161">
                  <c:v>18</c:v>
                </c:pt>
                <c:pt idx="162">
                  <c:v>18</c:v>
                </c:pt>
                <c:pt idx="163">
                  <c:v>18</c:v>
                </c:pt>
                <c:pt idx="164">
                  <c:v>18</c:v>
                </c:pt>
                <c:pt idx="165">
                  <c:v>17</c:v>
                </c:pt>
                <c:pt idx="166">
                  <c:v>18</c:v>
                </c:pt>
                <c:pt idx="167">
                  <c:v>17</c:v>
                </c:pt>
                <c:pt idx="168">
                  <c:v>18</c:v>
                </c:pt>
                <c:pt idx="169">
                  <c:v>17</c:v>
                </c:pt>
                <c:pt idx="170">
                  <c:v>16</c:v>
                </c:pt>
                <c:pt idx="171">
                  <c:v>18</c:v>
                </c:pt>
                <c:pt idx="172">
                  <c:v>18</c:v>
                </c:pt>
                <c:pt idx="173">
                  <c:v>18</c:v>
                </c:pt>
                <c:pt idx="174">
                  <c:v>17</c:v>
                </c:pt>
                <c:pt idx="175">
                  <c:v>16</c:v>
                </c:pt>
                <c:pt idx="176">
                  <c:v>17</c:v>
                </c:pt>
                <c:pt idx="177">
                  <c:v>18</c:v>
                </c:pt>
                <c:pt idx="178">
                  <c:v>18</c:v>
                </c:pt>
                <c:pt idx="179">
                  <c:v>18</c:v>
                </c:pt>
                <c:pt idx="180">
                  <c:v>17</c:v>
                </c:pt>
                <c:pt idx="181">
                  <c:v>16</c:v>
                </c:pt>
                <c:pt idx="182">
                  <c:v>17</c:v>
                </c:pt>
                <c:pt idx="183">
                  <c:v>17</c:v>
                </c:pt>
                <c:pt idx="184">
                  <c:v>17</c:v>
                </c:pt>
                <c:pt idx="185">
                  <c:v>16</c:v>
                </c:pt>
                <c:pt idx="186">
                  <c:v>17</c:v>
                </c:pt>
                <c:pt idx="187">
                  <c:v>16</c:v>
                </c:pt>
                <c:pt idx="188">
                  <c:v>17</c:v>
                </c:pt>
                <c:pt idx="189">
                  <c:v>17</c:v>
                </c:pt>
                <c:pt idx="190">
                  <c:v>17</c:v>
                </c:pt>
                <c:pt idx="191">
                  <c:v>17</c:v>
                </c:pt>
                <c:pt idx="192">
                  <c:v>16</c:v>
                </c:pt>
                <c:pt idx="193">
                  <c:v>15</c:v>
                </c:pt>
                <c:pt idx="194">
                  <c:v>20</c:v>
                </c:pt>
                <c:pt idx="195">
                  <c:v>19</c:v>
                </c:pt>
                <c:pt idx="196">
                  <c:v>18</c:v>
                </c:pt>
                <c:pt idx="197">
                  <c:v>18</c:v>
                </c:pt>
                <c:pt idx="198">
                  <c:v>22</c:v>
                </c:pt>
                <c:pt idx="199">
                  <c:v>22</c:v>
                </c:pt>
                <c:pt idx="200">
                  <c:v>22</c:v>
                </c:pt>
                <c:pt idx="201">
                  <c:v>22</c:v>
                </c:pt>
                <c:pt idx="202">
                  <c:v>21</c:v>
                </c:pt>
                <c:pt idx="203">
                  <c:v>22</c:v>
                </c:pt>
                <c:pt idx="204">
                  <c:v>22</c:v>
                </c:pt>
                <c:pt idx="205">
                  <c:v>22</c:v>
                </c:pt>
                <c:pt idx="206">
                  <c:v>22</c:v>
                </c:pt>
                <c:pt idx="207">
                  <c:v>21</c:v>
                </c:pt>
                <c:pt idx="208">
                  <c:v>19</c:v>
                </c:pt>
                <c:pt idx="209">
                  <c:v>21</c:v>
                </c:pt>
                <c:pt idx="210">
                  <c:v>21</c:v>
                </c:pt>
                <c:pt idx="211">
                  <c:v>20</c:v>
                </c:pt>
                <c:pt idx="212">
                  <c:v>19</c:v>
                </c:pt>
                <c:pt idx="213">
                  <c:v>21</c:v>
                </c:pt>
                <c:pt idx="214">
                  <c:v>21</c:v>
                </c:pt>
                <c:pt idx="215">
                  <c:v>22</c:v>
                </c:pt>
                <c:pt idx="216">
                  <c:v>22</c:v>
                </c:pt>
                <c:pt idx="217">
                  <c:v>22</c:v>
                </c:pt>
                <c:pt idx="218">
                  <c:v>23</c:v>
                </c:pt>
                <c:pt idx="219">
                  <c:v>23</c:v>
                </c:pt>
                <c:pt idx="220">
                  <c:v>23</c:v>
                </c:pt>
                <c:pt idx="221">
                  <c:v>23</c:v>
                </c:pt>
                <c:pt idx="222">
                  <c:v>22</c:v>
                </c:pt>
                <c:pt idx="223">
                  <c:v>22</c:v>
                </c:pt>
                <c:pt idx="224">
                  <c:v>21</c:v>
                </c:pt>
                <c:pt idx="225">
                  <c:v>25</c:v>
                </c:pt>
                <c:pt idx="226">
                  <c:v>25</c:v>
                </c:pt>
                <c:pt idx="227">
                  <c:v>25</c:v>
                </c:pt>
                <c:pt idx="228">
                  <c:v>26</c:v>
                </c:pt>
                <c:pt idx="229">
                  <c:v>27</c:v>
                </c:pt>
                <c:pt idx="230">
                  <c:v>27</c:v>
                </c:pt>
                <c:pt idx="231">
                  <c:v>27</c:v>
                </c:pt>
                <c:pt idx="232">
                  <c:v>28</c:v>
                </c:pt>
                <c:pt idx="233">
                  <c:v>28</c:v>
                </c:pt>
                <c:pt idx="234">
                  <c:v>28</c:v>
                </c:pt>
                <c:pt idx="235">
                  <c:v>27</c:v>
                </c:pt>
                <c:pt idx="236">
                  <c:v>27</c:v>
                </c:pt>
                <c:pt idx="237">
                  <c:v>29</c:v>
                </c:pt>
                <c:pt idx="238">
                  <c:v>29</c:v>
                </c:pt>
                <c:pt idx="239">
                  <c:v>29</c:v>
                </c:pt>
                <c:pt idx="240">
                  <c:v>28</c:v>
                </c:pt>
                <c:pt idx="241">
                  <c:v>29</c:v>
                </c:pt>
                <c:pt idx="242">
                  <c:v>28</c:v>
                </c:pt>
                <c:pt idx="243">
                  <c:v>27</c:v>
                </c:pt>
                <c:pt idx="244">
                  <c:v>26</c:v>
                </c:pt>
                <c:pt idx="245">
                  <c:v>22</c:v>
                </c:pt>
                <c:pt idx="246">
                  <c:v>28</c:v>
                </c:pt>
                <c:pt idx="247">
                  <c:v>30</c:v>
                </c:pt>
                <c:pt idx="248">
                  <c:v>30</c:v>
                </c:pt>
                <c:pt idx="249">
                  <c:v>30</c:v>
                </c:pt>
                <c:pt idx="250">
                  <c:v>32</c:v>
                </c:pt>
                <c:pt idx="251">
                  <c:v>33</c:v>
                </c:pt>
                <c:pt idx="252">
                  <c:v>33</c:v>
                </c:pt>
                <c:pt idx="253">
                  <c:v>32</c:v>
                </c:pt>
                <c:pt idx="254">
                  <c:v>30</c:v>
                </c:pt>
                <c:pt idx="255">
                  <c:v>28</c:v>
                </c:pt>
                <c:pt idx="256">
                  <c:v>31</c:v>
                </c:pt>
                <c:pt idx="257">
                  <c:v>27</c:v>
                </c:pt>
                <c:pt idx="258">
                  <c:v>19</c:v>
                </c:pt>
                <c:pt idx="259">
                  <c:v>31</c:v>
                </c:pt>
                <c:pt idx="260">
                  <c:v>30</c:v>
                </c:pt>
                <c:pt idx="261">
                  <c:v>31</c:v>
                </c:pt>
                <c:pt idx="262">
                  <c:v>32</c:v>
                </c:pt>
                <c:pt idx="263">
                  <c:v>32</c:v>
                </c:pt>
                <c:pt idx="264">
                  <c:v>33</c:v>
                </c:pt>
                <c:pt idx="265">
                  <c:v>33</c:v>
                </c:pt>
                <c:pt idx="266">
                  <c:v>34</c:v>
                </c:pt>
                <c:pt idx="267">
                  <c:v>35</c:v>
                </c:pt>
                <c:pt idx="268">
                  <c:v>35</c:v>
                </c:pt>
                <c:pt idx="269">
                  <c:v>35</c:v>
                </c:pt>
                <c:pt idx="270">
                  <c:v>35</c:v>
                </c:pt>
                <c:pt idx="271">
                  <c:v>36</c:v>
                </c:pt>
                <c:pt idx="272">
                  <c:v>36</c:v>
                </c:pt>
                <c:pt idx="273">
                  <c:v>36</c:v>
                </c:pt>
                <c:pt idx="274">
                  <c:v>37</c:v>
                </c:pt>
                <c:pt idx="275">
                  <c:v>36</c:v>
                </c:pt>
                <c:pt idx="276">
                  <c:v>35</c:v>
                </c:pt>
                <c:pt idx="277">
                  <c:v>34</c:v>
                </c:pt>
                <c:pt idx="278">
                  <c:v>29</c:v>
                </c:pt>
                <c:pt idx="279">
                  <c:v>22</c:v>
                </c:pt>
                <c:pt idx="280">
                  <c:v>10</c:v>
                </c:pt>
                <c:pt idx="281">
                  <c:v>30</c:v>
                </c:pt>
                <c:pt idx="282">
                  <c:v>29</c:v>
                </c:pt>
                <c:pt idx="283">
                  <c:v>30</c:v>
                </c:pt>
                <c:pt idx="284">
                  <c:v>31</c:v>
                </c:pt>
                <c:pt idx="285">
                  <c:v>30</c:v>
                </c:pt>
                <c:pt idx="286">
                  <c:v>30</c:v>
                </c:pt>
                <c:pt idx="287">
                  <c:v>30</c:v>
                </c:pt>
                <c:pt idx="288">
                  <c:v>26</c:v>
                </c:pt>
                <c:pt idx="289">
                  <c:v>18</c:v>
                </c:pt>
                <c:pt idx="290">
                  <c:v>7</c:v>
                </c:pt>
                <c:pt idx="291">
                  <c:v>28</c:v>
                </c:pt>
                <c:pt idx="292">
                  <c:v>28</c:v>
                </c:pt>
                <c:pt idx="293">
                  <c:v>28</c:v>
                </c:pt>
                <c:pt idx="294">
                  <c:v>28</c:v>
                </c:pt>
                <c:pt idx="295">
                  <c:v>28</c:v>
                </c:pt>
                <c:pt idx="296">
                  <c:v>28</c:v>
                </c:pt>
                <c:pt idx="297">
                  <c:v>29</c:v>
                </c:pt>
                <c:pt idx="298">
                  <c:v>29</c:v>
                </c:pt>
                <c:pt idx="299">
                  <c:v>29</c:v>
                </c:pt>
                <c:pt idx="300">
                  <c:v>28</c:v>
                </c:pt>
                <c:pt idx="301">
                  <c:v>31</c:v>
                </c:pt>
                <c:pt idx="302">
                  <c:v>31</c:v>
                </c:pt>
                <c:pt idx="303">
                  <c:v>31</c:v>
                </c:pt>
                <c:pt idx="304">
                  <c:v>31</c:v>
                </c:pt>
                <c:pt idx="305">
                  <c:v>31</c:v>
                </c:pt>
                <c:pt idx="306">
                  <c:v>31</c:v>
                </c:pt>
                <c:pt idx="307">
                  <c:v>30</c:v>
                </c:pt>
                <c:pt idx="308">
                  <c:v>29</c:v>
                </c:pt>
                <c:pt idx="309">
                  <c:v>30</c:v>
                </c:pt>
                <c:pt idx="310">
                  <c:v>30</c:v>
                </c:pt>
                <c:pt idx="311">
                  <c:v>30</c:v>
                </c:pt>
                <c:pt idx="312">
                  <c:v>30</c:v>
                </c:pt>
                <c:pt idx="313">
                  <c:v>31</c:v>
                </c:pt>
                <c:pt idx="314">
                  <c:v>30</c:v>
                </c:pt>
                <c:pt idx="315">
                  <c:v>29</c:v>
                </c:pt>
                <c:pt idx="316">
                  <c:v>30</c:v>
                </c:pt>
                <c:pt idx="317">
                  <c:v>32</c:v>
                </c:pt>
                <c:pt idx="318">
                  <c:v>32</c:v>
                </c:pt>
                <c:pt idx="319">
                  <c:v>32</c:v>
                </c:pt>
                <c:pt idx="320">
                  <c:v>33</c:v>
                </c:pt>
                <c:pt idx="321">
                  <c:v>33</c:v>
                </c:pt>
                <c:pt idx="322">
                  <c:v>33</c:v>
                </c:pt>
                <c:pt idx="323">
                  <c:v>33</c:v>
                </c:pt>
                <c:pt idx="324">
                  <c:v>34</c:v>
                </c:pt>
                <c:pt idx="325">
                  <c:v>34</c:v>
                </c:pt>
                <c:pt idx="326">
                  <c:v>34</c:v>
                </c:pt>
                <c:pt idx="327">
                  <c:v>34</c:v>
                </c:pt>
                <c:pt idx="328">
                  <c:v>34</c:v>
                </c:pt>
                <c:pt idx="329">
                  <c:v>34</c:v>
                </c:pt>
                <c:pt idx="330">
                  <c:v>35</c:v>
                </c:pt>
                <c:pt idx="331">
                  <c:v>35</c:v>
                </c:pt>
                <c:pt idx="332">
                  <c:v>35</c:v>
                </c:pt>
                <c:pt idx="333">
                  <c:v>36</c:v>
                </c:pt>
                <c:pt idx="334">
                  <c:v>35</c:v>
                </c:pt>
                <c:pt idx="335">
                  <c:v>35</c:v>
                </c:pt>
                <c:pt idx="336">
                  <c:v>33</c:v>
                </c:pt>
                <c:pt idx="337">
                  <c:v>31</c:v>
                </c:pt>
                <c:pt idx="338">
                  <c:v>37</c:v>
                </c:pt>
                <c:pt idx="339">
                  <c:v>37</c:v>
                </c:pt>
                <c:pt idx="340">
                  <c:v>37</c:v>
                </c:pt>
                <c:pt idx="341">
                  <c:v>38</c:v>
                </c:pt>
                <c:pt idx="342">
                  <c:v>38</c:v>
                </c:pt>
                <c:pt idx="343">
                  <c:v>38</c:v>
                </c:pt>
                <c:pt idx="344">
                  <c:v>35</c:v>
                </c:pt>
                <c:pt idx="345">
                  <c:v>38</c:v>
                </c:pt>
                <c:pt idx="346">
                  <c:v>38</c:v>
                </c:pt>
                <c:pt idx="347">
                  <c:v>38</c:v>
                </c:pt>
                <c:pt idx="348">
                  <c:v>39</c:v>
                </c:pt>
                <c:pt idx="349">
                  <c:v>40</c:v>
                </c:pt>
                <c:pt idx="350">
                  <c:v>40</c:v>
                </c:pt>
                <c:pt idx="351">
                  <c:v>40</c:v>
                </c:pt>
                <c:pt idx="352">
                  <c:v>39</c:v>
                </c:pt>
                <c:pt idx="353">
                  <c:v>40</c:v>
                </c:pt>
                <c:pt idx="354">
                  <c:v>39</c:v>
                </c:pt>
                <c:pt idx="355">
                  <c:v>40</c:v>
                </c:pt>
                <c:pt idx="356">
                  <c:v>40</c:v>
                </c:pt>
                <c:pt idx="357">
                  <c:v>39</c:v>
                </c:pt>
                <c:pt idx="358">
                  <c:v>40</c:v>
                </c:pt>
                <c:pt idx="359">
                  <c:v>40</c:v>
                </c:pt>
                <c:pt idx="360">
                  <c:v>41</c:v>
                </c:pt>
                <c:pt idx="361">
                  <c:v>42</c:v>
                </c:pt>
                <c:pt idx="362">
                  <c:v>42</c:v>
                </c:pt>
                <c:pt idx="363">
                  <c:v>42</c:v>
                </c:pt>
                <c:pt idx="364">
                  <c:v>42</c:v>
                </c:pt>
                <c:pt idx="365">
                  <c:v>42</c:v>
                </c:pt>
                <c:pt idx="366">
                  <c:v>42</c:v>
                </c:pt>
                <c:pt idx="367">
                  <c:v>42</c:v>
                </c:pt>
                <c:pt idx="368">
                  <c:v>42</c:v>
                </c:pt>
                <c:pt idx="369">
                  <c:v>42</c:v>
                </c:pt>
                <c:pt idx="370">
                  <c:v>42</c:v>
                </c:pt>
                <c:pt idx="371">
                  <c:v>42</c:v>
                </c:pt>
                <c:pt idx="372">
                  <c:v>42</c:v>
                </c:pt>
                <c:pt idx="373">
                  <c:v>43</c:v>
                </c:pt>
                <c:pt idx="374">
                  <c:v>43</c:v>
                </c:pt>
                <c:pt idx="375">
                  <c:v>43</c:v>
                </c:pt>
                <c:pt idx="376">
                  <c:v>44</c:v>
                </c:pt>
                <c:pt idx="377">
                  <c:v>44</c:v>
                </c:pt>
                <c:pt idx="378">
                  <c:v>44</c:v>
                </c:pt>
                <c:pt idx="379">
                  <c:v>43</c:v>
                </c:pt>
                <c:pt idx="380">
                  <c:v>42</c:v>
                </c:pt>
                <c:pt idx="381">
                  <c:v>44</c:v>
                </c:pt>
                <c:pt idx="382">
                  <c:v>43</c:v>
                </c:pt>
                <c:pt idx="383">
                  <c:v>42</c:v>
                </c:pt>
                <c:pt idx="384">
                  <c:v>43</c:v>
                </c:pt>
                <c:pt idx="385">
                  <c:v>44</c:v>
                </c:pt>
                <c:pt idx="386">
                  <c:v>44</c:v>
                </c:pt>
                <c:pt idx="387">
                  <c:v>44</c:v>
                </c:pt>
                <c:pt idx="388">
                  <c:v>44</c:v>
                </c:pt>
                <c:pt idx="389">
                  <c:v>43</c:v>
                </c:pt>
                <c:pt idx="390">
                  <c:v>43</c:v>
                </c:pt>
                <c:pt idx="391">
                  <c:v>39</c:v>
                </c:pt>
                <c:pt idx="392">
                  <c:v>31</c:v>
                </c:pt>
                <c:pt idx="393">
                  <c:v>43</c:v>
                </c:pt>
                <c:pt idx="394">
                  <c:v>42</c:v>
                </c:pt>
                <c:pt idx="395">
                  <c:v>40</c:v>
                </c:pt>
                <c:pt idx="396">
                  <c:v>40</c:v>
                </c:pt>
                <c:pt idx="397">
                  <c:v>40</c:v>
                </c:pt>
                <c:pt idx="398">
                  <c:v>36</c:v>
                </c:pt>
                <c:pt idx="399">
                  <c:v>44</c:v>
                </c:pt>
                <c:pt idx="400">
                  <c:v>45</c:v>
                </c:pt>
                <c:pt idx="401">
                  <c:v>45</c:v>
                </c:pt>
                <c:pt idx="402">
                  <c:v>45</c:v>
                </c:pt>
                <c:pt idx="403">
                  <c:v>45</c:v>
                </c:pt>
                <c:pt idx="404">
                  <c:v>45</c:v>
                </c:pt>
                <c:pt idx="405">
                  <c:v>45</c:v>
                </c:pt>
                <c:pt idx="406">
                  <c:v>45</c:v>
                </c:pt>
                <c:pt idx="407">
                  <c:v>46</c:v>
                </c:pt>
                <c:pt idx="408">
                  <c:v>46</c:v>
                </c:pt>
                <c:pt idx="409">
                  <c:v>46</c:v>
                </c:pt>
                <c:pt idx="410">
                  <c:v>45</c:v>
                </c:pt>
                <c:pt idx="411">
                  <c:v>44</c:v>
                </c:pt>
                <c:pt idx="412">
                  <c:v>43</c:v>
                </c:pt>
                <c:pt idx="413">
                  <c:v>38</c:v>
                </c:pt>
                <c:pt idx="414">
                  <c:v>32</c:v>
                </c:pt>
                <c:pt idx="415">
                  <c:v>44</c:v>
                </c:pt>
                <c:pt idx="416">
                  <c:v>44</c:v>
                </c:pt>
                <c:pt idx="417">
                  <c:v>45</c:v>
                </c:pt>
                <c:pt idx="418">
                  <c:v>46</c:v>
                </c:pt>
                <c:pt idx="419">
                  <c:v>45</c:v>
                </c:pt>
                <c:pt idx="420">
                  <c:v>47</c:v>
                </c:pt>
                <c:pt idx="421">
                  <c:v>47</c:v>
                </c:pt>
                <c:pt idx="422">
                  <c:v>47</c:v>
                </c:pt>
                <c:pt idx="423">
                  <c:v>48</c:v>
                </c:pt>
                <c:pt idx="424">
                  <c:v>49</c:v>
                </c:pt>
                <c:pt idx="425">
                  <c:v>49</c:v>
                </c:pt>
                <c:pt idx="426">
                  <c:v>49</c:v>
                </c:pt>
                <c:pt idx="427">
                  <c:v>48</c:v>
                </c:pt>
                <c:pt idx="428">
                  <c:v>47</c:v>
                </c:pt>
                <c:pt idx="429">
                  <c:v>49</c:v>
                </c:pt>
                <c:pt idx="430">
                  <c:v>49</c:v>
                </c:pt>
                <c:pt idx="431">
                  <c:v>49</c:v>
                </c:pt>
                <c:pt idx="432">
                  <c:v>50</c:v>
                </c:pt>
                <c:pt idx="433">
                  <c:v>49</c:v>
                </c:pt>
                <c:pt idx="434">
                  <c:v>48</c:v>
                </c:pt>
                <c:pt idx="435">
                  <c:v>50</c:v>
                </c:pt>
                <c:pt idx="436">
                  <c:v>50</c:v>
                </c:pt>
                <c:pt idx="437">
                  <c:v>51</c:v>
                </c:pt>
                <c:pt idx="438">
                  <c:v>52</c:v>
                </c:pt>
                <c:pt idx="439">
                  <c:v>53</c:v>
                </c:pt>
                <c:pt idx="440">
                  <c:v>53</c:v>
                </c:pt>
                <c:pt idx="441">
                  <c:v>54</c:v>
                </c:pt>
                <c:pt idx="442">
                  <c:v>54</c:v>
                </c:pt>
                <c:pt idx="443">
                  <c:v>54</c:v>
                </c:pt>
                <c:pt idx="444">
                  <c:v>55</c:v>
                </c:pt>
                <c:pt idx="445">
                  <c:v>55</c:v>
                </c:pt>
                <c:pt idx="446">
                  <c:v>54</c:v>
                </c:pt>
                <c:pt idx="447">
                  <c:v>54</c:v>
                </c:pt>
                <c:pt idx="448">
                  <c:v>55</c:v>
                </c:pt>
                <c:pt idx="449">
                  <c:v>55</c:v>
                </c:pt>
                <c:pt idx="450">
                  <c:v>55</c:v>
                </c:pt>
                <c:pt idx="451">
                  <c:v>55</c:v>
                </c:pt>
                <c:pt idx="452">
                  <c:v>55</c:v>
                </c:pt>
                <c:pt idx="453">
                  <c:v>55</c:v>
                </c:pt>
                <c:pt idx="454">
                  <c:v>55</c:v>
                </c:pt>
                <c:pt idx="455">
                  <c:v>54</c:v>
                </c:pt>
                <c:pt idx="456">
                  <c:v>55</c:v>
                </c:pt>
                <c:pt idx="457">
                  <c:v>55</c:v>
                </c:pt>
                <c:pt idx="458">
                  <c:v>55</c:v>
                </c:pt>
                <c:pt idx="459">
                  <c:v>55</c:v>
                </c:pt>
                <c:pt idx="460">
                  <c:v>56</c:v>
                </c:pt>
                <c:pt idx="461">
                  <c:v>55</c:v>
                </c:pt>
                <c:pt idx="462">
                  <c:v>54</c:v>
                </c:pt>
                <c:pt idx="463">
                  <c:v>55</c:v>
                </c:pt>
                <c:pt idx="464">
                  <c:v>55</c:v>
                </c:pt>
                <c:pt idx="465">
                  <c:v>55</c:v>
                </c:pt>
                <c:pt idx="466">
                  <c:v>55</c:v>
                </c:pt>
                <c:pt idx="467">
                  <c:v>56</c:v>
                </c:pt>
                <c:pt idx="468">
                  <c:v>56</c:v>
                </c:pt>
                <c:pt idx="469">
                  <c:v>56</c:v>
                </c:pt>
                <c:pt idx="470">
                  <c:v>58</c:v>
                </c:pt>
                <c:pt idx="471">
                  <c:v>57</c:v>
                </c:pt>
                <c:pt idx="472">
                  <c:v>58</c:v>
                </c:pt>
                <c:pt idx="473">
                  <c:v>59</c:v>
                </c:pt>
                <c:pt idx="474">
                  <c:v>59</c:v>
                </c:pt>
                <c:pt idx="475">
                  <c:v>59</c:v>
                </c:pt>
                <c:pt idx="476">
                  <c:v>59</c:v>
                </c:pt>
                <c:pt idx="477">
                  <c:v>58</c:v>
                </c:pt>
                <c:pt idx="478">
                  <c:v>59</c:v>
                </c:pt>
                <c:pt idx="479">
                  <c:v>58</c:v>
                </c:pt>
                <c:pt idx="480">
                  <c:v>59</c:v>
                </c:pt>
                <c:pt idx="481">
                  <c:v>59</c:v>
                </c:pt>
                <c:pt idx="482">
                  <c:v>57</c:v>
                </c:pt>
                <c:pt idx="483">
                  <c:v>56</c:v>
                </c:pt>
                <c:pt idx="484">
                  <c:v>58</c:v>
                </c:pt>
                <c:pt idx="485">
                  <c:v>58</c:v>
                </c:pt>
                <c:pt idx="486">
                  <c:v>58</c:v>
                </c:pt>
                <c:pt idx="487">
                  <c:v>59</c:v>
                </c:pt>
                <c:pt idx="488">
                  <c:v>59</c:v>
                </c:pt>
                <c:pt idx="489">
                  <c:v>59</c:v>
                </c:pt>
                <c:pt idx="490">
                  <c:v>59</c:v>
                </c:pt>
                <c:pt idx="491">
                  <c:v>58</c:v>
                </c:pt>
                <c:pt idx="492">
                  <c:v>57</c:v>
                </c:pt>
                <c:pt idx="493">
                  <c:v>59</c:v>
                </c:pt>
                <c:pt idx="494">
                  <c:v>59</c:v>
                </c:pt>
                <c:pt idx="495">
                  <c:v>58</c:v>
                </c:pt>
                <c:pt idx="496">
                  <c:v>60</c:v>
                </c:pt>
                <c:pt idx="497">
                  <c:v>61</c:v>
                </c:pt>
                <c:pt idx="498">
                  <c:v>61</c:v>
                </c:pt>
                <c:pt idx="499">
                  <c:v>61</c:v>
                </c:pt>
                <c:pt idx="500">
                  <c:v>60</c:v>
                </c:pt>
                <c:pt idx="501">
                  <c:v>59</c:v>
                </c:pt>
                <c:pt idx="502">
                  <c:v>58</c:v>
                </c:pt>
                <c:pt idx="503">
                  <c:v>54</c:v>
                </c:pt>
                <c:pt idx="504">
                  <c:v>46</c:v>
                </c:pt>
                <c:pt idx="505">
                  <c:v>57</c:v>
                </c:pt>
                <c:pt idx="506">
                  <c:v>58</c:v>
                </c:pt>
                <c:pt idx="507">
                  <c:v>58</c:v>
                </c:pt>
                <c:pt idx="508">
                  <c:v>58</c:v>
                </c:pt>
                <c:pt idx="509">
                  <c:v>57</c:v>
                </c:pt>
                <c:pt idx="510">
                  <c:v>58</c:v>
                </c:pt>
                <c:pt idx="511">
                  <c:v>58</c:v>
                </c:pt>
                <c:pt idx="512">
                  <c:v>59</c:v>
                </c:pt>
                <c:pt idx="513">
                  <c:v>58</c:v>
                </c:pt>
                <c:pt idx="514">
                  <c:v>57</c:v>
                </c:pt>
                <c:pt idx="515">
                  <c:v>55</c:v>
                </c:pt>
                <c:pt idx="516">
                  <c:v>60</c:v>
                </c:pt>
                <c:pt idx="517">
                  <c:v>60</c:v>
                </c:pt>
                <c:pt idx="518">
                  <c:v>60</c:v>
                </c:pt>
                <c:pt idx="519">
                  <c:v>60</c:v>
                </c:pt>
                <c:pt idx="520">
                  <c:v>60</c:v>
                </c:pt>
                <c:pt idx="521">
                  <c:v>60</c:v>
                </c:pt>
                <c:pt idx="522">
                  <c:v>60</c:v>
                </c:pt>
                <c:pt idx="523">
                  <c:v>60</c:v>
                </c:pt>
                <c:pt idx="524">
                  <c:v>60</c:v>
                </c:pt>
                <c:pt idx="525">
                  <c:v>60</c:v>
                </c:pt>
                <c:pt idx="526">
                  <c:v>60</c:v>
                </c:pt>
                <c:pt idx="527">
                  <c:v>60</c:v>
                </c:pt>
                <c:pt idx="528">
                  <c:v>60</c:v>
                </c:pt>
                <c:pt idx="529">
                  <c:v>60</c:v>
                </c:pt>
                <c:pt idx="530">
                  <c:v>60</c:v>
                </c:pt>
                <c:pt idx="531">
                  <c:v>60</c:v>
                </c:pt>
                <c:pt idx="532">
                  <c:v>60</c:v>
                </c:pt>
                <c:pt idx="533">
                  <c:v>60</c:v>
                </c:pt>
                <c:pt idx="534">
                  <c:v>60</c:v>
                </c:pt>
                <c:pt idx="535">
                  <c:v>60</c:v>
                </c:pt>
                <c:pt idx="536">
                  <c:v>60</c:v>
                </c:pt>
                <c:pt idx="537">
                  <c:v>60</c:v>
                </c:pt>
                <c:pt idx="538">
                  <c:v>60</c:v>
                </c:pt>
                <c:pt idx="539">
                  <c:v>60</c:v>
                </c:pt>
                <c:pt idx="540">
                  <c:v>60</c:v>
                </c:pt>
                <c:pt idx="541">
                  <c:v>60</c:v>
                </c:pt>
                <c:pt idx="542">
                  <c:v>60</c:v>
                </c:pt>
                <c:pt idx="543">
                  <c:v>60</c:v>
                </c:pt>
                <c:pt idx="544">
                  <c:v>60</c:v>
                </c:pt>
                <c:pt idx="545">
                  <c:v>60</c:v>
                </c:pt>
                <c:pt idx="546">
                  <c:v>60</c:v>
                </c:pt>
                <c:pt idx="547">
                  <c:v>60</c:v>
                </c:pt>
                <c:pt idx="548">
                  <c:v>60</c:v>
                </c:pt>
                <c:pt idx="549">
                  <c:v>60</c:v>
                </c:pt>
                <c:pt idx="550">
                  <c:v>60</c:v>
                </c:pt>
                <c:pt idx="551">
                  <c:v>60</c:v>
                </c:pt>
                <c:pt idx="552">
                  <c:v>60</c:v>
                </c:pt>
                <c:pt idx="553">
                  <c:v>60</c:v>
                </c:pt>
                <c:pt idx="554">
                  <c:v>60</c:v>
                </c:pt>
                <c:pt idx="555">
                  <c:v>60</c:v>
                </c:pt>
                <c:pt idx="556">
                  <c:v>60</c:v>
                </c:pt>
                <c:pt idx="557">
                  <c:v>60</c:v>
                </c:pt>
                <c:pt idx="558">
                  <c:v>60</c:v>
                </c:pt>
                <c:pt idx="559">
                  <c:v>60</c:v>
                </c:pt>
                <c:pt idx="560">
                  <c:v>60</c:v>
                </c:pt>
                <c:pt idx="561">
                  <c:v>60</c:v>
                </c:pt>
                <c:pt idx="562">
                  <c:v>60</c:v>
                </c:pt>
                <c:pt idx="563">
                  <c:v>60</c:v>
                </c:pt>
                <c:pt idx="564">
                  <c:v>60</c:v>
                </c:pt>
                <c:pt idx="565">
                  <c:v>60</c:v>
                </c:pt>
                <c:pt idx="566">
                  <c:v>60</c:v>
                </c:pt>
                <c:pt idx="567">
                  <c:v>60</c:v>
                </c:pt>
                <c:pt idx="568">
                  <c:v>60</c:v>
                </c:pt>
                <c:pt idx="569">
                  <c:v>60</c:v>
                </c:pt>
                <c:pt idx="570">
                  <c:v>60</c:v>
                </c:pt>
                <c:pt idx="571">
                  <c:v>60</c:v>
                </c:pt>
                <c:pt idx="572">
                  <c:v>60</c:v>
                </c:pt>
                <c:pt idx="573">
                  <c:v>60</c:v>
                </c:pt>
                <c:pt idx="574">
                  <c:v>60</c:v>
                </c:pt>
                <c:pt idx="575">
                  <c:v>60</c:v>
                </c:pt>
                <c:pt idx="576">
                  <c:v>60</c:v>
                </c:pt>
                <c:pt idx="577">
                  <c:v>60</c:v>
                </c:pt>
                <c:pt idx="578">
                  <c:v>60</c:v>
                </c:pt>
                <c:pt idx="579">
                  <c:v>60</c:v>
                </c:pt>
                <c:pt idx="580">
                  <c:v>60</c:v>
                </c:pt>
                <c:pt idx="581">
                  <c:v>60</c:v>
                </c:pt>
                <c:pt idx="582">
                  <c:v>60</c:v>
                </c:pt>
                <c:pt idx="583">
                  <c:v>60</c:v>
                </c:pt>
                <c:pt idx="584">
                  <c:v>60</c:v>
                </c:pt>
                <c:pt idx="585">
                  <c:v>60</c:v>
                </c:pt>
                <c:pt idx="586">
                  <c:v>60</c:v>
                </c:pt>
                <c:pt idx="587">
                  <c:v>60</c:v>
                </c:pt>
                <c:pt idx="588">
                  <c:v>60</c:v>
                </c:pt>
                <c:pt idx="589">
                  <c:v>60</c:v>
                </c:pt>
                <c:pt idx="590">
                  <c:v>60</c:v>
                </c:pt>
                <c:pt idx="591">
                  <c:v>60</c:v>
                </c:pt>
                <c:pt idx="592">
                  <c:v>60</c:v>
                </c:pt>
                <c:pt idx="593">
                  <c:v>60</c:v>
                </c:pt>
                <c:pt idx="594">
                  <c:v>60</c:v>
                </c:pt>
                <c:pt idx="595">
                  <c:v>60</c:v>
                </c:pt>
                <c:pt idx="596">
                  <c:v>60</c:v>
                </c:pt>
                <c:pt idx="597">
                  <c:v>60</c:v>
                </c:pt>
                <c:pt idx="598">
                  <c:v>60</c:v>
                </c:pt>
                <c:pt idx="599">
                  <c:v>60</c:v>
                </c:pt>
                <c:pt idx="600">
                  <c:v>60</c:v>
                </c:pt>
                <c:pt idx="601">
                  <c:v>60</c:v>
                </c:pt>
                <c:pt idx="602">
                  <c:v>60</c:v>
                </c:pt>
                <c:pt idx="603">
                  <c:v>60</c:v>
                </c:pt>
                <c:pt idx="604">
                  <c:v>60</c:v>
                </c:pt>
                <c:pt idx="605">
                  <c:v>60</c:v>
                </c:pt>
                <c:pt idx="606">
                  <c:v>60</c:v>
                </c:pt>
                <c:pt idx="607">
                  <c:v>60</c:v>
                </c:pt>
                <c:pt idx="608">
                  <c:v>60</c:v>
                </c:pt>
                <c:pt idx="609">
                  <c:v>60</c:v>
                </c:pt>
                <c:pt idx="610">
                  <c:v>60</c:v>
                </c:pt>
                <c:pt idx="611">
                  <c:v>60</c:v>
                </c:pt>
                <c:pt idx="612">
                  <c:v>60</c:v>
                </c:pt>
                <c:pt idx="613">
                  <c:v>60</c:v>
                </c:pt>
                <c:pt idx="614">
                  <c:v>60</c:v>
                </c:pt>
                <c:pt idx="615">
                  <c:v>60</c:v>
                </c:pt>
                <c:pt idx="616">
                  <c:v>60</c:v>
                </c:pt>
                <c:pt idx="617">
                  <c:v>60</c:v>
                </c:pt>
                <c:pt idx="618">
                  <c:v>60</c:v>
                </c:pt>
                <c:pt idx="619">
                  <c:v>60</c:v>
                </c:pt>
                <c:pt idx="620">
                  <c:v>60</c:v>
                </c:pt>
                <c:pt idx="621">
                  <c:v>60</c:v>
                </c:pt>
                <c:pt idx="622">
                  <c:v>60</c:v>
                </c:pt>
                <c:pt idx="623">
                  <c:v>60</c:v>
                </c:pt>
                <c:pt idx="624">
                  <c:v>60</c:v>
                </c:pt>
                <c:pt idx="625">
                  <c:v>60</c:v>
                </c:pt>
                <c:pt idx="626">
                  <c:v>60</c:v>
                </c:pt>
                <c:pt idx="627">
                  <c:v>60</c:v>
                </c:pt>
                <c:pt idx="628">
                  <c:v>60</c:v>
                </c:pt>
                <c:pt idx="629">
                  <c:v>60</c:v>
                </c:pt>
                <c:pt idx="630">
                  <c:v>60</c:v>
                </c:pt>
                <c:pt idx="631">
                  <c:v>60</c:v>
                </c:pt>
                <c:pt idx="632">
                  <c:v>60</c:v>
                </c:pt>
                <c:pt idx="633">
                  <c:v>60</c:v>
                </c:pt>
                <c:pt idx="634">
                  <c:v>60</c:v>
                </c:pt>
                <c:pt idx="635">
                  <c:v>60</c:v>
                </c:pt>
                <c:pt idx="636">
                  <c:v>60</c:v>
                </c:pt>
                <c:pt idx="637">
                  <c:v>60</c:v>
                </c:pt>
                <c:pt idx="638">
                  <c:v>60</c:v>
                </c:pt>
                <c:pt idx="639">
                  <c:v>60</c:v>
                </c:pt>
                <c:pt idx="640">
                  <c:v>60</c:v>
                </c:pt>
                <c:pt idx="641">
                  <c:v>60</c:v>
                </c:pt>
                <c:pt idx="642">
                  <c:v>60</c:v>
                </c:pt>
                <c:pt idx="643">
                  <c:v>60</c:v>
                </c:pt>
                <c:pt idx="644">
                  <c:v>60</c:v>
                </c:pt>
                <c:pt idx="645">
                  <c:v>60</c:v>
                </c:pt>
                <c:pt idx="646">
                  <c:v>60</c:v>
                </c:pt>
                <c:pt idx="647">
                  <c:v>60</c:v>
                </c:pt>
                <c:pt idx="648">
                  <c:v>60</c:v>
                </c:pt>
                <c:pt idx="649">
                  <c:v>60</c:v>
                </c:pt>
                <c:pt idx="650">
                  <c:v>60</c:v>
                </c:pt>
                <c:pt idx="651">
                  <c:v>60</c:v>
                </c:pt>
                <c:pt idx="652">
                  <c:v>60</c:v>
                </c:pt>
                <c:pt idx="653">
                  <c:v>60</c:v>
                </c:pt>
                <c:pt idx="654">
                  <c:v>60</c:v>
                </c:pt>
                <c:pt idx="655">
                  <c:v>60</c:v>
                </c:pt>
                <c:pt idx="656">
                  <c:v>60</c:v>
                </c:pt>
                <c:pt idx="657">
                  <c:v>60</c:v>
                </c:pt>
                <c:pt idx="658">
                  <c:v>60</c:v>
                </c:pt>
                <c:pt idx="659">
                  <c:v>60</c:v>
                </c:pt>
                <c:pt idx="660">
                  <c:v>60</c:v>
                </c:pt>
                <c:pt idx="661">
                  <c:v>60</c:v>
                </c:pt>
                <c:pt idx="662">
                  <c:v>60</c:v>
                </c:pt>
                <c:pt idx="663">
                  <c:v>60</c:v>
                </c:pt>
                <c:pt idx="664">
                  <c:v>60</c:v>
                </c:pt>
                <c:pt idx="665">
                  <c:v>60</c:v>
                </c:pt>
                <c:pt idx="666">
                  <c:v>60</c:v>
                </c:pt>
                <c:pt idx="667">
                  <c:v>60</c:v>
                </c:pt>
                <c:pt idx="668">
                  <c:v>60</c:v>
                </c:pt>
                <c:pt idx="669">
                  <c:v>60</c:v>
                </c:pt>
                <c:pt idx="670">
                  <c:v>60</c:v>
                </c:pt>
                <c:pt idx="671">
                  <c:v>60</c:v>
                </c:pt>
                <c:pt idx="672">
                  <c:v>60</c:v>
                </c:pt>
                <c:pt idx="673">
                  <c:v>60</c:v>
                </c:pt>
                <c:pt idx="674">
                  <c:v>60</c:v>
                </c:pt>
                <c:pt idx="675">
                  <c:v>60</c:v>
                </c:pt>
                <c:pt idx="676">
                  <c:v>60</c:v>
                </c:pt>
                <c:pt idx="677">
                  <c:v>60</c:v>
                </c:pt>
                <c:pt idx="678">
                  <c:v>60</c:v>
                </c:pt>
                <c:pt idx="679">
                  <c:v>60</c:v>
                </c:pt>
                <c:pt idx="680">
                  <c:v>60</c:v>
                </c:pt>
                <c:pt idx="681">
                  <c:v>60</c:v>
                </c:pt>
                <c:pt idx="682">
                  <c:v>60</c:v>
                </c:pt>
                <c:pt idx="683">
                  <c:v>60</c:v>
                </c:pt>
                <c:pt idx="684">
                  <c:v>60</c:v>
                </c:pt>
                <c:pt idx="685">
                  <c:v>60</c:v>
                </c:pt>
                <c:pt idx="686">
                  <c:v>60</c:v>
                </c:pt>
                <c:pt idx="687">
                  <c:v>60</c:v>
                </c:pt>
                <c:pt idx="688">
                  <c:v>60</c:v>
                </c:pt>
                <c:pt idx="689">
                  <c:v>60</c:v>
                </c:pt>
                <c:pt idx="690">
                  <c:v>60</c:v>
                </c:pt>
                <c:pt idx="691">
                  <c:v>60</c:v>
                </c:pt>
                <c:pt idx="692">
                  <c:v>60</c:v>
                </c:pt>
                <c:pt idx="693">
                  <c:v>60</c:v>
                </c:pt>
                <c:pt idx="694">
                  <c:v>60</c:v>
                </c:pt>
                <c:pt idx="695">
                  <c:v>60</c:v>
                </c:pt>
                <c:pt idx="696">
                  <c:v>60</c:v>
                </c:pt>
                <c:pt idx="697">
                  <c:v>60</c:v>
                </c:pt>
                <c:pt idx="698">
                  <c:v>60</c:v>
                </c:pt>
                <c:pt idx="699">
                  <c:v>60</c:v>
                </c:pt>
                <c:pt idx="700">
                  <c:v>60</c:v>
                </c:pt>
                <c:pt idx="701">
                  <c:v>60</c:v>
                </c:pt>
                <c:pt idx="702">
                  <c:v>60</c:v>
                </c:pt>
                <c:pt idx="703">
                  <c:v>60</c:v>
                </c:pt>
                <c:pt idx="704">
                  <c:v>60</c:v>
                </c:pt>
                <c:pt idx="705">
                  <c:v>60</c:v>
                </c:pt>
                <c:pt idx="706">
                  <c:v>60</c:v>
                </c:pt>
                <c:pt idx="707">
                  <c:v>60</c:v>
                </c:pt>
                <c:pt idx="708">
                  <c:v>60</c:v>
                </c:pt>
                <c:pt idx="709">
                  <c:v>60</c:v>
                </c:pt>
                <c:pt idx="710">
                  <c:v>60</c:v>
                </c:pt>
                <c:pt idx="711">
                  <c:v>60</c:v>
                </c:pt>
                <c:pt idx="712">
                  <c:v>60</c:v>
                </c:pt>
                <c:pt idx="713">
                  <c:v>60</c:v>
                </c:pt>
                <c:pt idx="714">
                  <c:v>60</c:v>
                </c:pt>
                <c:pt idx="715">
                  <c:v>60</c:v>
                </c:pt>
                <c:pt idx="716">
                  <c:v>60</c:v>
                </c:pt>
                <c:pt idx="717">
                  <c:v>60</c:v>
                </c:pt>
                <c:pt idx="718">
                  <c:v>60</c:v>
                </c:pt>
                <c:pt idx="719">
                  <c:v>60</c:v>
                </c:pt>
                <c:pt idx="720">
                  <c:v>60</c:v>
                </c:pt>
                <c:pt idx="721">
                  <c:v>60</c:v>
                </c:pt>
                <c:pt idx="722">
                  <c:v>60</c:v>
                </c:pt>
                <c:pt idx="723">
                  <c:v>60</c:v>
                </c:pt>
                <c:pt idx="724">
                  <c:v>60</c:v>
                </c:pt>
                <c:pt idx="725">
                  <c:v>60</c:v>
                </c:pt>
                <c:pt idx="726">
                  <c:v>60</c:v>
                </c:pt>
                <c:pt idx="727">
                  <c:v>60</c:v>
                </c:pt>
                <c:pt idx="728">
                  <c:v>60</c:v>
                </c:pt>
                <c:pt idx="729">
                  <c:v>60</c:v>
                </c:pt>
                <c:pt idx="730">
                  <c:v>60</c:v>
                </c:pt>
                <c:pt idx="731">
                  <c:v>60</c:v>
                </c:pt>
                <c:pt idx="732">
                  <c:v>60</c:v>
                </c:pt>
                <c:pt idx="733">
                  <c:v>60</c:v>
                </c:pt>
                <c:pt idx="734">
                  <c:v>60</c:v>
                </c:pt>
                <c:pt idx="735">
                  <c:v>60</c:v>
                </c:pt>
                <c:pt idx="736">
                  <c:v>60</c:v>
                </c:pt>
                <c:pt idx="737">
                  <c:v>60</c:v>
                </c:pt>
                <c:pt idx="738">
                  <c:v>60</c:v>
                </c:pt>
                <c:pt idx="739">
                  <c:v>60</c:v>
                </c:pt>
                <c:pt idx="740">
                  <c:v>60</c:v>
                </c:pt>
                <c:pt idx="741">
                  <c:v>60</c:v>
                </c:pt>
                <c:pt idx="742">
                  <c:v>60</c:v>
                </c:pt>
                <c:pt idx="743">
                  <c:v>60</c:v>
                </c:pt>
                <c:pt idx="744">
                  <c:v>60</c:v>
                </c:pt>
                <c:pt idx="745">
                  <c:v>60</c:v>
                </c:pt>
                <c:pt idx="746">
                  <c:v>60</c:v>
                </c:pt>
                <c:pt idx="747">
                  <c:v>60</c:v>
                </c:pt>
                <c:pt idx="748">
                  <c:v>60</c:v>
                </c:pt>
                <c:pt idx="749">
                  <c:v>60</c:v>
                </c:pt>
                <c:pt idx="750">
                  <c:v>60</c:v>
                </c:pt>
                <c:pt idx="751">
                  <c:v>60</c:v>
                </c:pt>
                <c:pt idx="752">
                  <c:v>60</c:v>
                </c:pt>
                <c:pt idx="753">
                  <c:v>60</c:v>
                </c:pt>
                <c:pt idx="754">
                  <c:v>60</c:v>
                </c:pt>
                <c:pt idx="755">
                  <c:v>60</c:v>
                </c:pt>
                <c:pt idx="756">
                  <c:v>60</c:v>
                </c:pt>
                <c:pt idx="757">
                  <c:v>60</c:v>
                </c:pt>
                <c:pt idx="758">
                  <c:v>60</c:v>
                </c:pt>
                <c:pt idx="759">
                  <c:v>60</c:v>
                </c:pt>
                <c:pt idx="760">
                  <c:v>60</c:v>
                </c:pt>
                <c:pt idx="761">
                  <c:v>60</c:v>
                </c:pt>
                <c:pt idx="762">
                  <c:v>60</c:v>
                </c:pt>
                <c:pt idx="763">
                  <c:v>60</c:v>
                </c:pt>
                <c:pt idx="764">
                  <c:v>60</c:v>
                </c:pt>
                <c:pt idx="765">
                  <c:v>60</c:v>
                </c:pt>
                <c:pt idx="766">
                  <c:v>60</c:v>
                </c:pt>
                <c:pt idx="767">
                  <c:v>60</c:v>
                </c:pt>
                <c:pt idx="768">
                  <c:v>60</c:v>
                </c:pt>
                <c:pt idx="769">
                  <c:v>60</c:v>
                </c:pt>
                <c:pt idx="770">
                  <c:v>60</c:v>
                </c:pt>
                <c:pt idx="771">
                  <c:v>60</c:v>
                </c:pt>
                <c:pt idx="772">
                  <c:v>60</c:v>
                </c:pt>
                <c:pt idx="773">
                  <c:v>60</c:v>
                </c:pt>
                <c:pt idx="774">
                  <c:v>60</c:v>
                </c:pt>
                <c:pt idx="775">
                  <c:v>60</c:v>
                </c:pt>
                <c:pt idx="776">
                  <c:v>60</c:v>
                </c:pt>
                <c:pt idx="777">
                  <c:v>60</c:v>
                </c:pt>
                <c:pt idx="778">
                  <c:v>60</c:v>
                </c:pt>
                <c:pt idx="779">
                  <c:v>60</c:v>
                </c:pt>
                <c:pt idx="780">
                  <c:v>60</c:v>
                </c:pt>
                <c:pt idx="781">
                  <c:v>60</c:v>
                </c:pt>
                <c:pt idx="782">
                  <c:v>60</c:v>
                </c:pt>
                <c:pt idx="783">
                  <c:v>60</c:v>
                </c:pt>
                <c:pt idx="784">
                  <c:v>60</c:v>
                </c:pt>
                <c:pt idx="785">
                  <c:v>60</c:v>
                </c:pt>
                <c:pt idx="786">
                  <c:v>60</c:v>
                </c:pt>
                <c:pt idx="787">
                  <c:v>60</c:v>
                </c:pt>
                <c:pt idx="788">
                  <c:v>60</c:v>
                </c:pt>
                <c:pt idx="789">
                  <c:v>60</c:v>
                </c:pt>
                <c:pt idx="790">
                  <c:v>60</c:v>
                </c:pt>
                <c:pt idx="791">
                  <c:v>60</c:v>
                </c:pt>
                <c:pt idx="792">
                  <c:v>60</c:v>
                </c:pt>
                <c:pt idx="793">
                  <c:v>60</c:v>
                </c:pt>
                <c:pt idx="794">
                  <c:v>60</c:v>
                </c:pt>
                <c:pt idx="795">
                  <c:v>60</c:v>
                </c:pt>
                <c:pt idx="796">
                  <c:v>60</c:v>
                </c:pt>
                <c:pt idx="797">
                  <c:v>60</c:v>
                </c:pt>
                <c:pt idx="798">
                  <c:v>60</c:v>
                </c:pt>
                <c:pt idx="799">
                  <c:v>60</c:v>
                </c:pt>
                <c:pt idx="800">
                  <c:v>60</c:v>
                </c:pt>
                <c:pt idx="801">
                  <c:v>60</c:v>
                </c:pt>
                <c:pt idx="802">
                  <c:v>60</c:v>
                </c:pt>
                <c:pt idx="803">
                  <c:v>60</c:v>
                </c:pt>
                <c:pt idx="804">
                  <c:v>60</c:v>
                </c:pt>
                <c:pt idx="805">
                  <c:v>60</c:v>
                </c:pt>
                <c:pt idx="806">
                  <c:v>60</c:v>
                </c:pt>
                <c:pt idx="807">
                  <c:v>60</c:v>
                </c:pt>
                <c:pt idx="808">
                  <c:v>60</c:v>
                </c:pt>
                <c:pt idx="809">
                  <c:v>60</c:v>
                </c:pt>
                <c:pt idx="810">
                  <c:v>60</c:v>
                </c:pt>
                <c:pt idx="811">
                  <c:v>60</c:v>
                </c:pt>
                <c:pt idx="812">
                  <c:v>60</c:v>
                </c:pt>
                <c:pt idx="813">
                  <c:v>60</c:v>
                </c:pt>
                <c:pt idx="814">
                  <c:v>60</c:v>
                </c:pt>
                <c:pt idx="815">
                  <c:v>60</c:v>
                </c:pt>
                <c:pt idx="816">
                  <c:v>60</c:v>
                </c:pt>
                <c:pt idx="817">
                  <c:v>60</c:v>
                </c:pt>
                <c:pt idx="818">
                  <c:v>60</c:v>
                </c:pt>
                <c:pt idx="819">
                  <c:v>60</c:v>
                </c:pt>
                <c:pt idx="820">
                  <c:v>60</c:v>
                </c:pt>
                <c:pt idx="821">
                  <c:v>60</c:v>
                </c:pt>
                <c:pt idx="822">
                  <c:v>60</c:v>
                </c:pt>
                <c:pt idx="823">
                  <c:v>60</c:v>
                </c:pt>
                <c:pt idx="824">
                  <c:v>60</c:v>
                </c:pt>
                <c:pt idx="825">
                  <c:v>60</c:v>
                </c:pt>
                <c:pt idx="826">
                  <c:v>60</c:v>
                </c:pt>
                <c:pt idx="827">
                  <c:v>60</c:v>
                </c:pt>
                <c:pt idx="828">
                  <c:v>60</c:v>
                </c:pt>
                <c:pt idx="829">
                  <c:v>60</c:v>
                </c:pt>
                <c:pt idx="830">
                  <c:v>60</c:v>
                </c:pt>
                <c:pt idx="831">
                  <c:v>60</c:v>
                </c:pt>
                <c:pt idx="832">
                  <c:v>60</c:v>
                </c:pt>
                <c:pt idx="833">
                  <c:v>60</c:v>
                </c:pt>
                <c:pt idx="834">
                  <c:v>60</c:v>
                </c:pt>
                <c:pt idx="835">
                  <c:v>60</c:v>
                </c:pt>
                <c:pt idx="836">
                  <c:v>60</c:v>
                </c:pt>
                <c:pt idx="837">
                  <c:v>60</c:v>
                </c:pt>
                <c:pt idx="838">
                  <c:v>60</c:v>
                </c:pt>
                <c:pt idx="839">
                  <c:v>60</c:v>
                </c:pt>
                <c:pt idx="840">
                  <c:v>60</c:v>
                </c:pt>
                <c:pt idx="841">
                  <c:v>60</c:v>
                </c:pt>
                <c:pt idx="842">
                  <c:v>60</c:v>
                </c:pt>
                <c:pt idx="843">
                  <c:v>60</c:v>
                </c:pt>
                <c:pt idx="844">
                  <c:v>60</c:v>
                </c:pt>
                <c:pt idx="845">
                  <c:v>60</c:v>
                </c:pt>
                <c:pt idx="846">
                  <c:v>60</c:v>
                </c:pt>
                <c:pt idx="847">
                  <c:v>60</c:v>
                </c:pt>
                <c:pt idx="848">
                  <c:v>60</c:v>
                </c:pt>
                <c:pt idx="849">
                  <c:v>60</c:v>
                </c:pt>
                <c:pt idx="850">
                  <c:v>60</c:v>
                </c:pt>
                <c:pt idx="851">
                  <c:v>60</c:v>
                </c:pt>
                <c:pt idx="852">
                  <c:v>60</c:v>
                </c:pt>
                <c:pt idx="853">
                  <c:v>60</c:v>
                </c:pt>
                <c:pt idx="854">
                  <c:v>60</c:v>
                </c:pt>
                <c:pt idx="855">
                  <c:v>60</c:v>
                </c:pt>
                <c:pt idx="856">
                  <c:v>60</c:v>
                </c:pt>
                <c:pt idx="857">
                  <c:v>60</c:v>
                </c:pt>
                <c:pt idx="858">
                  <c:v>60</c:v>
                </c:pt>
                <c:pt idx="859">
                  <c:v>60</c:v>
                </c:pt>
                <c:pt idx="860">
                  <c:v>60</c:v>
                </c:pt>
                <c:pt idx="861">
                  <c:v>60</c:v>
                </c:pt>
                <c:pt idx="862">
                  <c:v>60</c:v>
                </c:pt>
                <c:pt idx="863">
                  <c:v>60</c:v>
                </c:pt>
                <c:pt idx="864">
                  <c:v>60</c:v>
                </c:pt>
                <c:pt idx="865">
                  <c:v>60</c:v>
                </c:pt>
                <c:pt idx="866">
                  <c:v>60</c:v>
                </c:pt>
                <c:pt idx="867">
                  <c:v>60</c:v>
                </c:pt>
                <c:pt idx="868">
                  <c:v>60</c:v>
                </c:pt>
                <c:pt idx="869">
                  <c:v>60</c:v>
                </c:pt>
                <c:pt idx="870">
                  <c:v>60</c:v>
                </c:pt>
                <c:pt idx="871">
                  <c:v>60</c:v>
                </c:pt>
                <c:pt idx="872">
                  <c:v>60</c:v>
                </c:pt>
                <c:pt idx="873">
                  <c:v>60</c:v>
                </c:pt>
                <c:pt idx="874">
                  <c:v>60</c:v>
                </c:pt>
                <c:pt idx="875">
                  <c:v>60</c:v>
                </c:pt>
                <c:pt idx="876">
                  <c:v>60</c:v>
                </c:pt>
                <c:pt idx="877">
                  <c:v>60</c:v>
                </c:pt>
                <c:pt idx="878">
                  <c:v>60</c:v>
                </c:pt>
                <c:pt idx="879">
                  <c:v>60</c:v>
                </c:pt>
                <c:pt idx="880">
                  <c:v>60</c:v>
                </c:pt>
                <c:pt idx="881">
                  <c:v>60</c:v>
                </c:pt>
                <c:pt idx="882">
                  <c:v>60</c:v>
                </c:pt>
                <c:pt idx="883">
                  <c:v>60</c:v>
                </c:pt>
                <c:pt idx="884">
                  <c:v>60</c:v>
                </c:pt>
                <c:pt idx="885">
                  <c:v>60</c:v>
                </c:pt>
                <c:pt idx="886">
                  <c:v>60</c:v>
                </c:pt>
                <c:pt idx="887">
                  <c:v>60</c:v>
                </c:pt>
                <c:pt idx="888">
                  <c:v>60</c:v>
                </c:pt>
                <c:pt idx="889">
                  <c:v>60</c:v>
                </c:pt>
                <c:pt idx="890">
                  <c:v>60</c:v>
                </c:pt>
                <c:pt idx="891">
                  <c:v>60</c:v>
                </c:pt>
                <c:pt idx="892">
                  <c:v>60</c:v>
                </c:pt>
                <c:pt idx="893">
                  <c:v>60</c:v>
                </c:pt>
                <c:pt idx="894">
                  <c:v>60</c:v>
                </c:pt>
                <c:pt idx="895">
                  <c:v>60</c:v>
                </c:pt>
                <c:pt idx="896">
                  <c:v>60</c:v>
                </c:pt>
                <c:pt idx="897">
                  <c:v>60</c:v>
                </c:pt>
                <c:pt idx="898">
                  <c:v>60</c:v>
                </c:pt>
                <c:pt idx="899">
                  <c:v>60</c:v>
                </c:pt>
                <c:pt idx="900">
                  <c:v>60</c:v>
                </c:pt>
                <c:pt idx="901">
                  <c:v>60</c:v>
                </c:pt>
                <c:pt idx="902">
                  <c:v>60</c:v>
                </c:pt>
                <c:pt idx="903">
                  <c:v>60</c:v>
                </c:pt>
                <c:pt idx="904">
                  <c:v>60</c:v>
                </c:pt>
                <c:pt idx="905">
                  <c:v>60</c:v>
                </c:pt>
                <c:pt idx="906">
                  <c:v>60</c:v>
                </c:pt>
                <c:pt idx="907">
                  <c:v>60</c:v>
                </c:pt>
                <c:pt idx="908">
                  <c:v>60</c:v>
                </c:pt>
                <c:pt idx="909">
                  <c:v>60</c:v>
                </c:pt>
                <c:pt idx="910">
                  <c:v>60</c:v>
                </c:pt>
                <c:pt idx="911">
                  <c:v>60</c:v>
                </c:pt>
                <c:pt idx="912">
                  <c:v>60</c:v>
                </c:pt>
                <c:pt idx="913">
                  <c:v>60</c:v>
                </c:pt>
                <c:pt idx="914">
                  <c:v>60</c:v>
                </c:pt>
                <c:pt idx="915">
                  <c:v>60</c:v>
                </c:pt>
                <c:pt idx="916">
                  <c:v>60</c:v>
                </c:pt>
                <c:pt idx="917">
                  <c:v>60</c:v>
                </c:pt>
                <c:pt idx="918">
                  <c:v>60</c:v>
                </c:pt>
                <c:pt idx="919">
                  <c:v>60</c:v>
                </c:pt>
                <c:pt idx="920">
                  <c:v>60</c:v>
                </c:pt>
                <c:pt idx="921">
                  <c:v>60</c:v>
                </c:pt>
                <c:pt idx="922">
                  <c:v>60</c:v>
                </c:pt>
                <c:pt idx="923">
                  <c:v>60</c:v>
                </c:pt>
                <c:pt idx="924">
                  <c:v>60</c:v>
                </c:pt>
                <c:pt idx="925">
                  <c:v>60</c:v>
                </c:pt>
                <c:pt idx="926">
                  <c:v>60</c:v>
                </c:pt>
                <c:pt idx="927">
                  <c:v>60</c:v>
                </c:pt>
                <c:pt idx="928">
                  <c:v>60</c:v>
                </c:pt>
                <c:pt idx="929">
                  <c:v>60</c:v>
                </c:pt>
                <c:pt idx="930">
                  <c:v>60</c:v>
                </c:pt>
                <c:pt idx="931">
                  <c:v>60</c:v>
                </c:pt>
                <c:pt idx="932">
                  <c:v>60</c:v>
                </c:pt>
                <c:pt idx="933">
                  <c:v>60</c:v>
                </c:pt>
                <c:pt idx="934">
                  <c:v>60</c:v>
                </c:pt>
                <c:pt idx="935">
                  <c:v>60</c:v>
                </c:pt>
                <c:pt idx="936">
                  <c:v>60</c:v>
                </c:pt>
                <c:pt idx="937">
                  <c:v>60</c:v>
                </c:pt>
                <c:pt idx="938">
                  <c:v>60</c:v>
                </c:pt>
                <c:pt idx="939">
                  <c:v>60</c:v>
                </c:pt>
                <c:pt idx="940">
                  <c:v>60</c:v>
                </c:pt>
                <c:pt idx="941">
                  <c:v>60</c:v>
                </c:pt>
                <c:pt idx="942">
                  <c:v>60</c:v>
                </c:pt>
                <c:pt idx="943">
                  <c:v>60</c:v>
                </c:pt>
                <c:pt idx="944">
                  <c:v>60</c:v>
                </c:pt>
                <c:pt idx="945">
                  <c:v>60</c:v>
                </c:pt>
                <c:pt idx="946">
                  <c:v>60</c:v>
                </c:pt>
                <c:pt idx="947">
                  <c:v>60</c:v>
                </c:pt>
                <c:pt idx="948">
                  <c:v>60</c:v>
                </c:pt>
                <c:pt idx="949">
                  <c:v>60</c:v>
                </c:pt>
                <c:pt idx="950">
                  <c:v>60</c:v>
                </c:pt>
                <c:pt idx="951">
                  <c:v>60</c:v>
                </c:pt>
                <c:pt idx="952">
                  <c:v>60</c:v>
                </c:pt>
                <c:pt idx="953">
                  <c:v>60</c:v>
                </c:pt>
                <c:pt idx="954">
                  <c:v>60</c:v>
                </c:pt>
                <c:pt idx="955">
                  <c:v>60</c:v>
                </c:pt>
                <c:pt idx="956">
                  <c:v>60</c:v>
                </c:pt>
                <c:pt idx="957">
                  <c:v>60</c:v>
                </c:pt>
                <c:pt idx="958">
                  <c:v>60</c:v>
                </c:pt>
                <c:pt idx="959">
                  <c:v>60</c:v>
                </c:pt>
                <c:pt idx="960">
                  <c:v>60</c:v>
                </c:pt>
                <c:pt idx="961">
                  <c:v>60</c:v>
                </c:pt>
                <c:pt idx="962">
                  <c:v>60</c:v>
                </c:pt>
                <c:pt idx="963">
                  <c:v>60</c:v>
                </c:pt>
                <c:pt idx="964">
                  <c:v>60</c:v>
                </c:pt>
                <c:pt idx="965">
                  <c:v>60</c:v>
                </c:pt>
                <c:pt idx="966">
                  <c:v>60</c:v>
                </c:pt>
                <c:pt idx="967">
                  <c:v>60</c:v>
                </c:pt>
                <c:pt idx="968">
                  <c:v>60</c:v>
                </c:pt>
                <c:pt idx="969">
                  <c:v>60</c:v>
                </c:pt>
                <c:pt idx="970">
                  <c:v>60</c:v>
                </c:pt>
                <c:pt idx="971">
                  <c:v>60</c:v>
                </c:pt>
                <c:pt idx="972">
                  <c:v>60</c:v>
                </c:pt>
                <c:pt idx="973">
                  <c:v>60</c:v>
                </c:pt>
                <c:pt idx="974">
                  <c:v>60</c:v>
                </c:pt>
                <c:pt idx="975">
                  <c:v>60</c:v>
                </c:pt>
                <c:pt idx="976">
                  <c:v>60</c:v>
                </c:pt>
                <c:pt idx="977">
                  <c:v>60</c:v>
                </c:pt>
                <c:pt idx="978">
                  <c:v>60</c:v>
                </c:pt>
                <c:pt idx="979">
                  <c:v>60</c:v>
                </c:pt>
                <c:pt idx="980">
                  <c:v>60</c:v>
                </c:pt>
                <c:pt idx="981">
                  <c:v>60</c:v>
                </c:pt>
                <c:pt idx="982">
                  <c:v>60</c:v>
                </c:pt>
                <c:pt idx="983">
                  <c:v>60</c:v>
                </c:pt>
                <c:pt idx="984">
                  <c:v>60</c:v>
                </c:pt>
                <c:pt idx="985">
                  <c:v>60</c:v>
                </c:pt>
                <c:pt idx="986">
                  <c:v>60</c:v>
                </c:pt>
                <c:pt idx="987">
                  <c:v>60</c:v>
                </c:pt>
                <c:pt idx="988">
                  <c:v>60</c:v>
                </c:pt>
                <c:pt idx="989">
                  <c:v>60</c:v>
                </c:pt>
                <c:pt idx="990">
                  <c:v>60</c:v>
                </c:pt>
                <c:pt idx="991">
                  <c:v>60</c:v>
                </c:pt>
                <c:pt idx="992">
                  <c:v>60</c:v>
                </c:pt>
                <c:pt idx="993">
                  <c:v>60</c:v>
                </c:pt>
              </c:numCache>
            </c:numRef>
          </c:val>
        </c:ser>
        <c:marker val="1"/>
        <c:axId val="109450368"/>
        <c:axId val="109451904"/>
      </c:lineChart>
      <c:catAx>
        <c:axId val="109450368"/>
        <c:scaling>
          <c:orientation val="minMax"/>
        </c:scaling>
        <c:axPos val="b"/>
        <c:majorTickMark val="none"/>
        <c:tickLblPos val="nextTo"/>
        <c:crossAx val="109451904"/>
        <c:crosses val="autoZero"/>
        <c:auto val="1"/>
        <c:lblAlgn val="ctr"/>
        <c:lblOffset val="100"/>
      </c:catAx>
      <c:valAx>
        <c:axId val="109451904"/>
        <c:scaling>
          <c:orientation val="minMax"/>
        </c:scaling>
        <c:axPos val="l"/>
        <c:majorGridlines/>
        <c:title>
          <c:layout/>
        </c:title>
        <c:numFmt formatCode="General" sourceLinked="1"/>
        <c:majorTickMark val="none"/>
        <c:tickLblPos val="nextTo"/>
        <c:crossAx val="109450368"/>
        <c:crosses val="autoZero"/>
        <c:crossBetween val="between"/>
      </c:valAx>
    </c:plotArea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title>
      <c:tx>
        <c:rich>
          <a:bodyPr/>
          <a:lstStyle/>
          <a:p>
            <a:pPr>
              <a:defRPr/>
            </a:pPr>
            <a:r>
              <a:rPr lang="de-DE"/>
              <a:t>Prog +X /-X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'Prog + -'!$X$7:$X$1000</c:f>
              <c:numCache>
                <c:formatCode>General</c:formatCode>
                <c:ptCount val="994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1</c:v>
                </c:pt>
                <c:pt idx="16">
                  <c:v>0</c:v>
                </c:pt>
                <c:pt idx="17">
                  <c:v>3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2</c:v>
                </c:pt>
                <c:pt idx="22">
                  <c:v>-1</c:v>
                </c:pt>
                <c:pt idx="23">
                  <c:v>-5</c:v>
                </c:pt>
                <c:pt idx="24">
                  <c:v>-10</c:v>
                </c:pt>
                <c:pt idx="25">
                  <c:v>-17</c:v>
                </c:pt>
                <c:pt idx="26">
                  <c:v>-22</c:v>
                </c:pt>
                <c:pt idx="27">
                  <c:v>-14</c:v>
                </c:pt>
                <c:pt idx="28">
                  <c:v>-14</c:v>
                </c:pt>
                <c:pt idx="29">
                  <c:v>-14</c:v>
                </c:pt>
                <c:pt idx="30">
                  <c:v>-13</c:v>
                </c:pt>
                <c:pt idx="31">
                  <c:v>-12</c:v>
                </c:pt>
                <c:pt idx="32">
                  <c:v>-12</c:v>
                </c:pt>
                <c:pt idx="33">
                  <c:v>-12</c:v>
                </c:pt>
                <c:pt idx="34">
                  <c:v>-12</c:v>
                </c:pt>
                <c:pt idx="35">
                  <c:v>-12</c:v>
                </c:pt>
                <c:pt idx="36">
                  <c:v>-19</c:v>
                </c:pt>
                <c:pt idx="37">
                  <c:v>-12</c:v>
                </c:pt>
                <c:pt idx="38">
                  <c:v>-10</c:v>
                </c:pt>
                <c:pt idx="39">
                  <c:v>-10</c:v>
                </c:pt>
                <c:pt idx="40">
                  <c:v>-18</c:v>
                </c:pt>
                <c:pt idx="41">
                  <c:v>-8</c:v>
                </c:pt>
                <c:pt idx="42">
                  <c:v>-8</c:v>
                </c:pt>
                <c:pt idx="43">
                  <c:v>-8</c:v>
                </c:pt>
                <c:pt idx="44">
                  <c:v>-7</c:v>
                </c:pt>
                <c:pt idx="45">
                  <c:v>-7</c:v>
                </c:pt>
                <c:pt idx="46">
                  <c:v>-14</c:v>
                </c:pt>
                <c:pt idx="47">
                  <c:v>-22</c:v>
                </c:pt>
                <c:pt idx="48">
                  <c:v>-12</c:v>
                </c:pt>
                <c:pt idx="49">
                  <c:v>-12</c:v>
                </c:pt>
                <c:pt idx="50">
                  <c:v>-12</c:v>
                </c:pt>
                <c:pt idx="51">
                  <c:v>-12</c:v>
                </c:pt>
                <c:pt idx="52">
                  <c:v>-12</c:v>
                </c:pt>
                <c:pt idx="53">
                  <c:v>-12</c:v>
                </c:pt>
                <c:pt idx="54">
                  <c:v>-20</c:v>
                </c:pt>
                <c:pt idx="55">
                  <c:v>-11</c:v>
                </c:pt>
                <c:pt idx="56">
                  <c:v>-11</c:v>
                </c:pt>
                <c:pt idx="57">
                  <c:v>-10</c:v>
                </c:pt>
                <c:pt idx="58">
                  <c:v>-2</c:v>
                </c:pt>
                <c:pt idx="59">
                  <c:v>-2</c:v>
                </c:pt>
                <c:pt idx="60">
                  <c:v>-3</c:v>
                </c:pt>
                <c:pt idx="61">
                  <c:v>2</c:v>
                </c:pt>
                <c:pt idx="62">
                  <c:v>-1</c:v>
                </c:pt>
                <c:pt idx="63">
                  <c:v>-5</c:v>
                </c:pt>
                <c:pt idx="64">
                  <c:v>-6</c:v>
                </c:pt>
                <c:pt idx="65">
                  <c:v>-13</c:v>
                </c:pt>
                <c:pt idx="66">
                  <c:v>-6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3</c:v>
                </c:pt>
                <c:pt idx="73">
                  <c:v>-5</c:v>
                </c:pt>
                <c:pt idx="74">
                  <c:v>1</c:v>
                </c:pt>
                <c:pt idx="75">
                  <c:v>4</c:v>
                </c:pt>
                <c:pt idx="76">
                  <c:v>4</c:v>
                </c:pt>
                <c:pt idx="77">
                  <c:v>4</c:v>
                </c:pt>
                <c:pt idx="78">
                  <c:v>4</c:v>
                </c:pt>
                <c:pt idx="79">
                  <c:v>4</c:v>
                </c:pt>
                <c:pt idx="80">
                  <c:v>13</c:v>
                </c:pt>
                <c:pt idx="81">
                  <c:v>11</c:v>
                </c:pt>
                <c:pt idx="82">
                  <c:v>14</c:v>
                </c:pt>
                <c:pt idx="83">
                  <c:v>14</c:v>
                </c:pt>
                <c:pt idx="84">
                  <c:v>20</c:v>
                </c:pt>
                <c:pt idx="85">
                  <c:v>20</c:v>
                </c:pt>
                <c:pt idx="86">
                  <c:v>20</c:v>
                </c:pt>
                <c:pt idx="87">
                  <c:v>19</c:v>
                </c:pt>
                <c:pt idx="88">
                  <c:v>17</c:v>
                </c:pt>
                <c:pt idx="89">
                  <c:v>14</c:v>
                </c:pt>
                <c:pt idx="90">
                  <c:v>16</c:v>
                </c:pt>
                <c:pt idx="91">
                  <c:v>19</c:v>
                </c:pt>
                <c:pt idx="92">
                  <c:v>19</c:v>
                </c:pt>
                <c:pt idx="93">
                  <c:v>17</c:v>
                </c:pt>
                <c:pt idx="94">
                  <c:v>21</c:v>
                </c:pt>
                <c:pt idx="95">
                  <c:v>21</c:v>
                </c:pt>
                <c:pt idx="96">
                  <c:v>21</c:v>
                </c:pt>
                <c:pt idx="97">
                  <c:v>20</c:v>
                </c:pt>
                <c:pt idx="98">
                  <c:v>25</c:v>
                </c:pt>
                <c:pt idx="99">
                  <c:v>25</c:v>
                </c:pt>
                <c:pt idx="100">
                  <c:v>23</c:v>
                </c:pt>
                <c:pt idx="101">
                  <c:v>26</c:v>
                </c:pt>
                <c:pt idx="102">
                  <c:v>26</c:v>
                </c:pt>
                <c:pt idx="103">
                  <c:v>26</c:v>
                </c:pt>
                <c:pt idx="104">
                  <c:v>24</c:v>
                </c:pt>
                <c:pt idx="105">
                  <c:v>19</c:v>
                </c:pt>
                <c:pt idx="106">
                  <c:v>26</c:v>
                </c:pt>
                <c:pt idx="107">
                  <c:v>26</c:v>
                </c:pt>
                <c:pt idx="108">
                  <c:v>26</c:v>
                </c:pt>
                <c:pt idx="109">
                  <c:v>24</c:v>
                </c:pt>
                <c:pt idx="110">
                  <c:v>21</c:v>
                </c:pt>
                <c:pt idx="111">
                  <c:v>27</c:v>
                </c:pt>
                <c:pt idx="112">
                  <c:v>25</c:v>
                </c:pt>
                <c:pt idx="113">
                  <c:v>28</c:v>
                </c:pt>
                <c:pt idx="114">
                  <c:v>28</c:v>
                </c:pt>
                <c:pt idx="115">
                  <c:v>25</c:v>
                </c:pt>
                <c:pt idx="116">
                  <c:v>23</c:v>
                </c:pt>
                <c:pt idx="117">
                  <c:v>28</c:v>
                </c:pt>
                <c:pt idx="118">
                  <c:v>29</c:v>
                </c:pt>
                <c:pt idx="119">
                  <c:v>29</c:v>
                </c:pt>
                <c:pt idx="120">
                  <c:v>29</c:v>
                </c:pt>
                <c:pt idx="121">
                  <c:v>30</c:v>
                </c:pt>
                <c:pt idx="122">
                  <c:v>30</c:v>
                </c:pt>
                <c:pt idx="123">
                  <c:v>30</c:v>
                </c:pt>
                <c:pt idx="124">
                  <c:v>30</c:v>
                </c:pt>
                <c:pt idx="125">
                  <c:v>30</c:v>
                </c:pt>
                <c:pt idx="126">
                  <c:v>34</c:v>
                </c:pt>
                <c:pt idx="127">
                  <c:v>34</c:v>
                </c:pt>
                <c:pt idx="128">
                  <c:v>34</c:v>
                </c:pt>
                <c:pt idx="129">
                  <c:v>34</c:v>
                </c:pt>
                <c:pt idx="130">
                  <c:v>33</c:v>
                </c:pt>
                <c:pt idx="131">
                  <c:v>31</c:v>
                </c:pt>
                <c:pt idx="132">
                  <c:v>34</c:v>
                </c:pt>
                <c:pt idx="133">
                  <c:v>34</c:v>
                </c:pt>
                <c:pt idx="134">
                  <c:v>37</c:v>
                </c:pt>
                <c:pt idx="135">
                  <c:v>37</c:v>
                </c:pt>
                <c:pt idx="136">
                  <c:v>39</c:v>
                </c:pt>
                <c:pt idx="137">
                  <c:v>41</c:v>
                </c:pt>
                <c:pt idx="138">
                  <c:v>41</c:v>
                </c:pt>
                <c:pt idx="139">
                  <c:v>40</c:v>
                </c:pt>
                <c:pt idx="140">
                  <c:v>38</c:v>
                </c:pt>
                <c:pt idx="141">
                  <c:v>34</c:v>
                </c:pt>
                <c:pt idx="142">
                  <c:v>28</c:v>
                </c:pt>
                <c:pt idx="143">
                  <c:v>36</c:v>
                </c:pt>
                <c:pt idx="144">
                  <c:v>36</c:v>
                </c:pt>
                <c:pt idx="145">
                  <c:v>37</c:v>
                </c:pt>
                <c:pt idx="146">
                  <c:v>37</c:v>
                </c:pt>
                <c:pt idx="147">
                  <c:v>33</c:v>
                </c:pt>
                <c:pt idx="148">
                  <c:v>28</c:v>
                </c:pt>
                <c:pt idx="149">
                  <c:v>34</c:v>
                </c:pt>
                <c:pt idx="150">
                  <c:v>36</c:v>
                </c:pt>
                <c:pt idx="151">
                  <c:v>35</c:v>
                </c:pt>
                <c:pt idx="152">
                  <c:v>37</c:v>
                </c:pt>
                <c:pt idx="153">
                  <c:v>43</c:v>
                </c:pt>
                <c:pt idx="154">
                  <c:v>43</c:v>
                </c:pt>
                <c:pt idx="155">
                  <c:v>43</c:v>
                </c:pt>
                <c:pt idx="156">
                  <c:v>43</c:v>
                </c:pt>
                <c:pt idx="157">
                  <c:v>43</c:v>
                </c:pt>
                <c:pt idx="158">
                  <c:v>39</c:v>
                </c:pt>
                <c:pt idx="159">
                  <c:v>44</c:v>
                </c:pt>
                <c:pt idx="160">
                  <c:v>44</c:v>
                </c:pt>
                <c:pt idx="161">
                  <c:v>44</c:v>
                </c:pt>
                <c:pt idx="162">
                  <c:v>44</c:v>
                </c:pt>
                <c:pt idx="163">
                  <c:v>44</c:v>
                </c:pt>
                <c:pt idx="164">
                  <c:v>44</c:v>
                </c:pt>
                <c:pt idx="165">
                  <c:v>43</c:v>
                </c:pt>
                <c:pt idx="166">
                  <c:v>45</c:v>
                </c:pt>
                <c:pt idx="167">
                  <c:v>41</c:v>
                </c:pt>
                <c:pt idx="168">
                  <c:v>46</c:v>
                </c:pt>
                <c:pt idx="169">
                  <c:v>45</c:v>
                </c:pt>
                <c:pt idx="170">
                  <c:v>43</c:v>
                </c:pt>
                <c:pt idx="171">
                  <c:v>47</c:v>
                </c:pt>
                <c:pt idx="172">
                  <c:v>47</c:v>
                </c:pt>
                <c:pt idx="173">
                  <c:v>47</c:v>
                </c:pt>
                <c:pt idx="174">
                  <c:v>46</c:v>
                </c:pt>
                <c:pt idx="175">
                  <c:v>44</c:v>
                </c:pt>
                <c:pt idx="176">
                  <c:v>47</c:v>
                </c:pt>
                <c:pt idx="177">
                  <c:v>51</c:v>
                </c:pt>
                <c:pt idx="178">
                  <c:v>51</c:v>
                </c:pt>
                <c:pt idx="179">
                  <c:v>51</c:v>
                </c:pt>
                <c:pt idx="180">
                  <c:v>49</c:v>
                </c:pt>
                <c:pt idx="181">
                  <c:v>46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48</c:v>
                </c:pt>
                <c:pt idx="186">
                  <c:v>51</c:v>
                </c:pt>
                <c:pt idx="187">
                  <c:v>48</c:v>
                </c:pt>
                <c:pt idx="188">
                  <c:v>52</c:v>
                </c:pt>
                <c:pt idx="189">
                  <c:v>52</c:v>
                </c:pt>
                <c:pt idx="190">
                  <c:v>52</c:v>
                </c:pt>
                <c:pt idx="191">
                  <c:v>53</c:v>
                </c:pt>
                <c:pt idx="192">
                  <c:v>50</c:v>
                </c:pt>
                <c:pt idx="193">
                  <c:v>46</c:v>
                </c:pt>
                <c:pt idx="194">
                  <c:v>53</c:v>
                </c:pt>
                <c:pt idx="195">
                  <c:v>52</c:v>
                </c:pt>
                <c:pt idx="196">
                  <c:v>50</c:v>
                </c:pt>
                <c:pt idx="197">
                  <c:v>48</c:v>
                </c:pt>
                <c:pt idx="198">
                  <c:v>52</c:v>
                </c:pt>
                <c:pt idx="199">
                  <c:v>52</c:v>
                </c:pt>
                <c:pt idx="200">
                  <c:v>52</c:v>
                </c:pt>
                <c:pt idx="201">
                  <c:v>52</c:v>
                </c:pt>
                <c:pt idx="202">
                  <c:v>49</c:v>
                </c:pt>
                <c:pt idx="203">
                  <c:v>53</c:v>
                </c:pt>
                <c:pt idx="204">
                  <c:v>53</c:v>
                </c:pt>
                <c:pt idx="205">
                  <c:v>53</c:v>
                </c:pt>
                <c:pt idx="206">
                  <c:v>53</c:v>
                </c:pt>
                <c:pt idx="207">
                  <c:v>50</c:v>
                </c:pt>
                <c:pt idx="208">
                  <c:v>42</c:v>
                </c:pt>
                <c:pt idx="209">
                  <c:v>52</c:v>
                </c:pt>
                <c:pt idx="210">
                  <c:v>52</c:v>
                </c:pt>
                <c:pt idx="211">
                  <c:v>51</c:v>
                </c:pt>
                <c:pt idx="212">
                  <c:v>49</c:v>
                </c:pt>
                <c:pt idx="213">
                  <c:v>56</c:v>
                </c:pt>
                <c:pt idx="214">
                  <c:v>56</c:v>
                </c:pt>
                <c:pt idx="215">
                  <c:v>60</c:v>
                </c:pt>
                <c:pt idx="216">
                  <c:v>60</c:v>
                </c:pt>
                <c:pt idx="217">
                  <c:v>60</c:v>
                </c:pt>
                <c:pt idx="218">
                  <c:v>61</c:v>
                </c:pt>
                <c:pt idx="219">
                  <c:v>61</c:v>
                </c:pt>
                <c:pt idx="220">
                  <c:v>61</c:v>
                </c:pt>
                <c:pt idx="221">
                  <c:v>61</c:v>
                </c:pt>
                <c:pt idx="222">
                  <c:v>59</c:v>
                </c:pt>
                <c:pt idx="223">
                  <c:v>57</c:v>
                </c:pt>
                <c:pt idx="224">
                  <c:v>53</c:v>
                </c:pt>
                <c:pt idx="225">
                  <c:v>58</c:v>
                </c:pt>
                <c:pt idx="226">
                  <c:v>58</c:v>
                </c:pt>
                <c:pt idx="227">
                  <c:v>58</c:v>
                </c:pt>
                <c:pt idx="228">
                  <c:v>61</c:v>
                </c:pt>
                <c:pt idx="229">
                  <c:v>62</c:v>
                </c:pt>
                <c:pt idx="230">
                  <c:v>62</c:v>
                </c:pt>
                <c:pt idx="231">
                  <c:v>62</c:v>
                </c:pt>
                <c:pt idx="232">
                  <c:v>63</c:v>
                </c:pt>
                <c:pt idx="233">
                  <c:v>63</c:v>
                </c:pt>
                <c:pt idx="234">
                  <c:v>63</c:v>
                </c:pt>
                <c:pt idx="235">
                  <c:v>59</c:v>
                </c:pt>
                <c:pt idx="236">
                  <c:v>56</c:v>
                </c:pt>
                <c:pt idx="237">
                  <c:v>63</c:v>
                </c:pt>
                <c:pt idx="238">
                  <c:v>63</c:v>
                </c:pt>
                <c:pt idx="239">
                  <c:v>63</c:v>
                </c:pt>
                <c:pt idx="240">
                  <c:v>62</c:v>
                </c:pt>
                <c:pt idx="241">
                  <c:v>64</c:v>
                </c:pt>
                <c:pt idx="242">
                  <c:v>59</c:v>
                </c:pt>
                <c:pt idx="243">
                  <c:v>53</c:v>
                </c:pt>
                <c:pt idx="244">
                  <c:v>46</c:v>
                </c:pt>
                <c:pt idx="245">
                  <c:v>38</c:v>
                </c:pt>
                <c:pt idx="246">
                  <c:v>45</c:v>
                </c:pt>
                <c:pt idx="247">
                  <c:v>49</c:v>
                </c:pt>
                <c:pt idx="248">
                  <c:v>49</c:v>
                </c:pt>
                <c:pt idx="249">
                  <c:v>49</c:v>
                </c:pt>
                <c:pt idx="250">
                  <c:v>58</c:v>
                </c:pt>
                <c:pt idx="251">
                  <c:v>59</c:v>
                </c:pt>
                <c:pt idx="252">
                  <c:v>59</c:v>
                </c:pt>
                <c:pt idx="253">
                  <c:v>58</c:v>
                </c:pt>
                <c:pt idx="254">
                  <c:v>49</c:v>
                </c:pt>
                <c:pt idx="255">
                  <c:v>38</c:v>
                </c:pt>
                <c:pt idx="256">
                  <c:v>33</c:v>
                </c:pt>
                <c:pt idx="257">
                  <c:v>23</c:v>
                </c:pt>
                <c:pt idx="258">
                  <c:v>12</c:v>
                </c:pt>
                <c:pt idx="259">
                  <c:v>24</c:v>
                </c:pt>
                <c:pt idx="260">
                  <c:v>23</c:v>
                </c:pt>
                <c:pt idx="261">
                  <c:v>25</c:v>
                </c:pt>
                <c:pt idx="262">
                  <c:v>28</c:v>
                </c:pt>
                <c:pt idx="263">
                  <c:v>28</c:v>
                </c:pt>
                <c:pt idx="264">
                  <c:v>29</c:v>
                </c:pt>
                <c:pt idx="265">
                  <c:v>29</c:v>
                </c:pt>
                <c:pt idx="266">
                  <c:v>40</c:v>
                </c:pt>
                <c:pt idx="267">
                  <c:v>41</c:v>
                </c:pt>
                <c:pt idx="268">
                  <c:v>41</c:v>
                </c:pt>
                <c:pt idx="269">
                  <c:v>41</c:v>
                </c:pt>
                <c:pt idx="270">
                  <c:v>41</c:v>
                </c:pt>
                <c:pt idx="271">
                  <c:v>42</c:v>
                </c:pt>
                <c:pt idx="272">
                  <c:v>42</c:v>
                </c:pt>
                <c:pt idx="273">
                  <c:v>42</c:v>
                </c:pt>
                <c:pt idx="274">
                  <c:v>43</c:v>
                </c:pt>
                <c:pt idx="275">
                  <c:v>42</c:v>
                </c:pt>
                <c:pt idx="276">
                  <c:v>40</c:v>
                </c:pt>
                <c:pt idx="277">
                  <c:v>37</c:v>
                </c:pt>
                <c:pt idx="278">
                  <c:v>32</c:v>
                </c:pt>
                <c:pt idx="279">
                  <c:v>29</c:v>
                </c:pt>
                <c:pt idx="280">
                  <c:v>23</c:v>
                </c:pt>
                <c:pt idx="281">
                  <c:v>30</c:v>
                </c:pt>
                <c:pt idx="282">
                  <c:v>20</c:v>
                </c:pt>
                <c:pt idx="283">
                  <c:v>31</c:v>
                </c:pt>
                <c:pt idx="284">
                  <c:v>32</c:v>
                </c:pt>
                <c:pt idx="285">
                  <c:v>26</c:v>
                </c:pt>
                <c:pt idx="286">
                  <c:v>29</c:v>
                </c:pt>
                <c:pt idx="287">
                  <c:v>22</c:v>
                </c:pt>
                <c:pt idx="288">
                  <c:v>13</c:v>
                </c:pt>
                <c:pt idx="289">
                  <c:v>3</c:v>
                </c:pt>
                <c:pt idx="290">
                  <c:v>-7</c:v>
                </c:pt>
                <c:pt idx="291">
                  <c:v>14</c:v>
                </c:pt>
                <c:pt idx="292">
                  <c:v>14</c:v>
                </c:pt>
                <c:pt idx="293">
                  <c:v>14</c:v>
                </c:pt>
                <c:pt idx="294">
                  <c:v>14</c:v>
                </c:pt>
                <c:pt idx="295">
                  <c:v>14</c:v>
                </c:pt>
                <c:pt idx="296">
                  <c:v>14</c:v>
                </c:pt>
                <c:pt idx="297">
                  <c:v>15</c:v>
                </c:pt>
                <c:pt idx="298">
                  <c:v>15</c:v>
                </c:pt>
                <c:pt idx="299">
                  <c:v>15</c:v>
                </c:pt>
                <c:pt idx="300">
                  <c:v>14</c:v>
                </c:pt>
                <c:pt idx="301">
                  <c:v>35</c:v>
                </c:pt>
                <c:pt idx="302">
                  <c:v>35</c:v>
                </c:pt>
                <c:pt idx="303">
                  <c:v>35</c:v>
                </c:pt>
                <c:pt idx="304">
                  <c:v>35</c:v>
                </c:pt>
                <c:pt idx="305">
                  <c:v>35</c:v>
                </c:pt>
                <c:pt idx="306">
                  <c:v>35</c:v>
                </c:pt>
                <c:pt idx="307">
                  <c:v>34</c:v>
                </c:pt>
                <c:pt idx="308">
                  <c:v>32</c:v>
                </c:pt>
                <c:pt idx="309">
                  <c:v>35</c:v>
                </c:pt>
                <c:pt idx="310">
                  <c:v>35</c:v>
                </c:pt>
                <c:pt idx="311">
                  <c:v>35</c:v>
                </c:pt>
                <c:pt idx="312">
                  <c:v>43</c:v>
                </c:pt>
                <c:pt idx="313">
                  <c:v>46</c:v>
                </c:pt>
                <c:pt idx="314">
                  <c:v>39</c:v>
                </c:pt>
                <c:pt idx="315">
                  <c:v>31</c:v>
                </c:pt>
                <c:pt idx="316">
                  <c:v>40</c:v>
                </c:pt>
                <c:pt idx="317">
                  <c:v>50</c:v>
                </c:pt>
                <c:pt idx="318">
                  <c:v>50</c:v>
                </c:pt>
                <c:pt idx="319">
                  <c:v>50</c:v>
                </c:pt>
                <c:pt idx="320">
                  <c:v>58</c:v>
                </c:pt>
                <c:pt idx="321">
                  <c:v>58</c:v>
                </c:pt>
                <c:pt idx="322">
                  <c:v>58</c:v>
                </c:pt>
                <c:pt idx="323">
                  <c:v>58</c:v>
                </c:pt>
                <c:pt idx="324">
                  <c:v>66</c:v>
                </c:pt>
                <c:pt idx="325">
                  <c:v>66</c:v>
                </c:pt>
                <c:pt idx="326">
                  <c:v>66</c:v>
                </c:pt>
                <c:pt idx="327">
                  <c:v>66</c:v>
                </c:pt>
                <c:pt idx="328">
                  <c:v>66</c:v>
                </c:pt>
                <c:pt idx="329">
                  <c:v>66</c:v>
                </c:pt>
                <c:pt idx="330">
                  <c:v>73</c:v>
                </c:pt>
                <c:pt idx="331">
                  <c:v>73</c:v>
                </c:pt>
                <c:pt idx="332">
                  <c:v>73</c:v>
                </c:pt>
                <c:pt idx="333">
                  <c:v>79</c:v>
                </c:pt>
                <c:pt idx="334">
                  <c:v>78</c:v>
                </c:pt>
                <c:pt idx="335">
                  <c:v>73</c:v>
                </c:pt>
                <c:pt idx="336">
                  <c:v>60</c:v>
                </c:pt>
                <c:pt idx="337">
                  <c:v>45</c:v>
                </c:pt>
                <c:pt idx="338">
                  <c:v>63</c:v>
                </c:pt>
                <c:pt idx="339">
                  <c:v>63</c:v>
                </c:pt>
                <c:pt idx="340">
                  <c:v>63</c:v>
                </c:pt>
                <c:pt idx="341">
                  <c:v>69</c:v>
                </c:pt>
                <c:pt idx="342">
                  <c:v>69</c:v>
                </c:pt>
                <c:pt idx="343">
                  <c:v>69</c:v>
                </c:pt>
                <c:pt idx="344">
                  <c:v>54</c:v>
                </c:pt>
                <c:pt idx="345">
                  <c:v>72</c:v>
                </c:pt>
                <c:pt idx="346">
                  <c:v>72</c:v>
                </c:pt>
                <c:pt idx="347">
                  <c:v>72</c:v>
                </c:pt>
                <c:pt idx="348">
                  <c:v>77</c:v>
                </c:pt>
                <c:pt idx="349">
                  <c:v>78</c:v>
                </c:pt>
                <c:pt idx="350">
                  <c:v>78</c:v>
                </c:pt>
                <c:pt idx="351">
                  <c:v>78</c:v>
                </c:pt>
                <c:pt idx="352">
                  <c:v>74</c:v>
                </c:pt>
                <c:pt idx="353">
                  <c:v>71</c:v>
                </c:pt>
                <c:pt idx="354">
                  <c:v>61</c:v>
                </c:pt>
                <c:pt idx="355">
                  <c:v>72</c:v>
                </c:pt>
                <c:pt idx="356">
                  <c:v>72</c:v>
                </c:pt>
                <c:pt idx="357">
                  <c:v>71</c:v>
                </c:pt>
                <c:pt idx="358">
                  <c:v>73</c:v>
                </c:pt>
                <c:pt idx="359">
                  <c:v>73</c:v>
                </c:pt>
                <c:pt idx="360">
                  <c:v>77</c:v>
                </c:pt>
                <c:pt idx="361">
                  <c:v>87</c:v>
                </c:pt>
                <c:pt idx="362">
                  <c:v>87</c:v>
                </c:pt>
                <c:pt idx="363">
                  <c:v>87</c:v>
                </c:pt>
                <c:pt idx="364">
                  <c:v>87</c:v>
                </c:pt>
                <c:pt idx="365">
                  <c:v>87</c:v>
                </c:pt>
                <c:pt idx="366">
                  <c:v>87</c:v>
                </c:pt>
                <c:pt idx="367">
                  <c:v>87</c:v>
                </c:pt>
                <c:pt idx="368">
                  <c:v>87</c:v>
                </c:pt>
                <c:pt idx="369">
                  <c:v>87</c:v>
                </c:pt>
                <c:pt idx="370">
                  <c:v>87</c:v>
                </c:pt>
                <c:pt idx="371">
                  <c:v>87</c:v>
                </c:pt>
                <c:pt idx="372">
                  <c:v>87</c:v>
                </c:pt>
                <c:pt idx="373">
                  <c:v>96</c:v>
                </c:pt>
                <c:pt idx="374">
                  <c:v>96</c:v>
                </c:pt>
                <c:pt idx="375">
                  <c:v>96</c:v>
                </c:pt>
                <c:pt idx="376">
                  <c:v>99</c:v>
                </c:pt>
                <c:pt idx="377">
                  <c:v>99</c:v>
                </c:pt>
                <c:pt idx="378">
                  <c:v>99</c:v>
                </c:pt>
                <c:pt idx="379">
                  <c:v>97</c:v>
                </c:pt>
                <c:pt idx="380">
                  <c:v>94</c:v>
                </c:pt>
                <c:pt idx="381">
                  <c:v>99</c:v>
                </c:pt>
                <c:pt idx="382">
                  <c:v>91</c:v>
                </c:pt>
                <c:pt idx="383">
                  <c:v>82</c:v>
                </c:pt>
                <c:pt idx="384">
                  <c:v>92</c:v>
                </c:pt>
                <c:pt idx="385">
                  <c:v>93</c:v>
                </c:pt>
                <c:pt idx="386">
                  <c:v>93</c:v>
                </c:pt>
                <c:pt idx="387">
                  <c:v>93</c:v>
                </c:pt>
                <c:pt idx="388">
                  <c:v>95</c:v>
                </c:pt>
                <c:pt idx="389">
                  <c:v>93</c:v>
                </c:pt>
                <c:pt idx="390">
                  <c:v>99</c:v>
                </c:pt>
                <c:pt idx="391">
                  <c:v>95</c:v>
                </c:pt>
                <c:pt idx="392">
                  <c:v>90</c:v>
                </c:pt>
                <c:pt idx="393">
                  <c:v>96</c:v>
                </c:pt>
                <c:pt idx="394">
                  <c:v>88</c:v>
                </c:pt>
                <c:pt idx="395">
                  <c:v>77</c:v>
                </c:pt>
                <c:pt idx="396">
                  <c:v>84</c:v>
                </c:pt>
                <c:pt idx="397">
                  <c:v>85</c:v>
                </c:pt>
                <c:pt idx="398">
                  <c:v>80</c:v>
                </c:pt>
                <c:pt idx="399">
                  <c:v>86</c:v>
                </c:pt>
                <c:pt idx="400">
                  <c:v>95</c:v>
                </c:pt>
                <c:pt idx="401">
                  <c:v>95</c:v>
                </c:pt>
                <c:pt idx="402">
                  <c:v>95</c:v>
                </c:pt>
                <c:pt idx="403">
                  <c:v>95</c:v>
                </c:pt>
                <c:pt idx="404">
                  <c:v>95</c:v>
                </c:pt>
                <c:pt idx="405">
                  <c:v>95</c:v>
                </c:pt>
                <c:pt idx="406">
                  <c:v>95</c:v>
                </c:pt>
                <c:pt idx="407">
                  <c:v>100</c:v>
                </c:pt>
                <c:pt idx="408">
                  <c:v>100</c:v>
                </c:pt>
                <c:pt idx="409">
                  <c:v>100</c:v>
                </c:pt>
                <c:pt idx="410">
                  <c:v>92</c:v>
                </c:pt>
                <c:pt idx="411">
                  <c:v>83</c:v>
                </c:pt>
                <c:pt idx="412">
                  <c:v>73</c:v>
                </c:pt>
                <c:pt idx="413">
                  <c:v>58</c:v>
                </c:pt>
                <c:pt idx="414">
                  <c:v>55</c:v>
                </c:pt>
                <c:pt idx="415">
                  <c:v>68</c:v>
                </c:pt>
                <c:pt idx="416">
                  <c:v>68</c:v>
                </c:pt>
                <c:pt idx="417">
                  <c:v>72</c:v>
                </c:pt>
                <c:pt idx="418">
                  <c:v>84</c:v>
                </c:pt>
                <c:pt idx="419">
                  <c:v>81</c:v>
                </c:pt>
                <c:pt idx="420">
                  <c:v>88</c:v>
                </c:pt>
                <c:pt idx="421">
                  <c:v>88</c:v>
                </c:pt>
                <c:pt idx="422">
                  <c:v>88</c:v>
                </c:pt>
                <c:pt idx="423">
                  <c:v>100</c:v>
                </c:pt>
                <c:pt idx="424">
                  <c:v>102</c:v>
                </c:pt>
                <c:pt idx="425">
                  <c:v>102</c:v>
                </c:pt>
                <c:pt idx="426">
                  <c:v>102</c:v>
                </c:pt>
                <c:pt idx="427">
                  <c:v>101</c:v>
                </c:pt>
                <c:pt idx="428">
                  <c:v>99</c:v>
                </c:pt>
                <c:pt idx="429">
                  <c:v>103</c:v>
                </c:pt>
                <c:pt idx="430">
                  <c:v>103</c:v>
                </c:pt>
                <c:pt idx="431">
                  <c:v>103</c:v>
                </c:pt>
                <c:pt idx="432">
                  <c:v>104</c:v>
                </c:pt>
                <c:pt idx="433">
                  <c:v>94</c:v>
                </c:pt>
                <c:pt idx="434">
                  <c:v>83</c:v>
                </c:pt>
                <c:pt idx="435">
                  <c:v>96</c:v>
                </c:pt>
                <c:pt idx="436">
                  <c:v>96</c:v>
                </c:pt>
                <c:pt idx="437">
                  <c:v>98</c:v>
                </c:pt>
                <c:pt idx="438">
                  <c:v>99</c:v>
                </c:pt>
                <c:pt idx="439">
                  <c:v>110</c:v>
                </c:pt>
                <c:pt idx="440">
                  <c:v>110</c:v>
                </c:pt>
                <c:pt idx="441">
                  <c:v>111</c:v>
                </c:pt>
                <c:pt idx="442">
                  <c:v>111</c:v>
                </c:pt>
                <c:pt idx="443">
                  <c:v>111</c:v>
                </c:pt>
                <c:pt idx="444">
                  <c:v>121</c:v>
                </c:pt>
                <c:pt idx="445">
                  <c:v>121</c:v>
                </c:pt>
                <c:pt idx="446">
                  <c:v>120</c:v>
                </c:pt>
                <c:pt idx="447">
                  <c:v>121</c:v>
                </c:pt>
                <c:pt idx="448">
                  <c:v>123</c:v>
                </c:pt>
                <c:pt idx="449">
                  <c:v>123</c:v>
                </c:pt>
                <c:pt idx="450">
                  <c:v>123</c:v>
                </c:pt>
                <c:pt idx="451">
                  <c:v>123</c:v>
                </c:pt>
                <c:pt idx="452">
                  <c:v>123</c:v>
                </c:pt>
                <c:pt idx="453">
                  <c:v>123</c:v>
                </c:pt>
                <c:pt idx="454">
                  <c:v>123</c:v>
                </c:pt>
                <c:pt idx="455">
                  <c:v>122</c:v>
                </c:pt>
                <c:pt idx="456">
                  <c:v>124</c:v>
                </c:pt>
                <c:pt idx="457">
                  <c:v>124</c:v>
                </c:pt>
                <c:pt idx="458">
                  <c:v>124</c:v>
                </c:pt>
                <c:pt idx="459">
                  <c:v>124</c:v>
                </c:pt>
                <c:pt idx="460">
                  <c:v>133</c:v>
                </c:pt>
                <c:pt idx="461">
                  <c:v>132</c:v>
                </c:pt>
                <c:pt idx="462">
                  <c:v>130</c:v>
                </c:pt>
                <c:pt idx="463">
                  <c:v>133</c:v>
                </c:pt>
                <c:pt idx="464">
                  <c:v>133</c:v>
                </c:pt>
                <c:pt idx="465">
                  <c:v>133</c:v>
                </c:pt>
                <c:pt idx="466">
                  <c:v>133</c:v>
                </c:pt>
                <c:pt idx="467">
                  <c:v>135</c:v>
                </c:pt>
                <c:pt idx="468">
                  <c:v>135</c:v>
                </c:pt>
                <c:pt idx="469">
                  <c:v>135</c:v>
                </c:pt>
                <c:pt idx="470">
                  <c:v>144</c:v>
                </c:pt>
                <c:pt idx="471">
                  <c:v>143</c:v>
                </c:pt>
                <c:pt idx="472">
                  <c:v>145</c:v>
                </c:pt>
                <c:pt idx="473">
                  <c:v>146</c:v>
                </c:pt>
                <c:pt idx="474">
                  <c:v>146</c:v>
                </c:pt>
                <c:pt idx="475">
                  <c:v>146</c:v>
                </c:pt>
                <c:pt idx="476">
                  <c:v>152</c:v>
                </c:pt>
                <c:pt idx="477">
                  <c:v>150</c:v>
                </c:pt>
                <c:pt idx="478">
                  <c:v>153</c:v>
                </c:pt>
                <c:pt idx="479">
                  <c:v>147</c:v>
                </c:pt>
                <c:pt idx="480">
                  <c:v>154</c:v>
                </c:pt>
                <c:pt idx="481">
                  <c:v>154</c:v>
                </c:pt>
                <c:pt idx="482">
                  <c:v>151</c:v>
                </c:pt>
                <c:pt idx="483">
                  <c:v>146</c:v>
                </c:pt>
                <c:pt idx="484">
                  <c:v>156</c:v>
                </c:pt>
                <c:pt idx="485">
                  <c:v>156</c:v>
                </c:pt>
                <c:pt idx="486">
                  <c:v>156</c:v>
                </c:pt>
                <c:pt idx="487">
                  <c:v>157</c:v>
                </c:pt>
                <c:pt idx="488">
                  <c:v>157</c:v>
                </c:pt>
                <c:pt idx="489">
                  <c:v>157</c:v>
                </c:pt>
                <c:pt idx="490">
                  <c:v>157</c:v>
                </c:pt>
                <c:pt idx="491">
                  <c:v>155</c:v>
                </c:pt>
                <c:pt idx="492">
                  <c:v>152</c:v>
                </c:pt>
                <c:pt idx="493">
                  <c:v>157</c:v>
                </c:pt>
                <c:pt idx="494">
                  <c:v>157</c:v>
                </c:pt>
                <c:pt idx="495">
                  <c:v>151</c:v>
                </c:pt>
                <c:pt idx="496">
                  <c:v>161</c:v>
                </c:pt>
                <c:pt idx="497">
                  <c:v>162</c:v>
                </c:pt>
                <c:pt idx="498">
                  <c:v>162</c:v>
                </c:pt>
                <c:pt idx="499">
                  <c:v>162</c:v>
                </c:pt>
                <c:pt idx="500">
                  <c:v>161</c:v>
                </c:pt>
                <c:pt idx="501">
                  <c:v>159</c:v>
                </c:pt>
                <c:pt idx="502">
                  <c:v>156</c:v>
                </c:pt>
                <c:pt idx="503">
                  <c:v>152</c:v>
                </c:pt>
                <c:pt idx="504">
                  <c:v>147</c:v>
                </c:pt>
                <c:pt idx="505">
                  <c:v>151</c:v>
                </c:pt>
                <c:pt idx="506">
                  <c:v>154</c:v>
                </c:pt>
                <c:pt idx="507">
                  <c:v>154</c:v>
                </c:pt>
                <c:pt idx="508">
                  <c:v>154</c:v>
                </c:pt>
                <c:pt idx="509">
                  <c:v>148</c:v>
                </c:pt>
                <c:pt idx="510">
                  <c:v>155</c:v>
                </c:pt>
                <c:pt idx="511">
                  <c:v>155</c:v>
                </c:pt>
                <c:pt idx="512">
                  <c:v>157</c:v>
                </c:pt>
                <c:pt idx="513">
                  <c:v>151</c:v>
                </c:pt>
                <c:pt idx="514">
                  <c:v>144</c:v>
                </c:pt>
                <c:pt idx="515">
                  <c:v>135</c:v>
                </c:pt>
                <c:pt idx="516">
                  <c:v>146</c:v>
                </c:pt>
                <c:pt idx="517">
                  <c:v>146</c:v>
                </c:pt>
                <c:pt idx="518">
                  <c:v>146</c:v>
                </c:pt>
                <c:pt idx="519">
                  <c:v>146</c:v>
                </c:pt>
                <c:pt idx="520">
                  <c:v>146</c:v>
                </c:pt>
                <c:pt idx="521">
                  <c:v>146</c:v>
                </c:pt>
                <c:pt idx="522">
                  <c:v>146</c:v>
                </c:pt>
                <c:pt idx="523">
                  <c:v>146</c:v>
                </c:pt>
                <c:pt idx="524">
                  <c:v>146</c:v>
                </c:pt>
                <c:pt idx="525">
                  <c:v>146</c:v>
                </c:pt>
                <c:pt idx="526">
                  <c:v>146</c:v>
                </c:pt>
                <c:pt idx="527">
                  <c:v>146</c:v>
                </c:pt>
                <c:pt idx="528">
                  <c:v>146</c:v>
                </c:pt>
                <c:pt idx="529">
                  <c:v>146</c:v>
                </c:pt>
                <c:pt idx="530">
                  <c:v>146</c:v>
                </c:pt>
                <c:pt idx="531">
                  <c:v>146</c:v>
                </c:pt>
                <c:pt idx="532">
                  <c:v>146</c:v>
                </c:pt>
                <c:pt idx="533">
                  <c:v>146</c:v>
                </c:pt>
                <c:pt idx="534">
                  <c:v>146</c:v>
                </c:pt>
                <c:pt idx="535">
                  <c:v>146</c:v>
                </c:pt>
                <c:pt idx="536">
                  <c:v>146</c:v>
                </c:pt>
                <c:pt idx="537">
                  <c:v>146</c:v>
                </c:pt>
                <c:pt idx="538">
                  <c:v>146</c:v>
                </c:pt>
                <c:pt idx="539">
                  <c:v>146</c:v>
                </c:pt>
                <c:pt idx="540">
                  <c:v>146</c:v>
                </c:pt>
                <c:pt idx="541">
                  <c:v>146</c:v>
                </c:pt>
                <c:pt idx="542">
                  <c:v>146</c:v>
                </c:pt>
                <c:pt idx="543">
                  <c:v>146</c:v>
                </c:pt>
                <c:pt idx="544">
                  <c:v>146</c:v>
                </c:pt>
                <c:pt idx="545">
                  <c:v>146</c:v>
                </c:pt>
                <c:pt idx="546">
                  <c:v>146</c:v>
                </c:pt>
                <c:pt idx="547">
                  <c:v>146</c:v>
                </c:pt>
                <c:pt idx="548">
                  <c:v>146</c:v>
                </c:pt>
                <c:pt idx="549">
                  <c:v>146</c:v>
                </c:pt>
                <c:pt idx="550">
                  <c:v>146</c:v>
                </c:pt>
                <c:pt idx="551">
                  <c:v>146</c:v>
                </c:pt>
                <c:pt idx="552">
                  <c:v>146</c:v>
                </c:pt>
                <c:pt idx="553">
                  <c:v>146</c:v>
                </c:pt>
                <c:pt idx="554">
                  <c:v>146</c:v>
                </c:pt>
                <c:pt idx="555">
                  <c:v>146</c:v>
                </c:pt>
                <c:pt idx="556">
                  <c:v>146</c:v>
                </c:pt>
                <c:pt idx="557">
                  <c:v>146</c:v>
                </c:pt>
                <c:pt idx="558">
                  <c:v>146</c:v>
                </c:pt>
                <c:pt idx="559">
                  <c:v>146</c:v>
                </c:pt>
                <c:pt idx="560">
                  <c:v>146</c:v>
                </c:pt>
                <c:pt idx="561">
                  <c:v>146</c:v>
                </c:pt>
                <c:pt idx="562">
                  <c:v>146</c:v>
                </c:pt>
                <c:pt idx="563">
                  <c:v>146</c:v>
                </c:pt>
                <c:pt idx="564">
                  <c:v>146</c:v>
                </c:pt>
                <c:pt idx="565">
                  <c:v>146</c:v>
                </c:pt>
                <c:pt idx="566">
                  <c:v>146</c:v>
                </c:pt>
                <c:pt idx="567">
                  <c:v>146</c:v>
                </c:pt>
                <c:pt idx="568">
                  <c:v>146</c:v>
                </c:pt>
                <c:pt idx="569">
                  <c:v>146</c:v>
                </c:pt>
                <c:pt idx="570">
                  <c:v>146</c:v>
                </c:pt>
                <c:pt idx="571">
                  <c:v>146</c:v>
                </c:pt>
                <c:pt idx="572">
                  <c:v>146</c:v>
                </c:pt>
                <c:pt idx="573">
                  <c:v>146</c:v>
                </c:pt>
                <c:pt idx="574">
                  <c:v>146</c:v>
                </c:pt>
                <c:pt idx="575">
                  <c:v>146</c:v>
                </c:pt>
                <c:pt idx="576">
                  <c:v>146</c:v>
                </c:pt>
                <c:pt idx="577">
                  <c:v>146</c:v>
                </c:pt>
                <c:pt idx="578">
                  <c:v>146</c:v>
                </c:pt>
                <c:pt idx="579">
                  <c:v>146</c:v>
                </c:pt>
                <c:pt idx="580">
                  <c:v>146</c:v>
                </c:pt>
                <c:pt idx="581">
                  <c:v>146</c:v>
                </c:pt>
                <c:pt idx="582">
                  <c:v>146</c:v>
                </c:pt>
                <c:pt idx="583">
                  <c:v>146</c:v>
                </c:pt>
                <c:pt idx="584">
                  <c:v>146</c:v>
                </c:pt>
                <c:pt idx="585">
                  <c:v>146</c:v>
                </c:pt>
                <c:pt idx="586">
                  <c:v>146</c:v>
                </c:pt>
                <c:pt idx="587">
                  <c:v>146</c:v>
                </c:pt>
                <c:pt idx="588">
                  <c:v>146</c:v>
                </c:pt>
                <c:pt idx="589">
                  <c:v>146</c:v>
                </c:pt>
                <c:pt idx="590">
                  <c:v>146</c:v>
                </c:pt>
                <c:pt idx="591">
                  <c:v>146</c:v>
                </c:pt>
                <c:pt idx="592">
                  <c:v>146</c:v>
                </c:pt>
                <c:pt idx="593">
                  <c:v>146</c:v>
                </c:pt>
                <c:pt idx="594">
                  <c:v>146</c:v>
                </c:pt>
                <c:pt idx="595">
                  <c:v>146</c:v>
                </c:pt>
                <c:pt idx="596">
                  <c:v>146</c:v>
                </c:pt>
                <c:pt idx="597">
                  <c:v>146</c:v>
                </c:pt>
                <c:pt idx="598">
                  <c:v>146</c:v>
                </c:pt>
                <c:pt idx="599">
                  <c:v>146</c:v>
                </c:pt>
                <c:pt idx="600">
                  <c:v>146</c:v>
                </c:pt>
                <c:pt idx="601">
                  <c:v>146</c:v>
                </c:pt>
                <c:pt idx="602">
                  <c:v>146</c:v>
                </c:pt>
                <c:pt idx="603">
                  <c:v>146</c:v>
                </c:pt>
                <c:pt idx="604">
                  <c:v>146</c:v>
                </c:pt>
                <c:pt idx="605">
                  <c:v>146</c:v>
                </c:pt>
                <c:pt idx="606">
                  <c:v>146</c:v>
                </c:pt>
                <c:pt idx="607">
                  <c:v>146</c:v>
                </c:pt>
                <c:pt idx="608">
                  <c:v>146</c:v>
                </c:pt>
                <c:pt idx="609">
                  <c:v>146</c:v>
                </c:pt>
                <c:pt idx="610">
                  <c:v>146</c:v>
                </c:pt>
                <c:pt idx="611">
                  <c:v>146</c:v>
                </c:pt>
                <c:pt idx="612">
                  <c:v>146</c:v>
                </c:pt>
                <c:pt idx="613">
                  <c:v>146</c:v>
                </c:pt>
                <c:pt idx="614">
                  <c:v>146</c:v>
                </c:pt>
                <c:pt idx="615">
                  <c:v>146</c:v>
                </c:pt>
                <c:pt idx="616">
                  <c:v>146</c:v>
                </c:pt>
                <c:pt idx="617">
                  <c:v>146</c:v>
                </c:pt>
                <c:pt idx="618">
                  <c:v>146</c:v>
                </c:pt>
                <c:pt idx="619">
                  <c:v>146</c:v>
                </c:pt>
                <c:pt idx="620">
                  <c:v>146</c:v>
                </c:pt>
                <c:pt idx="621">
                  <c:v>146</c:v>
                </c:pt>
                <c:pt idx="622">
                  <c:v>146</c:v>
                </c:pt>
                <c:pt idx="623">
                  <c:v>146</c:v>
                </c:pt>
                <c:pt idx="624">
                  <c:v>146</c:v>
                </c:pt>
                <c:pt idx="625">
                  <c:v>146</c:v>
                </c:pt>
                <c:pt idx="626">
                  <c:v>146</c:v>
                </c:pt>
                <c:pt idx="627">
                  <c:v>146</c:v>
                </c:pt>
                <c:pt idx="628">
                  <c:v>146</c:v>
                </c:pt>
                <c:pt idx="629">
                  <c:v>146</c:v>
                </c:pt>
                <c:pt idx="630">
                  <c:v>146</c:v>
                </c:pt>
                <c:pt idx="631">
                  <c:v>146</c:v>
                </c:pt>
                <c:pt idx="632">
                  <c:v>146</c:v>
                </c:pt>
                <c:pt idx="633">
                  <c:v>146</c:v>
                </c:pt>
                <c:pt idx="634">
                  <c:v>146</c:v>
                </c:pt>
                <c:pt idx="635">
                  <c:v>146</c:v>
                </c:pt>
                <c:pt idx="636">
                  <c:v>146</c:v>
                </c:pt>
                <c:pt idx="637">
                  <c:v>146</c:v>
                </c:pt>
                <c:pt idx="638">
                  <c:v>146</c:v>
                </c:pt>
                <c:pt idx="639">
                  <c:v>146</c:v>
                </c:pt>
                <c:pt idx="640">
                  <c:v>146</c:v>
                </c:pt>
                <c:pt idx="641">
                  <c:v>146</c:v>
                </c:pt>
                <c:pt idx="642">
                  <c:v>146</c:v>
                </c:pt>
                <c:pt idx="643">
                  <c:v>146</c:v>
                </c:pt>
                <c:pt idx="644">
                  <c:v>146</c:v>
                </c:pt>
                <c:pt idx="645">
                  <c:v>146</c:v>
                </c:pt>
                <c:pt idx="646">
                  <c:v>146</c:v>
                </c:pt>
                <c:pt idx="647">
                  <c:v>146</c:v>
                </c:pt>
                <c:pt idx="648">
                  <c:v>146</c:v>
                </c:pt>
                <c:pt idx="649">
                  <c:v>146</c:v>
                </c:pt>
                <c:pt idx="650">
                  <c:v>146</c:v>
                </c:pt>
                <c:pt idx="651">
                  <c:v>146</c:v>
                </c:pt>
                <c:pt idx="652">
                  <c:v>146</c:v>
                </c:pt>
                <c:pt idx="653">
                  <c:v>146</c:v>
                </c:pt>
                <c:pt idx="654">
                  <c:v>146</c:v>
                </c:pt>
                <c:pt idx="655">
                  <c:v>146</c:v>
                </c:pt>
                <c:pt idx="656">
                  <c:v>146</c:v>
                </c:pt>
                <c:pt idx="657">
                  <c:v>146</c:v>
                </c:pt>
                <c:pt idx="658">
                  <c:v>146</c:v>
                </c:pt>
                <c:pt idx="659">
                  <c:v>146</c:v>
                </c:pt>
                <c:pt idx="660">
                  <c:v>146</c:v>
                </c:pt>
                <c:pt idx="661">
                  <c:v>146</c:v>
                </c:pt>
                <c:pt idx="662">
                  <c:v>146</c:v>
                </c:pt>
                <c:pt idx="663">
                  <c:v>146</c:v>
                </c:pt>
                <c:pt idx="664">
                  <c:v>146</c:v>
                </c:pt>
                <c:pt idx="665">
                  <c:v>146</c:v>
                </c:pt>
                <c:pt idx="666">
                  <c:v>146</c:v>
                </c:pt>
                <c:pt idx="667">
                  <c:v>146</c:v>
                </c:pt>
                <c:pt idx="668">
                  <c:v>146</c:v>
                </c:pt>
                <c:pt idx="669">
                  <c:v>146</c:v>
                </c:pt>
                <c:pt idx="670">
                  <c:v>146</c:v>
                </c:pt>
                <c:pt idx="671">
                  <c:v>146</c:v>
                </c:pt>
                <c:pt idx="672">
                  <c:v>146</c:v>
                </c:pt>
                <c:pt idx="673">
                  <c:v>146</c:v>
                </c:pt>
                <c:pt idx="674">
                  <c:v>146</c:v>
                </c:pt>
                <c:pt idx="675">
                  <c:v>146</c:v>
                </c:pt>
                <c:pt idx="676">
                  <c:v>146</c:v>
                </c:pt>
                <c:pt idx="677">
                  <c:v>146</c:v>
                </c:pt>
                <c:pt idx="678">
                  <c:v>146</c:v>
                </c:pt>
                <c:pt idx="679">
                  <c:v>146</c:v>
                </c:pt>
                <c:pt idx="680">
                  <c:v>146</c:v>
                </c:pt>
                <c:pt idx="681">
                  <c:v>146</c:v>
                </c:pt>
                <c:pt idx="682">
                  <c:v>146</c:v>
                </c:pt>
                <c:pt idx="683">
                  <c:v>146</c:v>
                </c:pt>
                <c:pt idx="684">
                  <c:v>146</c:v>
                </c:pt>
                <c:pt idx="685">
                  <c:v>146</c:v>
                </c:pt>
                <c:pt idx="686">
                  <c:v>146</c:v>
                </c:pt>
                <c:pt idx="687">
                  <c:v>146</c:v>
                </c:pt>
                <c:pt idx="688">
                  <c:v>146</c:v>
                </c:pt>
                <c:pt idx="689">
                  <c:v>146</c:v>
                </c:pt>
                <c:pt idx="690">
                  <c:v>146</c:v>
                </c:pt>
                <c:pt idx="691">
                  <c:v>146</c:v>
                </c:pt>
                <c:pt idx="692">
                  <c:v>146</c:v>
                </c:pt>
                <c:pt idx="693">
                  <c:v>146</c:v>
                </c:pt>
                <c:pt idx="694">
                  <c:v>146</c:v>
                </c:pt>
                <c:pt idx="695">
                  <c:v>146</c:v>
                </c:pt>
                <c:pt idx="696">
                  <c:v>146</c:v>
                </c:pt>
                <c:pt idx="697">
                  <c:v>146</c:v>
                </c:pt>
                <c:pt idx="698">
                  <c:v>146</c:v>
                </c:pt>
                <c:pt idx="699">
                  <c:v>146</c:v>
                </c:pt>
                <c:pt idx="700">
                  <c:v>146</c:v>
                </c:pt>
                <c:pt idx="701">
                  <c:v>146</c:v>
                </c:pt>
                <c:pt idx="702">
                  <c:v>146</c:v>
                </c:pt>
                <c:pt idx="703">
                  <c:v>146</c:v>
                </c:pt>
                <c:pt idx="704">
                  <c:v>146</c:v>
                </c:pt>
                <c:pt idx="705">
                  <c:v>146</c:v>
                </c:pt>
                <c:pt idx="706">
                  <c:v>146</c:v>
                </c:pt>
                <c:pt idx="707">
                  <c:v>146</c:v>
                </c:pt>
                <c:pt idx="708">
                  <c:v>146</c:v>
                </c:pt>
                <c:pt idx="709">
                  <c:v>146</c:v>
                </c:pt>
                <c:pt idx="710">
                  <c:v>146</c:v>
                </c:pt>
                <c:pt idx="711">
                  <c:v>146</c:v>
                </c:pt>
                <c:pt idx="712">
                  <c:v>146</c:v>
                </c:pt>
                <c:pt idx="713">
                  <c:v>146</c:v>
                </c:pt>
                <c:pt idx="714">
                  <c:v>146</c:v>
                </c:pt>
                <c:pt idx="715">
                  <c:v>146</c:v>
                </c:pt>
                <c:pt idx="716">
                  <c:v>146</c:v>
                </c:pt>
                <c:pt idx="717">
                  <c:v>146</c:v>
                </c:pt>
                <c:pt idx="718">
                  <c:v>146</c:v>
                </c:pt>
                <c:pt idx="719">
                  <c:v>146</c:v>
                </c:pt>
                <c:pt idx="720">
                  <c:v>146</c:v>
                </c:pt>
                <c:pt idx="721">
                  <c:v>146</c:v>
                </c:pt>
                <c:pt idx="722">
                  <c:v>146</c:v>
                </c:pt>
                <c:pt idx="723">
                  <c:v>146</c:v>
                </c:pt>
                <c:pt idx="724">
                  <c:v>146</c:v>
                </c:pt>
                <c:pt idx="725">
                  <c:v>146</c:v>
                </c:pt>
                <c:pt idx="726">
                  <c:v>146</c:v>
                </c:pt>
                <c:pt idx="727">
                  <c:v>146</c:v>
                </c:pt>
                <c:pt idx="728">
                  <c:v>146</c:v>
                </c:pt>
                <c:pt idx="729">
                  <c:v>146</c:v>
                </c:pt>
                <c:pt idx="730">
                  <c:v>146</c:v>
                </c:pt>
                <c:pt idx="731">
                  <c:v>146</c:v>
                </c:pt>
                <c:pt idx="732">
                  <c:v>146</c:v>
                </c:pt>
                <c:pt idx="733">
                  <c:v>146</c:v>
                </c:pt>
                <c:pt idx="734">
                  <c:v>146</c:v>
                </c:pt>
                <c:pt idx="735">
                  <c:v>146</c:v>
                </c:pt>
                <c:pt idx="736">
                  <c:v>146</c:v>
                </c:pt>
                <c:pt idx="737">
                  <c:v>146</c:v>
                </c:pt>
                <c:pt idx="738">
                  <c:v>146</c:v>
                </c:pt>
                <c:pt idx="739">
                  <c:v>146</c:v>
                </c:pt>
                <c:pt idx="740">
                  <c:v>146</c:v>
                </c:pt>
                <c:pt idx="741">
                  <c:v>146</c:v>
                </c:pt>
                <c:pt idx="742">
                  <c:v>146</c:v>
                </c:pt>
                <c:pt idx="743">
                  <c:v>146</c:v>
                </c:pt>
                <c:pt idx="744">
                  <c:v>146</c:v>
                </c:pt>
                <c:pt idx="745">
                  <c:v>146</c:v>
                </c:pt>
                <c:pt idx="746">
                  <c:v>146</c:v>
                </c:pt>
                <c:pt idx="747">
                  <c:v>146</c:v>
                </c:pt>
                <c:pt idx="748">
                  <c:v>146</c:v>
                </c:pt>
                <c:pt idx="749">
                  <c:v>146</c:v>
                </c:pt>
                <c:pt idx="750">
                  <c:v>146</c:v>
                </c:pt>
                <c:pt idx="751">
                  <c:v>146</c:v>
                </c:pt>
                <c:pt idx="752">
                  <c:v>146</c:v>
                </c:pt>
                <c:pt idx="753">
                  <c:v>146</c:v>
                </c:pt>
                <c:pt idx="754">
                  <c:v>146</c:v>
                </c:pt>
                <c:pt idx="755">
                  <c:v>146</c:v>
                </c:pt>
                <c:pt idx="756">
                  <c:v>146</c:v>
                </c:pt>
                <c:pt idx="757">
                  <c:v>146</c:v>
                </c:pt>
                <c:pt idx="758">
                  <c:v>146</c:v>
                </c:pt>
                <c:pt idx="759">
                  <c:v>146</c:v>
                </c:pt>
                <c:pt idx="760">
                  <c:v>146</c:v>
                </c:pt>
                <c:pt idx="761">
                  <c:v>146</c:v>
                </c:pt>
                <c:pt idx="762">
                  <c:v>146</c:v>
                </c:pt>
                <c:pt idx="763">
                  <c:v>146</c:v>
                </c:pt>
                <c:pt idx="764">
                  <c:v>146</c:v>
                </c:pt>
                <c:pt idx="765">
                  <c:v>146</c:v>
                </c:pt>
                <c:pt idx="766">
                  <c:v>146</c:v>
                </c:pt>
                <c:pt idx="767">
                  <c:v>146</c:v>
                </c:pt>
                <c:pt idx="768">
                  <c:v>146</c:v>
                </c:pt>
                <c:pt idx="769">
                  <c:v>146</c:v>
                </c:pt>
                <c:pt idx="770">
                  <c:v>146</c:v>
                </c:pt>
                <c:pt idx="771">
                  <c:v>146</c:v>
                </c:pt>
                <c:pt idx="772">
                  <c:v>146</c:v>
                </c:pt>
                <c:pt idx="773">
                  <c:v>146</c:v>
                </c:pt>
                <c:pt idx="774">
                  <c:v>146</c:v>
                </c:pt>
                <c:pt idx="775">
                  <c:v>146</c:v>
                </c:pt>
                <c:pt idx="776">
                  <c:v>146</c:v>
                </c:pt>
                <c:pt idx="777">
                  <c:v>146</c:v>
                </c:pt>
                <c:pt idx="778">
                  <c:v>146</c:v>
                </c:pt>
                <c:pt idx="779">
                  <c:v>146</c:v>
                </c:pt>
                <c:pt idx="780">
                  <c:v>146</c:v>
                </c:pt>
                <c:pt idx="781">
                  <c:v>146</c:v>
                </c:pt>
                <c:pt idx="782">
                  <c:v>146</c:v>
                </c:pt>
                <c:pt idx="783">
                  <c:v>146</c:v>
                </c:pt>
                <c:pt idx="784">
                  <c:v>146</c:v>
                </c:pt>
                <c:pt idx="785">
                  <c:v>146</c:v>
                </c:pt>
                <c:pt idx="786">
                  <c:v>146</c:v>
                </c:pt>
                <c:pt idx="787">
                  <c:v>146</c:v>
                </c:pt>
                <c:pt idx="788">
                  <c:v>146</c:v>
                </c:pt>
                <c:pt idx="789">
                  <c:v>146</c:v>
                </c:pt>
                <c:pt idx="790">
                  <c:v>146</c:v>
                </c:pt>
                <c:pt idx="791">
                  <c:v>146</c:v>
                </c:pt>
                <c:pt idx="792">
                  <c:v>146</c:v>
                </c:pt>
                <c:pt idx="793">
                  <c:v>146</c:v>
                </c:pt>
                <c:pt idx="794">
                  <c:v>146</c:v>
                </c:pt>
                <c:pt idx="795">
                  <c:v>146</c:v>
                </c:pt>
                <c:pt idx="796">
                  <c:v>146</c:v>
                </c:pt>
                <c:pt idx="797">
                  <c:v>146</c:v>
                </c:pt>
                <c:pt idx="798">
                  <c:v>146</c:v>
                </c:pt>
                <c:pt idx="799">
                  <c:v>146</c:v>
                </c:pt>
                <c:pt idx="800">
                  <c:v>146</c:v>
                </c:pt>
                <c:pt idx="801">
                  <c:v>146</c:v>
                </c:pt>
                <c:pt idx="802">
                  <c:v>146</c:v>
                </c:pt>
                <c:pt idx="803">
                  <c:v>146</c:v>
                </c:pt>
                <c:pt idx="804">
                  <c:v>146</c:v>
                </c:pt>
                <c:pt idx="805">
                  <c:v>146</c:v>
                </c:pt>
                <c:pt idx="806">
                  <c:v>146</c:v>
                </c:pt>
                <c:pt idx="807">
                  <c:v>146</c:v>
                </c:pt>
                <c:pt idx="808">
                  <c:v>146</c:v>
                </c:pt>
                <c:pt idx="809">
                  <c:v>146</c:v>
                </c:pt>
                <c:pt idx="810">
                  <c:v>146</c:v>
                </c:pt>
                <c:pt idx="811">
                  <c:v>146</c:v>
                </c:pt>
                <c:pt idx="812">
                  <c:v>146</c:v>
                </c:pt>
                <c:pt idx="813">
                  <c:v>146</c:v>
                </c:pt>
                <c:pt idx="814">
                  <c:v>146</c:v>
                </c:pt>
                <c:pt idx="815">
                  <c:v>146</c:v>
                </c:pt>
                <c:pt idx="816">
                  <c:v>146</c:v>
                </c:pt>
                <c:pt idx="817">
                  <c:v>146</c:v>
                </c:pt>
                <c:pt idx="818">
                  <c:v>146</c:v>
                </c:pt>
                <c:pt idx="819">
                  <c:v>146</c:v>
                </c:pt>
                <c:pt idx="820">
                  <c:v>146</c:v>
                </c:pt>
                <c:pt idx="821">
                  <c:v>146</c:v>
                </c:pt>
                <c:pt idx="822">
                  <c:v>146</c:v>
                </c:pt>
                <c:pt idx="823">
                  <c:v>146</c:v>
                </c:pt>
                <c:pt idx="824">
                  <c:v>146</c:v>
                </c:pt>
                <c:pt idx="825">
                  <c:v>146</c:v>
                </c:pt>
                <c:pt idx="826">
                  <c:v>146</c:v>
                </c:pt>
                <c:pt idx="827">
                  <c:v>146</c:v>
                </c:pt>
                <c:pt idx="828">
                  <c:v>146</c:v>
                </c:pt>
                <c:pt idx="829">
                  <c:v>146</c:v>
                </c:pt>
                <c:pt idx="830">
                  <c:v>146</c:v>
                </c:pt>
                <c:pt idx="831">
                  <c:v>146</c:v>
                </c:pt>
                <c:pt idx="832">
                  <c:v>146</c:v>
                </c:pt>
                <c:pt idx="833">
                  <c:v>146</c:v>
                </c:pt>
                <c:pt idx="834">
                  <c:v>146</c:v>
                </c:pt>
                <c:pt idx="835">
                  <c:v>146</c:v>
                </c:pt>
                <c:pt idx="836">
                  <c:v>146</c:v>
                </c:pt>
                <c:pt idx="837">
                  <c:v>146</c:v>
                </c:pt>
                <c:pt idx="838">
                  <c:v>146</c:v>
                </c:pt>
                <c:pt idx="839">
                  <c:v>146</c:v>
                </c:pt>
                <c:pt idx="840">
                  <c:v>146</c:v>
                </c:pt>
                <c:pt idx="841">
                  <c:v>146</c:v>
                </c:pt>
                <c:pt idx="842">
                  <c:v>146</c:v>
                </c:pt>
                <c:pt idx="843">
                  <c:v>146</c:v>
                </c:pt>
                <c:pt idx="844">
                  <c:v>146</c:v>
                </c:pt>
                <c:pt idx="845">
                  <c:v>146</c:v>
                </c:pt>
                <c:pt idx="846">
                  <c:v>146</c:v>
                </c:pt>
                <c:pt idx="847">
                  <c:v>146</c:v>
                </c:pt>
                <c:pt idx="848">
                  <c:v>146</c:v>
                </c:pt>
                <c:pt idx="849">
                  <c:v>146</c:v>
                </c:pt>
                <c:pt idx="850">
                  <c:v>146</c:v>
                </c:pt>
                <c:pt idx="851">
                  <c:v>146</c:v>
                </c:pt>
                <c:pt idx="852">
                  <c:v>146</c:v>
                </c:pt>
                <c:pt idx="853">
                  <c:v>146</c:v>
                </c:pt>
                <c:pt idx="854">
                  <c:v>146</c:v>
                </c:pt>
                <c:pt idx="855">
                  <c:v>146</c:v>
                </c:pt>
                <c:pt idx="856">
                  <c:v>146</c:v>
                </c:pt>
                <c:pt idx="857">
                  <c:v>146</c:v>
                </c:pt>
                <c:pt idx="858">
                  <c:v>146</c:v>
                </c:pt>
                <c:pt idx="859">
                  <c:v>146</c:v>
                </c:pt>
                <c:pt idx="860">
                  <c:v>146</c:v>
                </c:pt>
                <c:pt idx="861">
                  <c:v>146</c:v>
                </c:pt>
                <c:pt idx="862">
                  <c:v>146</c:v>
                </c:pt>
                <c:pt idx="863">
                  <c:v>146</c:v>
                </c:pt>
                <c:pt idx="864">
                  <c:v>146</c:v>
                </c:pt>
                <c:pt idx="865">
                  <c:v>146</c:v>
                </c:pt>
                <c:pt idx="866">
                  <c:v>146</c:v>
                </c:pt>
                <c:pt idx="867">
                  <c:v>146</c:v>
                </c:pt>
                <c:pt idx="868">
                  <c:v>146</c:v>
                </c:pt>
                <c:pt idx="869">
                  <c:v>146</c:v>
                </c:pt>
                <c:pt idx="870">
                  <c:v>146</c:v>
                </c:pt>
                <c:pt idx="871">
                  <c:v>146</c:v>
                </c:pt>
                <c:pt idx="872">
                  <c:v>146</c:v>
                </c:pt>
                <c:pt idx="873">
                  <c:v>146</c:v>
                </c:pt>
                <c:pt idx="874">
                  <c:v>146</c:v>
                </c:pt>
                <c:pt idx="875">
                  <c:v>146</c:v>
                </c:pt>
                <c:pt idx="876">
                  <c:v>146</c:v>
                </c:pt>
                <c:pt idx="877">
                  <c:v>146</c:v>
                </c:pt>
                <c:pt idx="878">
                  <c:v>146</c:v>
                </c:pt>
                <c:pt idx="879">
                  <c:v>146</c:v>
                </c:pt>
                <c:pt idx="880">
                  <c:v>146</c:v>
                </c:pt>
                <c:pt idx="881">
                  <c:v>146</c:v>
                </c:pt>
                <c:pt idx="882">
                  <c:v>146</c:v>
                </c:pt>
                <c:pt idx="883">
                  <c:v>146</c:v>
                </c:pt>
                <c:pt idx="884">
                  <c:v>146</c:v>
                </c:pt>
                <c:pt idx="885">
                  <c:v>146</c:v>
                </c:pt>
                <c:pt idx="886">
                  <c:v>146</c:v>
                </c:pt>
                <c:pt idx="887">
                  <c:v>146</c:v>
                </c:pt>
                <c:pt idx="888">
                  <c:v>146</c:v>
                </c:pt>
                <c:pt idx="889">
                  <c:v>146</c:v>
                </c:pt>
                <c:pt idx="890">
                  <c:v>146</c:v>
                </c:pt>
                <c:pt idx="891">
                  <c:v>146</c:v>
                </c:pt>
                <c:pt idx="892">
                  <c:v>146</c:v>
                </c:pt>
                <c:pt idx="893">
                  <c:v>146</c:v>
                </c:pt>
                <c:pt idx="894">
                  <c:v>146</c:v>
                </c:pt>
                <c:pt idx="895">
                  <c:v>146</c:v>
                </c:pt>
                <c:pt idx="896">
                  <c:v>146</c:v>
                </c:pt>
                <c:pt idx="897">
                  <c:v>146</c:v>
                </c:pt>
                <c:pt idx="898">
                  <c:v>146</c:v>
                </c:pt>
                <c:pt idx="899">
                  <c:v>146</c:v>
                </c:pt>
                <c:pt idx="900">
                  <c:v>146</c:v>
                </c:pt>
                <c:pt idx="901">
                  <c:v>146</c:v>
                </c:pt>
                <c:pt idx="902">
                  <c:v>146</c:v>
                </c:pt>
                <c:pt idx="903">
                  <c:v>146</c:v>
                </c:pt>
                <c:pt idx="904">
                  <c:v>146</c:v>
                </c:pt>
                <c:pt idx="905">
                  <c:v>146</c:v>
                </c:pt>
                <c:pt idx="906">
                  <c:v>146</c:v>
                </c:pt>
                <c:pt idx="907">
                  <c:v>146</c:v>
                </c:pt>
                <c:pt idx="908">
                  <c:v>146</c:v>
                </c:pt>
                <c:pt idx="909">
                  <c:v>146</c:v>
                </c:pt>
                <c:pt idx="910">
                  <c:v>146</c:v>
                </c:pt>
                <c:pt idx="911">
                  <c:v>146</c:v>
                </c:pt>
                <c:pt idx="912">
                  <c:v>146</c:v>
                </c:pt>
                <c:pt idx="913">
                  <c:v>146</c:v>
                </c:pt>
                <c:pt idx="914">
                  <c:v>146</c:v>
                </c:pt>
                <c:pt idx="915">
                  <c:v>146</c:v>
                </c:pt>
                <c:pt idx="916">
                  <c:v>146</c:v>
                </c:pt>
                <c:pt idx="917">
                  <c:v>146</c:v>
                </c:pt>
                <c:pt idx="918">
                  <c:v>146</c:v>
                </c:pt>
                <c:pt idx="919">
                  <c:v>146</c:v>
                </c:pt>
                <c:pt idx="920">
                  <c:v>146</c:v>
                </c:pt>
                <c:pt idx="921">
                  <c:v>146</c:v>
                </c:pt>
                <c:pt idx="922">
                  <c:v>146</c:v>
                </c:pt>
                <c:pt idx="923">
                  <c:v>146</c:v>
                </c:pt>
                <c:pt idx="924">
                  <c:v>146</c:v>
                </c:pt>
                <c:pt idx="925">
                  <c:v>146</c:v>
                </c:pt>
                <c:pt idx="926">
                  <c:v>146</c:v>
                </c:pt>
                <c:pt idx="927">
                  <c:v>146</c:v>
                </c:pt>
                <c:pt idx="928">
                  <c:v>146</c:v>
                </c:pt>
                <c:pt idx="929">
                  <c:v>146</c:v>
                </c:pt>
                <c:pt idx="930">
                  <c:v>146</c:v>
                </c:pt>
                <c:pt idx="931">
                  <c:v>146</c:v>
                </c:pt>
                <c:pt idx="932">
                  <c:v>146</c:v>
                </c:pt>
                <c:pt idx="933">
                  <c:v>146</c:v>
                </c:pt>
                <c:pt idx="934">
                  <c:v>146</c:v>
                </c:pt>
                <c:pt idx="935">
                  <c:v>146</c:v>
                </c:pt>
                <c:pt idx="936">
                  <c:v>146</c:v>
                </c:pt>
                <c:pt idx="937">
                  <c:v>146</c:v>
                </c:pt>
                <c:pt idx="938">
                  <c:v>146</c:v>
                </c:pt>
                <c:pt idx="939">
                  <c:v>146</c:v>
                </c:pt>
                <c:pt idx="940">
                  <c:v>146</c:v>
                </c:pt>
                <c:pt idx="941">
                  <c:v>146</c:v>
                </c:pt>
                <c:pt idx="942">
                  <c:v>146</c:v>
                </c:pt>
                <c:pt idx="943">
                  <c:v>146</c:v>
                </c:pt>
                <c:pt idx="944">
                  <c:v>146</c:v>
                </c:pt>
                <c:pt idx="945">
                  <c:v>146</c:v>
                </c:pt>
                <c:pt idx="946">
                  <c:v>146</c:v>
                </c:pt>
                <c:pt idx="947">
                  <c:v>146</c:v>
                </c:pt>
                <c:pt idx="948">
                  <c:v>146</c:v>
                </c:pt>
                <c:pt idx="949">
                  <c:v>146</c:v>
                </c:pt>
                <c:pt idx="950">
                  <c:v>146</c:v>
                </c:pt>
                <c:pt idx="951">
                  <c:v>146</c:v>
                </c:pt>
                <c:pt idx="952">
                  <c:v>146</c:v>
                </c:pt>
                <c:pt idx="953">
                  <c:v>146</c:v>
                </c:pt>
                <c:pt idx="954">
                  <c:v>146</c:v>
                </c:pt>
                <c:pt idx="955">
                  <c:v>146</c:v>
                </c:pt>
                <c:pt idx="956">
                  <c:v>146</c:v>
                </c:pt>
                <c:pt idx="957">
                  <c:v>146</c:v>
                </c:pt>
                <c:pt idx="958">
                  <c:v>146</c:v>
                </c:pt>
                <c:pt idx="959">
                  <c:v>146</c:v>
                </c:pt>
                <c:pt idx="960">
                  <c:v>146</c:v>
                </c:pt>
                <c:pt idx="961">
                  <c:v>146</c:v>
                </c:pt>
                <c:pt idx="962">
                  <c:v>146</c:v>
                </c:pt>
                <c:pt idx="963">
                  <c:v>146</c:v>
                </c:pt>
                <c:pt idx="964">
                  <c:v>146</c:v>
                </c:pt>
                <c:pt idx="965">
                  <c:v>146</c:v>
                </c:pt>
                <c:pt idx="966">
                  <c:v>146</c:v>
                </c:pt>
                <c:pt idx="967">
                  <c:v>146</c:v>
                </c:pt>
                <c:pt idx="968">
                  <c:v>146</c:v>
                </c:pt>
                <c:pt idx="969">
                  <c:v>146</c:v>
                </c:pt>
                <c:pt idx="970">
                  <c:v>146</c:v>
                </c:pt>
                <c:pt idx="971">
                  <c:v>146</c:v>
                </c:pt>
                <c:pt idx="972">
                  <c:v>146</c:v>
                </c:pt>
                <c:pt idx="973">
                  <c:v>146</c:v>
                </c:pt>
                <c:pt idx="974">
                  <c:v>146</c:v>
                </c:pt>
                <c:pt idx="975">
                  <c:v>146</c:v>
                </c:pt>
                <c:pt idx="976">
                  <c:v>146</c:v>
                </c:pt>
                <c:pt idx="977">
                  <c:v>146</c:v>
                </c:pt>
                <c:pt idx="978">
                  <c:v>146</c:v>
                </c:pt>
                <c:pt idx="979">
                  <c:v>146</c:v>
                </c:pt>
                <c:pt idx="980">
                  <c:v>146</c:v>
                </c:pt>
                <c:pt idx="981">
                  <c:v>146</c:v>
                </c:pt>
                <c:pt idx="982">
                  <c:v>146</c:v>
                </c:pt>
                <c:pt idx="983">
                  <c:v>146</c:v>
                </c:pt>
                <c:pt idx="984">
                  <c:v>146</c:v>
                </c:pt>
                <c:pt idx="985">
                  <c:v>146</c:v>
                </c:pt>
                <c:pt idx="986">
                  <c:v>146</c:v>
                </c:pt>
                <c:pt idx="987">
                  <c:v>146</c:v>
                </c:pt>
                <c:pt idx="988">
                  <c:v>146</c:v>
                </c:pt>
                <c:pt idx="989">
                  <c:v>146</c:v>
                </c:pt>
                <c:pt idx="990">
                  <c:v>146</c:v>
                </c:pt>
                <c:pt idx="991">
                  <c:v>146</c:v>
                </c:pt>
                <c:pt idx="992">
                  <c:v>146</c:v>
                </c:pt>
                <c:pt idx="993">
                  <c:v>146</c:v>
                </c:pt>
              </c:numCache>
            </c:numRef>
          </c:val>
        </c:ser>
        <c:marker val="1"/>
        <c:axId val="109463808"/>
        <c:axId val="109465600"/>
      </c:lineChart>
      <c:catAx>
        <c:axId val="109463808"/>
        <c:scaling>
          <c:orientation val="minMax"/>
        </c:scaling>
        <c:axPos val="b"/>
        <c:majorTickMark val="none"/>
        <c:tickLblPos val="nextTo"/>
        <c:crossAx val="109465600"/>
        <c:crosses val="autoZero"/>
        <c:auto val="1"/>
        <c:lblAlgn val="ctr"/>
        <c:lblOffset val="100"/>
      </c:catAx>
      <c:valAx>
        <c:axId val="109465600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crossAx val="109463808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8740157499999996" l="0.70000000000000029" r="0.70000000000000029" t="0.78740157499999996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219075</xdr:colOff>
      <xdr:row>0</xdr:row>
      <xdr:rowOff>57151</xdr:rowOff>
    </xdr:from>
    <xdr:to>
      <xdr:col>25</xdr:col>
      <xdr:colOff>733425</xdr:colOff>
      <xdr:row>22</xdr:row>
      <xdr:rowOff>47626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200025</xdr:colOff>
      <xdr:row>23</xdr:row>
      <xdr:rowOff>9524</xdr:rowOff>
    </xdr:from>
    <xdr:to>
      <xdr:col>25</xdr:col>
      <xdr:colOff>542925</xdr:colOff>
      <xdr:row>44</xdr:row>
      <xdr:rowOff>180974</xdr:rowOff>
    </xdr:to>
    <xdr:graphicFrame macro="">
      <xdr:nvGraphicFramePr>
        <xdr:cNvPr id="6" name="Diagramm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38100</xdr:colOff>
      <xdr:row>29</xdr:row>
      <xdr:rowOff>47625</xdr:rowOff>
    </xdr:from>
    <xdr:to>
      <xdr:col>9</xdr:col>
      <xdr:colOff>0</xdr:colOff>
      <xdr:row>30</xdr:row>
      <xdr:rowOff>123825</xdr:rowOff>
    </xdr:to>
    <xdr:cxnSp macro="">
      <xdr:nvCxnSpPr>
        <xdr:cNvPr id="5" name="Gerade Verbindung mit Pfeil 4"/>
        <xdr:cNvCxnSpPr/>
      </xdr:nvCxnSpPr>
      <xdr:spPr>
        <a:xfrm flipH="1" flipV="1">
          <a:off x="2686050" y="5686425"/>
          <a:ext cx="495300" cy="26670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47624</xdr:colOff>
      <xdr:row>30</xdr:row>
      <xdr:rowOff>133350</xdr:rowOff>
    </xdr:from>
    <xdr:to>
      <xdr:col>9</xdr:col>
      <xdr:colOff>0</xdr:colOff>
      <xdr:row>33</xdr:row>
      <xdr:rowOff>85725</xdr:rowOff>
    </xdr:to>
    <xdr:cxnSp macro="">
      <xdr:nvCxnSpPr>
        <xdr:cNvPr id="9" name="Gerade Verbindung mit Pfeil 8"/>
        <xdr:cNvCxnSpPr/>
      </xdr:nvCxnSpPr>
      <xdr:spPr>
        <a:xfrm flipH="1">
          <a:off x="2695574" y="5962650"/>
          <a:ext cx="485776" cy="542925"/>
        </a:xfrm>
        <a:prstGeom prst="straightConnector1">
          <a:avLst/>
        </a:prstGeom>
        <a:ln w="28575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27</xdr:row>
      <xdr:rowOff>152400</xdr:rowOff>
    </xdr:from>
    <xdr:to>
      <xdr:col>3</xdr:col>
      <xdr:colOff>438150</xdr:colOff>
      <xdr:row>36</xdr:row>
      <xdr:rowOff>180975</xdr:rowOff>
    </xdr:to>
    <xdr:cxnSp macro="">
      <xdr:nvCxnSpPr>
        <xdr:cNvPr id="12" name="Gerade Verbindung mit Pfeil 11"/>
        <xdr:cNvCxnSpPr/>
      </xdr:nvCxnSpPr>
      <xdr:spPr>
        <a:xfrm flipH="1" flipV="1">
          <a:off x="857250" y="5410200"/>
          <a:ext cx="485775" cy="1771650"/>
        </a:xfrm>
        <a:prstGeom prst="straightConnector1">
          <a:avLst/>
        </a:prstGeom>
        <a:ln w="28575">
          <a:solidFill>
            <a:sysClr val="windowText" lastClr="000000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042"/>
  <sheetViews>
    <sheetView showGridLines="0" tabSelected="1" workbookViewId="0">
      <selection activeCell="K36" sqref="K36"/>
    </sheetView>
  </sheetViews>
  <sheetFormatPr baseColWidth="10" defaultRowHeight="15"/>
  <cols>
    <col min="1" max="1" width="2.85546875" customWidth="1"/>
    <col min="2" max="2" width="8" style="1" customWidth="1"/>
    <col min="3" max="3" width="2.7109375" style="1" customWidth="1"/>
    <col min="4" max="5" width="8" style="1" customWidth="1"/>
    <col min="6" max="6" width="1.140625" style="1" customWidth="1"/>
    <col min="7" max="7" width="8" style="1" customWidth="1"/>
    <col min="8" max="8" width="1" customWidth="1"/>
    <col min="9" max="9" width="8" customWidth="1"/>
    <col min="10" max="10" width="3.42578125" customWidth="1"/>
    <col min="11" max="11" width="8.42578125" style="75" customWidth="1"/>
    <col min="27" max="27" width="6" customWidth="1"/>
    <col min="28" max="30" width="6.140625" customWidth="1"/>
  </cols>
  <sheetData>
    <row r="1" spans="1:30" ht="15.75" thickBot="1"/>
    <row r="2" spans="1:30" ht="15.75" thickBot="1">
      <c r="A2" s="10" t="s">
        <v>8</v>
      </c>
      <c r="B2" s="11"/>
      <c r="C2" s="73"/>
      <c r="D2" s="73"/>
      <c r="E2" s="129" t="s">
        <v>26</v>
      </c>
      <c r="F2" s="130"/>
      <c r="G2" s="130"/>
      <c r="H2" s="130"/>
      <c r="I2" s="130"/>
      <c r="J2" s="130"/>
      <c r="K2" s="131"/>
      <c r="AB2" s="128" t="s">
        <v>35</v>
      </c>
      <c r="AC2" s="128"/>
      <c r="AD2" s="128"/>
    </row>
    <row r="3" spans="1:30" ht="15.75" thickBot="1">
      <c r="B3" s="20">
        <v>1</v>
      </c>
      <c r="C3" s="74"/>
      <c r="D3" s="74"/>
      <c r="E3" s="115" t="s">
        <v>5</v>
      </c>
      <c r="F3" s="13"/>
      <c r="G3" s="116" t="s">
        <v>7</v>
      </c>
      <c r="H3" s="13"/>
      <c r="I3" s="117" t="s">
        <v>6</v>
      </c>
      <c r="K3" s="102" t="s">
        <v>28</v>
      </c>
      <c r="AB3" s="99">
        <v>1</v>
      </c>
      <c r="AC3" s="100">
        <v>0</v>
      </c>
      <c r="AD3" s="100"/>
    </row>
    <row r="4" spans="1:30" ht="15.75" thickBot="1">
      <c r="B4" s="20">
        <v>0</v>
      </c>
      <c r="C4" s="74"/>
      <c r="D4" s="124" t="s">
        <v>36</v>
      </c>
      <c r="E4" s="121">
        <f>'Prog Individual'!M3</f>
        <v>20</v>
      </c>
      <c r="F4" s="49"/>
      <c r="G4" s="110">
        <f>'Prog Individual'!P3</f>
        <v>20</v>
      </c>
      <c r="H4" s="49"/>
      <c r="I4" s="110">
        <f>'Prog Individual'!S3</f>
        <v>20</v>
      </c>
      <c r="K4" s="102">
        <f>SUM(E4:I4)</f>
        <v>60</v>
      </c>
      <c r="AB4" s="99">
        <v>1</v>
      </c>
      <c r="AC4" s="100">
        <v>0</v>
      </c>
      <c r="AD4" s="100"/>
    </row>
    <row r="5" spans="1:30">
      <c r="B5" s="20">
        <v>27</v>
      </c>
      <c r="C5" s="74"/>
      <c r="D5" s="125" t="s">
        <v>37</v>
      </c>
      <c r="E5" s="122">
        <f>'Prog Individual'!X21</f>
        <v>23</v>
      </c>
      <c r="F5" s="112"/>
      <c r="G5" s="111">
        <f>'Prog Individual'!X22</f>
        <v>20</v>
      </c>
      <c r="H5" s="112"/>
      <c r="I5" s="111">
        <f>'Prog Individual'!X23</f>
        <v>20</v>
      </c>
      <c r="AB5" s="99">
        <v>3</v>
      </c>
      <c r="AC5" s="100">
        <v>0</v>
      </c>
      <c r="AD5" s="100"/>
    </row>
    <row r="6" spans="1:30" ht="15.75" thickBot="1">
      <c r="B6" s="20">
        <v>31</v>
      </c>
      <c r="C6" s="74"/>
      <c r="D6" s="126" t="s">
        <v>38</v>
      </c>
      <c r="E6" s="123">
        <f>'Prog Individual'!X26</f>
        <v>-28</v>
      </c>
      <c r="F6" s="113"/>
      <c r="G6" s="77">
        <f>'Prog Individual'!X27</f>
        <v>-19</v>
      </c>
      <c r="H6" s="113"/>
      <c r="I6" s="77">
        <f>'Prog Individual'!X28</f>
        <v>-2</v>
      </c>
      <c r="AB6" s="99">
        <v>5</v>
      </c>
      <c r="AC6" s="100">
        <v>0</v>
      </c>
      <c r="AD6" s="100"/>
    </row>
    <row r="7" spans="1:30" ht="15.75" thickBot="1">
      <c r="B7" s="20">
        <v>9</v>
      </c>
      <c r="C7" s="74"/>
      <c r="D7" s="74"/>
      <c r="E7" s="74"/>
      <c r="F7" s="74"/>
      <c r="G7" s="74"/>
      <c r="AB7" s="99">
        <v>8</v>
      </c>
      <c r="AC7" s="100">
        <v>0</v>
      </c>
      <c r="AD7" s="100"/>
    </row>
    <row r="8" spans="1:30" ht="15.75" thickBot="1">
      <c r="B8" s="20">
        <v>28</v>
      </c>
      <c r="C8" s="74"/>
      <c r="D8" s="74"/>
      <c r="E8" s="129" t="s">
        <v>27</v>
      </c>
      <c r="F8" s="130"/>
      <c r="G8" s="130"/>
      <c r="H8" s="130"/>
      <c r="I8" s="130"/>
      <c r="J8" s="130"/>
      <c r="K8" s="131"/>
      <c r="AB8" s="99">
        <v>13</v>
      </c>
      <c r="AC8" s="100">
        <v>0</v>
      </c>
      <c r="AD8" s="100"/>
    </row>
    <row r="9" spans="1:30" ht="15.75" thickBot="1">
      <c r="B9" s="20">
        <v>13</v>
      </c>
      <c r="C9" s="74"/>
      <c r="D9" s="74"/>
      <c r="E9" s="76" t="s">
        <v>5</v>
      </c>
      <c r="F9" s="118"/>
      <c r="G9" s="114" t="s">
        <v>7</v>
      </c>
      <c r="H9" s="118"/>
      <c r="I9" s="78" t="s">
        <v>6</v>
      </c>
      <c r="K9" s="102" t="s">
        <v>28</v>
      </c>
      <c r="AB9" s="99">
        <v>21</v>
      </c>
      <c r="AC9" s="100">
        <v>0</v>
      </c>
      <c r="AD9" s="100"/>
    </row>
    <row r="10" spans="1:30" ht="15.75" thickBot="1">
      <c r="B10" s="20">
        <v>12</v>
      </c>
      <c r="C10" s="74"/>
      <c r="D10" s="124" t="s">
        <v>36</v>
      </c>
      <c r="E10" s="121">
        <f>'Prog + -'!L3</f>
        <v>40</v>
      </c>
      <c r="F10" s="49"/>
      <c r="G10" s="111">
        <f>'Prog + -'!$P$3</f>
        <v>71</v>
      </c>
      <c r="H10" s="49"/>
      <c r="I10" s="110">
        <f>'Prog + -'!$T$3</f>
        <v>35</v>
      </c>
      <c r="K10" s="102">
        <f>SUM(E10:I10)</f>
        <v>146</v>
      </c>
      <c r="AB10" s="99">
        <v>54</v>
      </c>
      <c r="AC10" s="100">
        <v>0</v>
      </c>
      <c r="AD10" s="100"/>
    </row>
    <row r="11" spans="1:30">
      <c r="B11" s="20">
        <v>32</v>
      </c>
      <c r="C11" s="74"/>
      <c r="D11" s="125" t="s">
        <v>37</v>
      </c>
      <c r="E11" s="122">
        <f>'Prog + -'!AA13</f>
        <v>49</v>
      </c>
      <c r="F11" s="49"/>
      <c r="G11" s="111">
        <f>'Prog + -'!AA14</f>
        <v>71</v>
      </c>
      <c r="H11" s="49"/>
      <c r="I11" s="111">
        <f>'Prog + -'!T3</f>
        <v>35</v>
      </c>
      <c r="AB11" s="99">
        <v>75</v>
      </c>
      <c r="AC11" s="100">
        <v>0</v>
      </c>
      <c r="AD11" s="100"/>
    </row>
    <row r="12" spans="1:30" ht="15.75" thickBot="1">
      <c r="B12" s="20">
        <v>11</v>
      </c>
      <c r="C12" s="74"/>
      <c r="D12" s="126" t="s">
        <v>38</v>
      </c>
      <c r="E12" s="123">
        <f>'Prog + -'!AA18</f>
        <v>-32</v>
      </c>
      <c r="F12" s="119"/>
      <c r="G12" s="77">
        <f>'Prog + -'!AA19</f>
        <v>-31</v>
      </c>
      <c r="H12" s="119"/>
      <c r="I12" s="77">
        <f>'Prog + -'!AA20</f>
        <v>-34</v>
      </c>
      <c r="AB12" s="99">
        <v>129</v>
      </c>
      <c r="AC12" s="100">
        <v>0</v>
      </c>
      <c r="AD12" s="100"/>
    </row>
    <row r="13" spans="1:30">
      <c r="B13" s="20">
        <v>35</v>
      </c>
      <c r="C13" s="74"/>
      <c r="D13" s="74"/>
      <c r="E13" s="74"/>
      <c r="F13" s="74"/>
      <c r="G13" s="74"/>
      <c r="AB13" s="99">
        <v>0</v>
      </c>
      <c r="AC13" s="100">
        <v>0</v>
      </c>
      <c r="AD13" s="100"/>
    </row>
    <row r="14" spans="1:30" ht="15.75" thickBot="1">
      <c r="B14" s="20">
        <v>30</v>
      </c>
      <c r="C14" s="74"/>
      <c r="D14" s="74"/>
      <c r="E14" s="74"/>
      <c r="F14" s="74"/>
      <c r="G14" s="74"/>
      <c r="AB14" s="99">
        <v>0</v>
      </c>
      <c r="AC14" s="100">
        <v>0</v>
      </c>
      <c r="AD14" s="100"/>
    </row>
    <row r="15" spans="1:30" ht="15.75" thickBot="1">
      <c r="B15" s="20">
        <v>21</v>
      </c>
      <c r="C15" s="74"/>
      <c r="D15" s="74"/>
      <c r="E15" s="142" t="s">
        <v>20</v>
      </c>
      <c r="F15" s="143"/>
      <c r="G15" s="144"/>
      <c r="I15" s="132" t="s">
        <v>32</v>
      </c>
      <c r="J15" s="132"/>
      <c r="K15" s="132"/>
      <c r="AB15" s="99">
        <v>0</v>
      </c>
      <c r="AC15" s="100">
        <v>0</v>
      </c>
      <c r="AD15" s="100"/>
    </row>
    <row r="16" spans="1:30">
      <c r="B16" s="20">
        <v>13</v>
      </c>
      <c r="C16" s="74"/>
      <c r="D16" s="74"/>
      <c r="E16" s="48" t="s">
        <v>22</v>
      </c>
      <c r="F16" s="48"/>
      <c r="G16" s="107" t="s">
        <v>20</v>
      </c>
      <c r="I16" s="128" t="s">
        <v>5</v>
      </c>
      <c r="J16" s="128"/>
      <c r="K16" s="14">
        <f>'Prog Individual'!X10</f>
        <v>20</v>
      </c>
      <c r="AB16" s="99">
        <v>0</v>
      </c>
      <c r="AC16" s="100">
        <v>0</v>
      </c>
      <c r="AD16" s="100"/>
    </row>
    <row r="17" spans="2:30">
      <c r="B17" s="20">
        <v>0</v>
      </c>
      <c r="C17" s="74"/>
      <c r="D17" s="74"/>
      <c r="E17" s="14">
        <v>1</v>
      </c>
      <c r="F17" s="14">
        <v>1</v>
      </c>
      <c r="G17" s="108">
        <v>1</v>
      </c>
      <c r="I17" s="128" t="s">
        <v>7</v>
      </c>
      <c r="J17" s="128"/>
      <c r="K17" s="88">
        <f>'Prog Individual'!X11</f>
        <v>20</v>
      </c>
      <c r="AB17" s="99">
        <v>0</v>
      </c>
      <c r="AC17" s="100">
        <v>0</v>
      </c>
      <c r="AD17" s="100"/>
    </row>
    <row r="18" spans="2:30">
      <c r="B18" s="20">
        <v>0</v>
      </c>
      <c r="C18" s="74"/>
      <c r="D18" s="74"/>
      <c r="E18" s="14">
        <v>2</v>
      </c>
      <c r="F18" s="14">
        <v>1</v>
      </c>
      <c r="G18" s="108">
        <v>1</v>
      </c>
      <c r="I18" s="128" t="s">
        <v>6</v>
      </c>
      <c r="J18" s="128"/>
      <c r="K18" s="88">
        <f>'Prog Individual'!X12</f>
        <v>12</v>
      </c>
    </row>
    <row r="19" spans="2:30">
      <c r="B19" s="20">
        <v>10</v>
      </c>
      <c r="C19" s="74"/>
      <c r="D19" s="74"/>
      <c r="E19" s="14">
        <v>3</v>
      </c>
      <c r="F19" s="14">
        <v>3</v>
      </c>
      <c r="G19" s="108">
        <v>1</v>
      </c>
      <c r="I19" s="1"/>
    </row>
    <row r="20" spans="2:30">
      <c r="B20" s="20">
        <v>31</v>
      </c>
      <c r="C20" s="74"/>
      <c r="D20" s="74"/>
      <c r="E20" s="14">
        <v>4</v>
      </c>
      <c r="F20" s="14">
        <v>6</v>
      </c>
      <c r="G20" s="108">
        <v>4</v>
      </c>
      <c r="I20" s="132" t="s">
        <v>33</v>
      </c>
      <c r="J20" s="132"/>
      <c r="K20" s="132"/>
    </row>
    <row r="21" spans="2:30">
      <c r="B21" s="20">
        <v>29</v>
      </c>
      <c r="C21" s="74"/>
      <c r="D21" s="74"/>
      <c r="E21" s="14">
        <v>5</v>
      </c>
      <c r="F21" s="14">
        <v>12</v>
      </c>
      <c r="G21" s="108">
        <v>8</v>
      </c>
      <c r="I21" s="128" t="s">
        <v>5</v>
      </c>
      <c r="J21" s="128"/>
      <c r="K21" s="14">
        <f>'Prog + -'!R10</f>
        <v>0</v>
      </c>
    </row>
    <row r="22" spans="2:30">
      <c r="B22" s="20">
        <v>22</v>
      </c>
      <c r="C22" s="74"/>
      <c r="D22" s="74"/>
      <c r="E22" s="14">
        <v>6</v>
      </c>
      <c r="F22" s="14">
        <v>24</v>
      </c>
      <c r="G22" s="108">
        <v>12</v>
      </c>
      <c r="I22" s="128" t="s">
        <v>7</v>
      </c>
      <c r="J22" s="128"/>
      <c r="K22" s="14">
        <f>'Prog + -'!R11</f>
        <v>0</v>
      </c>
    </row>
    <row r="23" spans="2:30">
      <c r="B23" s="20">
        <v>6</v>
      </c>
      <c r="C23" s="74"/>
      <c r="D23" s="74"/>
      <c r="E23" s="14">
        <v>7</v>
      </c>
      <c r="F23" s="14">
        <v>48</v>
      </c>
      <c r="G23" s="108">
        <v>20</v>
      </c>
      <c r="I23" s="128" t="s">
        <v>6</v>
      </c>
      <c r="J23" s="128"/>
      <c r="K23" s="14">
        <f>'Prog + -'!R12</f>
        <v>0</v>
      </c>
    </row>
    <row r="24" spans="2:30">
      <c r="B24" s="20">
        <v>34</v>
      </c>
      <c r="C24" s="74"/>
      <c r="D24" s="74"/>
      <c r="E24" s="14">
        <v>8</v>
      </c>
      <c r="F24" s="14">
        <v>96</v>
      </c>
      <c r="G24" s="108">
        <v>35</v>
      </c>
      <c r="I24" s="2"/>
      <c r="J24" s="2"/>
      <c r="K24" s="2"/>
    </row>
    <row r="25" spans="2:30">
      <c r="B25" s="20">
        <v>13</v>
      </c>
      <c r="C25" s="74"/>
      <c r="D25" s="74"/>
      <c r="E25" s="14">
        <v>9</v>
      </c>
      <c r="F25" s="14">
        <v>192</v>
      </c>
      <c r="G25" s="108">
        <v>55</v>
      </c>
      <c r="I25" s="132" t="s">
        <v>43</v>
      </c>
      <c r="J25" s="132"/>
      <c r="K25" s="132"/>
    </row>
    <row r="26" spans="2:30">
      <c r="B26" s="20">
        <v>11</v>
      </c>
      <c r="C26" s="74"/>
      <c r="D26" s="74"/>
      <c r="E26" s="14">
        <v>10</v>
      </c>
      <c r="F26" s="14">
        <v>384</v>
      </c>
      <c r="G26" s="108">
        <v>90</v>
      </c>
      <c r="I26" s="128" t="s">
        <v>5</v>
      </c>
      <c r="J26" s="128"/>
      <c r="K26" s="88">
        <f>'Prog Individual'!X15</f>
        <v>7</v>
      </c>
    </row>
    <row r="27" spans="2:30">
      <c r="B27" s="20">
        <v>20</v>
      </c>
      <c r="C27" s="74"/>
      <c r="D27" s="74"/>
      <c r="E27" s="14">
        <v>11</v>
      </c>
      <c r="F27" s="14">
        <v>0</v>
      </c>
      <c r="G27" s="108">
        <v>145</v>
      </c>
      <c r="I27" s="128" t="s">
        <v>7</v>
      </c>
      <c r="J27" s="128"/>
      <c r="K27" s="88">
        <f>'Prog Individual'!X16</f>
        <v>7</v>
      </c>
    </row>
    <row r="28" spans="2:30">
      <c r="B28" s="20">
        <v>31</v>
      </c>
      <c r="C28" s="74"/>
      <c r="D28" s="74"/>
      <c r="E28" s="14">
        <v>12</v>
      </c>
      <c r="F28" s="14">
        <v>0</v>
      </c>
      <c r="G28" s="108">
        <v>235</v>
      </c>
      <c r="I28" s="128" t="s">
        <v>6</v>
      </c>
      <c r="J28" s="128"/>
      <c r="K28" s="88">
        <f>'Prog Individual'!X17</f>
        <v>6</v>
      </c>
    </row>
    <row r="29" spans="2:30">
      <c r="B29" s="20">
        <v>10</v>
      </c>
      <c r="C29" s="74"/>
      <c r="D29" s="74"/>
      <c r="E29" s="14">
        <v>13</v>
      </c>
      <c r="F29" s="14">
        <v>0</v>
      </c>
      <c r="G29" s="108">
        <v>0</v>
      </c>
      <c r="I29" s="1"/>
    </row>
    <row r="30" spans="2:30">
      <c r="B30" s="20">
        <v>4</v>
      </c>
      <c r="C30" s="74"/>
      <c r="D30" s="74"/>
      <c r="E30" s="14">
        <v>14</v>
      </c>
      <c r="F30" s="14">
        <v>0</v>
      </c>
      <c r="G30" s="108">
        <v>0</v>
      </c>
    </row>
    <row r="31" spans="2:30">
      <c r="B31" s="20">
        <v>15</v>
      </c>
      <c r="C31" s="74"/>
      <c r="D31" s="74"/>
      <c r="E31" s="14">
        <v>15</v>
      </c>
      <c r="F31" s="14">
        <v>0</v>
      </c>
      <c r="G31" s="108">
        <v>0</v>
      </c>
      <c r="J31" s="138" t="s">
        <v>44</v>
      </c>
      <c r="K31" s="46"/>
    </row>
    <row r="32" spans="2:30" ht="15.75" thickBot="1">
      <c r="B32" s="20">
        <v>10</v>
      </c>
      <c r="C32" s="74"/>
      <c r="D32" s="74"/>
      <c r="E32" s="74"/>
      <c r="F32"/>
      <c r="G32" s="120"/>
    </row>
    <row r="33" spans="2:7" ht="15.75" thickBot="1">
      <c r="B33" s="20">
        <v>31</v>
      </c>
      <c r="C33" s="74"/>
      <c r="D33" s="74"/>
      <c r="E33" s="139" t="s">
        <v>31</v>
      </c>
      <c r="F33" s="140"/>
      <c r="G33" s="141"/>
    </row>
    <row r="34" spans="2:7">
      <c r="B34" s="20">
        <v>1</v>
      </c>
      <c r="C34" s="74"/>
      <c r="D34" s="74"/>
      <c r="E34" s="80" t="s">
        <v>29</v>
      </c>
      <c r="F34" s="83"/>
      <c r="G34" s="105">
        <v>1</v>
      </c>
    </row>
    <row r="35" spans="2:7" ht="15.75" thickBot="1">
      <c r="B35" s="20">
        <v>14</v>
      </c>
      <c r="C35" s="74"/>
      <c r="D35" s="74"/>
      <c r="E35" s="81" t="s">
        <v>30</v>
      </c>
      <c r="F35" s="82"/>
      <c r="G35" s="106">
        <v>1</v>
      </c>
    </row>
    <row r="36" spans="2:7">
      <c r="B36" s="20">
        <v>4</v>
      </c>
      <c r="C36" s="74"/>
      <c r="D36" s="74"/>
      <c r="E36" s="74"/>
      <c r="F36" s="74"/>
      <c r="G36" s="74"/>
    </row>
    <row r="37" spans="2:7">
      <c r="B37" s="20">
        <v>32</v>
      </c>
      <c r="C37" s="74"/>
      <c r="D37" s="74"/>
      <c r="E37" s="74"/>
      <c r="F37" s="74"/>
      <c r="G37" s="74"/>
    </row>
    <row r="38" spans="2:7">
      <c r="B38" s="20">
        <v>29</v>
      </c>
      <c r="C38" s="74"/>
      <c r="D38" s="137" t="s">
        <v>45</v>
      </c>
      <c r="E38" s="42"/>
      <c r="F38" s="42"/>
      <c r="G38" s="42"/>
    </row>
    <row r="39" spans="2:7">
      <c r="B39" s="20">
        <v>8</v>
      </c>
      <c r="C39" s="74"/>
      <c r="D39" s="74"/>
      <c r="E39" s="74"/>
      <c r="F39" s="74"/>
      <c r="G39" s="74"/>
    </row>
    <row r="40" spans="2:7">
      <c r="B40" s="20">
        <v>25</v>
      </c>
      <c r="C40" s="74"/>
      <c r="D40" s="74"/>
      <c r="E40" s="74"/>
      <c r="F40" s="74"/>
      <c r="G40" s="74"/>
    </row>
    <row r="41" spans="2:7">
      <c r="B41" s="20">
        <v>7</v>
      </c>
      <c r="C41" s="74"/>
      <c r="D41" s="74"/>
      <c r="E41" s="74"/>
      <c r="F41" s="74"/>
      <c r="G41" s="74"/>
    </row>
    <row r="42" spans="2:7">
      <c r="B42" s="20">
        <v>16</v>
      </c>
      <c r="C42" s="74"/>
      <c r="D42" s="74"/>
      <c r="E42" s="74"/>
      <c r="F42" s="74"/>
      <c r="G42" s="74"/>
    </row>
    <row r="43" spans="2:7">
      <c r="B43" s="20">
        <v>12</v>
      </c>
      <c r="C43" s="74"/>
      <c r="D43" s="74"/>
      <c r="E43" s="74"/>
      <c r="F43" s="74"/>
      <c r="G43" s="74"/>
    </row>
    <row r="44" spans="2:7">
      <c r="B44" s="20">
        <v>11</v>
      </c>
      <c r="C44" s="74"/>
      <c r="D44" s="74"/>
      <c r="E44" s="74"/>
      <c r="F44" s="74"/>
      <c r="G44" s="74"/>
    </row>
    <row r="45" spans="2:7">
      <c r="B45" s="20">
        <v>35</v>
      </c>
      <c r="C45" s="74"/>
      <c r="D45" s="74"/>
      <c r="E45" s="74"/>
      <c r="F45" s="74"/>
      <c r="G45" s="74"/>
    </row>
    <row r="46" spans="2:7">
      <c r="B46" s="20">
        <v>17</v>
      </c>
      <c r="C46" s="74"/>
      <c r="D46" s="74"/>
      <c r="E46" s="74"/>
      <c r="F46" s="74"/>
      <c r="G46" s="74"/>
    </row>
    <row r="47" spans="2:7">
      <c r="B47" s="20">
        <v>35</v>
      </c>
      <c r="C47" s="74"/>
      <c r="D47" s="74"/>
      <c r="E47" s="74"/>
      <c r="F47" s="74"/>
      <c r="G47" s="74"/>
    </row>
    <row r="48" spans="2:7">
      <c r="B48" s="20">
        <v>16</v>
      </c>
      <c r="C48" s="74"/>
      <c r="D48" s="74"/>
      <c r="E48" s="74"/>
      <c r="F48" s="74"/>
      <c r="G48" s="74"/>
    </row>
    <row r="49" spans="2:7">
      <c r="B49" s="20">
        <v>36</v>
      </c>
      <c r="C49" s="74"/>
      <c r="D49" s="74"/>
      <c r="E49" s="74"/>
      <c r="F49" s="74"/>
      <c r="G49" s="74"/>
    </row>
    <row r="50" spans="2:7">
      <c r="B50" s="20">
        <v>24</v>
      </c>
      <c r="C50" s="74"/>
      <c r="D50" s="74"/>
      <c r="E50" s="74"/>
      <c r="F50" s="74"/>
      <c r="G50" s="74"/>
    </row>
    <row r="51" spans="2:7">
      <c r="B51" s="20">
        <v>11</v>
      </c>
      <c r="C51" s="74"/>
      <c r="D51" s="74"/>
      <c r="E51" s="74"/>
      <c r="F51" s="74"/>
      <c r="G51" s="74"/>
    </row>
    <row r="52" spans="2:7">
      <c r="B52" s="20">
        <v>26</v>
      </c>
      <c r="C52" s="74"/>
      <c r="D52" s="74"/>
      <c r="E52" s="74"/>
      <c r="F52" s="74"/>
      <c r="G52" s="74"/>
    </row>
    <row r="53" spans="2:7">
      <c r="B53" s="20">
        <v>35</v>
      </c>
      <c r="C53" s="74"/>
      <c r="D53" s="74"/>
      <c r="E53" s="74"/>
      <c r="F53" s="74"/>
      <c r="G53" s="74"/>
    </row>
    <row r="54" spans="2:7">
      <c r="B54" s="20">
        <v>26</v>
      </c>
      <c r="C54" s="74"/>
      <c r="D54" s="74"/>
      <c r="E54" s="74"/>
      <c r="F54" s="74"/>
      <c r="G54" s="74"/>
    </row>
    <row r="55" spans="2:7">
      <c r="B55" s="20">
        <v>1</v>
      </c>
      <c r="C55" s="74"/>
      <c r="D55" s="74"/>
      <c r="E55" s="74"/>
      <c r="F55" s="74"/>
      <c r="G55" s="74"/>
    </row>
    <row r="56" spans="2:7">
      <c r="B56" s="20">
        <v>34</v>
      </c>
      <c r="C56" s="74"/>
      <c r="D56" s="74"/>
      <c r="E56" s="74"/>
      <c r="F56" s="74"/>
      <c r="G56" s="74"/>
    </row>
    <row r="57" spans="2:7">
      <c r="B57" s="20">
        <v>28</v>
      </c>
      <c r="C57" s="74"/>
      <c r="D57" s="74"/>
      <c r="E57" s="74"/>
      <c r="F57" s="74"/>
      <c r="G57" s="74"/>
    </row>
    <row r="58" spans="2:7">
      <c r="B58" s="20">
        <v>5</v>
      </c>
      <c r="C58" s="74"/>
      <c r="D58" s="74"/>
      <c r="E58" s="74"/>
      <c r="F58" s="74"/>
      <c r="G58" s="74"/>
    </row>
    <row r="59" spans="2:7">
      <c r="B59" s="20">
        <v>9</v>
      </c>
      <c r="C59" s="74"/>
      <c r="D59" s="74"/>
      <c r="E59" s="74"/>
      <c r="F59" s="74"/>
      <c r="G59" s="74"/>
    </row>
    <row r="60" spans="2:7">
      <c r="B60" s="20">
        <v>34</v>
      </c>
      <c r="C60" s="74"/>
      <c r="D60" s="74"/>
      <c r="E60" s="74"/>
      <c r="F60" s="74"/>
      <c r="G60" s="74"/>
    </row>
    <row r="61" spans="2:7">
      <c r="B61" s="20">
        <v>0</v>
      </c>
      <c r="C61" s="74"/>
      <c r="D61" s="74"/>
      <c r="E61" s="74"/>
      <c r="F61" s="74"/>
      <c r="G61" s="74"/>
    </row>
    <row r="62" spans="2:7">
      <c r="B62" s="20">
        <v>22</v>
      </c>
      <c r="C62" s="74"/>
      <c r="D62" s="74"/>
      <c r="E62" s="74"/>
      <c r="F62" s="74"/>
      <c r="G62" s="74"/>
    </row>
    <row r="63" spans="2:7">
      <c r="B63" s="20">
        <v>10</v>
      </c>
      <c r="C63" s="74"/>
      <c r="D63" s="74"/>
      <c r="E63" s="74"/>
      <c r="F63" s="74"/>
      <c r="G63" s="74"/>
    </row>
    <row r="64" spans="2:7">
      <c r="B64" s="20">
        <v>11</v>
      </c>
      <c r="C64" s="74"/>
      <c r="D64" s="74"/>
      <c r="E64" s="74"/>
      <c r="F64" s="74"/>
      <c r="G64" s="74"/>
    </row>
    <row r="65" spans="2:7">
      <c r="B65" s="20">
        <v>23</v>
      </c>
      <c r="C65" s="74"/>
      <c r="D65" s="74"/>
      <c r="E65" s="74"/>
      <c r="F65" s="74"/>
      <c r="G65" s="74"/>
    </row>
    <row r="66" spans="2:7">
      <c r="B66" s="20">
        <v>9</v>
      </c>
      <c r="C66" s="74"/>
      <c r="D66" s="74"/>
      <c r="E66" s="74"/>
      <c r="F66" s="74"/>
      <c r="G66" s="74"/>
    </row>
    <row r="67" spans="2:7">
      <c r="B67" s="20">
        <v>23</v>
      </c>
      <c r="C67" s="74"/>
      <c r="D67" s="74"/>
      <c r="E67" s="74"/>
      <c r="F67" s="74"/>
      <c r="G67" s="74"/>
    </row>
    <row r="68" spans="2:7">
      <c r="B68" s="20">
        <v>17</v>
      </c>
      <c r="C68" s="74"/>
      <c r="D68" s="74"/>
      <c r="E68" s="74"/>
      <c r="F68" s="74"/>
      <c r="G68" s="74"/>
    </row>
    <row r="69" spans="2:7">
      <c r="B69" s="20">
        <v>15</v>
      </c>
      <c r="C69" s="74"/>
      <c r="D69" s="74"/>
      <c r="E69" s="74"/>
      <c r="F69" s="74"/>
      <c r="G69" s="74"/>
    </row>
    <row r="70" spans="2:7">
      <c r="B70" s="20">
        <v>31</v>
      </c>
      <c r="C70" s="74"/>
      <c r="D70" s="74"/>
      <c r="E70" s="74"/>
      <c r="F70" s="74"/>
      <c r="G70" s="74"/>
    </row>
    <row r="71" spans="2:7">
      <c r="B71" s="20">
        <v>22</v>
      </c>
      <c r="C71" s="74"/>
      <c r="D71" s="74"/>
      <c r="E71" s="74"/>
      <c r="F71" s="74"/>
      <c r="G71" s="74"/>
    </row>
    <row r="72" spans="2:7">
      <c r="B72" s="20">
        <v>22</v>
      </c>
      <c r="C72" s="74"/>
      <c r="D72" s="74"/>
      <c r="E72" s="74"/>
      <c r="F72" s="74"/>
      <c r="G72" s="74"/>
    </row>
    <row r="73" spans="2:7">
      <c r="B73" s="20">
        <v>30</v>
      </c>
      <c r="C73" s="74"/>
      <c r="D73" s="74"/>
      <c r="E73" s="74"/>
      <c r="F73" s="74"/>
      <c r="G73" s="74"/>
    </row>
    <row r="74" spans="2:7">
      <c r="B74" s="20">
        <v>13</v>
      </c>
      <c r="C74" s="74"/>
      <c r="D74" s="74"/>
      <c r="E74" s="74"/>
      <c r="F74" s="74"/>
      <c r="G74" s="74"/>
    </row>
    <row r="75" spans="2:7">
      <c r="B75" s="20">
        <v>18</v>
      </c>
      <c r="C75" s="74"/>
      <c r="D75" s="74"/>
      <c r="E75" s="74"/>
      <c r="F75" s="74"/>
      <c r="G75" s="74"/>
    </row>
    <row r="76" spans="2:7">
      <c r="B76" s="20">
        <v>29</v>
      </c>
      <c r="C76" s="74"/>
      <c r="D76" s="74"/>
      <c r="E76" s="74"/>
      <c r="F76" s="74"/>
      <c r="G76" s="74"/>
    </row>
    <row r="77" spans="2:7">
      <c r="B77" s="20">
        <v>5</v>
      </c>
      <c r="C77" s="74"/>
      <c r="D77" s="74"/>
      <c r="E77" s="74"/>
      <c r="F77" s="74"/>
      <c r="G77" s="74"/>
    </row>
    <row r="78" spans="2:7">
      <c r="B78" s="20">
        <v>9</v>
      </c>
      <c r="C78" s="74"/>
      <c r="D78" s="74"/>
      <c r="E78" s="74"/>
      <c r="F78" s="74"/>
      <c r="G78" s="74"/>
    </row>
    <row r="79" spans="2:7">
      <c r="B79" s="20">
        <v>12</v>
      </c>
      <c r="C79" s="74"/>
      <c r="D79" s="74"/>
      <c r="E79" s="74"/>
      <c r="F79" s="74"/>
      <c r="G79" s="74"/>
    </row>
    <row r="80" spans="2:7">
      <c r="B80" s="20">
        <v>0</v>
      </c>
      <c r="C80" s="74"/>
      <c r="D80" s="74"/>
      <c r="E80" s="74"/>
      <c r="F80" s="74"/>
      <c r="G80" s="74"/>
    </row>
    <row r="81" spans="2:7">
      <c r="B81" s="20">
        <v>15</v>
      </c>
      <c r="C81" s="74"/>
      <c r="D81" s="74"/>
      <c r="E81" s="74"/>
      <c r="F81" s="74"/>
      <c r="G81" s="74"/>
    </row>
    <row r="82" spans="2:7">
      <c r="B82" s="20">
        <v>34</v>
      </c>
      <c r="C82" s="74"/>
      <c r="D82" s="74"/>
      <c r="E82" s="74"/>
      <c r="F82" s="74"/>
      <c r="G82" s="74"/>
    </row>
    <row r="83" spans="2:7">
      <c r="B83" s="20">
        <v>32</v>
      </c>
      <c r="C83" s="74"/>
      <c r="D83" s="74"/>
      <c r="E83" s="74"/>
      <c r="F83" s="74"/>
      <c r="G83" s="74"/>
    </row>
    <row r="84" spans="2:7">
      <c r="B84" s="20">
        <v>11</v>
      </c>
      <c r="C84" s="74"/>
      <c r="D84" s="74"/>
      <c r="E84" s="74"/>
      <c r="F84" s="74"/>
      <c r="G84" s="74"/>
    </row>
    <row r="85" spans="2:7">
      <c r="B85" s="20">
        <v>4</v>
      </c>
      <c r="C85" s="74"/>
      <c r="D85" s="74"/>
      <c r="E85" s="74"/>
      <c r="F85" s="74"/>
      <c r="G85" s="74"/>
    </row>
    <row r="86" spans="2:7">
      <c r="B86" s="20">
        <v>4</v>
      </c>
      <c r="C86" s="74"/>
      <c r="D86" s="74"/>
      <c r="E86" s="74"/>
      <c r="F86" s="74"/>
      <c r="G86" s="74"/>
    </row>
    <row r="87" spans="2:7">
      <c r="B87" s="20">
        <v>34</v>
      </c>
      <c r="C87" s="74"/>
      <c r="D87" s="74"/>
      <c r="E87" s="74"/>
      <c r="F87" s="74"/>
      <c r="G87" s="74"/>
    </row>
    <row r="88" spans="2:7">
      <c r="B88" s="20">
        <v>10</v>
      </c>
      <c r="C88" s="74"/>
      <c r="D88" s="74"/>
      <c r="E88" s="74"/>
      <c r="F88" s="74"/>
      <c r="G88" s="74"/>
    </row>
    <row r="89" spans="2:7">
      <c r="B89" s="20">
        <v>17</v>
      </c>
      <c r="C89" s="74"/>
      <c r="D89" s="74"/>
      <c r="E89" s="74"/>
      <c r="F89" s="74"/>
      <c r="G89" s="74"/>
    </row>
    <row r="90" spans="2:7">
      <c r="B90" s="20">
        <v>22</v>
      </c>
      <c r="C90" s="74"/>
      <c r="D90" s="74"/>
      <c r="E90" s="74"/>
      <c r="F90" s="74"/>
      <c r="G90" s="74"/>
    </row>
    <row r="91" spans="2:7">
      <c r="B91" s="20">
        <v>16</v>
      </c>
      <c r="C91" s="74"/>
      <c r="D91" s="74"/>
      <c r="E91" s="74"/>
      <c r="F91" s="74"/>
      <c r="G91" s="74"/>
    </row>
    <row r="92" spans="2:7">
      <c r="B92" s="20">
        <v>1</v>
      </c>
      <c r="C92" s="74"/>
      <c r="D92" s="74"/>
      <c r="E92" s="74"/>
      <c r="F92" s="74"/>
      <c r="G92" s="74"/>
    </row>
    <row r="93" spans="2:7">
      <c r="B93" s="20">
        <v>36</v>
      </c>
      <c r="C93" s="74"/>
      <c r="D93" s="74"/>
      <c r="E93" s="74"/>
      <c r="F93" s="74"/>
      <c r="G93" s="74"/>
    </row>
    <row r="94" spans="2:7">
      <c r="B94" s="20">
        <v>5</v>
      </c>
      <c r="C94" s="74"/>
      <c r="D94" s="74"/>
      <c r="E94" s="74"/>
      <c r="F94" s="74"/>
      <c r="G94" s="74"/>
    </row>
    <row r="95" spans="2:7">
      <c r="B95" s="20">
        <v>1</v>
      </c>
      <c r="C95" s="74"/>
      <c r="D95" s="74"/>
      <c r="E95" s="74"/>
      <c r="F95" s="74"/>
      <c r="G95" s="74"/>
    </row>
    <row r="96" spans="2:7">
      <c r="B96" s="20">
        <v>23</v>
      </c>
      <c r="C96" s="74"/>
      <c r="D96" s="74"/>
      <c r="E96" s="74"/>
      <c r="F96" s="74"/>
      <c r="G96" s="74"/>
    </row>
    <row r="97" spans="2:7">
      <c r="B97" s="20">
        <v>11</v>
      </c>
      <c r="C97" s="74"/>
      <c r="D97" s="74"/>
      <c r="E97" s="74"/>
      <c r="F97" s="74"/>
      <c r="G97" s="74"/>
    </row>
    <row r="98" spans="2:7">
      <c r="B98" s="20">
        <v>4</v>
      </c>
      <c r="C98" s="74"/>
      <c r="D98" s="74"/>
      <c r="E98" s="74"/>
      <c r="F98" s="74"/>
      <c r="G98" s="74"/>
    </row>
    <row r="99" spans="2:7">
      <c r="B99" s="20">
        <v>2</v>
      </c>
      <c r="C99" s="74"/>
      <c r="D99" s="74"/>
      <c r="E99" s="74"/>
      <c r="F99" s="74"/>
      <c r="G99" s="74"/>
    </row>
    <row r="100" spans="2:7">
      <c r="B100" s="20">
        <v>29</v>
      </c>
      <c r="C100" s="74"/>
      <c r="D100" s="74"/>
      <c r="E100" s="74"/>
      <c r="F100" s="74"/>
      <c r="G100" s="74"/>
    </row>
    <row r="101" spans="2:7">
      <c r="B101" s="20">
        <v>9</v>
      </c>
      <c r="C101" s="74"/>
      <c r="D101" s="74"/>
      <c r="E101" s="74"/>
      <c r="F101" s="74"/>
      <c r="G101" s="74"/>
    </row>
    <row r="102" spans="2:7">
      <c r="B102" s="20">
        <v>6</v>
      </c>
      <c r="C102" s="74"/>
      <c r="D102" s="74"/>
      <c r="E102" s="74"/>
      <c r="F102" s="74"/>
      <c r="G102" s="74"/>
    </row>
    <row r="103" spans="2:7">
      <c r="B103" s="20">
        <v>4</v>
      </c>
      <c r="C103" s="74"/>
      <c r="D103" s="74"/>
      <c r="E103" s="74"/>
      <c r="F103" s="74"/>
      <c r="G103" s="74"/>
    </row>
    <row r="104" spans="2:7">
      <c r="B104" s="20">
        <v>11</v>
      </c>
      <c r="C104" s="74"/>
      <c r="D104" s="74"/>
      <c r="E104" s="74"/>
      <c r="F104" s="74"/>
      <c r="G104" s="74"/>
    </row>
    <row r="105" spans="2:7">
      <c r="B105" s="20">
        <v>25</v>
      </c>
      <c r="C105" s="74"/>
      <c r="D105" s="74"/>
      <c r="E105" s="74"/>
      <c r="F105" s="74"/>
      <c r="G105" s="74"/>
    </row>
    <row r="106" spans="2:7">
      <c r="B106" s="20">
        <v>7</v>
      </c>
      <c r="C106" s="74"/>
      <c r="D106" s="74"/>
      <c r="E106" s="74"/>
      <c r="F106" s="74"/>
      <c r="G106" s="74"/>
    </row>
    <row r="107" spans="2:7">
      <c r="B107" s="20">
        <v>31</v>
      </c>
      <c r="C107" s="74"/>
      <c r="D107" s="74"/>
      <c r="E107" s="74"/>
      <c r="F107" s="74"/>
      <c r="G107" s="74"/>
    </row>
    <row r="108" spans="2:7">
      <c r="B108" s="20">
        <v>20</v>
      </c>
      <c r="C108" s="74"/>
      <c r="D108" s="74"/>
      <c r="E108" s="74"/>
      <c r="F108" s="74"/>
      <c r="G108" s="74"/>
    </row>
    <row r="109" spans="2:7">
      <c r="B109" s="20">
        <v>35</v>
      </c>
      <c r="C109" s="74"/>
      <c r="D109" s="74"/>
      <c r="E109" s="74"/>
      <c r="F109" s="74"/>
      <c r="G109" s="74"/>
    </row>
    <row r="110" spans="2:7">
      <c r="B110" s="20">
        <v>17</v>
      </c>
      <c r="C110" s="74"/>
      <c r="D110" s="74"/>
      <c r="E110" s="74"/>
      <c r="F110" s="74"/>
      <c r="G110" s="74"/>
    </row>
    <row r="111" spans="2:7">
      <c r="B111" s="20">
        <v>15</v>
      </c>
      <c r="C111" s="74"/>
      <c r="D111" s="74"/>
      <c r="E111" s="74"/>
      <c r="F111" s="74"/>
      <c r="G111" s="74"/>
    </row>
    <row r="112" spans="2:7">
      <c r="B112" s="20">
        <v>35</v>
      </c>
      <c r="C112" s="74"/>
      <c r="D112" s="74"/>
      <c r="E112" s="74"/>
      <c r="F112" s="74"/>
      <c r="G112" s="74"/>
    </row>
    <row r="113" spans="2:7">
      <c r="B113" s="20">
        <v>16</v>
      </c>
      <c r="C113" s="74"/>
      <c r="D113" s="74"/>
      <c r="E113" s="74"/>
      <c r="F113" s="74"/>
      <c r="G113" s="74"/>
    </row>
    <row r="114" spans="2:7">
      <c r="B114" s="20">
        <v>18</v>
      </c>
      <c r="C114" s="74"/>
      <c r="D114" s="74"/>
      <c r="E114" s="74"/>
      <c r="F114" s="74"/>
      <c r="G114" s="74"/>
    </row>
    <row r="115" spans="2:7">
      <c r="B115" s="20">
        <v>20</v>
      </c>
      <c r="C115" s="74"/>
      <c r="D115" s="74"/>
      <c r="E115" s="74"/>
      <c r="F115" s="74"/>
      <c r="G115" s="74"/>
    </row>
    <row r="116" spans="2:7">
      <c r="B116" s="20">
        <v>28</v>
      </c>
      <c r="C116" s="74"/>
      <c r="D116" s="74"/>
      <c r="E116" s="74"/>
      <c r="F116" s="74"/>
      <c r="G116" s="74"/>
    </row>
    <row r="117" spans="2:7">
      <c r="B117" s="20">
        <v>20</v>
      </c>
      <c r="C117" s="74"/>
      <c r="D117" s="74"/>
      <c r="E117" s="74"/>
      <c r="F117" s="74"/>
      <c r="G117" s="74"/>
    </row>
    <row r="118" spans="2:7">
      <c r="B118" s="20">
        <v>27</v>
      </c>
      <c r="C118" s="74"/>
      <c r="D118" s="74"/>
      <c r="E118" s="74"/>
      <c r="F118" s="74"/>
      <c r="G118" s="74"/>
    </row>
    <row r="119" spans="2:7">
      <c r="B119" s="20">
        <v>26</v>
      </c>
      <c r="C119" s="74"/>
      <c r="D119" s="74"/>
      <c r="E119" s="74"/>
      <c r="F119" s="74"/>
      <c r="G119" s="74"/>
    </row>
    <row r="120" spans="2:7">
      <c r="B120" s="20">
        <v>18</v>
      </c>
      <c r="C120" s="74"/>
      <c r="D120" s="74"/>
      <c r="E120" s="74"/>
      <c r="F120" s="74"/>
      <c r="G120" s="74"/>
    </row>
    <row r="121" spans="2:7">
      <c r="B121" s="20">
        <v>8</v>
      </c>
      <c r="C121" s="74"/>
      <c r="D121" s="74"/>
      <c r="E121" s="74"/>
      <c r="F121" s="74"/>
      <c r="G121" s="74"/>
    </row>
    <row r="122" spans="2:7">
      <c r="B122" s="20">
        <v>14</v>
      </c>
      <c r="C122" s="74"/>
      <c r="D122" s="74"/>
      <c r="E122" s="74"/>
      <c r="F122" s="74"/>
      <c r="G122" s="74"/>
    </row>
    <row r="123" spans="2:7">
      <c r="B123" s="20">
        <v>36</v>
      </c>
      <c r="C123" s="74"/>
      <c r="D123" s="74"/>
      <c r="E123" s="74"/>
      <c r="F123" s="74"/>
      <c r="G123" s="74"/>
    </row>
    <row r="124" spans="2:7">
      <c r="B124" s="20">
        <v>23</v>
      </c>
      <c r="C124" s="74"/>
      <c r="D124" s="74"/>
      <c r="E124" s="74"/>
      <c r="F124" s="74"/>
      <c r="G124" s="74"/>
    </row>
    <row r="125" spans="2:7">
      <c r="B125" s="20">
        <v>6</v>
      </c>
      <c r="C125" s="74"/>
      <c r="D125" s="74"/>
      <c r="E125" s="74"/>
      <c r="F125" s="74"/>
      <c r="G125" s="74"/>
    </row>
    <row r="126" spans="2:7">
      <c r="B126" s="20">
        <v>18</v>
      </c>
      <c r="C126" s="74"/>
      <c r="D126" s="74"/>
      <c r="E126" s="74"/>
      <c r="F126" s="74"/>
      <c r="G126" s="74"/>
    </row>
    <row r="127" spans="2:7">
      <c r="B127" s="20">
        <v>15</v>
      </c>
      <c r="C127" s="74"/>
      <c r="D127" s="74"/>
      <c r="E127" s="74"/>
      <c r="F127" s="74"/>
      <c r="G127" s="74"/>
    </row>
    <row r="128" spans="2:7">
      <c r="B128" s="20">
        <v>20</v>
      </c>
      <c r="C128" s="74"/>
      <c r="D128" s="74"/>
      <c r="E128" s="74"/>
      <c r="F128" s="74"/>
      <c r="G128" s="74"/>
    </row>
    <row r="129" spans="2:7">
      <c r="B129" s="20">
        <v>7</v>
      </c>
      <c r="C129" s="74"/>
      <c r="D129" s="74"/>
      <c r="E129" s="74"/>
      <c r="F129" s="74"/>
      <c r="G129" s="74"/>
    </row>
    <row r="130" spans="2:7">
      <c r="B130" s="20">
        <v>24</v>
      </c>
      <c r="C130" s="74"/>
      <c r="D130" s="74"/>
      <c r="E130" s="74"/>
      <c r="F130" s="74"/>
      <c r="G130" s="74"/>
    </row>
    <row r="131" spans="2:7">
      <c r="B131" s="20">
        <v>22</v>
      </c>
      <c r="C131" s="74"/>
      <c r="D131" s="74"/>
      <c r="E131" s="74"/>
      <c r="F131" s="74"/>
      <c r="G131" s="74"/>
    </row>
    <row r="132" spans="2:7">
      <c r="B132" s="20">
        <v>16</v>
      </c>
      <c r="C132" s="74"/>
      <c r="D132" s="74"/>
      <c r="E132" s="74"/>
      <c r="F132" s="74"/>
      <c r="G132" s="74"/>
    </row>
    <row r="133" spans="2:7">
      <c r="B133" s="20">
        <v>17</v>
      </c>
      <c r="C133" s="74"/>
      <c r="D133" s="74"/>
      <c r="E133" s="74"/>
      <c r="F133" s="74"/>
      <c r="G133" s="74"/>
    </row>
    <row r="134" spans="2:7">
      <c r="B134" s="20">
        <v>23</v>
      </c>
      <c r="C134" s="74"/>
      <c r="D134" s="74"/>
      <c r="E134" s="74"/>
      <c r="F134" s="74"/>
      <c r="G134" s="74"/>
    </row>
    <row r="135" spans="2:7">
      <c r="B135" s="20">
        <v>20</v>
      </c>
      <c r="C135" s="74"/>
      <c r="D135" s="74"/>
      <c r="E135" s="74"/>
      <c r="F135" s="74"/>
      <c r="G135" s="74"/>
    </row>
    <row r="136" spans="2:7">
      <c r="B136" s="20">
        <v>22</v>
      </c>
      <c r="C136" s="74"/>
      <c r="D136" s="74"/>
      <c r="E136" s="74"/>
      <c r="F136" s="74"/>
      <c r="G136" s="74"/>
    </row>
    <row r="137" spans="2:7">
      <c r="B137" s="20">
        <v>25</v>
      </c>
      <c r="C137" s="74"/>
      <c r="D137" s="74"/>
      <c r="E137" s="74"/>
      <c r="F137" s="74"/>
      <c r="G137" s="74"/>
    </row>
    <row r="138" spans="2:7">
      <c r="B138" s="20">
        <v>24</v>
      </c>
      <c r="C138" s="74"/>
      <c r="D138" s="74"/>
      <c r="E138" s="74"/>
      <c r="F138" s="74"/>
      <c r="G138" s="74"/>
    </row>
    <row r="139" spans="2:7">
      <c r="B139" s="20">
        <v>18</v>
      </c>
      <c r="C139" s="74"/>
      <c r="D139" s="74"/>
      <c r="E139" s="74"/>
      <c r="F139" s="74"/>
      <c r="G139" s="74"/>
    </row>
    <row r="140" spans="2:7">
      <c r="B140" s="20">
        <v>28</v>
      </c>
      <c r="C140" s="74"/>
      <c r="D140" s="74"/>
      <c r="E140" s="74"/>
      <c r="F140" s="74"/>
      <c r="G140" s="74"/>
    </row>
    <row r="141" spans="2:7">
      <c r="B141" s="20">
        <v>27</v>
      </c>
      <c r="C141" s="74"/>
      <c r="D141" s="74"/>
      <c r="E141" s="74"/>
      <c r="F141" s="74"/>
      <c r="G141" s="74"/>
    </row>
    <row r="142" spans="2:7">
      <c r="B142" s="20">
        <v>27</v>
      </c>
      <c r="C142" s="74"/>
      <c r="D142" s="74"/>
      <c r="E142" s="74"/>
      <c r="F142" s="74"/>
      <c r="G142" s="74"/>
    </row>
    <row r="143" spans="2:7">
      <c r="B143" s="20">
        <v>13</v>
      </c>
      <c r="C143" s="74"/>
      <c r="D143" s="74"/>
      <c r="E143" s="74"/>
      <c r="F143" s="74"/>
      <c r="G143" s="74"/>
    </row>
    <row r="144" spans="2:7">
      <c r="B144" s="20">
        <v>28</v>
      </c>
      <c r="C144" s="74"/>
      <c r="D144" s="74"/>
      <c r="E144" s="74"/>
      <c r="F144" s="74"/>
      <c r="G144" s="74"/>
    </row>
    <row r="145" spans="2:7">
      <c r="B145" s="20">
        <v>15</v>
      </c>
      <c r="C145" s="74"/>
      <c r="D145" s="74"/>
      <c r="E145" s="74"/>
      <c r="F145" s="74"/>
      <c r="G145" s="74"/>
    </row>
    <row r="146" spans="2:7">
      <c r="B146" s="20">
        <v>2</v>
      </c>
      <c r="C146" s="74"/>
      <c r="D146" s="74"/>
      <c r="E146" s="74"/>
      <c r="F146" s="74"/>
      <c r="G146" s="74"/>
    </row>
    <row r="147" spans="2:7">
      <c r="B147" s="20">
        <v>13</v>
      </c>
      <c r="C147" s="74"/>
      <c r="D147" s="74"/>
      <c r="E147" s="74"/>
      <c r="F147" s="74"/>
      <c r="G147" s="74"/>
    </row>
    <row r="148" spans="2:7">
      <c r="B148" s="20">
        <v>13</v>
      </c>
      <c r="C148" s="74"/>
      <c r="D148" s="74"/>
      <c r="E148" s="74"/>
      <c r="F148" s="74"/>
      <c r="G148" s="74"/>
    </row>
    <row r="149" spans="2:7">
      <c r="B149" s="20">
        <v>8</v>
      </c>
      <c r="C149" s="74"/>
      <c r="D149" s="74"/>
      <c r="E149" s="74"/>
      <c r="F149" s="74"/>
      <c r="G149" s="74"/>
    </row>
    <row r="150" spans="2:7">
      <c r="B150" s="20">
        <v>32</v>
      </c>
      <c r="C150" s="74"/>
      <c r="D150" s="74"/>
      <c r="E150" s="74"/>
      <c r="F150" s="74"/>
      <c r="G150" s="74"/>
    </row>
    <row r="151" spans="2:7">
      <c r="B151" s="20">
        <v>4</v>
      </c>
      <c r="C151" s="74"/>
      <c r="D151" s="74"/>
      <c r="E151" s="74"/>
      <c r="F151" s="74"/>
      <c r="G151" s="74"/>
    </row>
    <row r="152" spans="2:7">
      <c r="B152" s="20">
        <v>31</v>
      </c>
      <c r="C152" s="74"/>
      <c r="D152" s="74"/>
      <c r="E152" s="74"/>
      <c r="F152" s="74"/>
      <c r="G152" s="74"/>
    </row>
    <row r="153" spans="2:7">
      <c r="B153" s="20">
        <v>22</v>
      </c>
      <c r="C153" s="74"/>
      <c r="D153" s="74"/>
      <c r="E153" s="74"/>
      <c r="F153" s="74"/>
      <c r="G153" s="74"/>
    </row>
    <row r="154" spans="2:7">
      <c r="B154" s="20">
        <v>17</v>
      </c>
      <c r="C154" s="74"/>
      <c r="D154" s="74"/>
      <c r="E154" s="74"/>
      <c r="F154" s="74"/>
      <c r="G154" s="74"/>
    </row>
    <row r="155" spans="2:7">
      <c r="B155" s="20">
        <v>8</v>
      </c>
      <c r="C155" s="74"/>
      <c r="D155" s="74"/>
      <c r="E155" s="74"/>
      <c r="F155" s="74"/>
      <c r="G155" s="74"/>
    </row>
    <row r="156" spans="2:7">
      <c r="B156" s="20">
        <v>14</v>
      </c>
      <c r="C156" s="74"/>
      <c r="D156" s="74"/>
      <c r="E156" s="74"/>
      <c r="F156" s="74"/>
      <c r="G156" s="74"/>
    </row>
    <row r="157" spans="2:7">
      <c r="B157" s="20">
        <v>26</v>
      </c>
      <c r="C157" s="74"/>
      <c r="D157" s="74"/>
      <c r="E157" s="74"/>
      <c r="F157" s="74"/>
      <c r="G157" s="74"/>
    </row>
    <row r="158" spans="2:7">
      <c r="B158" s="20">
        <v>22</v>
      </c>
      <c r="C158" s="74"/>
      <c r="D158" s="74"/>
      <c r="E158" s="74"/>
      <c r="F158" s="74"/>
      <c r="G158" s="74"/>
    </row>
    <row r="159" spans="2:7">
      <c r="B159" s="20">
        <v>33</v>
      </c>
      <c r="C159" s="74"/>
      <c r="D159" s="74"/>
      <c r="E159" s="74"/>
      <c r="F159" s="74"/>
      <c r="G159" s="74"/>
    </row>
    <row r="160" spans="2:7">
      <c r="B160" s="20">
        <v>9</v>
      </c>
      <c r="C160" s="74"/>
      <c r="D160" s="74"/>
      <c r="E160" s="74"/>
      <c r="F160" s="74"/>
      <c r="G160" s="74"/>
    </row>
    <row r="161" spans="2:7">
      <c r="B161" s="20">
        <v>24</v>
      </c>
      <c r="C161" s="74"/>
      <c r="D161" s="74"/>
      <c r="E161" s="74"/>
      <c r="F161" s="74"/>
      <c r="G161" s="74"/>
    </row>
    <row r="162" spans="2:7">
      <c r="B162" s="20">
        <v>27</v>
      </c>
      <c r="C162" s="74"/>
      <c r="D162" s="74"/>
      <c r="E162" s="74"/>
      <c r="F162" s="74"/>
      <c r="G162" s="74"/>
    </row>
    <row r="163" spans="2:7">
      <c r="B163" s="20">
        <v>12</v>
      </c>
      <c r="C163" s="74"/>
      <c r="D163" s="74"/>
      <c r="E163" s="74"/>
      <c r="F163" s="74"/>
      <c r="G163" s="74"/>
    </row>
    <row r="164" spans="2:7">
      <c r="B164" s="20">
        <v>27</v>
      </c>
      <c r="C164" s="74"/>
      <c r="D164" s="74"/>
      <c r="E164" s="74"/>
      <c r="F164" s="74"/>
      <c r="G164" s="74"/>
    </row>
    <row r="165" spans="2:7">
      <c r="B165" s="20">
        <v>3</v>
      </c>
      <c r="C165" s="74"/>
      <c r="D165" s="74"/>
      <c r="E165" s="74"/>
      <c r="F165" s="74"/>
      <c r="G165" s="74"/>
    </row>
    <row r="166" spans="2:7">
      <c r="B166" s="20">
        <v>28</v>
      </c>
      <c r="C166" s="74"/>
      <c r="D166" s="74"/>
      <c r="E166" s="74"/>
      <c r="F166" s="74"/>
      <c r="G166" s="74"/>
    </row>
    <row r="167" spans="2:7">
      <c r="B167" s="20">
        <v>1</v>
      </c>
      <c r="C167" s="74"/>
      <c r="D167" s="74"/>
      <c r="E167" s="74"/>
      <c r="F167" s="74"/>
      <c r="G167" s="74"/>
    </row>
    <row r="168" spans="2:7">
      <c r="B168" s="20">
        <v>34</v>
      </c>
      <c r="C168" s="74"/>
      <c r="D168" s="74"/>
      <c r="E168" s="74"/>
      <c r="F168" s="74"/>
      <c r="G168" s="74"/>
    </row>
    <row r="169" spans="2:7">
      <c r="B169" s="20">
        <v>6</v>
      </c>
      <c r="C169" s="74"/>
      <c r="D169" s="74"/>
      <c r="E169" s="74"/>
      <c r="F169" s="74"/>
      <c r="G169" s="74"/>
    </row>
    <row r="170" spans="2:7">
      <c r="B170" s="20">
        <v>17</v>
      </c>
      <c r="C170" s="74"/>
      <c r="D170" s="74"/>
      <c r="E170" s="74"/>
      <c r="F170" s="74"/>
      <c r="G170" s="74"/>
    </row>
    <row r="171" spans="2:7">
      <c r="B171" s="20">
        <v>12</v>
      </c>
      <c r="C171" s="74"/>
      <c r="D171" s="74"/>
      <c r="E171" s="74"/>
      <c r="F171" s="74"/>
      <c r="G171" s="74"/>
    </row>
    <row r="172" spans="2:7">
      <c r="B172" s="20">
        <v>1</v>
      </c>
      <c r="C172" s="74"/>
      <c r="D172" s="74"/>
      <c r="E172" s="74"/>
      <c r="F172" s="74"/>
      <c r="G172" s="74"/>
    </row>
    <row r="173" spans="2:7">
      <c r="B173" s="20">
        <v>27</v>
      </c>
      <c r="C173" s="74"/>
      <c r="D173" s="74"/>
      <c r="E173" s="74"/>
      <c r="F173" s="74"/>
      <c r="G173" s="74"/>
    </row>
    <row r="174" spans="2:7">
      <c r="B174" s="20">
        <v>30</v>
      </c>
      <c r="C174" s="74"/>
      <c r="D174" s="74"/>
      <c r="E174" s="74"/>
      <c r="F174" s="74"/>
      <c r="G174" s="74"/>
    </row>
    <row r="175" spans="2:7">
      <c r="B175" s="20">
        <v>33</v>
      </c>
      <c r="C175" s="74"/>
      <c r="D175" s="74"/>
      <c r="E175" s="74"/>
      <c r="F175" s="74"/>
      <c r="G175" s="74"/>
    </row>
    <row r="176" spans="2:7">
      <c r="B176" s="20">
        <v>31</v>
      </c>
      <c r="C176" s="74"/>
      <c r="D176" s="74"/>
      <c r="E176" s="74"/>
      <c r="F176" s="74"/>
      <c r="G176" s="74"/>
    </row>
    <row r="177" spans="2:7">
      <c r="B177" s="20">
        <v>25</v>
      </c>
      <c r="C177" s="74"/>
      <c r="D177" s="74"/>
      <c r="E177" s="74"/>
      <c r="F177" s="74"/>
      <c r="G177" s="74"/>
    </row>
    <row r="178" spans="2:7">
      <c r="B178" s="20">
        <v>12</v>
      </c>
      <c r="C178" s="74"/>
      <c r="D178" s="74"/>
      <c r="E178" s="74"/>
      <c r="F178" s="74"/>
      <c r="G178" s="74"/>
    </row>
    <row r="179" spans="2:7">
      <c r="B179" s="20">
        <v>6</v>
      </c>
      <c r="C179" s="74"/>
      <c r="D179" s="74"/>
      <c r="E179" s="74"/>
      <c r="F179" s="74"/>
      <c r="G179" s="74"/>
    </row>
    <row r="180" spans="2:7">
      <c r="B180" s="20">
        <v>32</v>
      </c>
      <c r="C180" s="74"/>
      <c r="D180" s="74"/>
      <c r="E180" s="74"/>
      <c r="F180" s="74"/>
      <c r="G180" s="74"/>
    </row>
    <row r="181" spans="2:7">
      <c r="B181" s="20">
        <v>22</v>
      </c>
      <c r="C181" s="74"/>
      <c r="D181" s="74"/>
      <c r="E181" s="74"/>
      <c r="F181" s="74"/>
      <c r="G181" s="74"/>
    </row>
    <row r="182" spans="2:7">
      <c r="B182" s="20">
        <v>2</v>
      </c>
      <c r="C182" s="74"/>
      <c r="D182" s="74"/>
      <c r="E182" s="74"/>
      <c r="F182" s="74"/>
      <c r="G182" s="74"/>
    </row>
    <row r="183" spans="2:7">
      <c r="B183" s="20">
        <v>15</v>
      </c>
      <c r="C183" s="74"/>
      <c r="D183" s="74"/>
      <c r="E183" s="74"/>
      <c r="F183" s="74"/>
      <c r="G183" s="74"/>
    </row>
    <row r="184" spans="2:7">
      <c r="B184" s="20">
        <v>30</v>
      </c>
      <c r="C184" s="74"/>
      <c r="D184" s="74"/>
      <c r="E184" s="74"/>
      <c r="F184" s="74"/>
      <c r="G184" s="74"/>
    </row>
    <row r="185" spans="2:7">
      <c r="B185" s="20">
        <v>8</v>
      </c>
      <c r="C185" s="74"/>
      <c r="D185" s="74"/>
      <c r="E185" s="74"/>
      <c r="F185" s="74"/>
      <c r="G185" s="74"/>
    </row>
    <row r="186" spans="2:7">
      <c r="B186" s="20">
        <v>14</v>
      </c>
      <c r="C186" s="74"/>
      <c r="D186" s="74"/>
      <c r="E186" s="74"/>
      <c r="F186" s="74"/>
      <c r="G186" s="74"/>
    </row>
    <row r="187" spans="2:7">
      <c r="B187" s="20">
        <v>26</v>
      </c>
      <c r="C187" s="74"/>
      <c r="D187" s="74"/>
      <c r="E187" s="74"/>
      <c r="F187" s="74"/>
      <c r="G187" s="74"/>
    </row>
    <row r="188" spans="2:7">
      <c r="B188" s="20">
        <v>26</v>
      </c>
      <c r="C188" s="74"/>
      <c r="D188" s="74"/>
      <c r="E188" s="74"/>
      <c r="F188" s="74"/>
      <c r="G188" s="74"/>
    </row>
    <row r="189" spans="2:7">
      <c r="B189" s="20">
        <v>3</v>
      </c>
      <c r="C189" s="74"/>
      <c r="D189" s="74"/>
      <c r="E189" s="74"/>
      <c r="F189" s="74"/>
      <c r="G189" s="74"/>
    </row>
    <row r="190" spans="2:7">
      <c r="B190" s="20">
        <v>8</v>
      </c>
      <c r="C190" s="74"/>
      <c r="D190" s="74"/>
      <c r="E190" s="74"/>
      <c r="F190" s="74"/>
      <c r="G190" s="74"/>
    </row>
    <row r="191" spans="2:7">
      <c r="B191" s="20">
        <v>13</v>
      </c>
      <c r="C191" s="74"/>
      <c r="D191" s="74"/>
      <c r="E191" s="74"/>
      <c r="F191" s="74"/>
      <c r="G191" s="74"/>
    </row>
    <row r="192" spans="2:7">
      <c r="B192" s="20">
        <v>1</v>
      </c>
      <c r="C192" s="74"/>
      <c r="D192" s="74"/>
      <c r="E192" s="74"/>
      <c r="F192" s="74"/>
      <c r="G192" s="74"/>
    </row>
    <row r="193" spans="2:7">
      <c r="B193" s="20">
        <v>35</v>
      </c>
      <c r="C193" s="74"/>
      <c r="D193" s="74"/>
      <c r="E193" s="74"/>
      <c r="F193" s="74"/>
      <c r="G193" s="74"/>
    </row>
    <row r="194" spans="2:7">
      <c r="B194" s="20">
        <v>19</v>
      </c>
      <c r="C194" s="74"/>
      <c r="D194" s="74"/>
      <c r="E194" s="74"/>
      <c r="F194" s="74"/>
      <c r="G194" s="74"/>
    </row>
    <row r="195" spans="2:7">
      <c r="B195" s="20">
        <v>14</v>
      </c>
      <c r="C195" s="74"/>
      <c r="D195" s="74"/>
      <c r="E195" s="74"/>
      <c r="F195" s="74"/>
      <c r="G195" s="74"/>
    </row>
    <row r="196" spans="2:7">
      <c r="B196" s="20">
        <v>8</v>
      </c>
      <c r="C196" s="74"/>
      <c r="D196" s="74"/>
      <c r="E196" s="74"/>
      <c r="F196" s="74"/>
      <c r="G196" s="74"/>
    </row>
    <row r="197" spans="2:7">
      <c r="B197" s="20">
        <v>18</v>
      </c>
      <c r="C197" s="74"/>
      <c r="D197" s="74"/>
      <c r="E197" s="74"/>
      <c r="F197" s="74"/>
      <c r="G197" s="74"/>
    </row>
    <row r="198" spans="2:7">
      <c r="B198" s="20">
        <v>17</v>
      </c>
      <c r="C198" s="74"/>
      <c r="D198" s="74"/>
      <c r="E198" s="74"/>
      <c r="F198" s="74"/>
      <c r="G198" s="74"/>
    </row>
    <row r="199" spans="2:7">
      <c r="B199" s="20">
        <v>1</v>
      </c>
      <c r="C199" s="74"/>
      <c r="D199" s="74"/>
      <c r="E199" s="74"/>
      <c r="F199" s="74"/>
      <c r="G199" s="74"/>
    </row>
    <row r="200" spans="2:7">
      <c r="B200" s="20">
        <v>9</v>
      </c>
      <c r="C200" s="74"/>
      <c r="D200" s="74"/>
      <c r="E200" s="74"/>
      <c r="F200" s="74"/>
      <c r="G200" s="74"/>
    </row>
    <row r="201" spans="2:7">
      <c r="B201" s="20">
        <v>32</v>
      </c>
      <c r="C201" s="74"/>
      <c r="D201" s="74"/>
      <c r="E201" s="74"/>
      <c r="F201" s="74"/>
      <c r="G201" s="74"/>
    </row>
    <row r="202" spans="2:7">
      <c r="B202" s="20">
        <v>36</v>
      </c>
      <c r="C202" s="74"/>
      <c r="D202" s="74"/>
      <c r="E202" s="74"/>
      <c r="F202" s="74"/>
      <c r="G202" s="74"/>
    </row>
    <row r="203" spans="2:7">
      <c r="B203" s="20">
        <v>16</v>
      </c>
      <c r="C203" s="74"/>
      <c r="D203" s="74"/>
      <c r="E203" s="74"/>
      <c r="F203" s="74"/>
      <c r="G203" s="74"/>
    </row>
    <row r="204" spans="2:7">
      <c r="B204" s="20">
        <v>21</v>
      </c>
      <c r="C204" s="74"/>
      <c r="D204" s="74"/>
      <c r="E204" s="74"/>
      <c r="F204" s="74"/>
      <c r="G204" s="74"/>
    </row>
    <row r="205" spans="2:7">
      <c r="B205" s="20">
        <v>35</v>
      </c>
      <c r="C205" s="74"/>
      <c r="D205" s="74"/>
      <c r="E205" s="74"/>
      <c r="F205" s="74"/>
      <c r="G205" s="74"/>
    </row>
    <row r="206" spans="2:7">
      <c r="B206" s="20">
        <v>16</v>
      </c>
      <c r="C206" s="74"/>
      <c r="D206" s="74"/>
      <c r="E206" s="74"/>
      <c r="F206" s="74"/>
      <c r="G206" s="74"/>
    </row>
    <row r="207" spans="2:7">
      <c r="B207" s="20">
        <v>9</v>
      </c>
      <c r="C207" s="74"/>
      <c r="D207" s="74"/>
      <c r="E207" s="74"/>
      <c r="F207" s="74"/>
      <c r="G207" s="74"/>
    </row>
    <row r="208" spans="2:7">
      <c r="B208" s="20">
        <v>32</v>
      </c>
      <c r="C208" s="74"/>
      <c r="D208" s="74"/>
      <c r="E208" s="74"/>
      <c r="F208" s="74"/>
      <c r="G208" s="74"/>
    </row>
    <row r="209" spans="2:7">
      <c r="B209" s="20">
        <v>36</v>
      </c>
      <c r="C209" s="74"/>
      <c r="D209" s="74"/>
      <c r="E209" s="74"/>
      <c r="F209" s="74"/>
      <c r="G209" s="74"/>
    </row>
    <row r="210" spans="2:7">
      <c r="B210" s="20">
        <v>13</v>
      </c>
      <c r="C210" s="74"/>
      <c r="D210" s="74"/>
      <c r="E210" s="74"/>
      <c r="F210" s="74"/>
      <c r="G210" s="74"/>
    </row>
    <row r="211" spans="2:7">
      <c r="B211" s="20">
        <v>25</v>
      </c>
      <c r="C211" s="74"/>
      <c r="D211" s="74"/>
      <c r="E211" s="74"/>
      <c r="F211" s="74"/>
      <c r="G211" s="74"/>
    </row>
    <row r="212" spans="2:7">
      <c r="B212" s="20">
        <v>16</v>
      </c>
      <c r="C212" s="74"/>
      <c r="D212" s="74"/>
      <c r="E212" s="74"/>
      <c r="F212" s="74"/>
      <c r="G212" s="74"/>
    </row>
    <row r="213" spans="2:7">
      <c r="B213" s="20">
        <v>12</v>
      </c>
      <c r="C213" s="74"/>
      <c r="D213" s="74"/>
      <c r="E213" s="74"/>
      <c r="F213" s="74"/>
      <c r="G213" s="74"/>
    </row>
    <row r="214" spans="2:7">
      <c r="B214" s="20">
        <v>1</v>
      </c>
      <c r="C214" s="74"/>
      <c r="D214" s="74"/>
      <c r="E214" s="74"/>
      <c r="F214" s="74"/>
      <c r="G214" s="74"/>
    </row>
    <row r="215" spans="2:7">
      <c r="B215" s="20">
        <v>18</v>
      </c>
      <c r="C215" s="74"/>
      <c r="D215" s="74"/>
      <c r="E215" s="74"/>
      <c r="F215" s="74"/>
      <c r="G215" s="74"/>
    </row>
    <row r="216" spans="2:7">
      <c r="B216" s="20">
        <v>28</v>
      </c>
      <c r="C216" s="74"/>
      <c r="D216" s="74"/>
      <c r="E216" s="74"/>
      <c r="F216" s="74"/>
      <c r="G216" s="74"/>
    </row>
    <row r="217" spans="2:7">
      <c r="B217" s="20">
        <v>36</v>
      </c>
      <c r="C217" s="74"/>
      <c r="D217" s="74"/>
      <c r="E217" s="74"/>
      <c r="F217" s="74"/>
      <c r="G217" s="74"/>
    </row>
    <row r="218" spans="2:7">
      <c r="B218" s="20">
        <v>16</v>
      </c>
      <c r="C218" s="74"/>
      <c r="D218" s="74"/>
      <c r="E218" s="74"/>
      <c r="F218" s="74"/>
      <c r="G218" s="74"/>
    </row>
    <row r="219" spans="2:7">
      <c r="B219" s="20">
        <v>30</v>
      </c>
      <c r="C219" s="74"/>
      <c r="D219" s="74"/>
      <c r="E219" s="74"/>
      <c r="F219" s="74"/>
      <c r="G219" s="74"/>
    </row>
    <row r="220" spans="2:7">
      <c r="B220" s="20">
        <v>31</v>
      </c>
      <c r="C220" s="74"/>
      <c r="D220" s="74"/>
      <c r="E220" s="74"/>
      <c r="F220" s="74"/>
      <c r="G220" s="74"/>
    </row>
    <row r="221" spans="2:7">
      <c r="B221" s="20">
        <v>23</v>
      </c>
      <c r="C221" s="74"/>
      <c r="D221" s="74"/>
      <c r="E221" s="74"/>
      <c r="F221" s="74"/>
      <c r="G221" s="74"/>
    </row>
    <row r="222" spans="2:7">
      <c r="B222" s="20">
        <v>2</v>
      </c>
      <c r="C222" s="74"/>
      <c r="D222" s="74"/>
      <c r="E222" s="74"/>
      <c r="F222" s="74"/>
      <c r="G222" s="74"/>
    </row>
    <row r="223" spans="2:7">
      <c r="B223" s="20">
        <v>31</v>
      </c>
      <c r="C223" s="74"/>
      <c r="D223" s="74"/>
      <c r="E223" s="74"/>
      <c r="F223" s="74"/>
      <c r="G223" s="74"/>
    </row>
    <row r="224" spans="2:7">
      <c r="B224" s="20">
        <v>10</v>
      </c>
      <c r="C224" s="74"/>
      <c r="D224" s="74"/>
      <c r="E224" s="74"/>
      <c r="F224" s="74"/>
      <c r="G224" s="74"/>
    </row>
    <row r="225" spans="2:7">
      <c r="B225" s="20">
        <v>30</v>
      </c>
      <c r="C225" s="74"/>
      <c r="D225" s="74"/>
      <c r="E225" s="74"/>
      <c r="F225" s="74"/>
      <c r="G225" s="74"/>
    </row>
    <row r="226" spans="2:7">
      <c r="B226" s="20">
        <v>7</v>
      </c>
      <c r="C226" s="74"/>
      <c r="D226" s="74"/>
      <c r="E226" s="74"/>
      <c r="F226" s="74"/>
      <c r="G226" s="74"/>
    </row>
    <row r="227" spans="2:7">
      <c r="B227" s="20">
        <v>29</v>
      </c>
      <c r="C227" s="74"/>
      <c r="D227" s="74"/>
      <c r="E227" s="74"/>
      <c r="F227" s="74"/>
      <c r="G227" s="74"/>
    </row>
    <row r="228" spans="2:7">
      <c r="B228" s="20">
        <v>17</v>
      </c>
      <c r="C228" s="74"/>
      <c r="D228" s="74"/>
      <c r="E228" s="74"/>
      <c r="F228" s="74"/>
      <c r="G228" s="74"/>
    </row>
    <row r="229" spans="2:7">
      <c r="B229" s="20">
        <v>33</v>
      </c>
      <c r="C229" s="74"/>
      <c r="D229" s="74"/>
      <c r="E229" s="74"/>
      <c r="F229" s="74"/>
      <c r="G229" s="74"/>
    </row>
    <row r="230" spans="2:7">
      <c r="B230" s="20">
        <v>1</v>
      </c>
      <c r="C230" s="74"/>
      <c r="D230" s="74"/>
      <c r="E230" s="74"/>
      <c r="F230" s="74"/>
      <c r="G230" s="74"/>
    </row>
    <row r="231" spans="2:7">
      <c r="B231" s="20">
        <v>5</v>
      </c>
      <c r="C231" s="74"/>
      <c r="D231" s="74"/>
      <c r="E231" s="74"/>
      <c r="F231" s="74"/>
      <c r="G231" s="74"/>
    </row>
    <row r="232" spans="2:7">
      <c r="B232" s="20">
        <v>26</v>
      </c>
      <c r="C232" s="74"/>
      <c r="D232" s="74"/>
      <c r="E232" s="74"/>
      <c r="F232" s="74"/>
      <c r="G232" s="74"/>
    </row>
    <row r="233" spans="2:7">
      <c r="B233" s="20">
        <v>36</v>
      </c>
      <c r="C233" s="74"/>
      <c r="D233" s="74"/>
      <c r="E233" s="74"/>
      <c r="F233" s="74"/>
      <c r="G233" s="74"/>
    </row>
    <row r="234" spans="2:7">
      <c r="B234" s="20">
        <v>21</v>
      </c>
      <c r="C234" s="74"/>
      <c r="D234" s="74"/>
      <c r="E234" s="74"/>
      <c r="F234" s="74"/>
      <c r="G234" s="74"/>
    </row>
    <row r="235" spans="2:7">
      <c r="B235" s="20">
        <v>1</v>
      </c>
      <c r="C235" s="74"/>
      <c r="D235" s="74"/>
      <c r="E235" s="74"/>
      <c r="F235" s="74"/>
      <c r="G235" s="74"/>
    </row>
    <row r="236" spans="2:7">
      <c r="B236" s="20">
        <v>6</v>
      </c>
      <c r="C236" s="74"/>
      <c r="D236" s="74"/>
      <c r="E236" s="74"/>
      <c r="F236" s="74"/>
      <c r="G236" s="74"/>
    </row>
    <row r="237" spans="2:7">
      <c r="B237" s="20">
        <v>20</v>
      </c>
      <c r="C237" s="74"/>
      <c r="D237" s="74"/>
      <c r="E237" s="74"/>
      <c r="F237" s="74"/>
      <c r="G237" s="74"/>
    </row>
    <row r="238" spans="2:7">
      <c r="B238" s="20">
        <v>29</v>
      </c>
      <c r="C238" s="74"/>
      <c r="D238" s="74"/>
      <c r="E238" s="74"/>
      <c r="F238" s="74"/>
      <c r="G238" s="74"/>
    </row>
    <row r="239" spans="2:7">
      <c r="B239" s="20">
        <v>12</v>
      </c>
      <c r="C239" s="74"/>
      <c r="D239" s="74"/>
      <c r="E239" s="74"/>
      <c r="F239" s="74"/>
      <c r="G239" s="74"/>
    </row>
    <row r="240" spans="2:7">
      <c r="B240" s="20">
        <v>28</v>
      </c>
      <c r="C240" s="74"/>
      <c r="D240" s="74"/>
      <c r="E240" s="74"/>
      <c r="F240" s="74"/>
      <c r="G240" s="74"/>
    </row>
    <row r="241" spans="2:7">
      <c r="B241" s="20">
        <v>34</v>
      </c>
      <c r="C241" s="74"/>
      <c r="D241" s="74"/>
      <c r="E241" s="74"/>
      <c r="F241" s="74"/>
      <c r="G241" s="74"/>
    </row>
    <row r="242" spans="2:7">
      <c r="B242" s="20">
        <v>36</v>
      </c>
      <c r="C242" s="74"/>
      <c r="D242" s="74"/>
      <c r="E242" s="74"/>
      <c r="F242" s="74"/>
      <c r="G242" s="74"/>
    </row>
    <row r="243" spans="2:7">
      <c r="B243" s="20">
        <v>16</v>
      </c>
      <c r="C243" s="74"/>
      <c r="D243" s="74"/>
      <c r="E243" s="74"/>
      <c r="F243" s="74"/>
      <c r="G243" s="74"/>
    </row>
    <row r="244" spans="2:7">
      <c r="B244" s="20">
        <v>17</v>
      </c>
      <c r="C244" s="74"/>
      <c r="D244" s="74"/>
      <c r="E244" s="74"/>
      <c r="F244" s="74"/>
      <c r="G244" s="74"/>
    </row>
    <row r="245" spans="2:7">
      <c r="B245" s="20">
        <v>24</v>
      </c>
      <c r="C245" s="74"/>
      <c r="D245" s="74"/>
      <c r="E245" s="74"/>
      <c r="F245" s="74"/>
      <c r="G245" s="74"/>
    </row>
    <row r="246" spans="2:7">
      <c r="B246" s="20">
        <v>11</v>
      </c>
      <c r="C246" s="74"/>
      <c r="D246" s="74"/>
      <c r="E246" s="74"/>
      <c r="F246" s="74"/>
      <c r="G246" s="74"/>
    </row>
    <row r="247" spans="2:7">
      <c r="B247" s="20">
        <v>11</v>
      </c>
      <c r="C247" s="74"/>
      <c r="D247" s="74"/>
      <c r="E247" s="74"/>
      <c r="F247" s="74"/>
      <c r="G247" s="74"/>
    </row>
    <row r="248" spans="2:7">
      <c r="B248" s="20">
        <v>23</v>
      </c>
      <c r="C248" s="74"/>
      <c r="D248" s="74"/>
      <c r="E248" s="74"/>
      <c r="F248" s="74"/>
      <c r="G248" s="74"/>
    </row>
    <row r="249" spans="2:7">
      <c r="B249" s="20">
        <v>35</v>
      </c>
      <c r="C249" s="74"/>
      <c r="D249" s="74"/>
      <c r="E249" s="74"/>
      <c r="F249" s="74"/>
      <c r="G249" s="74"/>
    </row>
    <row r="250" spans="2:7">
      <c r="B250" s="20">
        <v>3</v>
      </c>
      <c r="C250" s="74"/>
      <c r="D250" s="74"/>
      <c r="E250" s="74"/>
      <c r="F250" s="74"/>
      <c r="G250" s="74"/>
    </row>
    <row r="251" spans="2:7">
      <c r="B251" s="20">
        <v>1</v>
      </c>
      <c r="C251" s="74"/>
      <c r="D251" s="74"/>
      <c r="E251" s="74"/>
      <c r="F251" s="74"/>
      <c r="G251" s="74"/>
    </row>
    <row r="252" spans="2:7">
      <c r="B252" s="20">
        <v>1</v>
      </c>
      <c r="C252" s="74"/>
      <c r="D252" s="74"/>
      <c r="E252" s="74"/>
      <c r="F252" s="74"/>
      <c r="G252" s="74"/>
    </row>
    <row r="253" spans="2:7">
      <c r="B253" s="20">
        <v>18</v>
      </c>
      <c r="C253" s="74"/>
      <c r="D253" s="74"/>
      <c r="E253" s="74"/>
      <c r="F253" s="74"/>
      <c r="G253" s="74"/>
    </row>
    <row r="254" spans="2:7">
      <c r="B254" s="20">
        <v>31</v>
      </c>
      <c r="C254" s="74"/>
      <c r="D254" s="74"/>
      <c r="E254" s="74"/>
      <c r="F254" s="74"/>
      <c r="G254" s="74"/>
    </row>
    <row r="255" spans="2:7">
      <c r="B255" s="20">
        <v>17</v>
      </c>
      <c r="C255" s="74"/>
      <c r="D255" s="74"/>
      <c r="E255" s="74"/>
      <c r="F255" s="74"/>
      <c r="G255" s="74"/>
    </row>
    <row r="256" spans="2:7">
      <c r="B256" s="20">
        <v>11</v>
      </c>
      <c r="C256" s="74"/>
      <c r="D256" s="74"/>
      <c r="E256" s="74"/>
      <c r="F256" s="74"/>
      <c r="G256" s="74"/>
    </row>
    <row r="257" spans="2:7">
      <c r="B257" s="20">
        <v>12</v>
      </c>
      <c r="C257" s="74"/>
      <c r="D257" s="74"/>
      <c r="E257" s="74"/>
      <c r="F257" s="74"/>
      <c r="G257" s="74"/>
    </row>
    <row r="258" spans="2:7">
      <c r="B258" s="20">
        <v>23</v>
      </c>
      <c r="C258" s="74"/>
      <c r="D258" s="74"/>
      <c r="E258" s="74"/>
      <c r="F258" s="74"/>
      <c r="G258" s="74"/>
    </row>
    <row r="259" spans="2:7">
      <c r="B259" s="20">
        <v>7</v>
      </c>
      <c r="C259" s="74"/>
      <c r="D259" s="74"/>
      <c r="E259" s="74"/>
      <c r="F259" s="74"/>
      <c r="G259" s="74"/>
    </row>
    <row r="260" spans="2:7">
      <c r="B260" s="20">
        <v>9</v>
      </c>
      <c r="C260" s="74"/>
      <c r="D260" s="74"/>
      <c r="E260" s="74"/>
      <c r="F260" s="74"/>
      <c r="G260" s="74"/>
    </row>
    <row r="261" spans="2:7">
      <c r="B261" s="20">
        <v>21</v>
      </c>
      <c r="C261" s="74"/>
      <c r="D261" s="74"/>
      <c r="E261" s="74"/>
      <c r="F261" s="74"/>
      <c r="G261" s="74"/>
    </row>
    <row r="262" spans="2:7">
      <c r="B262" s="20">
        <v>0</v>
      </c>
      <c r="C262" s="74"/>
      <c r="D262" s="74"/>
      <c r="E262" s="74"/>
      <c r="F262" s="74"/>
      <c r="G262" s="74"/>
    </row>
    <row r="263" spans="2:7">
      <c r="B263" s="20">
        <v>31</v>
      </c>
      <c r="C263" s="74"/>
      <c r="D263" s="74"/>
      <c r="E263" s="74"/>
      <c r="F263" s="74"/>
      <c r="G263" s="74"/>
    </row>
    <row r="264" spans="2:7">
      <c r="B264" s="20">
        <v>9</v>
      </c>
      <c r="C264" s="74"/>
      <c r="D264" s="74"/>
      <c r="E264" s="74"/>
      <c r="F264" s="74"/>
      <c r="G264" s="74"/>
    </row>
    <row r="265" spans="2:7">
      <c r="B265" s="20">
        <v>15</v>
      </c>
      <c r="C265" s="74"/>
      <c r="D265" s="74"/>
      <c r="E265" s="74"/>
      <c r="F265" s="74"/>
      <c r="G265" s="74"/>
    </row>
    <row r="266" spans="2:7">
      <c r="B266" s="20">
        <v>16</v>
      </c>
      <c r="C266" s="74"/>
      <c r="D266" s="74"/>
      <c r="E266" s="74"/>
      <c r="F266" s="74"/>
      <c r="G266" s="74"/>
    </row>
    <row r="267" spans="2:7">
      <c r="B267" s="20">
        <v>14</v>
      </c>
      <c r="C267" s="74"/>
      <c r="D267" s="74"/>
      <c r="E267" s="74"/>
      <c r="F267" s="74"/>
      <c r="G267" s="74"/>
    </row>
    <row r="268" spans="2:7">
      <c r="B268" s="20">
        <v>23</v>
      </c>
      <c r="C268" s="74"/>
      <c r="D268" s="74"/>
      <c r="E268" s="74"/>
      <c r="F268" s="74"/>
      <c r="G268" s="74"/>
    </row>
    <row r="269" spans="2:7">
      <c r="B269" s="20">
        <v>33</v>
      </c>
      <c r="C269" s="74"/>
      <c r="D269" s="74"/>
      <c r="E269" s="74"/>
      <c r="F269" s="74"/>
      <c r="G269" s="74"/>
    </row>
    <row r="270" spans="2:7">
      <c r="B270" s="20">
        <v>20</v>
      </c>
      <c r="C270" s="74"/>
      <c r="D270" s="74"/>
      <c r="E270" s="74"/>
      <c r="F270" s="74"/>
      <c r="G270" s="74"/>
    </row>
    <row r="271" spans="2:7">
      <c r="B271" s="20">
        <v>14</v>
      </c>
      <c r="C271" s="74"/>
      <c r="D271" s="74"/>
      <c r="E271" s="74"/>
      <c r="F271" s="74"/>
      <c r="G271" s="74"/>
    </row>
    <row r="272" spans="2:7">
      <c r="B272" s="20">
        <v>12</v>
      </c>
      <c r="C272" s="74"/>
      <c r="D272" s="74"/>
      <c r="E272" s="74"/>
      <c r="F272" s="74"/>
      <c r="G272" s="74"/>
    </row>
    <row r="273" spans="2:7">
      <c r="B273" s="20">
        <v>15</v>
      </c>
      <c r="C273" s="74"/>
      <c r="D273" s="74"/>
      <c r="E273" s="74"/>
      <c r="F273" s="74"/>
      <c r="G273" s="74"/>
    </row>
    <row r="274" spans="2:7">
      <c r="B274" s="20">
        <v>32</v>
      </c>
      <c r="C274" s="74"/>
      <c r="D274" s="74"/>
      <c r="E274" s="74"/>
      <c r="F274" s="74"/>
      <c r="G274" s="74"/>
    </row>
    <row r="275" spans="2:7">
      <c r="B275" s="20">
        <v>9</v>
      </c>
      <c r="C275" s="74"/>
      <c r="D275" s="74"/>
      <c r="E275" s="74"/>
      <c r="F275" s="74"/>
      <c r="G275" s="74"/>
    </row>
    <row r="276" spans="2:7">
      <c r="B276" s="20">
        <v>4</v>
      </c>
      <c r="C276" s="74"/>
      <c r="D276" s="74"/>
      <c r="E276" s="74"/>
      <c r="F276" s="74"/>
      <c r="G276" s="74"/>
    </row>
    <row r="277" spans="2:7">
      <c r="B277" s="20">
        <v>11</v>
      </c>
      <c r="C277" s="74"/>
      <c r="D277" s="74"/>
      <c r="E277" s="74"/>
      <c r="F277" s="74"/>
      <c r="G277" s="74"/>
    </row>
    <row r="278" spans="2:7">
      <c r="B278" s="20">
        <v>27</v>
      </c>
      <c r="C278" s="74"/>
      <c r="D278" s="74"/>
      <c r="E278" s="74"/>
      <c r="F278" s="74"/>
      <c r="G278" s="74"/>
    </row>
    <row r="279" spans="2:7">
      <c r="B279" s="20">
        <v>18</v>
      </c>
      <c r="C279" s="74"/>
      <c r="D279" s="74"/>
      <c r="E279" s="74"/>
      <c r="F279" s="74"/>
      <c r="G279" s="74"/>
    </row>
    <row r="280" spans="2:7">
      <c r="B280" s="20">
        <v>18</v>
      </c>
      <c r="C280" s="74"/>
      <c r="D280" s="74"/>
      <c r="E280" s="74"/>
      <c r="F280" s="74"/>
      <c r="G280" s="74"/>
    </row>
    <row r="281" spans="2:7">
      <c r="B281" s="20">
        <v>13</v>
      </c>
      <c r="C281" s="74"/>
      <c r="D281" s="74"/>
      <c r="E281" s="74"/>
      <c r="F281" s="74"/>
      <c r="G281" s="74"/>
    </row>
    <row r="282" spans="2:7">
      <c r="B282" s="20">
        <v>18</v>
      </c>
      <c r="C282" s="74"/>
      <c r="D282" s="74"/>
      <c r="E282" s="74"/>
      <c r="F282" s="74"/>
      <c r="G282" s="74"/>
    </row>
    <row r="283" spans="2:7">
      <c r="B283" s="20">
        <v>9</v>
      </c>
      <c r="C283" s="74"/>
      <c r="D283" s="74"/>
      <c r="E283" s="74"/>
      <c r="F283" s="74"/>
      <c r="G283" s="74"/>
    </row>
    <row r="284" spans="2:7">
      <c r="B284" s="20">
        <v>18</v>
      </c>
      <c r="C284" s="74"/>
      <c r="D284" s="74"/>
      <c r="E284" s="74"/>
      <c r="F284" s="74"/>
      <c r="G284" s="74"/>
    </row>
    <row r="285" spans="2:7">
      <c r="B285" s="20">
        <v>3</v>
      </c>
      <c r="C285" s="74"/>
      <c r="D285" s="74"/>
      <c r="E285" s="74"/>
      <c r="F285" s="74"/>
      <c r="G285" s="74"/>
    </row>
    <row r="286" spans="2:7">
      <c r="B286" s="20">
        <v>8</v>
      </c>
      <c r="C286" s="74"/>
      <c r="D286" s="74"/>
      <c r="E286" s="74"/>
      <c r="F286" s="74"/>
      <c r="G286" s="74"/>
    </row>
    <row r="287" spans="2:7">
      <c r="B287" s="20">
        <v>2</v>
      </c>
      <c r="C287" s="74"/>
      <c r="D287" s="74"/>
      <c r="E287" s="74"/>
      <c r="F287" s="74"/>
      <c r="G287" s="74"/>
    </row>
    <row r="288" spans="2:7">
      <c r="B288" s="20">
        <v>36</v>
      </c>
      <c r="C288" s="74"/>
      <c r="D288" s="74"/>
      <c r="E288" s="74"/>
      <c r="F288" s="74"/>
      <c r="G288" s="74"/>
    </row>
    <row r="289" spans="2:7">
      <c r="B289" s="20">
        <v>14</v>
      </c>
      <c r="C289" s="74"/>
      <c r="D289" s="74"/>
      <c r="E289" s="74"/>
      <c r="F289" s="74"/>
      <c r="G289" s="74"/>
    </row>
    <row r="290" spans="2:7">
      <c r="B290" s="20">
        <v>3</v>
      </c>
      <c r="C290" s="74"/>
      <c r="D290" s="74"/>
      <c r="E290" s="74"/>
      <c r="F290" s="74"/>
      <c r="G290" s="74"/>
    </row>
    <row r="291" spans="2:7">
      <c r="B291" s="20">
        <v>15</v>
      </c>
      <c r="C291" s="74"/>
      <c r="D291" s="74"/>
      <c r="E291" s="74"/>
      <c r="F291" s="74"/>
      <c r="G291" s="74"/>
    </row>
    <row r="292" spans="2:7">
      <c r="B292" s="20">
        <v>11</v>
      </c>
      <c r="C292" s="74"/>
      <c r="D292" s="74"/>
      <c r="E292" s="74"/>
      <c r="F292" s="74"/>
      <c r="G292" s="74"/>
    </row>
    <row r="293" spans="2:7">
      <c r="B293" s="20">
        <v>2</v>
      </c>
      <c r="C293" s="74"/>
      <c r="D293" s="74"/>
      <c r="E293" s="74"/>
      <c r="F293" s="74"/>
      <c r="G293" s="74"/>
    </row>
    <row r="294" spans="2:7">
      <c r="B294" s="20">
        <v>9</v>
      </c>
      <c r="C294" s="74"/>
      <c r="D294" s="74"/>
      <c r="E294" s="74"/>
      <c r="F294" s="74"/>
      <c r="G294" s="74"/>
    </row>
    <row r="295" spans="2:7">
      <c r="B295" s="20">
        <v>12</v>
      </c>
      <c r="C295" s="74"/>
      <c r="D295" s="74"/>
      <c r="E295" s="74"/>
      <c r="F295" s="74"/>
      <c r="G295" s="74"/>
    </row>
    <row r="296" spans="2:7">
      <c r="B296" s="20">
        <v>14</v>
      </c>
      <c r="C296" s="74"/>
      <c r="D296" s="74"/>
      <c r="E296" s="74"/>
      <c r="F296" s="74"/>
      <c r="G296" s="74"/>
    </row>
    <row r="297" spans="2:7">
      <c r="B297" s="20">
        <v>8</v>
      </c>
      <c r="C297" s="74"/>
      <c r="D297" s="74"/>
      <c r="E297" s="74"/>
      <c r="F297" s="74"/>
      <c r="G297" s="74"/>
    </row>
    <row r="298" spans="2:7">
      <c r="B298" s="20">
        <v>35</v>
      </c>
      <c r="C298" s="74"/>
      <c r="D298" s="74"/>
      <c r="E298" s="74"/>
      <c r="F298" s="74"/>
      <c r="G298" s="74"/>
    </row>
    <row r="299" spans="2:7">
      <c r="B299" s="20">
        <v>1</v>
      </c>
      <c r="C299" s="74"/>
      <c r="D299" s="74"/>
      <c r="E299" s="74"/>
      <c r="F299" s="74"/>
      <c r="G299" s="74"/>
    </row>
    <row r="300" spans="2:7">
      <c r="B300" s="20">
        <v>30</v>
      </c>
      <c r="C300" s="74"/>
      <c r="D300" s="74"/>
      <c r="E300" s="74"/>
      <c r="F300" s="74"/>
      <c r="G300" s="74"/>
    </row>
    <row r="301" spans="2:7">
      <c r="B301" s="20">
        <v>35</v>
      </c>
      <c r="C301" s="74"/>
      <c r="D301" s="74"/>
      <c r="E301" s="74"/>
      <c r="F301" s="74"/>
      <c r="G301" s="74"/>
    </row>
    <row r="302" spans="2:7">
      <c r="B302" s="20">
        <v>2</v>
      </c>
      <c r="C302" s="74"/>
      <c r="D302" s="74"/>
      <c r="E302" s="74"/>
      <c r="F302" s="74"/>
      <c r="G302" s="74"/>
    </row>
    <row r="303" spans="2:7">
      <c r="B303" s="20">
        <v>15</v>
      </c>
      <c r="C303" s="74"/>
      <c r="D303" s="74"/>
      <c r="E303" s="74"/>
      <c r="F303" s="74"/>
      <c r="G303" s="74"/>
    </row>
    <row r="304" spans="2:7">
      <c r="B304" s="20">
        <v>25</v>
      </c>
      <c r="C304" s="74"/>
      <c r="D304" s="74"/>
      <c r="E304" s="74"/>
      <c r="F304" s="74"/>
      <c r="G304" s="74"/>
    </row>
    <row r="305" spans="2:7">
      <c r="B305" s="20">
        <v>12</v>
      </c>
      <c r="C305" s="74"/>
      <c r="D305" s="74"/>
      <c r="E305" s="74"/>
      <c r="F305" s="74"/>
      <c r="G305" s="74"/>
    </row>
    <row r="306" spans="2:7">
      <c r="B306" s="20">
        <v>12</v>
      </c>
      <c r="C306" s="74"/>
      <c r="D306" s="74"/>
      <c r="E306" s="74"/>
      <c r="F306" s="74"/>
      <c r="G306" s="74"/>
    </row>
    <row r="307" spans="2:7">
      <c r="B307" s="20">
        <v>16</v>
      </c>
      <c r="C307" s="74"/>
      <c r="D307" s="74"/>
      <c r="E307" s="74"/>
      <c r="F307" s="74"/>
      <c r="G307" s="74"/>
    </row>
    <row r="308" spans="2:7">
      <c r="B308" s="20">
        <v>31</v>
      </c>
      <c r="C308" s="74"/>
      <c r="D308" s="74"/>
      <c r="E308" s="74"/>
      <c r="F308" s="74"/>
      <c r="G308" s="74"/>
    </row>
    <row r="309" spans="2:7">
      <c r="B309" s="20">
        <v>20</v>
      </c>
      <c r="C309" s="74"/>
      <c r="D309" s="74"/>
      <c r="E309" s="74"/>
      <c r="F309" s="74"/>
      <c r="G309" s="74"/>
    </row>
    <row r="310" spans="2:7">
      <c r="B310" s="20">
        <v>5</v>
      </c>
      <c r="C310" s="74"/>
      <c r="D310" s="74"/>
      <c r="E310" s="74"/>
      <c r="F310" s="74"/>
      <c r="G310" s="74"/>
    </row>
    <row r="311" spans="2:7">
      <c r="B311" s="20">
        <v>10</v>
      </c>
      <c r="C311" s="74"/>
      <c r="D311" s="74"/>
      <c r="E311" s="74"/>
      <c r="F311" s="74"/>
      <c r="G311" s="74"/>
    </row>
    <row r="312" spans="2:7">
      <c r="B312" s="20">
        <v>35</v>
      </c>
      <c r="C312" s="74"/>
      <c r="D312" s="74"/>
      <c r="E312" s="74"/>
      <c r="F312" s="74"/>
      <c r="G312" s="74"/>
    </row>
    <row r="313" spans="2:7">
      <c r="B313" s="20">
        <v>22</v>
      </c>
      <c r="C313" s="74"/>
      <c r="D313" s="74"/>
      <c r="E313" s="74"/>
      <c r="F313" s="74"/>
      <c r="G313" s="74"/>
    </row>
    <row r="314" spans="2:7">
      <c r="B314" s="20">
        <v>15</v>
      </c>
      <c r="C314" s="74"/>
      <c r="D314" s="74"/>
      <c r="E314" s="74"/>
      <c r="F314" s="74"/>
      <c r="G314" s="74"/>
    </row>
    <row r="315" spans="2:7">
      <c r="B315" s="20">
        <v>4</v>
      </c>
      <c r="C315" s="74"/>
      <c r="D315" s="74"/>
      <c r="E315" s="74"/>
      <c r="F315" s="74"/>
      <c r="G315" s="74"/>
    </row>
    <row r="316" spans="2:7">
      <c r="B316" s="20">
        <v>27</v>
      </c>
      <c r="C316" s="74"/>
      <c r="D316" s="74"/>
      <c r="E316" s="74"/>
      <c r="F316" s="74"/>
      <c r="G316" s="74"/>
    </row>
    <row r="317" spans="2:7">
      <c r="B317" s="20">
        <v>30</v>
      </c>
      <c r="C317" s="74"/>
      <c r="D317" s="74"/>
      <c r="E317" s="74"/>
      <c r="F317" s="74"/>
      <c r="G317" s="74"/>
    </row>
    <row r="318" spans="2:7">
      <c r="B318" s="20">
        <v>21</v>
      </c>
      <c r="C318" s="74"/>
      <c r="D318" s="74"/>
      <c r="E318" s="74"/>
      <c r="F318" s="74"/>
      <c r="G318" s="74"/>
    </row>
    <row r="319" spans="2:7">
      <c r="B319" s="20">
        <v>9</v>
      </c>
      <c r="C319" s="74"/>
      <c r="D319" s="74"/>
      <c r="E319" s="74"/>
      <c r="F319" s="74"/>
      <c r="G319" s="74"/>
    </row>
    <row r="320" spans="2:7">
      <c r="B320" s="20">
        <v>11</v>
      </c>
      <c r="C320" s="74"/>
      <c r="D320" s="74"/>
      <c r="E320" s="74"/>
      <c r="F320" s="74"/>
      <c r="G320" s="74"/>
    </row>
    <row r="321" spans="2:7">
      <c r="B321" s="20">
        <v>23</v>
      </c>
      <c r="C321" s="74"/>
      <c r="D321" s="74"/>
      <c r="E321" s="74"/>
      <c r="F321" s="74"/>
      <c r="G321" s="74"/>
    </row>
    <row r="322" spans="2:7">
      <c r="B322" s="20">
        <v>25</v>
      </c>
      <c r="C322" s="74"/>
      <c r="D322" s="74"/>
      <c r="E322" s="74"/>
      <c r="F322" s="74"/>
      <c r="G322" s="74"/>
    </row>
    <row r="323" spans="2:7">
      <c r="B323" s="20">
        <v>32</v>
      </c>
      <c r="C323" s="74"/>
      <c r="D323" s="74"/>
      <c r="E323" s="74"/>
      <c r="F323" s="74"/>
      <c r="G323" s="74"/>
    </row>
    <row r="324" spans="2:7">
      <c r="B324" s="20">
        <v>2</v>
      </c>
      <c r="C324" s="74"/>
      <c r="D324" s="74"/>
      <c r="E324" s="74"/>
      <c r="F324" s="74"/>
      <c r="G324" s="74"/>
    </row>
    <row r="325" spans="2:7">
      <c r="B325" s="20">
        <v>15</v>
      </c>
      <c r="C325" s="74"/>
      <c r="D325" s="74"/>
      <c r="E325" s="74"/>
      <c r="F325" s="74"/>
      <c r="G325" s="74"/>
    </row>
    <row r="326" spans="2:7">
      <c r="B326" s="20">
        <v>14</v>
      </c>
      <c r="C326" s="74"/>
      <c r="D326" s="74"/>
      <c r="E326" s="74"/>
      <c r="F326" s="74"/>
      <c r="G326" s="74"/>
    </row>
    <row r="327" spans="2:7">
      <c r="B327" s="20">
        <v>32</v>
      </c>
      <c r="C327" s="74"/>
      <c r="D327" s="74"/>
      <c r="E327" s="74"/>
      <c r="F327" s="74"/>
      <c r="G327" s="74"/>
    </row>
    <row r="328" spans="2:7">
      <c r="B328" s="20">
        <v>29</v>
      </c>
      <c r="C328" s="74"/>
      <c r="D328" s="74"/>
      <c r="E328" s="74"/>
      <c r="F328" s="74"/>
      <c r="G328" s="74"/>
    </row>
    <row r="329" spans="2:7">
      <c r="B329" s="20">
        <v>13</v>
      </c>
      <c r="C329" s="74"/>
      <c r="D329" s="74"/>
      <c r="E329" s="74"/>
      <c r="F329" s="74"/>
      <c r="G329" s="74"/>
    </row>
    <row r="330" spans="2:7">
      <c r="B330" s="20">
        <v>27</v>
      </c>
      <c r="C330" s="74"/>
      <c r="D330" s="74"/>
      <c r="E330" s="74"/>
      <c r="F330" s="74"/>
      <c r="G330" s="74"/>
    </row>
    <row r="331" spans="2:7">
      <c r="B331" s="20">
        <v>8</v>
      </c>
      <c r="C331" s="74"/>
      <c r="D331" s="74"/>
      <c r="E331" s="74"/>
      <c r="F331" s="74"/>
      <c r="G331" s="74"/>
    </row>
    <row r="332" spans="2:7">
      <c r="B332" s="20">
        <v>0</v>
      </c>
      <c r="C332" s="74"/>
      <c r="D332" s="74"/>
      <c r="E332" s="74"/>
      <c r="F332" s="74"/>
      <c r="G332" s="74"/>
    </row>
    <row r="333" spans="2:7">
      <c r="B333" s="20">
        <v>5</v>
      </c>
      <c r="C333" s="74"/>
      <c r="D333" s="74"/>
      <c r="E333" s="74"/>
      <c r="F333" s="74"/>
      <c r="G333" s="74"/>
    </row>
    <row r="334" spans="2:7">
      <c r="B334" s="20">
        <v>22</v>
      </c>
      <c r="C334" s="74"/>
      <c r="D334" s="74"/>
      <c r="E334" s="74"/>
      <c r="F334" s="74"/>
      <c r="G334" s="74"/>
    </row>
    <row r="335" spans="2:7">
      <c r="B335" s="20">
        <v>35</v>
      </c>
      <c r="C335" s="74"/>
      <c r="D335" s="74"/>
      <c r="E335" s="74"/>
      <c r="F335" s="74"/>
      <c r="G335" s="74"/>
    </row>
    <row r="336" spans="2:7">
      <c r="B336" s="20">
        <v>25</v>
      </c>
      <c r="C336" s="74"/>
      <c r="D336" s="74"/>
      <c r="E336" s="74"/>
      <c r="F336" s="74"/>
      <c r="G336" s="74"/>
    </row>
    <row r="337" spans="2:7">
      <c r="B337" s="20">
        <v>6</v>
      </c>
      <c r="C337" s="74"/>
      <c r="D337" s="74"/>
      <c r="E337" s="74"/>
      <c r="F337" s="74"/>
      <c r="G337" s="74"/>
    </row>
    <row r="338" spans="2:7">
      <c r="B338" s="20">
        <v>7</v>
      </c>
      <c r="C338" s="74"/>
      <c r="D338" s="74"/>
      <c r="E338" s="74"/>
      <c r="F338" s="74"/>
      <c r="G338" s="74"/>
    </row>
    <row r="339" spans="2:7">
      <c r="B339" s="20">
        <v>18</v>
      </c>
      <c r="C339" s="74"/>
      <c r="D339" s="74"/>
      <c r="E339" s="74"/>
      <c r="F339" s="74"/>
      <c r="G339" s="74"/>
    </row>
    <row r="340" spans="2:7">
      <c r="B340" s="20">
        <v>30</v>
      </c>
      <c r="C340" s="74"/>
      <c r="D340" s="74"/>
      <c r="E340" s="74"/>
      <c r="F340" s="74"/>
      <c r="G340" s="74"/>
    </row>
    <row r="341" spans="2:7">
      <c r="B341" s="20">
        <v>32</v>
      </c>
      <c r="C341" s="74"/>
      <c r="D341" s="74"/>
      <c r="E341" s="74"/>
      <c r="F341" s="74"/>
      <c r="G341" s="74"/>
    </row>
    <row r="342" spans="2:7">
      <c r="B342" s="20">
        <v>24</v>
      </c>
      <c r="C342" s="74"/>
      <c r="D342" s="74"/>
      <c r="E342" s="74"/>
      <c r="F342" s="74"/>
      <c r="G342" s="74"/>
    </row>
    <row r="343" spans="2:7">
      <c r="B343" s="20">
        <v>24</v>
      </c>
      <c r="C343" s="74"/>
      <c r="D343" s="74"/>
      <c r="E343" s="74"/>
      <c r="F343" s="74"/>
      <c r="G343" s="74"/>
    </row>
    <row r="344" spans="2:7">
      <c r="B344" s="20">
        <v>22</v>
      </c>
      <c r="C344" s="74"/>
      <c r="D344" s="74"/>
      <c r="E344" s="74"/>
      <c r="F344" s="74"/>
      <c r="G344" s="74"/>
    </row>
    <row r="345" spans="2:7">
      <c r="B345" s="20">
        <v>5</v>
      </c>
      <c r="C345" s="74"/>
      <c r="D345" s="74"/>
      <c r="E345" s="74"/>
      <c r="F345" s="74"/>
      <c r="G345" s="74"/>
    </row>
    <row r="346" spans="2:7">
      <c r="B346" s="20">
        <v>14</v>
      </c>
      <c r="C346" s="74"/>
      <c r="D346" s="74"/>
      <c r="E346" s="74"/>
      <c r="F346" s="74"/>
      <c r="G346" s="74"/>
    </row>
    <row r="347" spans="2:7">
      <c r="B347" s="20">
        <v>15</v>
      </c>
      <c r="C347" s="74"/>
      <c r="D347" s="74"/>
      <c r="E347" s="74"/>
      <c r="F347" s="74"/>
      <c r="G347" s="74"/>
    </row>
    <row r="348" spans="2:7">
      <c r="B348" s="20">
        <v>36</v>
      </c>
      <c r="C348" s="74"/>
      <c r="D348" s="74"/>
      <c r="E348" s="74"/>
      <c r="F348" s="74"/>
      <c r="G348" s="74"/>
    </row>
    <row r="349" spans="2:7">
      <c r="B349" s="20">
        <v>32</v>
      </c>
      <c r="C349" s="74"/>
      <c r="D349" s="74"/>
      <c r="E349" s="74"/>
      <c r="F349" s="74"/>
      <c r="G349" s="74"/>
    </row>
    <row r="350" spans="2:7">
      <c r="B350" s="20">
        <v>30</v>
      </c>
      <c r="C350" s="74"/>
      <c r="D350" s="74"/>
      <c r="E350" s="74"/>
      <c r="F350" s="74"/>
      <c r="G350" s="74"/>
    </row>
    <row r="351" spans="2:7">
      <c r="B351" s="20">
        <v>36</v>
      </c>
      <c r="C351" s="74"/>
      <c r="D351" s="74"/>
      <c r="E351" s="74"/>
      <c r="F351" s="74"/>
      <c r="G351" s="74"/>
    </row>
    <row r="352" spans="2:7">
      <c r="B352" s="20">
        <v>15</v>
      </c>
      <c r="C352" s="74"/>
      <c r="D352" s="74"/>
      <c r="E352" s="74"/>
      <c r="F352" s="74"/>
      <c r="G352" s="74"/>
    </row>
    <row r="353" spans="2:7">
      <c r="B353" s="20">
        <v>18</v>
      </c>
      <c r="C353" s="74"/>
      <c r="D353" s="74"/>
      <c r="E353" s="74"/>
      <c r="F353" s="74"/>
      <c r="G353" s="74"/>
    </row>
    <row r="354" spans="2:7">
      <c r="B354" s="20">
        <v>3</v>
      </c>
      <c r="C354" s="74"/>
      <c r="D354" s="74"/>
      <c r="E354" s="74"/>
      <c r="F354" s="74"/>
      <c r="G354" s="74"/>
    </row>
    <row r="355" spans="2:7">
      <c r="B355" s="20">
        <v>23</v>
      </c>
      <c r="C355" s="74"/>
      <c r="D355" s="74"/>
      <c r="E355" s="74"/>
      <c r="F355" s="74"/>
      <c r="G355" s="74"/>
    </row>
    <row r="356" spans="2:7">
      <c r="B356" s="20">
        <v>8</v>
      </c>
      <c r="C356" s="74"/>
      <c r="D356" s="74"/>
      <c r="E356" s="74"/>
      <c r="F356" s="74"/>
      <c r="G356" s="74"/>
    </row>
    <row r="357" spans="2:7">
      <c r="B357" s="20">
        <v>9</v>
      </c>
      <c r="C357" s="74"/>
      <c r="D357" s="74"/>
      <c r="E357" s="74"/>
      <c r="F357" s="74"/>
      <c r="G357" s="74"/>
    </row>
    <row r="358" spans="2:7">
      <c r="B358" s="20">
        <v>3</v>
      </c>
      <c r="C358" s="74"/>
      <c r="D358" s="74"/>
      <c r="E358" s="74"/>
      <c r="F358" s="74"/>
      <c r="G358" s="74"/>
    </row>
    <row r="359" spans="2:7">
      <c r="B359" s="20">
        <v>3</v>
      </c>
      <c r="C359" s="74"/>
      <c r="D359" s="74"/>
      <c r="E359" s="74"/>
      <c r="F359" s="74"/>
      <c r="G359" s="74"/>
    </row>
    <row r="360" spans="2:7">
      <c r="B360" s="20">
        <v>31</v>
      </c>
      <c r="C360" s="74"/>
      <c r="D360" s="74"/>
      <c r="E360" s="74"/>
      <c r="F360" s="74"/>
      <c r="G360" s="74"/>
    </row>
    <row r="361" spans="2:7">
      <c r="B361" s="20">
        <v>5</v>
      </c>
      <c r="C361" s="74"/>
      <c r="D361" s="74"/>
      <c r="E361" s="74"/>
      <c r="F361" s="74"/>
      <c r="G361" s="74"/>
    </row>
    <row r="362" spans="2:7">
      <c r="B362" s="20">
        <v>14</v>
      </c>
      <c r="C362" s="74"/>
      <c r="D362" s="74"/>
      <c r="E362" s="74"/>
      <c r="F362" s="74"/>
      <c r="G362" s="74"/>
    </row>
    <row r="363" spans="2:7">
      <c r="B363" s="20">
        <v>21</v>
      </c>
      <c r="C363" s="74"/>
      <c r="D363" s="74"/>
      <c r="E363" s="74"/>
      <c r="F363" s="74"/>
      <c r="G363" s="74"/>
    </row>
    <row r="364" spans="2:7">
      <c r="B364" s="20">
        <v>0</v>
      </c>
      <c r="C364" s="74"/>
      <c r="D364" s="74"/>
      <c r="E364" s="74"/>
      <c r="F364" s="74"/>
      <c r="G364" s="74"/>
    </row>
    <row r="365" spans="2:7">
      <c r="B365" s="20">
        <v>26</v>
      </c>
      <c r="C365" s="74"/>
      <c r="D365" s="74"/>
      <c r="E365" s="74"/>
      <c r="F365" s="74"/>
      <c r="G365" s="74"/>
    </row>
    <row r="366" spans="2:7">
      <c r="B366" s="20">
        <v>34</v>
      </c>
      <c r="C366" s="74"/>
      <c r="D366" s="74"/>
      <c r="E366" s="74"/>
      <c r="F366" s="74"/>
      <c r="G366" s="74"/>
    </row>
    <row r="367" spans="2:7">
      <c r="B367" s="20">
        <v>10</v>
      </c>
      <c r="C367" s="74"/>
      <c r="D367" s="74"/>
      <c r="E367" s="74"/>
      <c r="F367" s="74"/>
      <c r="G367" s="74"/>
    </row>
    <row r="368" spans="2:7">
      <c r="B368" s="20">
        <v>19</v>
      </c>
      <c r="C368" s="74"/>
      <c r="D368" s="74"/>
      <c r="E368" s="74"/>
      <c r="F368" s="74"/>
      <c r="G368" s="74"/>
    </row>
    <row r="369" spans="2:7">
      <c r="B369" s="20">
        <v>35</v>
      </c>
      <c r="C369" s="74"/>
      <c r="D369" s="74"/>
      <c r="E369" s="74"/>
      <c r="F369" s="74"/>
      <c r="G369" s="74"/>
    </row>
    <row r="370" spans="2:7">
      <c r="B370" s="20">
        <v>0</v>
      </c>
      <c r="C370" s="74"/>
      <c r="D370" s="74"/>
      <c r="E370" s="74"/>
      <c r="F370" s="74"/>
      <c r="G370" s="74"/>
    </row>
    <row r="371" spans="2:7">
      <c r="B371" s="20">
        <v>30</v>
      </c>
      <c r="C371" s="74"/>
      <c r="D371" s="74"/>
      <c r="E371" s="74"/>
      <c r="F371" s="74"/>
      <c r="G371" s="74"/>
    </row>
    <row r="372" spans="2:7">
      <c r="B372" s="20">
        <v>4</v>
      </c>
      <c r="C372" s="74"/>
      <c r="D372" s="74"/>
      <c r="E372" s="74"/>
      <c r="F372" s="74"/>
      <c r="G372" s="74"/>
    </row>
    <row r="373" spans="2:7">
      <c r="B373" s="20">
        <v>5</v>
      </c>
      <c r="C373" s="74"/>
      <c r="D373" s="74"/>
      <c r="E373" s="74"/>
      <c r="F373" s="74"/>
      <c r="G373" s="74"/>
    </row>
    <row r="374" spans="2:7">
      <c r="B374" s="20">
        <v>20</v>
      </c>
      <c r="C374" s="74"/>
      <c r="D374" s="74"/>
      <c r="E374" s="74"/>
      <c r="F374" s="74"/>
      <c r="G374" s="74"/>
    </row>
    <row r="375" spans="2:7">
      <c r="B375" s="20">
        <v>5</v>
      </c>
      <c r="C375" s="74"/>
      <c r="D375" s="74"/>
      <c r="E375" s="74"/>
      <c r="F375" s="74"/>
      <c r="G375" s="74"/>
    </row>
    <row r="376" spans="2:7">
      <c r="B376" s="20">
        <v>22</v>
      </c>
      <c r="C376" s="74"/>
      <c r="D376" s="74"/>
      <c r="E376" s="74"/>
      <c r="F376" s="74"/>
      <c r="G376" s="74"/>
    </row>
    <row r="377" spans="2:7">
      <c r="B377" s="20">
        <v>0</v>
      </c>
      <c r="C377" s="74"/>
      <c r="D377" s="74"/>
      <c r="E377" s="74"/>
      <c r="F377" s="74"/>
      <c r="G377" s="74"/>
    </row>
    <row r="378" spans="2:7">
      <c r="B378" s="20">
        <v>2</v>
      </c>
      <c r="C378" s="74"/>
      <c r="D378" s="74"/>
      <c r="E378" s="74"/>
      <c r="F378" s="74"/>
      <c r="G378" s="74"/>
    </row>
    <row r="379" spans="2:7">
      <c r="B379" s="20">
        <v>18</v>
      </c>
      <c r="C379" s="74"/>
      <c r="D379" s="74"/>
      <c r="E379" s="74"/>
      <c r="F379" s="74"/>
      <c r="G379" s="74"/>
    </row>
    <row r="380" spans="2:7">
      <c r="B380" s="20">
        <v>27</v>
      </c>
      <c r="C380" s="74"/>
      <c r="D380" s="74"/>
      <c r="E380" s="74"/>
      <c r="F380" s="74"/>
      <c r="G380" s="74"/>
    </row>
    <row r="381" spans="2:7">
      <c r="B381" s="20">
        <v>22</v>
      </c>
      <c r="C381" s="74"/>
      <c r="D381" s="74"/>
      <c r="E381" s="74"/>
      <c r="F381" s="74"/>
      <c r="G381" s="74"/>
    </row>
    <row r="382" spans="2:7">
      <c r="B382" s="20">
        <v>33</v>
      </c>
      <c r="C382" s="74"/>
      <c r="D382" s="74"/>
      <c r="E382" s="74"/>
      <c r="F382" s="74"/>
      <c r="G382" s="74"/>
    </row>
    <row r="383" spans="2:7">
      <c r="B383" s="20">
        <v>9</v>
      </c>
      <c r="C383" s="74"/>
      <c r="D383" s="74"/>
      <c r="E383" s="74"/>
      <c r="F383" s="74"/>
      <c r="G383" s="74"/>
    </row>
    <row r="384" spans="2:7">
      <c r="B384" s="20">
        <v>10</v>
      </c>
      <c r="C384" s="74"/>
      <c r="D384" s="74"/>
      <c r="E384" s="74"/>
      <c r="F384" s="74"/>
      <c r="G384" s="74"/>
    </row>
    <row r="385" spans="2:7">
      <c r="B385" s="20">
        <v>1</v>
      </c>
      <c r="C385" s="74"/>
      <c r="D385" s="74"/>
      <c r="E385" s="74"/>
      <c r="F385" s="74"/>
      <c r="G385" s="74"/>
    </row>
    <row r="386" spans="2:7">
      <c r="B386" s="20">
        <v>14</v>
      </c>
      <c r="C386" s="74"/>
      <c r="D386" s="74"/>
      <c r="E386" s="74"/>
      <c r="F386" s="74"/>
      <c r="G386" s="74"/>
    </row>
    <row r="387" spans="2:7">
      <c r="B387" s="20">
        <v>14</v>
      </c>
      <c r="C387" s="74"/>
      <c r="D387" s="74"/>
      <c r="E387" s="74"/>
      <c r="F387" s="74"/>
      <c r="G387" s="74"/>
    </row>
    <row r="388" spans="2:7">
      <c r="B388" s="20">
        <v>24</v>
      </c>
      <c r="C388" s="74"/>
      <c r="D388" s="74"/>
      <c r="E388" s="74"/>
      <c r="F388" s="74"/>
      <c r="G388" s="74"/>
    </row>
    <row r="389" spans="2:7">
      <c r="B389" s="20">
        <v>36</v>
      </c>
      <c r="C389" s="74"/>
      <c r="D389" s="74"/>
      <c r="E389" s="74"/>
      <c r="F389" s="74"/>
      <c r="G389" s="74"/>
    </row>
    <row r="390" spans="2:7">
      <c r="B390" s="20">
        <v>12</v>
      </c>
      <c r="C390" s="74"/>
      <c r="D390" s="74"/>
      <c r="E390" s="74"/>
      <c r="F390" s="74"/>
      <c r="G390" s="74"/>
    </row>
    <row r="391" spans="2:7">
      <c r="B391" s="20">
        <v>3</v>
      </c>
      <c r="C391" s="74"/>
      <c r="D391" s="74"/>
      <c r="E391" s="74"/>
      <c r="F391" s="74"/>
      <c r="G391" s="74"/>
    </row>
    <row r="392" spans="2:7">
      <c r="B392" s="20">
        <v>31</v>
      </c>
      <c r="C392" s="74"/>
      <c r="D392" s="74"/>
      <c r="E392" s="74"/>
      <c r="F392" s="74"/>
      <c r="G392" s="74"/>
    </row>
    <row r="393" spans="2:7">
      <c r="B393" s="20">
        <v>28</v>
      </c>
      <c r="C393" s="74"/>
      <c r="D393" s="74"/>
      <c r="E393" s="74"/>
      <c r="F393" s="74"/>
      <c r="G393" s="74"/>
    </row>
    <row r="394" spans="2:7">
      <c r="B394" s="20">
        <v>33</v>
      </c>
      <c r="C394" s="74"/>
      <c r="D394" s="74"/>
      <c r="E394" s="74"/>
      <c r="F394" s="74"/>
      <c r="G394" s="74"/>
    </row>
    <row r="395" spans="2:7">
      <c r="B395" s="20">
        <v>13</v>
      </c>
      <c r="C395" s="74"/>
      <c r="D395" s="74"/>
      <c r="E395" s="74"/>
      <c r="F395" s="74"/>
      <c r="G395" s="74"/>
    </row>
    <row r="396" spans="2:7">
      <c r="B396" s="20">
        <v>29</v>
      </c>
      <c r="C396" s="74"/>
      <c r="D396" s="74"/>
      <c r="E396" s="74"/>
      <c r="F396" s="74"/>
      <c r="G396" s="74"/>
    </row>
    <row r="397" spans="2:7">
      <c r="B397" s="20">
        <v>28</v>
      </c>
      <c r="C397" s="74"/>
      <c r="D397" s="74"/>
      <c r="E397" s="74"/>
      <c r="F397" s="74"/>
      <c r="G397" s="74"/>
    </row>
    <row r="398" spans="2:7">
      <c r="B398" s="20">
        <v>17</v>
      </c>
      <c r="C398" s="74"/>
      <c r="D398" s="74"/>
      <c r="E398" s="74"/>
      <c r="F398" s="74"/>
      <c r="G398" s="74"/>
    </row>
    <row r="399" spans="2:7">
      <c r="B399" s="20">
        <v>31</v>
      </c>
      <c r="C399" s="74"/>
      <c r="D399" s="74"/>
      <c r="E399" s="74"/>
      <c r="F399" s="74"/>
      <c r="G399" s="74"/>
    </row>
    <row r="400" spans="2:7">
      <c r="B400" s="20">
        <v>23</v>
      </c>
      <c r="C400" s="74"/>
      <c r="D400" s="74"/>
      <c r="E400" s="74"/>
      <c r="F400" s="74"/>
      <c r="G400" s="74"/>
    </row>
    <row r="401" spans="2:7">
      <c r="B401" s="20">
        <v>29</v>
      </c>
      <c r="C401" s="74"/>
      <c r="D401" s="74"/>
      <c r="E401" s="74"/>
      <c r="F401" s="74"/>
      <c r="G401" s="74"/>
    </row>
    <row r="402" spans="2:7">
      <c r="B402" s="20">
        <v>35</v>
      </c>
      <c r="C402" s="74"/>
      <c r="D402" s="74"/>
      <c r="E402" s="74"/>
      <c r="F402" s="74"/>
      <c r="G402" s="74"/>
    </row>
    <row r="403" spans="2:7">
      <c r="B403" s="20">
        <v>28</v>
      </c>
      <c r="C403" s="74"/>
      <c r="D403" s="74"/>
      <c r="E403" s="74"/>
      <c r="F403" s="74"/>
      <c r="G403" s="74"/>
    </row>
    <row r="404" spans="2:7">
      <c r="B404" s="20">
        <v>27</v>
      </c>
      <c r="C404" s="74"/>
      <c r="D404" s="74"/>
      <c r="E404" s="74"/>
      <c r="F404" s="74"/>
      <c r="G404" s="74"/>
    </row>
    <row r="405" spans="2:7">
      <c r="B405" s="20">
        <v>29</v>
      </c>
      <c r="C405" s="74"/>
      <c r="D405" s="74"/>
      <c r="E405" s="74"/>
      <c r="F405" s="74"/>
      <c r="G405" s="74"/>
    </row>
    <row r="406" spans="2:7">
      <c r="B406" s="20">
        <v>1</v>
      </c>
      <c r="C406" s="74"/>
      <c r="D406" s="74"/>
      <c r="E406" s="74"/>
      <c r="F406" s="74"/>
      <c r="G406" s="74"/>
    </row>
    <row r="407" spans="2:7">
      <c r="B407" s="20">
        <v>20</v>
      </c>
      <c r="C407" s="74"/>
      <c r="D407" s="74"/>
      <c r="E407" s="74"/>
      <c r="F407" s="74"/>
      <c r="G407" s="74"/>
    </row>
    <row r="408" spans="2:7">
      <c r="B408" s="20">
        <v>3</v>
      </c>
      <c r="C408" s="74"/>
      <c r="D408" s="74"/>
      <c r="E408" s="74"/>
      <c r="F408" s="74"/>
      <c r="G408" s="74"/>
    </row>
    <row r="409" spans="2:7">
      <c r="B409" s="20">
        <v>14</v>
      </c>
      <c r="C409" s="74"/>
      <c r="D409" s="74"/>
      <c r="E409" s="74"/>
      <c r="F409" s="74"/>
      <c r="G409" s="74"/>
    </row>
    <row r="410" spans="2:7">
      <c r="B410" s="20">
        <v>0</v>
      </c>
      <c r="C410" s="74"/>
      <c r="D410" s="74"/>
      <c r="E410" s="74"/>
      <c r="F410" s="74"/>
      <c r="G410" s="74"/>
    </row>
    <row r="411" spans="2:7">
      <c r="B411" s="20">
        <v>33</v>
      </c>
      <c r="C411" s="74"/>
      <c r="D411" s="74"/>
      <c r="E411" s="74"/>
      <c r="F411" s="74"/>
      <c r="G411" s="74"/>
    </row>
    <row r="412" spans="2:7">
      <c r="B412" s="20">
        <v>23</v>
      </c>
      <c r="C412" s="74"/>
      <c r="D412" s="74"/>
      <c r="E412" s="74"/>
      <c r="F412" s="74"/>
      <c r="G412" s="74"/>
    </row>
    <row r="413" spans="2:7">
      <c r="B413" s="20">
        <v>20</v>
      </c>
      <c r="C413" s="74"/>
      <c r="D413" s="74"/>
      <c r="E413" s="74"/>
      <c r="F413" s="74"/>
      <c r="G413" s="74"/>
    </row>
    <row r="414" spans="2:7">
      <c r="B414" s="20">
        <v>11</v>
      </c>
      <c r="C414" s="74"/>
      <c r="D414" s="74"/>
      <c r="E414" s="74"/>
      <c r="F414" s="74"/>
      <c r="G414" s="74"/>
    </row>
    <row r="415" spans="2:7">
      <c r="B415" s="20">
        <v>27</v>
      </c>
      <c r="C415" s="74"/>
      <c r="D415" s="74"/>
      <c r="E415" s="74"/>
      <c r="F415" s="74"/>
      <c r="G415" s="74"/>
    </row>
    <row r="416" spans="2:7">
      <c r="B416" s="20">
        <v>31</v>
      </c>
      <c r="C416" s="74"/>
      <c r="D416" s="74"/>
      <c r="E416" s="74"/>
      <c r="F416" s="74"/>
      <c r="G416" s="74"/>
    </row>
    <row r="417" spans="2:7">
      <c r="B417" s="20">
        <v>17</v>
      </c>
      <c r="C417" s="74"/>
      <c r="D417" s="74"/>
      <c r="E417" s="74"/>
      <c r="F417" s="74"/>
      <c r="G417" s="74"/>
    </row>
    <row r="418" spans="2:7">
      <c r="B418" s="20">
        <v>7</v>
      </c>
      <c r="C418" s="74"/>
      <c r="D418" s="74"/>
      <c r="E418" s="74"/>
      <c r="F418" s="74"/>
      <c r="G418" s="74"/>
    </row>
    <row r="419" spans="2:7">
      <c r="B419" s="20">
        <v>3</v>
      </c>
      <c r="C419" s="74"/>
      <c r="D419" s="74"/>
      <c r="E419" s="74"/>
      <c r="F419" s="74"/>
      <c r="G419" s="74"/>
    </row>
    <row r="420" spans="2:7">
      <c r="B420" s="20">
        <v>7</v>
      </c>
      <c r="C420" s="74"/>
      <c r="D420" s="74"/>
      <c r="E420" s="74"/>
      <c r="F420" s="74"/>
      <c r="G420" s="74"/>
    </row>
    <row r="421" spans="2:7">
      <c r="B421" s="20">
        <v>35</v>
      </c>
      <c r="C421" s="74"/>
      <c r="D421" s="74"/>
      <c r="E421" s="74"/>
      <c r="F421" s="74"/>
      <c r="G421" s="74"/>
    </row>
    <row r="422" spans="2:7">
      <c r="B422" s="20">
        <v>32</v>
      </c>
      <c r="C422" s="74"/>
      <c r="D422" s="74"/>
      <c r="E422" s="74"/>
      <c r="F422" s="74"/>
      <c r="G422" s="74"/>
    </row>
    <row r="423" spans="2:7">
      <c r="B423" s="20">
        <v>28</v>
      </c>
      <c r="C423" s="74"/>
      <c r="D423" s="74"/>
      <c r="E423" s="74"/>
      <c r="F423" s="74"/>
      <c r="G423" s="74"/>
    </row>
    <row r="424" spans="2:7">
      <c r="B424" s="20">
        <v>10</v>
      </c>
      <c r="C424" s="74"/>
      <c r="D424" s="74"/>
      <c r="E424" s="74"/>
      <c r="F424" s="74"/>
      <c r="G424" s="74"/>
    </row>
    <row r="425" spans="2:7">
      <c r="B425" s="20">
        <v>11</v>
      </c>
      <c r="C425" s="74"/>
      <c r="D425" s="74"/>
      <c r="E425" s="74"/>
      <c r="F425" s="74"/>
      <c r="G425" s="74"/>
    </row>
    <row r="426" spans="2:7">
      <c r="B426" s="20">
        <v>15</v>
      </c>
      <c r="C426" s="74"/>
      <c r="D426" s="74"/>
      <c r="E426" s="74"/>
      <c r="F426" s="74"/>
      <c r="G426" s="74"/>
    </row>
    <row r="427" spans="2:7">
      <c r="B427" s="20">
        <v>30</v>
      </c>
      <c r="C427" s="74"/>
      <c r="D427" s="74"/>
      <c r="E427" s="74"/>
      <c r="F427" s="74"/>
      <c r="G427" s="74"/>
    </row>
    <row r="428" spans="2:7">
      <c r="B428" s="20">
        <v>36</v>
      </c>
      <c r="C428" s="74"/>
      <c r="D428" s="74"/>
      <c r="E428" s="74"/>
      <c r="F428" s="74"/>
      <c r="G428" s="74"/>
    </row>
    <row r="429" spans="2:7">
      <c r="B429" s="20">
        <v>34</v>
      </c>
      <c r="C429" s="74"/>
      <c r="D429" s="74"/>
      <c r="E429" s="74"/>
      <c r="F429" s="74"/>
      <c r="G429" s="74"/>
    </row>
    <row r="430" spans="2:7">
      <c r="B430" s="20">
        <v>5</v>
      </c>
      <c r="C430" s="74"/>
      <c r="D430" s="74"/>
      <c r="E430" s="74"/>
      <c r="F430" s="74"/>
      <c r="G430" s="74"/>
    </row>
    <row r="431" spans="2:7">
      <c r="B431" s="20">
        <v>22</v>
      </c>
      <c r="C431" s="74"/>
      <c r="D431" s="74"/>
      <c r="E431" s="74"/>
      <c r="F431" s="74"/>
      <c r="G431" s="74"/>
    </row>
    <row r="432" spans="2:7">
      <c r="B432" s="20">
        <v>13</v>
      </c>
      <c r="C432" s="74"/>
      <c r="D432" s="74"/>
      <c r="E432" s="74"/>
      <c r="F432" s="74"/>
      <c r="G432" s="74"/>
    </row>
    <row r="433" spans="2:7">
      <c r="B433" s="20">
        <v>22</v>
      </c>
      <c r="C433" s="74"/>
      <c r="D433" s="74"/>
      <c r="E433" s="74"/>
      <c r="F433" s="74"/>
      <c r="G433" s="74"/>
    </row>
    <row r="434" spans="2:7">
      <c r="B434" s="20">
        <v>29</v>
      </c>
      <c r="C434" s="74"/>
      <c r="D434" s="74"/>
      <c r="E434" s="74"/>
      <c r="F434" s="74"/>
      <c r="G434" s="74"/>
    </row>
    <row r="435" spans="2:7">
      <c r="B435" s="20">
        <v>20</v>
      </c>
      <c r="C435" s="74"/>
      <c r="D435" s="74"/>
      <c r="E435" s="74"/>
      <c r="F435" s="74"/>
      <c r="G435" s="74"/>
    </row>
    <row r="436" spans="2:7">
      <c r="B436" s="20">
        <v>1</v>
      </c>
      <c r="C436" s="74"/>
      <c r="D436" s="74"/>
      <c r="E436" s="74"/>
      <c r="F436" s="74"/>
      <c r="G436" s="74"/>
    </row>
    <row r="437" spans="2:7">
      <c r="B437" s="20">
        <v>12</v>
      </c>
      <c r="C437" s="74"/>
      <c r="D437" s="74"/>
      <c r="E437" s="74"/>
      <c r="F437" s="74"/>
      <c r="G437" s="74"/>
    </row>
    <row r="438" spans="2:7">
      <c r="B438" s="20">
        <v>2</v>
      </c>
      <c r="C438" s="74"/>
      <c r="D438" s="74"/>
      <c r="E438" s="74"/>
      <c r="F438" s="74"/>
      <c r="G438" s="74"/>
    </row>
    <row r="439" spans="2:7">
      <c r="B439" s="20">
        <v>34</v>
      </c>
      <c r="C439" s="74"/>
      <c r="D439" s="74"/>
      <c r="E439" s="74"/>
      <c r="F439" s="74"/>
      <c r="G439" s="74"/>
    </row>
    <row r="440" spans="2:7">
      <c r="B440" s="20">
        <v>32</v>
      </c>
      <c r="C440" s="74"/>
      <c r="D440" s="74"/>
      <c r="E440" s="74"/>
      <c r="F440" s="74"/>
      <c r="G440" s="74"/>
    </row>
    <row r="441" spans="2:7">
      <c r="B441" s="20">
        <v>26</v>
      </c>
      <c r="C441" s="74"/>
      <c r="D441" s="74"/>
      <c r="E441" s="74"/>
      <c r="F441" s="74"/>
      <c r="G441" s="74"/>
    </row>
    <row r="442" spans="2:7">
      <c r="B442" s="20">
        <v>17</v>
      </c>
      <c r="C442" s="74"/>
      <c r="D442" s="74"/>
      <c r="E442" s="74"/>
      <c r="F442" s="74"/>
      <c r="G442" s="74"/>
    </row>
    <row r="443" spans="2:7">
      <c r="B443" s="20">
        <v>4</v>
      </c>
      <c r="C443" s="74"/>
      <c r="D443" s="74"/>
      <c r="E443" s="74"/>
      <c r="F443" s="74"/>
      <c r="G443" s="74"/>
    </row>
    <row r="444" spans="2:7">
      <c r="B444" s="20">
        <v>16</v>
      </c>
      <c r="C444" s="74"/>
      <c r="D444" s="74"/>
      <c r="E444" s="74"/>
      <c r="F444" s="74"/>
      <c r="G444" s="74"/>
    </row>
    <row r="445" spans="2:7">
      <c r="B445" s="20">
        <v>28</v>
      </c>
      <c r="C445" s="74"/>
      <c r="D445" s="74"/>
      <c r="E445" s="74"/>
      <c r="F445" s="74"/>
      <c r="G445" s="74"/>
    </row>
    <row r="446" spans="2:7">
      <c r="B446" s="20">
        <v>25</v>
      </c>
      <c r="C446" s="74"/>
      <c r="D446" s="74"/>
      <c r="E446" s="74"/>
      <c r="F446" s="74"/>
      <c r="G446" s="74"/>
    </row>
    <row r="447" spans="2:7">
      <c r="B447" s="20">
        <v>35</v>
      </c>
      <c r="C447" s="74"/>
      <c r="D447" s="74"/>
      <c r="E447" s="74"/>
      <c r="F447" s="74"/>
      <c r="G447" s="74"/>
    </row>
    <row r="448" spans="2:7">
      <c r="B448" s="20">
        <v>18</v>
      </c>
      <c r="C448" s="74"/>
      <c r="D448" s="74"/>
      <c r="E448" s="74"/>
      <c r="F448" s="74"/>
      <c r="G448" s="74"/>
    </row>
    <row r="449" spans="2:7">
      <c r="B449" s="20">
        <v>22</v>
      </c>
      <c r="C449" s="74"/>
      <c r="D449" s="74"/>
      <c r="E449" s="74"/>
      <c r="F449" s="74"/>
      <c r="G449" s="74"/>
    </row>
    <row r="450" spans="2:7">
      <c r="B450" s="20">
        <v>14</v>
      </c>
      <c r="C450" s="74"/>
      <c r="D450" s="74"/>
      <c r="E450" s="74"/>
      <c r="F450" s="74"/>
      <c r="G450" s="74"/>
    </row>
    <row r="451" spans="2:7">
      <c r="B451" s="20">
        <v>13</v>
      </c>
      <c r="C451" s="74"/>
      <c r="D451" s="74"/>
      <c r="E451" s="74"/>
      <c r="F451" s="74"/>
      <c r="G451" s="74"/>
    </row>
    <row r="452" spans="2:7">
      <c r="B452" s="20">
        <v>15</v>
      </c>
      <c r="C452" s="74"/>
      <c r="D452" s="74"/>
      <c r="E452" s="74"/>
      <c r="F452" s="74"/>
      <c r="G452" s="74"/>
    </row>
    <row r="453" spans="2:7">
      <c r="B453" s="20">
        <v>6</v>
      </c>
      <c r="C453" s="74"/>
      <c r="D453" s="74"/>
      <c r="E453" s="74"/>
      <c r="F453" s="74"/>
      <c r="G453" s="74"/>
    </row>
    <row r="454" spans="2:7">
      <c r="B454" s="20">
        <v>26</v>
      </c>
      <c r="C454" s="74"/>
      <c r="D454" s="74"/>
      <c r="E454" s="74"/>
      <c r="F454" s="74"/>
      <c r="G454" s="74"/>
    </row>
    <row r="455" spans="2:7">
      <c r="B455" s="20">
        <v>5</v>
      </c>
      <c r="C455" s="74"/>
      <c r="D455" s="74"/>
      <c r="E455" s="74"/>
      <c r="F455" s="74"/>
      <c r="G455" s="74"/>
    </row>
    <row r="456" spans="2:7">
      <c r="B456" s="20">
        <v>13</v>
      </c>
      <c r="C456" s="74"/>
      <c r="D456" s="74"/>
      <c r="E456" s="74"/>
      <c r="F456" s="74"/>
      <c r="G456" s="74"/>
    </row>
    <row r="457" spans="2:7">
      <c r="B457" s="20">
        <v>20</v>
      </c>
      <c r="C457" s="74"/>
      <c r="D457" s="74"/>
      <c r="E457" s="74"/>
      <c r="F457" s="74"/>
      <c r="G457" s="74"/>
    </row>
    <row r="458" spans="2:7">
      <c r="B458" s="20">
        <v>25</v>
      </c>
      <c r="C458" s="74"/>
      <c r="D458" s="74"/>
      <c r="E458" s="74"/>
      <c r="F458" s="74"/>
      <c r="G458" s="74"/>
    </row>
    <row r="459" spans="2:7">
      <c r="B459" s="20">
        <v>0</v>
      </c>
      <c r="C459" s="74"/>
      <c r="D459" s="74"/>
      <c r="E459" s="74"/>
      <c r="F459" s="74"/>
      <c r="G459" s="74"/>
    </row>
    <row r="460" spans="2:7">
      <c r="B460" s="20">
        <v>20</v>
      </c>
      <c r="C460" s="74"/>
      <c r="D460" s="74"/>
      <c r="E460" s="74"/>
      <c r="F460" s="74"/>
      <c r="G460" s="74"/>
    </row>
    <row r="461" spans="2:7">
      <c r="B461" s="20">
        <v>35</v>
      </c>
      <c r="C461" s="74"/>
      <c r="D461" s="74"/>
      <c r="E461" s="74"/>
      <c r="F461" s="74"/>
      <c r="G461" s="74"/>
    </row>
    <row r="462" spans="2:7">
      <c r="B462" s="20">
        <v>30</v>
      </c>
      <c r="C462" s="74"/>
      <c r="D462" s="74"/>
      <c r="E462" s="74"/>
      <c r="F462" s="74"/>
      <c r="G462" s="74"/>
    </row>
    <row r="463" spans="2:7">
      <c r="B463" s="20">
        <v>8</v>
      </c>
      <c r="C463" s="74"/>
      <c r="D463" s="74"/>
      <c r="E463" s="74"/>
      <c r="F463" s="74"/>
      <c r="G463" s="74"/>
    </row>
    <row r="464" spans="2:7">
      <c r="B464" s="20">
        <v>35</v>
      </c>
      <c r="C464" s="74"/>
      <c r="D464" s="74"/>
      <c r="E464" s="74"/>
      <c r="F464" s="74"/>
      <c r="G464" s="74"/>
    </row>
    <row r="465" spans="2:7">
      <c r="B465" s="20">
        <v>19</v>
      </c>
      <c r="C465" s="74"/>
      <c r="D465" s="74"/>
      <c r="E465" s="74"/>
      <c r="F465" s="74"/>
      <c r="G465" s="74"/>
    </row>
    <row r="466" spans="2:7">
      <c r="B466" s="20">
        <v>9</v>
      </c>
      <c r="C466" s="74"/>
      <c r="D466" s="74"/>
      <c r="E466" s="74"/>
      <c r="F466" s="74"/>
      <c r="G466" s="74"/>
    </row>
    <row r="467" spans="2:7">
      <c r="B467" s="20">
        <v>30</v>
      </c>
      <c r="C467" s="74"/>
      <c r="D467" s="74"/>
      <c r="E467" s="74"/>
      <c r="F467" s="74"/>
      <c r="G467" s="74"/>
    </row>
    <row r="468" spans="2:7">
      <c r="B468" s="20">
        <v>14</v>
      </c>
      <c r="C468" s="74"/>
      <c r="D468" s="74"/>
      <c r="E468" s="74"/>
      <c r="F468" s="74"/>
      <c r="G468" s="74"/>
    </row>
    <row r="469" spans="2:7">
      <c r="B469" s="20">
        <v>19</v>
      </c>
      <c r="C469" s="74"/>
      <c r="D469" s="74"/>
      <c r="E469" s="74"/>
      <c r="F469" s="74"/>
      <c r="G469" s="74"/>
    </row>
    <row r="470" spans="2:7">
      <c r="B470" s="20">
        <v>29</v>
      </c>
      <c r="C470" s="74"/>
      <c r="D470" s="74"/>
      <c r="E470" s="74"/>
      <c r="F470" s="74"/>
      <c r="G470" s="74"/>
    </row>
    <row r="471" spans="2:7">
      <c r="B471" s="20">
        <v>18</v>
      </c>
      <c r="C471" s="74"/>
      <c r="D471" s="74"/>
      <c r="E471" s="74"/>
      <c r="F471" s="74"/>
      <c r="G471" s="74"/>
    </row>
    <row r="472" spans="2:7">
      <c r="B472" s="20">
        <v>25</v>
      </c>
      <c r="C472" s="74"/>
      <c r="D472" s="74"/>
      <c r="E472" s="74"/>
      <c r="F472" s="74"/>
      <c r="G472" s="74"/>
    </row>
    <row r="473" spans="2:7">
      <c r="B473" s="20">
        <v>21</v>
      </c>
      <c r="C473" s="74"/>
      <c r="D473" s="74"/>
      <c r="E473" s="74"/>
      <c r="F473" s="74"/>
      <c r="G473" s="74"/>
    </row>
    <row r="474" spans="2:7">
      <c r="B474" s="20">
        <v>2</v>
      </c>
      <c r="C474" s="74"/>
      <c r="D474" s="74"/>
      <c r="E474" s="74"/>
      <c r="F474" s="74"/>
      <c r="G474" s="74"/>
    </row>
    <row r="475" spans="2:7">
      <c r="B475" s="20">
        <v>20</v>
      </c>
      <c r="C475" s="74"/>
      <c r="D475" s="74"/>
      <c r="E475" s="74"/>
      <c r="F475" s="74"/>
      <c r="G475" s="74"/>
    </row>
    <row r="476" spans="2:7">
      <c r="B476" s="20">
        <v>20</v>
      </c>
      <c r="C476" s="74"/>
      <c r="D476" s="74"/>
      <c r="E476" s="74"/>
      <c r="F476" s="74"/>
      <c r="G476" s="74"/>
    </row>
    <row r="477" spans="2:7">
      <c r="B477" s="20">
        <v>23</v>
      </c>
      <c r="C477" s="74"/>
      <c r="D477" s="74"/>
      <c r="E477" s="74"/>
      <c r="F477" s="74"/>
      <c r="G477" s="74"/>
    </row>
    <row r="478" spans="2:7">
      <c r="B478" s="20">
        <v>36</v>
      </c>
      <c r="C478" s="74"/>
      <c r="D478" s="74"/>
      <c r="E478" s="74"/>
      <c r="F478" s="74"/>
      <c r="G478" s="74"/>
    </row>
    <row r="479" spans="2:7">
      <c r="B479" s="20">
        <v>9</v>
      </c>
      <c r="C479" s="74"/>
      <c r="D479" s="74"/>
      <c r="E479" s="74"/>
      <c r="F479" s="74"/>
      <c r="G479" s="74"/>
    </row>
    <row r="480" spans="2:7">
      <c r="B480" s="20">
        <v>28</v>
      </c>
      <c r="C480" s="74"/>
      <c r="D480" s="74"/>
      <c r="E480" s="74"/>
      <c r="F480" s="74"/>
      <c r="G480" s="74"/>
    </row>
    <row r="481" spans="2:7">
      <c r="B481" s="20">
        <v>10</v>
      </c>
      <c r="C481" s="74"/>
      <c r="D481" s="74"/>
      <c r="E481" s="74"/>
      <c r="F481" s="74"/>
      <c r="G481" s="74"/>
    </row>
    <row r="482" spans="2:7">
      <c r="B482" s="20">
        <v>20</v>
      </c>
      <c r="C482" s="74"/>
      <c r="D482" s="74"/>
      <c r="E482" s="74"/>
      <c r="F482" s="74"/>
      <c r="G482" s="74"/>
    </row>
    <row r="483" spans="2:7">
      <c r="B483" s="20">
        <v>35</v>
      </c>
      <c r="C483" s="74"/>
      <c r="D483" s="74"/>
      <c r="E483" s="74"/>
      <c r="F483" s="74"/>
      <c r="G483" s="74"/>
    </row>
    <row r="484" spans="2:7">
      <c r="B484" s="20">
        <v>11</v>
      </c>
      <c r="C484" s="74"/>
      <c r="D484" s="74"/>
      <c r="E484" s="74"/>
      <c r="F484" s="74"/>
      <c r="G484" s="74"/>
    </row>
    <row r="485" spans="2:7">
      <c r="B485" s="20">
        <v>27</v>
      </c>
      <c r="C485" s="74"/>
      <c r="D485" s="74"/>
      <c r="E485" s="74"/>
      <c r="F485" s="74"/>
      <c r="G485" s="74"/>
    </row>
    <row r="486" spans="2:7">
      <c r="B486" s="20">
        <v>13</v>
      </c>
      <c r="C486" s="74"/>
      <c r="D486" s="74"/>
      <c r="E486" s="74"/>
      <c r="F486" s="74"/>
      <c r="G486" s="74"/>
    </row>
    <row r="487" spans="2:7">
      <c r="B487" s="20">
        <v>4</v>
      </c>
      <c r="C487" s="74"/>
      <c r="D487" s="74"/>
      <c r="E487" s="74"/>
      <c r="F487" s="74"/>
      <c r="G487" s="74"/>
    </row>
    <row r="488" spans="2:7">
      <c r="B488" s="20">
        <v>10</v>
      </c>
      <c r="C488" s="74"/>
      <c r="D488" s="74"/>
      <c r="E488" s="74"/>
      <c r="F488" s="74"/>
      <c r="G488" s="74"/>
    </row>
    <row r="489" spans="2:7">
      <c r="B489" s="20">
        <v>6</v>
      </c>
      <c r="C489" s="74"/>
      <c r="D489" s="74"/>
      <c r="E489" s="74"/>
      <c r="F489" s="74"/>
      <c r="G489" s="74"/>
    </row>
    <row r="490" spans="2:7">
      <c r="B490" s="20">
        <v>12</v>
      </c>
      <c r="C490" s="74"/>
      <c r="D490" s="74"/>
      <c r="E490" s="74"/>
      <c r="F490" s="74"/>
      <c r="G490" s="74"/>
    </row>
    <row r="491" spans="2:7">
      <c r="B491" s="20">
        <v>29</v>
      </c>
      <c r="C491" s="74"/>
      <c r="D491" s="74"/>
      <c r="E491" s="74"/>
      <c r="F491" s="74"/>
      <c r="G491" s="74"/>
    </row>
    <row r="492" spans="2:7">
      <c r="B492" s="20">
        <v>10</v>
      </c>
      <c r="C492" s="74"/>
      <c r="D492" s="74"/>
      <c r="E492" s="74"/>
      <c r="F492" s="74"/>
      <c r="G492" s="74"/>
    </row>
    <row r="493" spans="2:7">
      <c r="B493" s="20">
        <v>29</v>
      </c>
      <c r="C493" s="74"/>
      <c r="D493" s="74"/>
      <c r="E493" s="74"/>
      <c r="F493" s="74"/>
      <c r="G493" s="74"/>
    </row>
    <row r="494" spans="2:7">
      <c r="B494" s="20">
        <v>14</v>
      </c>
      <c r="C494" s="74"/>
      <c r="D494" s="74"/>
      <c r="E494" s="74"/>
      <c r="F494" s="74"/>
      <c r="G494" s="74"/>
    </row>
    <row r="495" spans="2:7">
      <c r="B495" s="20">
        <v>27</v>
      </c>
      <c r="C495" s="74"/>
      <c r="D495" s="74"/>
      <c r="E495" s="74"/>
      <c r="F495" s="74"/>
      <c r="G495" s="74"/>
    </row>
    <row r="496" spans="2:7">
      <c r="B496" s="20">
        <v>33</v>
      </c>
      <c r="C496" s="74"/>
      <c r="D496" s="74"/>
      <c r="E496" s="74"/>
      <c r="F496" s="74"/>
      <c r="G496" s="74"/>
    </row>
    <row r="497" spans="2:7">
      <c r="B497" s="20">
        <v>30</v>
      </c>
      <c r="C497" s="74"/>
      <c r="D497" s="74"/>
      <c r="E497" s="74"/>
      <c r="F497" s="74"/>
      <c r="G497" s="74"/>
    </row>
    <row r="498" spans="2:7">
      <c r="B498" s="20">
        <v>30</v>
      </c>
      <c r="C498" s="74"/>
      <c r="D498" s="74"/>
      <c r="E498" s="74"/>
      <c r="F498" s="74"/>
      <c r="G498" s="74"/>
    </row>
    <row r="499" spans="2:7">
      <c r="B499" s="20">
        <v>19</v>
      </c>
      <c r="C499" s="74"/>
      <c r="D499" s="74"/>
      <c r="E499" s="74"/>
      <c r="F499" s="74"/>
      <c r="G499" s="74"/>
    </row>
    <row r="500" spans="2:7">
      <c r="B500" s="20">
        <v>15</v>
      </c>
      <c r="C500" s="74"/>
      <c r="D500" s="74"/>
      <c r="E500" s="74"/>
      <c r="F500" s="74"/>
      <c r="G500" s="74"/>
    </row>
    <row r="501" spans="2:7">
      <c r="B501" s="20">
        <v>9</v>
      </c>
      <c r="C501" s="74"/>
      <c r="D501" s="74"/>
      <c r="E501" s="74"/>
      <c r="F501" s="74"/>
      <c r="G501" s="74"/>
    </row>
    <row r="502" spans="2:7">
      <c r="B502" s="20">
        <v>5</v>
      </c>
      <c r="C502" s="74"/>
      <c r="D502" s="74"/>
      <c r="E502" s="74"/>
      <c r="F502" s="74"/>
      <c r="G502" s="74"/>
    </row>
    <row r="503" spans="2:7">
      <c r="B503" s="20">
        <v>30</v>
      </c>
      <c r="C503" s="74"/>
      <c r="D503" s="74"/>
      <c r="E503" s="74"/>
      <c r="F503" s="74"/>
      <c r="G503" s="74"/>
    </row>
    <row r="504" spans="2:7">
      <c r="B504" s="20">
        <v>4</v>
      </c>
      <c r="C504" s="74"/>
      <c r="D504" s="74"/>
      <c r="E504" s="74"/>
      <c r="F504" s="74"/>
      <c r="G504" s="74"/>
    </row>
    <row r="505" spans="2:7">
      <c r="B505" s="20">
        <v>13</v>
      </c>
      <c r="C505" s="74"/>
      <c r="D505" s="74"/>
      <c r="E505" s="74"/>
      <c r="F505" s="74"/>
      <c r="G505" s="74"/>
    </row>
    <row r="506" spans="2:7">
      <c r="B506" s="20">
        <v>33</v>
      </c>
      <c r="C506" s="74"/>
      <c r="D506" s="74"/>
      <c r="E506" s="74"/>
      <c r="F506" s="74"/>
      <c r="G506" s="74"/>
    </row>
    <row r="507" spans="2:7">
      <c r="B507" s="20">
        <v>8</v>
      </c>
      <c r="C507" s="74"/>
      <c r="D507" s="74"/>
      <c r="E507" s="74"/>
      <c r="F507" s="74"/>
      <c r="G507" s="74"/>
    </row>
    <row r="508" spans="2:7">
      <c r="B508" s="20">
        <v>8</v>
      </c>
      <c r="C508" s="74"/>
      <c r="D508" s="74"/>
      <c r="E508" s="74"/>
      <c r="F508" s="74"/>
      <c r="G508" s="74"/>
    </row>
    <row r="509" spans="2:7">
      <c r="B509" s="20">
        <v>33</v>
      </c>
      <c r="C509" s="74"/>
      <c r="D509" s="74"/>
      <c r="E509" s="74"/>
      <c r="F509" s="74"/>
      <c r="G509" s="74"/>
    </row>
    <row r="510" spans="2:7">
      <c r="B510" s="20">
        <v>24</v>
      </c>
      <c r="C510" s="74"/>
      <c r="D510" s="74"/>
      <c r="E510" s="74"/>
      <c r="F510" s="74"/>
      <c r="G510" s="74"/>
    </row>
    <row r="511" spans="2:7">
      <c r="B511" s="20">
        <v>20</v>
      </c>
      <c r="C511" s="74"/>
      <c r="D511" s="74"/>
      <c r="E511" s="74"/>
      <c r="F511" s="74"/>
      <c r="G511" s="74"/>
    </row>
    <row r="512" spans="2:7">
      <c r="B512" s="20">
        <v>27</v>
      </c>
      <c r="C512" s="74"/>
      <c r="D512" s="74"/>
      <c r="E512" s="74"/>
      <c r="F512" s="74"/>
      <c r="G512" s="74"/>
    </row>
    <row r="513" spans="2:7">
      <c r="B513" s="20">
        <v>2</v>
      </c>
      <c r="C513" s="74"/>
      <c r="D513" s="74"/>
      <c r="E513" s="74"/>
      <c r="F513" s="74"/>
      <c r="G513" s="74"/>
    </row>
    <row r="514" spans="2:7">
      <c r="B514" s="20">
        <v>32</v>
      </c>
      <c r="C514" s="74"/>
      <c r="D514" s="74"/>
      <c r="E514" s="74"/>
      <c r="F514" s="74"/>
      <c r="G514" s="74"/>
    </row>
    <row r="515" spans="2:7">
      <c r="B515" s="20">
        <v>22</v>
      </c>
      <c r="C515" s="74"/>
      <c r="D515" s="74"/>
      <c r="E515" s="74"/>
      <c r="F515" s="74"/>
      <c r="G515" s="74"/>
    </row>
    <row r="516" spans="2:7">
      <c r="B516" s="20">
        <v>0</v>
      </c>
      <c r="C516" s="74"/>
      <c r="D516" s="74"/>
      <c r="E516" s="74"/>
      <c r="F516" s="74"/>
      <c r="G516" s="74"/>
    </row>
    <row r="517" spans="2:7">
      <c r="B517" s="20">
        <v>23</v>
      </c>
      <c r="C517" s="74"/>
      <c r="D517" s="74"/>
      <c r="E517" s="74"/>
      <c r="F517" s="74"/>
      <c r="G517" s="74"/>
    </row>
    <row r="518" spans="2:7">
      <c r="B518" s="20">
        <v>29</v>
      </c>
      <c r="C518" s="74"/>
      <c r="D518" s="74"/>
      <c r="E518" s="74"/>
      <c r="F518" s="74"/>
      <c r="G518" s="74"/>
    </row>
    <row r="519" spans="2:7">
      <c r="B519" s="20">
        <v>5</v>
      </c>
      <c r="C519" s="74"/>
      <c r="D519" s="74"/>
      <c r="E519" s="74"/>
      <c r="F519" s="74"/>
      <c r="G519" s="74"/>
    </row>
    <row r="520" spans="2:7">
      <c r="B520" s="20">
        <v>15</v>
      </c>
      <c r="C520" s="74"/>
      <c r="D520" s="74"/>
      <c r="E520" s="74"/>
      <c r="F520" s="74"/>
      <c r="G520" s="74"/>
    </row>
    <row r="521" spans="2:7">
      <c r="B521" s="20">
        <v>3</v>
      </c>
      <c r="C521" s="74"/>
      <c r="D521" s="74"/>
      <c r="E521" s="74"/>
      <c r="F521" s="74"/>
      <c r="G521" s="74"/>
    </row>
    <row r="522" spans="2:7">
      <c r="B522" s="20">
        <v>3</v>
      </c>
      <c r="C522" s="74"/>
      <c r="D522" s="74"/>
      <c r="E522" s="74"/>
      <c r="F522" s="74"/>
      <c r="G522" s="74"/>
    </row>
    <row r="523" spans="2:7">
      <c r="B523" s="20">
        <v>23</v>
      </c>
      <c r="C523" s="74"/>
      <c r="D523" s="74"/>
      <c r="E523" s="74"/>
      <c r="F523" s="74"/>
      <c r="G523" s="74"/>
    </row>
    <row r="524" spans="2:7">
      <c r="B524" s="20"/>
      <c r="C524" s="74"/>
      <c r="D524" s="74"/>
      <c r="E524" s="74"/>
      <c r="F524" s="74"/>
      <c r="G524" s="74"/>
    </row>
    <row r="525" spans="2:7">
      <c r="B525" s="20"/>
      <c r="C525" s="74"/>
      <c r="D525" s="74"/>
      <c r="E525" s="74"/>
      <c r="F525" s="74"/>
      <c r="G525" s="74"/>
    </row>
    <row r="526" spans="2:7">
      <c r="B526" s="20"/>
      <c r="C526" s="74"/>
      <c r="D526" s="74"/>
      <c r="E526" s="74"/>
      <c r="F526" s="74"/>
      <c r="G526" s="74"/>
    </row>
    <row r="527" spans="2:7">
      <c r="B527" s="20"/>
      <c r="C527" s="74"/>
      <c r="D527" s="74"/>
      <c r="E527" s="74"/>
      <c r="F527" s="74"/>
      <c r="G527" s="74"/>
    </row>
    <row r="528" spans="2:7">
      <c r="B528" s="20"/>
      <c r="C528" s="74"/>
      <c r="D528" s="74"/>
      <c r="E528" s="74"/>
      <c r="F528" s="74"/>
      <c r="G528" s="74"/>
    </row>
    <row r="529" spans="2:7">
      <c r="B529" s="20"/>
      <c r="C529" s="74"/>
      <c r="D529" s="74"/>
      <c r="E529" s="74"/>
      <c r="F529" s="74"/>
      <c r="G529" s="74"/>
    </row>
    <row r="530" spans="2:7">
      <c r="B530" s="20"/>
      <c r="C530" s="74"/>
      <c r="D530" s="74"/>
      <c r="E530" s="74"/>
      <c r="F530" s="74"/>
      <c r="G530" s="74"/>
    </row>
    <row r="531" spans="2:7">
      <c r="B531" s="20"/>
      <c r="C531" s="74"/>
      <c r="D531" s="74"/>
      <c r="E531" s="74"/>
      <c r="F531" s="74"/>
      <c r="G531" s="74"/>
    </row>
    <row r="532" spans="2:7">
      <c r="B532" s="20"/>
      <c r="C532" s="74"/>
      <c r="D532" s="74"/>
      <c r="E532" s="74"/>
      <c r="F532" s="74"/>
      <c r="G532" s="74"/>
    </row>
    <row r="533" spans="2:7">
      <c r="B533" s="20"/>
      <c r="C533" s="74"/>
      <c r="D533" s="74"/>
      <c r="E533" s="74"/>
      <c r="F533" s="74"/>
      <c r="G533" s="74"/>
    </row>
    <row r="534" spans="2:7">
      <c r="B534" s="20"/>
      <c r="C534" s="74"/>
      <c r="D534" s="74"/>
      <c r="E534" s="74"/>
      <c r="F534" s="74"/>
      <c r="G534" s="74"/>
    </row>
    <row r="535" spans="2:7">
      <c r="B535" s="20"/>
      <c r="C535" s="74"/>
      <c r="D535" s="74"/>
      <c r="E535" s="74"/>
      <c r="F535" s="74"/>
      <c r="G535" s="74"/>
    </row>
    <row r="536" spans="2:7">
      <c r="B536" s="20"/>
      <c r="C536" s="74"/>
      <c r="D536" s="74"/>
      <c r="E536" s="74"/>
      <c r="F536" s="74"/>
      <c r="G536" s="74"/>
    </row>
    <row r="537" spans="2:7">
      <c r="B537" s="20"/>
      <c r="C537" s="74"/>
      <c r="D537" s="74"/>
      <c r="E537" s="74"/>
      <c r="F537" s="74"/>
      <c r="G537" s="74"/>
    </row>
    <row r="538" spans="2:7">
      <c r="B538" s="20"/>
      <c r="C538" s="74"/>
      <c r="D538" s="74"/>
      <c r="E538" s="74"/>
      <c r="F538" s="74"/>
      <c r="G538" s="74"/>
    </row>
    <row r="539" spans="2:7">
      <c r="B539" s="20"/>
      <c r="C539" s="74"/>
      <c r="D539" s="74"/>
      <c r="E539" s="74"/>
      <c r="F539" s="74"/>
      <c r="G539" s="74"/>
    </row>
    <row r="540" spans="2:7">
      <c r="B540" s="20"/>
      <c r="C540" s="74"/>
      <c r="D540" s="74"/>
      <c r="E540" s="74"/>
      <c r="F540" s="74"/>
      <c r="G540" s="74"/>
    </row>
    <row r="541" spans="2:7">
      <c r="B541" s="20"/>
      <c r="C541" s="74"/>
      <c r="D541" s="74"/>
      <c r="E541" s="74"/>
      <c r="F541" s="74"/>
      <c r="G541" s="74"/>
    </row>
    <row r="542" spans="2:7">
      <c r="B542" s="20"/>
      <c r="C542" s="74"/>
      <c r="D542" s="74"/>
      <c r="E542" s="74"/>
      <c r="F542" s="74"/>
      <c r="G542" s="74"/>
    </row>
    <row r="543" spans="2:7">
      <c r="B543" s="20"/>
      <c r="C543" s="74"/>
      <c r="D543" s="74"/>
      <c r="E543" s="74"/>
      <c r="F543" s="74"/>
      <c r="G543" s="74"/>
    </row>
    <row r="544" spans="2:7">
      <c r="B544" s="20"/>
      <c r="C544" s="74"/>
      <c r="D544" s="74"/>
      <c r="E544" s="74"/>
      <c r="F544" s="74"/>
      <c r="G544" s="74"/>
    </row>
    <row r="545" spans="2:7">
      <c r="B545" s="20"/>
      <c r="C545" s="74"/>
      <c r="D545" s="74"/>
      <c r="E545" s="74"/>
      <c r="F545" s="74"/>
      <c r="G545" s="74"/>
    </row>
    <row r="546" spans="2:7">
      <c r="B546" s="20"/>
      <c r="C546" s="74"/>
      <c r="D546" s="74"/>
      <c r="E546" s="74"/>
      <c r="F546" s="74"/>
      <c r="G546" s="74"/>
    </row>
    <row r="547" spans="2:7">
      <c r="B547" s="20"/>
      <c r="C547" s="74"/>
      <c r="D547" s="74"/>
      <c r="E547" s="74"/>
      <c r="F547" s="74"/>
      <c r="G547" s="74"/>
    </row>
    <row r="548" spans="2:7">
      <c r="B548" s="20"/>
      <c r="C548" s="74"/>
      <c r="D548" s="74"/>
      <c r="E548" s="74"/>
      <c r="F548" s="74"/>
      <c r="G548" s="74"/>
    </row>
    <row r="549" spans="2:7">
      <c r="B549" s="20"/>
      <c r="C549" s="74"/>
      <c r="D549" s="74"/>
      <c r="E549" s="74"/>
      <c r="F549" s="74"/>
      <c r="G549" s="74"/>
    </row>
    <row r="550" spans="2:7">
      <c r="B550" s="20"/>
      <c r="C550" s="74"/>
      <c r="D550" s="74"/>
      <c r="E550" s="74"/>
      <c r="F550" s="74"/>
      <c r="G550" s="74"/>
    </row>
    <row r="551" spans="2:7">
      <c r="B551" s="20"/>
      <c r="C551" s="74"/>
      <c r="D551" s="74"/>
      <c r="E551" s="74"/>
      <c r="F551" s="74"/>
      <c r="G551" s="74"/>
    </row>
    <row r="552" spans="2:7">
      <c r="B552" s="20"/>
      <c r="C552" s="74"/>
      <c r="D552" s="74"/>
      <c r="E552" s="74"/>
      <c r="F552" s="74"/>
      <c r="G552" s="74"/>
    </row>
    <row r="553" spans="2:7">
      <c r="B553" s="20"/>
      <c r="C553" s="74"/>
      <c r="D553" s="74"/>
      <c r="E553" s="74"/>
      <c r="F553" s="74"/>
      <c r="G553" s="74"/>
    </row>
    <row r="554" spans="2:7">
      <c r="B554" s="20"/>
      <c r="C554" s="74"/>
      <c r="D554" s="74"/>
      <c r="E554" s="74"/>
      <c r="F554" s="74"/>
      <c r="G554" s="74"/>
    </row>
    <row r="555" spans="2:7">
      <c r="B555" s="20"/>
      <c r="C555" s="74"/>
      <c r="D555" s="74"/>
      <c r="E555" s="74"/>
      <c r="F555" s="74"/>
      <c r="G555" s="74"/>
    </row>
    <row r="556" spans="2:7">
      <c r="B556" s="20"/>
      <c r="C556" s="74"/>
      <c r="D556" s="74"/>
      <c r="E556" s="74"/>
      <c r="F556" s="74"/>
      <c r="G556" s="74"/>
    </row>
    <row r="557" spans="2:7">
      <c r="B557" s="20"/>
      <c r="C557" s="74"/>
      <c r="D557" s="74"/>
      <c r="E557" s="74"/>
      <c r="F557" s="74"/>
      <c r="G557" s="74"/>
    </row>
    <row r="558" spans="2:7">
      <c r="B558" s="20"/>
      <c r="C558" s="74"/>
      <c r="D558" s="74"/>
      <c r="E558" s="74"/>
      <c r="F558" s="74"/>
      <c r="G558" s="74"/>
    </row>
    <row r="559" spans="2:7">
      <c r="B559" s="20"/>
      <c r="C559" s="74"/>
      <c r="D559" s="74"/>
      <c r="E559" s="74"/>
      <c r="F559" s="74"/>
      <c r="G559" s="74"/>
    </row>
    <row r="560" spans="2:7">
      <c r="B560" s="20"/>
      <c r="C560" s="74"/>
      <c r="D560" s="74"/>
      <c r="E560" s="74"/>
      <c r="F560" s="74"/>
      <c r="G560" s="74"/>
    </row>
    <row r="561" spans="2:7">
      <c r="B561" s="20"/>
      <c r="C561" s="74"/>
      <c r="D561" s="74"/>
      <c r="E561" s="74"/>
      <c r="F561" s="74"/>
      <c r="G561" s="74"/>
    </row>
    <row r="562" spans="2:7">
      <c r="B562" s="20"/>
      <c r="C562" s="74"/>
      <c r="D562" s="74"/>
      <c r="E562" s="74"/>
      <c r="F562" s="74"/>
      <c r="G562" s="74"/>
    </row>
    <row r="563" spans="2:7">
      <c r="B563" s="20"/>
      <c r="C563" s="74"/>
      <c r="D563" s="74"/>
      <c r="E563" s="74"/>
      <c r="F563" s="74"/>
      <c r="G563" s="74"/>
    </row>
    <row r="564" spans="2:7">
      <c r="B564" s="20"/>
      <c r="C564" s="74"/>
      <c r="D564" s="74"/>
      <c r="E564" s="74"/>
      <c r="F564" s="74"/>
      <c r="G564" s="74"/>
    </row>
    <row r="565" spans="2:7">
      <c r="B565" s="20"/>
      <c r="C565" s="74"/>
      <c r="D565" s="74"/>
      <c r="E565" s="74"/>
      <c r="F565" s="74"/>
      <c r="G565" s="74"/>
    </row>
    <row r="566" spans="2:7">
      <c r="B566" s="20"/>
      <c r="C566" s="74"/>
      <c r="D566" s="74"/>
      <c r="E566" s="74"/>
      <c r="F566" s="74"/>
      <c r="G566" s="74"/>
    </row>
    <row r="567" spans="2:7">
      <c r="B567" s="20"/>
      <c r="C567" s="74"/>
      <c r="D567" s="74"/>
      <c r="E567" s="74"/>
      <c r="F567" s="74"/>
      <c r="G567" s="74"/>
    </row>
    <row r="568" spans="2:7">
      <c r="B568" s="104"/>
      <c r="C568" s="74"/>
      <c r="D568" s="74"/>
      <c r="E568" s="74"/>
      <c r="F568" s="74"/>
      <c r="G568" s="74"/>
    </row>
    <row r="569" spans="2:7">
      <c r="B569" s="74"/>
      <c r="C569" s="74"/>
      <c r="D569" s="74"/>
      <c r="E569" s="74"/>
      <c r="F569" s="74"/>
      <c r="G569" s="74"/>
    </row>
    <row r="570" spans="2:7">
      <c r="B570" s="127"/>
      <c r="C570" s="74"/>
      <c r="D570" s="74"/>
      <c r="E570" s="74"/>
      <c r="F570" s="74"/>
      <c r="G570" s="74"/>
    </row>
    <row r="571" spans="2:7">
      <c r="B571" s="20"/>
      <c r="C571" s="74"/>
      <c r="D571" s="74"/>
      <c r="E571" s="74"/>
      <c r="F571" s="74"/>
      <c r="G571" s="74"/>
    </row>
    <row r="572" spans="2:7">
      <c r="B572" s="20"/>
      <c r="C572" s="74"/>
      <c r="D572" s="74"/>
      <c r="E572" s="74"/>
      <c r="F572" s="74"/>
      <c r="G572" s="74"/>
    </row>
    <row r="573" spans="2:7">
      <c r="B573" s="20"/>
      <c r="C573" s="74"/>
      <c r="D573" s="74"/>
      <c r="E573" s="74"/>
      <c r="F573" s="74"/>
      <c r="G573" s="74"/>
    </row>
    <row r="574" spans="2:7">
      <c r="B574" s="20"/>
      <c r="C574" s="74"/>
      <c r="D574" s="74"/>
      <c r="E574" s="74"/>
      <c r="F574" s="74"/>
      <c r="G574" s="74"/>
    </row>
    <row r="575" spans="2:7">
      <c r="B575" s="20"/>
      <c r="C575" s="74"/>
      <c r="D575" s="74"/>
      <c r="E575" s="74"/>
      <c r="F575" s="74"/>
      <c r="G575" s="74"/>
    </row>
    <row r="576" spans="2:7">
      <c r="B576" s="20"/>
      <c r="C576" s="74"/>
      <c r="D576" s="74"/>
      <c r="E576" s="74"/>
      <c r="F576" s="74"/>
      <c r="G576" s="74"/>
    </row>
    <row r="577" spans="2:7">
      <c r="B577" s="20"/>
      <c r="C577" s="74"/>
      <c r="D577" s="74"/>
      <c r="E577" s="74"/>
      <c r="F577" s="74"/>
      <c r="G577" s="74"/>
    </row>
    <row r="578" spans="2:7">
      <c r="B578" s="20"/>
      <c r="C578" s="74"/>
      <c r="D578" s="74"/>
      <c r="E578" s="74"/>
      <c r="F578" s="74"/>
      <c r="G578" s="74"/>
    </row>
    <row r="579" spans="2:7">
      <c r="B579" s="20"/>
      <c r="C579" s="74"/>
      <c r="D579" s="74"/>
      <c r="E579" s="74"/>
      <c r="F579" s="74"/>
      <c r="G579" s="74"/>
    </row>
    <row r="580" spans="2:7">
      <c r="B580" s="20"/>
      <c r="C580" s="74"/>
      <c r="D580" s="74"/>
      <c r="E580" s="74"/>
      <c r="F580" s="74"/>
      <c r="G580" s="74"/>
    </row>
    <row r="581" spans="2:7">
      <c r="B581" s="20"/>
      <c r="C581" s="74"/>
      <c r="D581" s="74"/>
      <c r="E581" s="74"/>
      <c r="F581" s="74"/>
      <c r="G581" s="74"/>
    </row>
    <row r="582" spans="2:7">
      <c r="B582" s="20"/>
      <c r="C582" s="74"/>
      <c r="D582" s="74"/>
      <c r="E582" s="74"/>
      <c r="F582" s="74"/>
      <c r="G582" s="74"/>
    </row>
    <row r="583" spans="2:7">
      <c r="B583" s="20"/>
      <c r="C583" s="74"/>
      <c r="D583" s="74"/>
      <c r="E583" s="74"/>
      <c r="F583" s="74"/>
      <c r="G583" s="74"/>
    </row>
    <row r="584" spans="2:7">
      <c r="B584" s="20"/>
      <c r="C584" s="74"/>
      <c r="D584" s="74"/>
      <c r="E584" s="74"/>
      <c r="F584" s="74"/>
      <c r="G584" s="74"/>
    </row>
    <row r="585" spans="2:7">
      <c r="B585" s="20"/>
      <c r="C585" s="74"/>
      <c r="D585" s="74"/>
      <c r="E585" s="74"/>
      <c r="F585" s="74"/>
      <c r="G585" s="74"/>
    </row>
    <row r="586" spans="2:7">
      <c r="B586" s="20"/>
      <c r="C586" s="74"/>
      <c r="D586" s="74"/>
      <c r="E586" s="74"/>
      <c r="F586" s="74"/>
      <c r="G586" s="74"/>
    </row>
    <row r="587" spans="2:7">
      <c r="B587" s="20"/>
      <c r="C587" s="74"/>
      <c r="D587" s="74"/>
      <c r="E587" s="74"/>
      <c r="F587" s="74"/>
      <c r="G587" s="74"/>
    </row>
    <row r="588" spans="2:7">
      <c r="B588" s="20"/>
      <c r="C588" s="74"/>
      <c r="D588" s="74"/>
      <c r="E588" s="74"/>
      <c r="F588" s="74"/>
      <c r="G588" s="74"/>
    </row>
    <row r="589" spans="2:7">
      <c r="B589" s="20"/>
      <c r="C589" s="74"/>
      <c r="D589" s="74"/>
      <c r="E589" s="74"/>
      <c r="F589" s="74"/>
      <c r="G589" s="74"/>
    </row>
    <row r="590" spans="2:7">
      <c r="B590" s="20"/>
      <c r="C590" s="74"/>
      <c r="D590" s="74"/>
      <c r="E590" s="74"/>
      <c r="F590" s="74"/>
      <c r="G590" s="74"/>
    </row>
    <row r="591" spans="2:7">
      <c r="B591" s="20"/>
      <c r="C591" s="74"/>
      <c r="D591" s="74"/>
      <c r="E591" s="74"/>
      <c r="F591" s="74"/>
      <c r="G591" s="74"/>
    </row>
    <row r="592" spans="2:7">
      <c r="B592" s="20"/>
      <c r="C592" s="74"/>
      <c r="D592" s="74"/>
      <c r="E592" s="74"/>
      <c r="F592" s="74"/>
      <c r="G592" s="74"/>
    </row>
    <row r="593" spans="2:7">
      <c r="B593" s="20"/>
      <c r="C593" s="74"/>
      <c r="D593" s="74"/>
      <c r="E593" s="74"/>
      <c r="F593" s="74"/>
      <c r="G593" s="74"/>
    </row>
    <row r="594" spans="2:7">
      <c r="B594" s="20"/>
      <c r="C594" s="74"/>
      <c r="D594" s="74"/>
      <c r="E594" s="74"/>
      <c r="F594" s="74"/>
      <c r="G594" s="74"/>
    </row>
    <row r="595" spans="2:7">
      <c r="B595" s="20"/>
      <c r="C595" s="74"/>
      <c r="D595" s="74"/>
      <c r="E595" s="74"/>
      <c r="F595" s="74"/>
      <c r="G595" s="74"/>
    </row>
    <row r="596" spans="2:7">
      <c r="B596" s="20"/>
      <c r="C596" s="74"/>
      <c r="D596" s="74"/>
      <c r="E596" s="74"/>
      <c r="F596" s="74"/>
      <c r="G596" s="74"/>
    </row>
    <row r="597" spans="2:7">
      <c r="B597" s="20"/>
      <c r="C597" s="74"/>
      <c r="D597" s="74"/>
      <c r="E597" s="74"/>
      <c r="F597" s="74"/>
      <c r="G597" s="74"/>
    </row>
    <row r="598" spans="2:7">
      <c r="B598" s="20"/>
      <c r="C598" s="74"/>
      <c r="D598" s="74"/>
      <c r="E598" s="74"/>
      <c r="F598" s="74"/>
      <c r="G598" s="74"/>
    </row>
    <row r="599" spans="2:7">
      <c r="B599" s="20"/>
      <c r="C599" s="74"/>
      <c r="D599" s="74"/>
      <c r="E599" s="74"/>
      <c r="F599" s="74"/>
      <c r="G599" s="74"/>
    </row>
    <row r="600" spans="2:7">
      <c r="B600" s="20"/>
      <c r="C600" s="74"/>
      <c r="D600" s="74"/>
      <c r="E600" s="74"/>
      <c r="F600" s="74"/>
      <c r="G600" s="74"/>
    </row>
    <row r="601" spans="2:7">
      <c r="B601" s="20"/>
      <c r="C601" s="74"/>
      <c r="D601" s="74"/>
      <c r="E601" s="74"/>
      <c r="F601" s="74"/>
      <c r="G601" s="74"/>
    </row>
    <row r="602" spans="2:7">
      <c r="B602" s="20"/>
      <c r="C602" s="74"/>
      <c r="D602" s="74"/>
      <c r="E602" s="74"/>
      <c r="F602" s="74"/>
      <c r="G602" s="74"/>
    </row>
    <row r="603" spans="2:7">
      <c r="B603" s="20"/>
      <c r="C603" s="74"/>
      <c r="D603" s="74"/>
      <c r="E603" s="74"/>
      <c r="F603" s="74"/>
      <c r="G603" s="74"/>
    </row>
    <row r="604" spans="2:7">
      <c r="B604" s="20"/>
      <c r="C604" s="74"/>
      <c r="D604" s="74"/>
      <c r="E604" s="74"/>
      <c r="F604" s="74"/>
      <c r="G604" s="74"/>
    </row>
    <row r="605" spans="2:7">
      <c r="B605" s="20"/>
      <c r="C605" s="74"/>
      <c r="D605" s="74"/>
      <c r="E605" s="74"/>
      <c r="F605" s="74"/>
      <c r="G605" s="74"/>
    </row>
    <row r="606" spans="2:7">
      <c r="B606" s="20"/>
      <c r="C606" s="74"/>
      <c r="D606" s="74"/>
      <c r="E606" s="74"/>
      <c r="F606" s="74"/>
      <c r="G606" s="74"/>
    </row>
    <row r="607" spans="2:7">
      <c r="B607" s="20"/>
      <c r="C607" s="74"/>
      <c r="D607" s="74"/>
      <c r="E607" s="74"/>
      <c r="F607" s="74"/>
      <c r="G607" s="74"/>
    </row>
    <row r="608" spans="2:7">
      <c r="B608" s="20"/>
      <c r="C608" s="74"/>
      <c r="D608" s="74"/>
      <c r="E608" s="74"/>
      <c r="F608" s="74"/>
      <c r="G608" s="74"/>
    </row>
    <row r="609" spans="2:7">
      <c r="B609" s="20"/>
      <c r="C609" s="74"/>
      <c r="D609" s="74"/>
      <c r="E609" s="74"/>
      <c r="F609" s="74"/>
      <c r="G609" s="74"/>
    </row>
    <row r="610" spans="2:7">
      <c r="B610" s="20"/>
      <c r="C610" s="74"/>
      <c r="D610" s="74"/>
      <c r="E610" s="74"/>
      <c r="F610" s="74"/>
      <c r="G610" s="74"/>
    </row>
    <row r="611" spans="2:7">
      <c r="B611" s="20"/>
      <c r="C611" s="74"/>
      <c r="D611" s="74"/>
      <c r="E611" s="74"/>
      <c r="F611" s="74"/>
      <c r="G611" s="74"/>
    </row>
    <row r="612" spans="2:7">
      <c r="B612" s="20"/>
      <c r="C612" s="74"/>
      <c r="D612" s="74"/>
      <c r="E612" s="74"/>
      <c r="F612" s="74"/>
      <c r="G612" s="74"/>
    </row>
    <row r="613" spans="2:7">
      <c r="B613" s="20"/>
      <c r="C613" s="74"/>
      <c r="D613" s="74"/>
      <c r="E613" s="74"/>
      <c r="F613" s="74"/>
      <c r="G613" s="74"/>
    </row>
    <row r="614" spans="2:7">
      <c r="B614" s="20"/>
      <c r="C614" s="74"/>
      <c r="D614" s="74"/>
      <c r="E614" s="74"/>
      <c r="F614" s="74"/>
      <c r="G614" s="74"/>
    </row>
    <row r="615" spans="2:7">
      <c r="B615" s="20"/>
      <c r="C615" s="74"/>
      <c r="D615" s="74"/>
      <c r="E615" s="74"/>
      <c r="F615" s="74"/>
      <c r="G615" s="74"/>
    </row>
    <row r="616" spans="2:7">
      <c r="B616" s="20"/>
      <c r="C616" s="74"/>
      <c r="D616" s="74"/>
      <c r="E616" s="74"/>
      <c r="F616" s="74"/>
      <c r="G616" s="74"/>
    </row>
    <row r="617" spans="2:7">
      <c r="B617" s="20"/>
      <c r="C617" s="74"/>
      <c r="D617" s="74"/>
      <c r="E617" s="74"/>
      <c r="F617" s="74"/>
      <c r="G617" s="74"/>
    </row>
    <row r="618" spans="2:7">
      <c r="B618" s="20"/>
      <c r="C618" s="74"/>
      <c r="D618" s="74"/>
      <c r="E618" s="74"/>
      <c r="F618" s="74"/>
      <c r="G618" s="74"/>
    </row>
    <row r="619" spans="2:7">
      <c r="B619" s="20"/>
      <c r="C619" s="74"/>
      <c r="D619" s="74"/>
      <c r="E619" s="74"/>
      <c r="F619" s="74"/>
      <c r="G619" s="74"/>
    </row>
    <row r="620" spans="2:7">
      <c r="B620" s="20"/>
      <c r="C620" s="74"/>
      <c r="D620" s="74"/>
      <c r="E620" s="74"/>
      <c r="F620" s="74"/>
      <c r="G620" s="74"/>
    </row>
    <row r="621" spans="2:7">
      <c r="B621" s="20"/>
      <c r="C621" s="74"/>
      <c r="D621" s="74"/>
      <c r="E621" s="74"/>
      <c r="F621" s="74"/>
      <c r="G621" s="74"/>
    </row>
    <row r="622" spans="2:7">
      <c r="B622" s="20"/>
      <c r="C622" s="74"/>
      <c r="D622" s="74"/>
      <c r="E622" s="74"/>
      <c r="F622" s="74"/>
      <c r="G622" s="74"/>
    </row>
    <row r="623" spans="2:7">
      <c r="B623" s="20"/>
      <c r="C623" s="74"/>
      <c r="D623" s="74"/>
      <c r="E623" s="74"/>
      <c r="F623" s="74"/>
      <c r="G623" s="74"/>
    </row>
    <row r="624" spans="2:7">
      <c r="B624" s="20"/>
      <c r="C624" s="74"/>
      <c r="D624" s="74"/>
      <c r="E624" s="74"/>
      <c r="F624" s="74"/>
      <c r="G624" s="74"/>
    </row>
    <row r="625" spans="2:7">
      <c r="B625" s="20"/>
      <c r="C625" s="74"/>
      <c r="D625" s="74"/>
      <c r="E625" s="74"/>
      <c r="F625" s="74"/>
      <c r="G625" s="74"/>
    </row>
    <row r="626" spans="2:7">
      <c r="B626" s="20"/>
      <c r="C626" s="74"/>
      <c r="D626" s="74"/>
      <c r="E626" s="74"/>
      <c r="F626" s="74"/>
      <c r="G626" s="74"/>
    </row>
    <row r="627" spans="2:7">
      <c r="B627" s="20"/>
      <c r="C627" s="74"/>
      <c r="D627" s="74"/>
      <c r="E627" s="74"/>
      <c r="F627" s="74"/>
      <c r="G627" s="74"/>
    </row>
    <row r="628" spans="2:7">
      <c r="B628" s="20"/>
      <c r="C628" s="74"/>
      <c r="D628" s="74"/>
      <c r="E628" s="74"/>
      <c r="F628" s="74"/>
      <c r="G628" s="74"/>
    </row>
    <row r="629" spans="2:7">
      <c r="B629" s="20"/>
      <c r="C629" s="74"/>
      <c r="D629" s="74"/>
      <c r="E629" s="74"/>
      <c r="F629" s="74"/>
      <c r="G629" s="74"/>
    </row>
    <row r="630" spans="2:7">
      <c r="B630" s="20"/>
      <c r="C630" s="74"/>
      <c r="D630" s="74"/>
      <c r="E630" s="74"/>
      <c r="F630" s="74"/>
      <c r="G630" s="74"/>
    </row>
    <row r="631" spans="2:7">
      <c r="B631" s="20"/>
      <c r="C631" s="74"/>
      <c r="D631" s="74"/>
      <c r="E631" s="74"/>
      <c r="F631" s="74"/>
      <c r="G631" s="74"/>
    </row>
    <row r="632" spans="2:7">
      <c r="B632" s="20"/>
      <c r="C632" s="74"/>
      <c r="D632" s="74"/>
      <c r="E632" s="74"/>
      <c r="F632" s="74"/>
      <c r="G632" s="74"/>
    </row>
    <row r="633" spans="2:7">
      <c r="B633" s="20"/>
      <c r="C633" s="74"/>
      <c r="D633" s="74"/>
      <c r="E633" s="74"/>
      <c r="F633" s="74"/>
      <c r="G633" s="74"/>
    </row>
    <row r="634" spans="2:7">
      <c r="B634" s="20"/>
      <c r="C634" s="74"/>
      <c r="D634" s="74"/>
      <c r="E634" s="74"/>
      <c r="F634" s="74"/>
      <c r="G634" s="74"/>
    </row>
    <row r="635" spans="2:7">
      <c r="B635" s="20"/>
      <c r="C635" s="74"/>
      <c r="D635" s="74"/>
      <c r="E635" s="74"/>
      <c r="F635" s="74"/>
      <c r="G635" s="74"/>
    </row>
    <row r="636" spans="2:7">
      <c r="B636" s="20"/>
      <c r="C636" s="74"/>
      <c r="D636" s="74"/>
      <c r="E636" s="74"/>
      <c r="F636" s="74"/>
      <c r="G636" s="74"/>
    </row>
    <row r="637" spans="2:7">
      <c r="B637" s="20"/>
      <c r="C637" s="74"/>
      <c r="D637" s="74"/>
      <c r="E637" s="74"/>
      <c r="F637" s="74"/>
      <c r="G637" s="74"/>
    </row>
    <row r="638" spans="2:7">
      <c r="B638" s="20"/>
      <c r="C638" s="74"/>
      <c r="D638" s="74"/>
      <c r="E638" s="74"/>
      <c r="F638" s="74"/>
      <c r="G638" s="74"/>
    </row>
    <row r="639" spans="2:7">
      <c r="B639" s="20"/>
      <c r="C639" s="74"/>
      <c r="D639" s="74"/>
      <c r="E639" s="74"/>
      <c r="F639" s="74"/>
      <c r="G639" s="74"/>
    </row>
    <row r="640" spans="2:7">
      <c r="B640" s="20"/>
      <c r="C640" s="74"/>
      <c r="D640" s="74"/>
      <c r="E640" s="74"/>
      <c r="F640" s="74"/>
      <c r="G640" s="74"/>
    </row>
    <row r="641" spans="2:7">
      <c r="B641" s="20"/>
      <c r="C641" s="74"/>
      <c r="D641" s="74"/>
      <c r="E641" s="74"/>
      <c r="F641" s="74"/>
      <c r="G641" s="74"/>
    </row>
    <row r="642" spans="2:7">
      <c r="B642" s="20"/>
      <c r="C642" s="74"/>
      <c r="D642" s="74"/>
      <c r="E642" s="74"/>
      <c r="F642" s="74"/>
      <c r="G642" s="74"/>
    </row>
    <row r="643" spans="2:7">
      <c r="B643" s="20"/>
      <c r="C643" s="74"/>
      <c r="D643" s="74"/>
      <c r="E643" s="74"/>
      <c r="F643" s="74"/>
      <c r="G643" s="74"/>
    </row>
    <row r="644" spans="2:7">
      <c r="B644" s="20"/>
      <c r="C644" s="74"/>
      <c r="D644" s="74"/>
      <c r="E644" s="74"/>
      <c r="F644" s="74"/>
      <c r="G644" s="74"/>
    </row>
    <row r="645" spans="2:7">
      <c r="B645" s="20"/>
      <c r="C645" s="74"/>
      <c r="D645" s="74"/>
      <c r="E645" s="74"/>
      <c r="F645" s="74"/>
      <c r="G645" s="74"/>
    </row>
    <row r="646" spans="2:7">
      <c r="B646" s="20"/>
      <c r="C646" s="74"/>
      <c r="D646" s="74"/>
      <c r="E646" s="74"/>
      <c r="F646" s="74"/>
      <c r="G646" s="74"/>
    </row>
    <row r="647" spans="2:7">
      <c r="B647" s="20"/>
      <c r="C647" s="74"/>
      <c r="D647" s="74"/>
      <c r="E647" s="74"/>
      <c r="F647" s="74"/>
      <c r="G647" s="74"/>
    </row>
    <row r="648" spans="2:7">
      <c r="B648" s="20"/>
      <c r="C648" s="74"/>
      <c r="D648" s="74"/>
      <c r="E648" s="74"/>
      <c r="F648" s="74"/>
      <c r="G648" s="74"/>
    </row>
    <row r="649" spans="2:7">
      <c r="B649" s="20"/>
      <c r="C649" s="74"/>
      <c r="D649" s="74"/>
      <c r="E649" s="74"/>
      <c r="F649" s="74"/>
      <c r="G649" s="74"/>
    </row>
    <row r="650" spans="2:7">
      <c r="B650" s="20"/>
      <c r="C650" s="74"/>
      <c r="D650" s="74"/>
      <c r="E650" s="74"/>
      <c r="F650" s="74"/>
      <c r="G650" s="74"/>
    </row>
    <row r="651" spans="2:7">
      <c r="B651" s="20"/>
      <c r="C651" s="74"/>
      <c r="D651" s="74"/>
      <c r="E651" s="74"/>
      <c r="F651" s="74"/>
      <c r="G651" s="74"/>
    </row>
    <row r="652" spans="2:7">
      <c r="B652" s="20"/>
      <c r="C652" s="74"/>
      <c r="D652" s="74"/>
      <c r="E652" s="74"/>
      <c r="F652" s="74"/>
      <c r="G652" s="74"/>
    </row>
    <row r="653" spans="2:7">
      <c r="B653" s="20"/>
      <c r="C653" s="74"/>
      <c r="D653" s="74"/>
      <c r="E653" s="74"/>
      <c r="F653" s="74"/>
      <c r="G653" s="74"/>
    </row>
    <row r="654" spans="2:7">
      <c r="B654" s="20"/>
      <c r="C654" s="74"/>
      <c r="D654" s="74"/>
      <c r="E654" s="74"/>
      <c r="F654" s="74"/>
      <c r="G654" s="74"/>
    </row>
    <row r="655" spans="2:7">
      <c r="B655" s="20"/>
      <c r="C655" s="74"/>
      <c r="D655" s="74"/>
      <c r="E655" s="74"/>
      <c r="F655" s="74"/>
      <c r="G655" s="74"/>
    </row>
    <row r="656" spans="2:7">
      <c r="B656" s="20"/>
      <c r="C656" s="74"/>
      <c r="D656" s="74"/>
      <c r="E656" s="74"/>
      <c r="F656" s="74"/>
      <c r="G656" s="74"/>
    </row>
    <row r="657" spans="2:7">
      <c r="B657" s="20"/>
      <c r="C657" s="74"/>
      <c r="D657" s="74"/>
      <c r="E657" s="74"/>
      <c r="F657" s="74"/>
      <c r="G657" s="74"/>
    </row>
    <row r="658" spans="2:7">
      <c r="B658" s="20"/>
      <c r="C658" s="74"/>
      <c r="D658" s="74"/>
      <c r="E658" s="74"/>
      <c r="F658" s="74"/>
      <c r="G658" s="74"/>
    </row>
    <row r="659" spans="2:7">
      <c r="B659" s="20"/>
      <c r="C659" s="74"/>
      <c r="D659" s="74"/>
      <c r="E659" s="74"/>
      <c r="F659" s="74"/>
      <c r="G659" s="74"/>
    </row>
    <row r="660" spans="2:7">
      <c r="B660" s="20"/>
      <c r="C660" s="74"/>
      <c r="D660" s="74"/>
      <c r="E660" s="74"/>
      <c r="F660" s="74"/>
      <c r="G660" s="74"/>
    </row>
    <row r="661" spans="2:7">
      <c r="B661" s="20"/>
      <c r="C661" s="74"/>
      <c r="D661" s="74"/>
      <c r="E661" s="74"/>
      <c r="F661" s="74"/>
      <c r="G661" s="74"/>
    </row>
    <row r="662" spans="2:7">
      <c r="B662" s="20"/>
      <c r="C662" s="74"/>
      <c r="D662" s="74"/>
      <c r="E662" s="74"/>
      <c r="F662" s="74"/>
      <c r="G662" s="74"/>
    </row>
    <row r="663" spans="2:7">
      <c r="B663" s="20"/>
      <c r="C663" s="74"/>
      <c r="D663" s="74"/>
      <c r="E663" s="74"/>
      <c r="F663" s="74"/>
      <c r="G663" s="74"/>
    </row>
    <row r="664" spans="2:7">
      <c r="B664" s="20"/>
      <c r="C664" s="74"/>
      <c r="D664" s="74"/>
      <c r="E664" s="74"/>
      <c r="F664" s="74"/>
      <c r="G664" s="74"/>
    </row>
    <row r="665" spans="2:7">
      <c r="B665" s="20"/>
      <c r="C665" s="74"/>
      <c r="D665" s="74"/>
      <c r="E665" s="74"/>
      <c r="F665" s="74"/>
      <c r="G665" s="74"/>
    </row>
    <row r="666" spans="2:7">
      <c r="B666" s="20"/>
      <c r="C666" s="74"/>
      <c r="D666" s="74"/>
      <c r="E666" s="74"/>
      <c r="F666" s="74"/>
      <c r="G666" s="74"/>
    </row>
    <row r="667" spans="2:7">
      <c r="B667" s="20"/>
      <c r="C667" s="74"/>
      <c r="D667" s="74"/>
      <c r="E667" s="74"/>
      <c r="F667" s="74"/>
      <c r="G667" s="74"/>
    </row>
    <row r="668" spans="2:7">
      <c r="B668" s="20"/>
      <c r="C668" s="74"/>
      <c r="D668" s="74"/>
      <c r="E668" s="74"/>
      <c r="F668" s="74"/>
      <c r="G668" s="74"/>
    </row>
    <row r="669" spans="2:7">
      <c r="B669" s="20"/>
      <c r="C669" s="74"/>
      <c r="D669" s="74"/>
      <c r="E669" s="74"/>
      <c r="F669" s="74"/>
      <c r="G669" s="74"/>
    </row>
    <row r="670" spans="2:7">
      <c r="B670" s="20"/>
      <c r="C670" s="74"/>
      <c r="D670" s="74"/>
      <c r="E670" s="74"/>
      <c r="F670" s="74"/>
      <c r="G670" s="74"/>
    </row>
    <row r="671" spans="2:7">
      <c r="B671" s="20"/>
      <c r="C671" s="74"/>
      <c r="D671" s="74"/>
      <c r="E671" s="74"/>
      <c r="F671" s="74"/>
      <c r="G671" s="74"/>
    </row>
    <row r="672" spans="2:7">
      <c r="B672" s="20"/>
      <c r="C672" s="74"/>
      <c r="D672" s="74"/>
      <c r="E672" s="74"/>
      <c r="F672" s="74"/>
      <c r="G672" s="74"/>
    </row>
    <row r="673" spans="2:7">
      <c r="B673" s="20"/>
      <c r="C673" s="74"/>
      <c r="D673" s="74"/>
      <c r="E673" s="74"/>
      <c r="F673" s="74"/>
      <c r="G673" s="74"/>
    </row>
    <row r="674" spans="2:7">
      <c r="B674" s="20"/>
      <c r="C674" s="74"/>
      <c r="D674" s="74"/>
      <c r="E674" s="74"/>
      <c r="F674" s="74"/>
      <c r="G674" s="74"/>
    </row>
    <row r="675" spans="2:7">
      <c r="B675" s="20"/>
      <c r="C675" s="74"/>
      <c r="D675" s="74"/>
      <c r="E675" s="74"/>
      <c r="F675" s="74"/>
      <c r="G675" s="74"/>
    </row>
    <row r="676" spans="2:7">
      <c r="B676" s="20"/>
      <c r="C676" s="74"/>
      <c r="D676" s="74"/>
      <c r="E676" s="74"/>
      <c r="F676" s="74"/>
      <c r="G676" s="74"/>
    </row>
    <row r="677" spans="2:7">
      <c r="B677" s="20"/>
      <c r="C677" s="74"/>
      <c r="D677" s="74"/>
      <c r="E677" s="74"/>
      <c r="F677" s="74"/>
      <c r="G677" s="74"/>
    </row>
    <row r="678" spans="2:7">
      <c r="B678" s="20"/>
      <c r="C678" s="74"/>
      <c r="D678" s="74"/>
      <c r="E678" s="74"/>
      <c r="F678" s="74"/>
      <c r="G678" s="74"/>
    </row>
    <row r="679" spans="2:7">
      <c r="B679" s="20"/>
      <c r="C679" s="74"/>
      <c r="D679" s="74"/>
      <c r="E679" s="74"/>
      <c r="F679" s="74"/>
      <c r="G679" s="74"/>
    </row>
    <row r="680" spans="2:7">
      <c r="B680" s="20"/>
      <c r="C680" s="74"/>
      <c r="D680" s="74"/>
      <c r="E680" s="74"/>
      <c r="F680" s="74"/>
      <c r="G680" s="74"/>
    </row>
    <row r="681" spans="2:7">
      <c r="B681" s="20"/>
      <c r="C681" s="74"/>
      <c r="D681" s="74"/>
      <c r="E681" s="74"/>
      <c r="F681" s="74"/>
      <c r="G681" s="74"/>
    </row>
    <row r="682" spans="2:7">
      <c r="B682" s="20"/>
      <c r="C682" s="74"/>
      <c r="D682" s="74"/>
      <c r="E682" s="74"/>
      <c r="F682" s="74"/>
      <c r="G682" s="74"/>
    </row>
    <row r="683" spans="2:7">
      <c r="B683" s="20"/>
      <c r="C683" s="74"/>
      <c r="D683" s="74"/>
      <c r="E683" s="74"/>
      <c r="F683" s="74"/>
      <c r="G683" s="74"/>
    </row>
    <row r="684" spans="2:7">
      <c r="B684" s="20"/>
      <c r="C684" s="74"/>
      <c r="D684" s="74"/>
      <c r="E684" s="74"/>
      <c r="F684" s="74"/>
      <c r="G684" s="74"/>
    </row>
    <row r="685" spans="2:7">
      <c r="B685" s="20"/>
      <c r="C685" s="74"/>
      <c r="D685" s="74"/>
      <c r="E685" s="74"/>
      <c r="F685" s="74"/>
      <c r="G685" s="74"/>
    </row>
    <row r="686" spans="2:7">
      <c r="B686" s="20"/>
      <c r="C686" s="74"/>
      <c r="D686" s="74"/>
      <c r="E686" s="74"/>
      <c r="F686" s="74"/>
      <c r="G686" s="74"/>
    </row>
    <row r="687" spans="2:7">
      <c r="B687" s="20"/>
      <c r="C687" s="74"/>
      <c r="D687" s="74"/>
      <c r="E687" s="74"/>
      <c r="F687" s="74"/>
      <c r="G687" s="74"/>
    </row>
    <row r="688" spans="2:7">
      <c r="B688" s="20"/>
      <c r="C688" s="74"/>
      <c r="D688" s="74"/>
      <c r="E688" s="74"/>
      <c r="F688" s="74"/>
      <c r="G688" s="74"/>
    </row>
    <row r="689" spans="2:7">
      <c r="B689" s="20"/>
      <c r="C689" s="74"/>
      <c r="D689" s="74"/>
      <c r="E689" s="74"/>
      <c r="F689" s="74"/>
      <c r="G689" s="74"/>
    </row>
    <row r="690" spans="2:7">
      <c r="B690" s="20"/>
      <c r="C690" s="74"/>
      <c r="D690" s="74"/>
      <c r="E690" s="74"/>
      <c r="F690" s="74"/>
      <c r="G690" s="74"/>
    </row>
    <row r="691" spans="2:7">
      <c r="B691" s="20"/>
      <c r="C691" s="74"/>
      <c r="D691" s="74"/>
      <c r="E691" s="74"/>
      <c r="F691" s="74"/>
      <c r="G691" s="74"/>
    </row>
    <row r="692" spans="2:7">
      <c r="B692" s="20"/>
      <c r="C692" s="74"/>
      <c r="D692" s="74"/>
      <c r="E692" s="74"/>
      <c r="F692" s="74"/>
      <c r="G692" s="74"/>
    </row>
    <row r="693" spans="2:7">
      <c r="B693" s="20"/>
      <c r="C693" s="74"/>
      <c r="D693" s="74"/>
      <c r="E693" s="74"/>
      <c r="F693" s="74"/>
      <c r="G693" s="74"/>
    </row>
    <row r="694" spans="2:7">
      <c r="B694" s="20"/>
      <c r="C694" s="74"/>
      <c r="D694" s="74"/>
      <c r="E694" s="74"/>
      <c r="F694" s="74"/>
      <c r="G694" s="74"/>
    </row>
    <row r="695" spans="2:7">
      <c r="B695" s="20"/>
      <c r="C695" s="74"/>
      <c r="D695" s="74"/>
      <c r="E695" s="74"/>
      <c r="F695" s="74"/>
      <c r="G695" s="74"/>
    </row>
    <row r="696" spans="2:7">
      <c r="B696" s="20"/>
      <c r="C696" s="74"/>
      <c r="D696" s="74"/>
      <c r="E696" s="74"/>
      <c r="F696" s="74"/>
      <c r="G696" s="74"/>
    </row>
    <row r="697" spans="2:7">
      <c r="B697" s="20"/>
      <c r="C697" s="74"/>
      <c r="D697" s="74"/>
      <c r="E697" s="74"/>
      <c r="F697" s="74"/>
      <c r="G697" s="74"/>
    </row>
    <row r="698" spans="2:7">
      <c r="B698" s="20"/>
      <c r="C698" s="74"/>
      <c r="D698" s="74"/>
      <c r="E698" s="74"/>
      <c r="F698" s="74"/>
      <c r="G698" s="74"/>
    </row>
    <row r="699" spans="2:7">
      <c r="B699" s="20"/>
      <c r="C699" s="74"/>
      <c r="D699" s="74"/>
      <c r="E699" s="74"/>
      <c r="F699" s="74"/>
      <c r="G699" s="74"/>
    </row>
    <row r="700" spans="2:7">
      <c r="B700" s="20"/>
      <c r="C700" s="74"/>
      <c r="D700" s="74"/>
      <c r="E700" s="74"/>
      <c r="F700" s="74"/>
      <c r="G700" s="74"/>
    </row>
    <row r="701" spans="2:7">
      <c r="B701" s="20"/>
      <c r="C701" s="74"/>
      <c r="D701" s="74"/>
      <c r="E701" s="74"/>
      <c r="F701" s="74"/>
      <c r="G701" s="74"/>
    </row>
    <row r="702" spans="2:7">
      <c r="B702" s="20"/>
      <c r="C702" s="74"/>
      <c r="D702" s="74"/>
      <c r="E702" s="74"/>
      <c r="F702" s="74"/>
      <c r="G702" s="74"/>
    </row>
    <row r="703" spans="2:7">
      <c r="B703" s="20"/>
      <c r="C703" s="74"/>
      <c r="D703" s="74"/>
      <c r="E703" s="74"/>
      <c r="F703" s="74"/>
      <c r="G703" s="74"/>
    </row>
    <row r="704" spans="2:7">
      <c r="B704" s="20"/>
      <c r="C704" s="74"/>
      <c r="D704" s="74"/>
      <c r="E704" s="74"/>
      <c r="F704" s="74"/>
      <c r="G704" s="74"/>
    </row>
    <row r="705" spans="2:7">
      <c r="B705" s="20"/>
      <c r="C705" s="74"/>
      <c r="D705" s="74"/>
      <c r="E705" s="74"/>
      <c r="F705" s="74"/>
      <c r="G705" s="74"/>
    </row>
    <row r="706" spans="2:7">
      <c r="B706" s="20"/>
      <c r="C706" s="74"/>
      <c r="D706" s="74"/>
      <c r="E706" s="74"/>
      <c r="F706" s="74"/>
      <c r="G706" s="74"/>
    </row>
    <row r="707" spans="2:7">
      <c r="B707" s="20"/>
      <c r="C707" s="74"/>
      <c r="D707" s="74"/>
      <c r="E707" s="74"/>
      <c r="F707" s="74"/>
      <c r="G707" s="74"/>
    </row>
    <row r="708" spans="2:7">
      <c r="B708" s="20"/>
      <c r="C708" s="74"/>
      <c r="D708" s="74"/>
      <c r="E708" s="74"/>
      <c r="F708" s="74"/>
      <c r="G708" s="74"/>
    </row>
    <row r="709" spans="2:7">
      <c r="B709" s="20"/>
      <c r="C709" s="74"/>
      <c r="D709" s="74"/>
      <c r="E709" s="74"/>
      <c r="F709" s="74"/>
      <c r="G709" s="74"/>
    </row>
    <row r="710" spans="2:7">
      <c r="B710" s="20"/>
      <c r="C710" s="74"/>
      <c r="D710" s="74"/>
      <c r="E710" s="74"/>
      <c r="F710" s="74"/>
      <c r="G710" s="74"/>
    </row>
    <row r="711" spans="2:7">
      <c r="B711" s="20"/>
      <c r="C711" s="74"/>
      <c r="D711" s="74"/>
      <c r="E711" s="74"/>
      <c r="F711" s="74"/>
      <c r="G711" s="74"/>
    </row>
    <row r="712" spans="2:7">
      <c r="B712" s="20"/>
      <c r="C712" s="74"/>
      <c r="D712" s="74"/>
      <c r="E712" s="74"/>
      <c r="F712" s="74"/>
      <c r="G712" s="74"/>
    </row>
    <row r="713" spans="2:7">
      <c r="B713" s="20"/>
      <c r="C713" s="74"/>
      <c r="D713" s="74"/>
      <c r="E713" s="74"/>
      <c r="F713" s="74"/>
      <c r="G713" s="74"/>
    </row>
    <row r="714" spans="2:7">
      <c r="B714" s="20"/>
      <c r="C714" s="74"/>
      <c r="D714" s="74"/>
      <c r="E714" s="74"/>
      <c r="F714" s="74"/>
      <c r="G714" s="74"/>
    </row>
    <row r="715" spans="2:7">
      <c r="B715" s="20"/>
      <c r="C715" s="74"/>
      <c r="D715" s="74"/>
      <c r="E715" s="74"/>
      <c r="F715" s="74"/>
      <c r="G715" s="74"/>
    </row>
    <row r="716" spans="2:7">
      <c r="B716" s="20"/>
      <c r="C716" s="74"/>
      <c r="D716" s="74"/>
      <c r="E716" s="74"/>
      <c r="F716" s="74"/>
      <c r="G716" s="74"/>
    </row>
    <row r="717" spans="2:7">
      <c r="B717" s="20"/>
      <c r="C717" s="74"/>
      <c r="D717" s="74"/>
      <c r="E717" s="74"/>
      <c r="F717" s="74"/>
      <c r="G717" s="74"/>
    </row>
    <row r="718" spans="2:7">
      <c r="B718" s="20"/>
      <c r="C718" s="74"/>
      <c r="D718" s="74"/>
      <c r="E718" s="74"/>
      <c r="F718" s="74"/>
      <c r="G718" s="74"/>
    </row>
    <row r="719" spans="2:7">
      <c r="B719" s="20"/>
      <c r="C719" s="74"/>
      <c r="D719" s="74"/>
      <c r="E719" s="74"/>
      <c r="F719" s="74"/>
      <c r="G719" s="74"/>
    </row>
    <row r="720" spans="2:7">
      <c r="B720" s="20"/>
      <c r="C720" s="74"/>
      <c r="D720" s="74"/>
      <c r="E720" s="74"/>
      <c r="F720" s="74"/>
      <c r="G720" s="74"/>
    </row>
    <row r="721" spans="2:7">
      <c r="B721" s="20"/>
      <c r="C721" s="74"/>
      <c r="D721" s="74"/>
      <c r="E721" s="74"/>
      <c r="F721" s="74"/>
      <c r="G721" s="74"/>
    </row>
    <row r="722" spans="2:7">
      <c r="B722" s="20"/>
      <c r="C722" s="74"/>
      <c r="D722" s="74"/>
      <c r="E722" s="74"/>
      <c r="F722" s="74"/>
      <c r="G722" s="74"/>
    </row>
    <row r="723" spans="2:7">
      <c r="B723" s="20"/>
      <c r="C723" s="74"/>
      <c r="D723" s="74"/>
      <c r="E723" s="74"/>
      <c r="F723" s="74"/>
      <c r="G723" s="74"/>
    </row>
    <row r="724" spans="2:7">
      <c r="B724" s="20"/>
      <c r="C724" s="74"/>
      <c r="D724" s="74"/>
      <c r="E724" s="74"/>
      <c r="F724" s="74"/>
      <c r="G724" s="74"/>
    </row>
    <row r="725" spans="2:7">
      <c r="B725" s="20"/>
      <c r="C725" s="74"/>
      <c r="D725" s="74"/>
      <c r="E725" s="74"/>
      <c r="F725" s="74"/>
      <c r="G725" s="74"/>
    </row>
    <row r="726" spans="2:7">
      <c r="B726" s="20"/>
      <c r="C726" s="74"/>
      <c r="D726" s="74"/>
      <c r="E726" s="74"/>
      <c r="F726" s="74"/>
      <c r="G726" s="74"/>
    </row>
    <row r="727" spans="2:7">
      <c r="B727" s="20"/>
      <c r="C727" s="74"/>
      <c r="D727" s="74"/>
      <c r="E727" s="74"/>
      <c r="F727" s="74"/>
      <c r="G727" s="74"/>
    </row>
    <row r="728" spans="2:7">
      <c r="B728" s="20"/>
      <c r="C728" s="74"/>
      <c r="D728" s="74"/>
      <c r="E728" s="74"/>
      <c r="F728" s="74"/>
      <c r="G728" s="74"/>
    </row>
    <row r="729" spans="2:7">
      <c r="B729" s="20"/>
      <c r="C729" s="74"/>
      <c r="D729" s="74"/>
      <c r="E729" s="74"/>
      <c r="F729" s="74"/>
      <c r="G729" s="74"/>
    </row>
    <row r="730" spans="2:7">
      <c r="B730" s="20"/>
      <c r="C730" s="74"/>
      <c r="D730" s="74"/>
      <c r="E730" s="74"/>
      <c r="F730" s="74"/>
      <c r="G730" s="74"/>
    </row>
    <row r="731" spans="2:7">
      <c r="B731" s="20"/>
      <c r="C731" s="74"/>
      <c r="D731" s="74"/>
      <c r="E731" s="74"/>
      <c r="F731" s="74"/>
      <c r="G731" s="74"/>
    </row>
    <row r="732" spans="2:7">
      <c r="B732" s="20"/>
      <c r="C732" s="74"/>
      <c r="D732" s="74"/>
      <c r="E732" s="74"/>
      <c r="F732" s="74"/>
      <c r="G732" s="74"/>
    </row>
    <row r="733" spans="2:7">
      <c r="B733" s="20"/>
      <c r="C733" s="74"/>
      <c r="D733" s="74"/>
      <c r="E733" s="74"/>
      <c r="F733" s="74"/>
      <c r="G733" s="74"/>
    </row>
    <row r="734" spans="2:7">
      <c r="B734" s="20"/>
      <c r="C734" s="74"/>
      <c r="D734" s="74"/>
      <c r="E734" s="74"/>
      <c r="F734" s="74"/>
      <c r="G734" s="74"/>
    </row>
    <row r="735" spans="2:7">
      <c r="B735" s="20"/>
      <c r="C735" s="74"/>
      <c r="D735" s="74"/>
      <c r="E735" s="74"/>
      <c r="F735" s="74"/>
      <c r="G735" s="74"/>
    </row>
    <row r="736" spans="2:7">
      <c r="B736" s="20"/>
      <c r="C736" s="74"/>
      <c r="D736" s="74"/>
      <c r="E736" s="74"/>
      <c r="F736" s="74"/>
      <c r="G736" s="74"/>
    </row>
    <row r="737" spans="2:7">
      <c r="B737" s="20"/>
      <c r="C737" s="74"/>
      <c r="D737" s="74"/>
      <c r="E737" s="74"/>
      <c r="F737" s="74"/>
      <c r="G737" s="74"/>
    </row>
    <row r="738" spans="2:7">
      <c r="B738" s="20"/>
      <c r="C738" s="74"/>
      <c r="D738" s="74"/>
      <c r="E738" s="74"/>
      <c r="F738" s="74"/>
      <c r="G738" s="74"/>
    </row>
    <row r="739" spans="2:7">
      <c r="B739" s="20"/>
      <c r="C739" s="74"/>
      <c r="D739" s="74"/>
      <c r="E739" s="74"/>
      <c r="F739" s="74"/>
      <c r="G739" s="74"/>
    </row>
    <row r="740" spans="2:7">
      <c r="B740" s="20"/>
      <c r="C740" s="74"/>
      <c r="D740" s="74"/>
      <c r="E740" s="74"/>
      <c r="F740" s="74"/>
      <c r="G740" s="74"/>
    </row>
    <row r="741" spans="2:7">
      <c r="B741" s="20"/>
      <c r="C741" s="74"/>
      <c r="D741" s="74"/>
      <c r="E741" s="74"/>
      <c r="F741" s="74"/>
      <c r="G741" s="74"/>
    </row>
    <row r="742" spans="2:7">
      <c r="B742" s="20"/>
      <c r="C742" s="74"/>
      <c r="D742" s="74"/>
      <c r="E742" s="74"/>
      <c r="F742" s="74"/>
      <c r="G742" s="74"/>
    </row>
    <row r="743" spans="2:7">
      <c r="B743" s="20"/>
      <c r="C743" s="74"/>
      <c r="D743" s="74"/>
      <c r="E743" s="74"/>
      <c r="F743" s="74"/>
      <c r="G743" s="74"/>
    </row>
    <row r="744" spans="2:7">
      <c r="B744" s="20"/>
      <c r="C744" s="74"/>
      <c r="D744" s="74"/>
      <c r="E744" s="74"/>
      <c r="F744" s="74"/>
      <c r="G744" s="74"/>
    </row>
    <row r="745" spans="2:7">
      <c r="B745" s="20"/>
      <c r="C745" s="74"/>
      <c r="D745" s="74"/>
      <c r="E745" s="74"/>
      <c r="F745" s="74"/>
      <c r="G745" s="74"/>
    </row>
    <row r="746" spans="2:7">
      <c r="B746" s="20"/>
      <c r="C746" s="74"/>
      <c r="D746" s="74"/>
      <c r="E746" s="74"/>
      <c r="F746" s="74"/>
      <c r="G746" s="74"/>
    </row>
    <row r="747" spans="2:7">
      <c r="B747" s="20"/>
      <c r="C747" s="74"/>
      <c r="D747" s="74"/>
      <c r="E747" s="74"/>
      <c r="F747" s="74"/>
      <c r="G747" s="74"/>
    </row>
    <row r="748" spans="2:7">
      <c r="B748" s="20"/>
      <c r="C748" s="74"/>
      <c r="D748" s="74"/>
      <c r="E748" s="74"/>
      <c r="F748" s="74"/>
      <c r="G748" s="74"/>
    </row>
    <row r="749" spans="2:7">
      <c r="B749" s="20"/>
      <c r="C749" s="74"/>
      <c r="D749" s="74"/>
      <c r="E749" s="74"/>
      <c r="F749" s="74"/>
      <c r="G749" s="74"/>
    </row>
    <row r="750" spans="2:7">
      <c r="B750" s="20"/>
      <c r="C750" s="74"/>
      <c r="D750" s="74"/>
      <c r="E750" s="74"/>
      <c r="F750" s="74"/>
      <c r="G750" s="74"/>
    </row>
    <row r="751" spans="2:7">
      <c r="B751" s="20"/>
      <c r="C751" s="74"/>
      <c r="D751" s="74"/>
      <c r="E751" s="74"/>
      <c r="F751" s="74"/>
      <c r="G751" s="74"/>
    </row>
    <row r="752" spans="2:7">
      <c r="B752" s="20"/>
      <c r="C752" s="74"/>
      <c r="D752" s="74"/>
      <c r="E752" s="74"/>
      <c r="F752" s="74"/>
      <c r="G752" s="74"/>
    </row>
    <row r="753" spans="2:7">
      <c r="B753" s="20"/>
      <c r="C753" s="74"/>
      <c r="D753" s="74"/>
      <c r="E753" s="74"/>
      <c r="F753" s="74"/>
      <c r="G753" s="74"/>
    </row>
    <row r="754" spans="2:7">
      <c r="B754" s="20"/>
      <c r="C754" s="74"/>
      <c r="D754" s="74"/>
      <c r="E754" s="74"/>
      <c r="F754" s="74"/>
      <c r="G754" s="74"/>
    </row>
    <row r="755" spans="2:7">
      <c r="B755" s="20"/>
      <c r="C755" s="74"/>
      <c r="D755" s="74"/>
      <c r="E755" s="74"/>
      <c r="F755" s="74"/>
      <c r="G755" s="74"/>
    </row>
    <row r="756" spans="2:7">
      <c r="B756" s="20"/>
      <c r="C756" s="74"/>
      <c r="D756" s="74"/>
      <c r="E756" s="74"/>
      <c r="F756" s="74"/>
      <c r="G756" s="74"/>
    </row>
    <row r="757" spans="2:7">
      <c r="B757" s="20"/>
      <c r="C757" s="74"/>
      <c r="D757" s="74"/>
      <c r="E757" s="74"/>
      <c r="F757" s="74"/>
      <c r="G757" s="74"/>
    </row>
    <row r="758" spans="2:7">
      <c r="B758" s="20"/>
      <c r="C758" s="74"/>
      <c r="D758" s="74"/>
      <c r="E758" s="74"/>
      <c r="F758" s="74"/>
      <c r="G758" s="74"/>
    </row>
    <row r="759" spans="2:7">
      <c r="B759" s="20"/>
      <c r="C759" s="74"/>
      <c r="D759" s="74"/>
      <c r="E759" s="74"/>
      <c r="F759" s="74"/>
      <c r="G759" s="74"/>
    </row>
    <row r="760" spans="2:7">
      <c r="B760" s="20"/>
      <c r="C760" s="74"/>
      <c r="D760" s="74"/>
      <c r="E760" s="74"/>
      <c r="F760" s="74"/>
      <c r="G760" s="74"/>
    </row>
    <row r="761" spans="2:7">
      <c r="B761" s="20"/>
      <c r="C761" s="74"/>
      <c r="D761" s="74"/>
      <c r="E761" s="74"/>
      <c r="F761" s="74"/>
      <c r="G761" s="74"/>
    </row>
    <row r="762" spans="2:7">
      <c r="B762" s="20"/>
      <c r="C762" s="74"/>
      <c r="D762" s="74"/>
      <c r="E762" s="74"/>
      <c r="F762" s="74"/>
      <c r="G762" s="74"/>
    </row>
    <row r="763" spans="2:7">
      <c r="B763" s="20"/>
      <c r="C763" s="74"/>
      <c r="D763" s="74"/>
      <c r="E763" s="74"/>
      <c r="F763" s="74"/>
      <c r="G763" s="74"/>
    </row>
    <row r="764" spans="2:7">
      <c r="B764" s="20"/>
      <c r="C764" s="74"/>
      <c r="D764" s="74"/>
      <c r="E764" s="74"/>
      <c r="F764" s="74"/>
      <c r="G764" s="74"/>
    </row>
    <row r="765" spans="2:7">
      <c r="B765" s="20"/>
      <c r="C765" s="74"/>
      <c r="D765" s="74"/>
      <c r="E765" s="74"/>
      <c r="F765" s="74"/>
      <c r="G765" s="74"/>
    </row>
    <row r="766" spans="2:7">
      <c r="B766" s="20"/>
      <c r="C766" s="74"/>
      <c r="D766" s="74"/>
      <c r="E766" s="74"/>
      <c r="F766" s="74"/>
      <c r="G766" s="74"/>
    </row>
    <row r="767" spans="2:7">
      <c r="B767" s="20"/>
      <c r="C767" s="74"/>
      <c r="D767" s="74"/>
      <c r="E767" s="74"/>
      <c r="F767" s="74"/>
      <c r="G767" s="74"/>
    </row>
    <row r="768" spans="2:7">
      <c r="B768" s="20"/>
      <c r="C768" s="74"/>
      <c r="D768" s="74"/>
      <c r="E768" s="74"/>
      <c r="F768" s="74"/>
      <c r="G768" s="74"/>
    </row>
    <row r="769" spans="2:7">
      <c r="B769" s="20"/>
      <c r="C769" s="74"/>
      <c r="D769" s="74"/>
      <c r="E769" s="74"/>
      <c r="F769" s="74"/>
      <c r="G769" s="74"/>
    </row>
    <row r="770" spans="2:7">
      <c r="B770" s="20"/>
      <c r="C770" s="74"/>
      <c r="D770" s="74"/>
      <c r="E770" s="74"/>
      <c r="F770" s="74"/>
      <c r="G770" s="74"/>
    </row>
    <row r="771" spans="2:7">
      <c r="B771" s="20"/>
      <c r="C771" s="74"/>
      <c r="D771" s="74"/>
      <c r="E771" s="74"/>
      <c r="F771" s="74"/>
      <c r="G771" s="74"/>
    </row>
    <row r="772" spans="2:7">
      <c r="B772" s="20"/>
      <c r="C772" s="74"/>
      <c r="D772" s="74"/>
      <c r="E772" s="74"/>
      <c r="F772" s="74"/>
      <c r="G772" s="74"/>
    </row>
    <row r="773" spans="2:7">
      <c r="B773" s="20"/>
      <c r="C773" s="74"/>
      <c r="D773" s="74"/>
      <c r="E773" s="74"/>
      <c r="F773" s="74"/>
      <c r="G773" s="74"/>
    </row>
    <row r="774" spans="2:7">
      <c r="B774" s="20"/>
      <c r="C774" s="74"/>
      <c r="D774" s="74"/>
      <c r="E774" s="74"/>
      <c r="F774" s="74"/>
      <c r="G774" s="74"/>
    </row>
    <row r="775" spans="2:7">
      <c r="B775" s="20"/>
      <c r="C775" s="74"/>
      <c r="D775" s="74"/>
      <c r="E775" s="74"/>
      <c r="F775" s="74"/>
      <c r="G775" s="74"/>
    </row>
    <row r="776" spans="2:7">
      <c r="B776" s="20"/>
      <c r="C776" s="74"/>
      <c r="D776" s="74"/>
      <c r="E776" s="74"/>
      <c r="F776" s="74"/>
      <c r="G776" s="74"/>
    </row>
    <row r="777" spans="2:7">
      <c r="B777" s="20"/>
      <c r="C777" s="74"/>
      <c r="D777" s="74"/>
      <c r="E777" s="74"/>
      <c r="F777" s="74"/>
      <c r="G777" s="74"/>
    </row>
    <row r="778" spans="2:7">
      <c r="B778" s="20"/>
      <c r="C778" s="74"/>
      <c r="D778" s="74"/>
      <c r="E778" s="74"/>
      <c r="F778" s="74"/>
      <c r="G778" s="74"/>
    </row>
    <row r="779" spans="2:7">
      <c r="B779" s="20"/>
      <c r="C779" s="74"/>
      <c r="D779" s="74"/>
      <c r="E779" s="74"/>
      <c r="F779" s="74"/>
      <c r="G779" s="74"/>
    </row>
    <row r="780" spans="2:7">
      <c r="B780" s="20"/>
      <c r="C780" s="74"/>
      <c r="D780" s="74"/>
      <c r="E780" s="74"/>
      <c r="F780" s="74"/>
      <c r="G780" s="74"/>
    </row>
    <row r="781" spans="2:7">
      <c r="B781" s="20"/>
      <c r="C781" s="74"/>
      <c r="D781" s="74"/>
      <c r="E781" s="74"/>
      <c r="F781" s="74"/>
      <c r="G781" s="74"/>
    </row>
    <row r="782" spans="2:7">
      <c r="B782" s="20"/>
      <c r="C782" s="74"/>
      <c r="D782" s="74"/>
      <c r="E782" s="74"/>
      <c r="F782" s="74"/>
      <c r="G782" s="74"/>
    </row>
    <row r="783" spans="2:7">
      <c r="B783" s="20"/>
      <c r="C783" s="74"/>
      <c r="D783" s="74"/>
      <c r="E783" s="74"/>
      <c r="F783" s="74"/>
      <c r="G783" s="74"/>
    </row>
    <row r="784" spans="2:7">
      <c r="B784" s="20"/>
      <c r="C784" s="74"/>
      <c r="D784" s="74"/>
      <c r="E784" s="74"/>
      <c r="F784" s="74"/>
      <c r="G784" s="74"/>
    </row>
    <row r="785" spans="2:7">
      <c r="B785" s="20"/>
      <c r="C785" s="74"/>
      <c r="D785" s="74"/>
      <c r="E785" s="74"/>
      <c r="F785" s="74"/>
      <c r="G785" s="74"/>
    </row>
    <row r="786" spans="2:7">
      <c r="B786" s="20"/>
      <c r="C786" s="74"/>
      <c r="D786" s="74"/>
      <c r="E786" s="74"/>
      <c r="F786" s="74"/>
      <c r="G786" s="74"/>
    </row>
    <row r="787" spans="2:7">
      <c r="B787" s="20"/>
      <c r="C787" s="74"/>
      <c r="D787" s="74"/>
      <c r="E787" s="74"/>
      <c r="F787" s="74"/>
      <c r="G787" s="74"/>
    </row>
    <row r="788" spans="2:7">
      <c r="B788" s="20"/>
      <c r="C788" s="74"/>
      <c r="D788" s="74"/>
      <c r="E788" s="74"/>
      <c r="F788" s="74"/>
      <c r="G788" s="74"/>
    </row>
    <row r="789" spans="2:7">
      <c r="B789" s="20"/>
      <c r="C789" s="74"/>
      <c r="D789" s="74"/>
      <c r="E789" s="74"/>
      <c r="F789" s="74"/>
      <c r="G789" s="74"/>
    </row>
    <row r="790" spans="2:7">
      <c r="B790" s="20"/>
      <c r="C790" s="74"/>
      <c r="D790" s="74"/>
      <c r="E790" s="74"/>
      <c r="F790" s="74"/>
      <c r="G790" s="74"/>
    </row>
    <row r="791" spans="2:7">
      <c r="B791" s="20"/>
      <c r="C791" s="74"/>
      <c r="D791" s="74"/>
      <c r="E791" s="74"/>
      <c r="F791" s="74"/>
      <c r="G791" s="74"/>
    </row>
    <row r="792" spans="2:7">
      <c r="B792" s="20"/>
      <c r="C792" s="74"/>
      <c r="D792" s="74"/>
      <c r="E792" s="74"/>
      <c r="F792" s="74"/>
      <c r="G792" s="74"/>
    </row>
    <row r="793" spans="2:7">
      <c r="B793" s="20"/>
      <c r="C793" s="74"/>
      <c r="D793" s="74"/>
      <c r="E793" s="74"/>
      <c r="F793" s="74"/>
      <c r="G793" s="74"/>
    </row>
    <row r="794" spans="2:7">
      <c r="B794" s="20"/>
      <c r="C794" s="74"/>
      <c r="D794" s="74"/>
      <c r="E794" s="74"/>
      <c r="F794" s="74"/>
      <c r="G794" s="74"/>
    </row>
    <row r="795" spans="2:7">
      <c r="B795" s="20"/>
      <c r="C795" s="74"/>
      <c r="D795" s="74"/>
      <c r="E795" s="74"/>
      <c r="F795" s="74"/>
      <c r="G795" s="74"/>
    </row>
    <row r="796" spans="2:7">
      <c r="B796" s="20"/>
      <c r="C796" s="74"/>
      <c r="D796" s="74"/>
      <c r="E796" s="74"/>
      <c r="F796" s="74"/>
      <c r="G796" s="74"/>
    </row>
    <row r="797" spans="2:7">
      <c r="B797" s="20"/>
      <c r="C797" s="74"/>
      <c r="D797" s="74"/>
      <c r="E797" s="74"/>
      <c r="F797" s="74"/>
      <c r="G797" s="74"/>
    </row>
    <row r="798" spans="2:7">
      <c r="B798" s="20"/>
      <c r="C798" s="74"/>
      <c r="D798" s="74"/>
      <c r="E798" s="74"/>
      <c r="F798" s="74"/>
      <c r="G798" s="74"/>
    </row>
    <row r="799" spans="2:7">
      <c r="B799" s="20"/>
      <c r="C799" s="74"/>
      <c r="D799" s="74"/>
      <c r="E799" s="74"/>
      <c r="F799" s="74"/>
      <c r="G799" s="74"/>
    </row>
    <row r="800" spans="2:7">
      <c r="B800" s="20"/>
      <c r="C800" s="74"/>
      <c r="D800" s="74"/>
      <c r="E800" s="74"/>
      <c r="F800" s="74"/>
      <c r="G800" s="74"/>
    </row>
    <row r="801" spans="2:7">
      <c r="B801" s="20"/>
      <c r="C801" s="74"/>
      <c r="D801" s="74"/>
      <c r="E801" s="74"/>
      <c r="F801" s="74"/>
      <c r="G801" s="74"/>
    </row>
    <row r="802" spans="2:7">
      <c r="B802" s="20"/>
      <c r="C802" s="74"/>
      <c r="D802" s="74"/>
      <c r="E802" s="74"/>
      <c r="F802" s="74"/>
      <c r="G802" s="74"/>
    </row>
    <row r="803" spans="2:7">
      <c r="B803" s="20"/>
      <c r="C803" s="74"/>
      <c r="D803" s="74"/>
      <c r="E803" s="74"/>
      <c r="F803" s="74"/>
      <c r="G803" s="74"/>
    </row>
    <row r="804" spans="2:7">
      <c r="B804" s="20"/>
      <c r="C804" s="74"/>
      <c r="D804" s="74"/>
      <c r="E804" s="74"/>
      <c r="F804" s="74"/>
      <c r="G804" s="74"/>
    </row>
    <row r="805" spans="2:7">
      <c r="B805" s="20"/>
      <c r="C805" s="74"/>
      <c r="D805" s="74"/>
      <c r="E805" s="74"/>
      <c r="F805" s="74"/>
      <c r="G805" s="74"/>
    </row>
    <row r="806" spans="2:7">
      <c r="B806" s="20"/>
      <c r="C806" s="74"/>
      <c r="D806" s="74"/>
      <c r="E806" s="74"/>
      <c r="F806" s="74"/>
      <c r="G806" s="74"/>
    </row>
    <row r="807" spans="2:7">
      <c r="B807" s="20"/>
      <c r="C807" s="74"/>
      <c r="D807" s="74"/>
      <c r="E807" s="74"/>
      <c r="F807" s="74"/>
      <c r="G807" s="74"/>
    </row>
    <row r="808" spans="2:7">
      <c r="B808" s="20"/>
      <c r="C808" s="74"/>
      <c r="D808" s="74"/>
      <c r="E808" s="74"/>
      <c r="F808" s="74"/>
      <c r="G808" s="74"/>
    </row>
    <row r="809" spans="2:7">
      <c r="B809" s="20"/>
      <c r="C809" s="74"/>
      <c r="D809" s="74"/>
      <c r="E809" s="74"/>
      <c r="F809" s="74"/>
      <c r="G809" s="74"/>
    </row>
    <row r="810" spans="2:7">
      <c r="B810" s="20"/>
      <c r="C810" s="74"/>
      <c r="D810" s="74"/>
      <c r="E810" s="74"/>
      <c r="F810" s="74"/>
      <c r="G810" s="74"/>
    </row>
    <row r="811" spans="2:7">
      <c r="B811" s="20"/>
      <c r="C811" s="74"/>
      <c r="D811" s="74"/>
      <c r="E811" s="74"/>
      <c r="F811" s="74"/>
      <c r="G811" s="74"/>
    </row>
    <row r="812" spans="2:7">
      <c r="B812" s="20"/>
      <c r="C812" s="74"/>
      <c r="D812" s="74"/>
      <c r="E812" s="74"/>
      <c r="F812" s="74"/>
      <c r="G812" s="74"/>
    </row>
    <row r="813" spans="2:7">
      <c r="B813" s="20"/>
      <c r="C813" s="74"/>
      <c r="D813" s="74"/>
      <c r="E813" s="74"/>
      <c r="F813" s="74"/>
      <c r="G813" s="74"/>
    </row>
    <row r="814" spans="2:7">
      <c r="B814" s="20"/>
      <c r="C814" s="74"/>
      <c r="D814" s="74"/>
      <c r="E814" s="74"/>
      <c r="F814" s="74"/>
      <c r="G814" s="74"/>
    </row>
    <row r="815" spans="2:7">
      <c r="B815" s="20"/>
      <c r="C815" s="74"/>
      <c r="D815" s="74"/>
      <c r="E815" s="74"/>
      <c r="F815" s="74"/>
      <c r="G815" s="74"/>
    </row>
    <row r="816" spans="2:7">
      <c r="B816" s="20"/>
      <c r="C816" s="74"/>
      <c r="D816" s="74"/>
      <c r="E816" s="74"/>
      <c r="F816" s="74"/>
      <c r="G816" s="74"/>
    </row>
    <row r="817" spans="2:7">
      <c r="B817" s="20"/>
      <c r="C817" s="74"/>
      <c r="D817" s="74"/>
      <c r="E817" s="74"/>
      <c r="F817" s="74"/>
      <c r="G817" s="74"/>
    </row>
    <row r="818" spans="2:7">
      <c r="B818" s="20"/>
      <c r="C818" s="74"/>
      <c r="D818" s="74"/>
      <c r="E818" s="74"/>
      <c r="F818" s="74"/>
      <c r="G818" s="74"/>
    </row>
    <row r="819" spans="2:7">
      <c r="B819" s="20"/>
      <c r="C819" s="74"/>
      <c r="D819" s="74"/>
      <c r="E819" s="74"/>
      <c r="F819" s="74"/>
      <c r="G819" s="74"/>
    </row>
    <row r="820" spans="2:7">
      <c r="B820" s="20"/>
      <c r="C820" s="74"/>
      <c r="D820" s="74"/>
      <c r="E820" s="74"/>
      <c r="F820" s="74"/>
      <c r="G820" s="74"/>
    </row>
    <row r="821" spans="2:7">
      <c r="B821" s="20"/>
      <c r="C821" s="74"/>
      <c r="D821" s="74"/>
      <c r="E821" s="74"/>
      <c r="F821" s="74"/>
      <c r="G821" s="74"/>
    </row>
    <row r="822" spans="2:7">
      <c r="B822" s="20"/>
      <c r="C822" s="74"/>
      <c r="D822" s="74"/>
      <c r="E822" s="74"/>
      <c r="F822" s="74"/>
      <c r="G822" s="74"/>
    </row>
    <row r="823" spans="2:7">
      <c r="B823" s="20"/>
      <c r="C823" s="74"/>
      <c r="D823" s="74"/>
      <c r="E823" s="74"/>
      <c r="F823" s="74"/>
      <c r="G823" s="74"/>
    </row>
    <row r="824" spans="2:7">
      <c r="B824" s="20"/>
      <c r="C824" s="74"/>
      <c r="D824" s="74"/>
      <c r="E824" s="74"/>
      <c r="F824" s="74"/>
      <c r="G824" s="74"/>
    </row>
    <row r="825" spans="2:7">
      <c r="B825" s="20"/>
      <c r="C825" s="74"/>
      <c r="D825" s="74"/>
      <c r="E825" s="74"/>
      <c r="F825" s="74"/>
      <c r="G825" s="74"/>
    </row>
    <row r="826" spans="2:7">
      <c r="B826" s="20"/>
      <c r="C826" s="74"/>
      <c r="D826" s="74"/>
      <c r="E826" s="74"/>
      <c r="F826" s="74"/>
      <c r="G826" s="74"/>
    </row>
    <row r="827" spans="2:7">
      <c r="B827" s="20"/>
      <c r="C827" s="74"/>
      <c r="D827" s="74"/>
      <c r="E827" s="74"/>
      <c r="F827" s="74"/>
      <c r="G827" s="74"/>
    </row>
    <row r="828" spans="2:7">
      <c r="B828" s="20"/>
      <c r="C828" s="74"/>
      <c r="D828" s="74"/>
      <c r="E828" s="74"/>
      <c r="F828" s="74"/>
      <c r="G828" s="74"/>
    </row>
    <row r="829" spans="2:7">
      <c r="B829" s="20"/>
      <c r="C829" s="74"/>
      <c r="D829" s="74"/>
      <c r="E829" s="74"/>
      <c r="F829" s="74"/>
      <c r="G829" s="74"/>
    </row>
    <row r="830" spans="2:7">
      <c r="B830" s="20"/>
      <c r="C830" s="74"/>
      <c r="D830" s="74"/>
      <c r="E830" s="74"/>
      <c r="F830" s="74"/>
      <c r="G830" s="74"/>
    </row>
    <row r="831" spans="2:7">
      <c r="B831" s="20"/>
      <c r="C831" s="74"/>
      <c r="D831" s="74"/>
      <c r="E831" s="74"/>
      <c r="F831" s="74"/>
      <c r="G831" s="74"/>
    </row>
    <row r="832" spans="2:7">
      <c r="B832" s="20"/>
      <c r="C832" s="74"/>
      <c r="D832" s="74"/>
      <c r="E832" s="74"/>
      <c r="F832" s="74"/>
      <c r="G832" s="74"/>
    </row>
    <row r="833" spans="2:7">
      <c r="B833" s="20"/>
      <c r="C833" s="74"/>
      <c r="D833" s="74"/>
      <c r="E833" s="74"/>
      <c r="F833" s="74"/>
      <c r="G833" s="74"/>
    </row>
    <row r="834" spans="2:7">
      <c r="B834" s="20"/>
      <c r="C834" s="74"/>
      <c r="D834" s="74"/>
      <c r="E834" s="74"/>
      <c r="F834" s="74"/>
      <c r="G834" s="74"/>
    </row>
    <row r="835" spans="2:7">
      <c r="B835" s="20"/>
      <c r="C835" s="74"/>
      <c r="D835" s="74"/>
      <c r="E835" s="74"/>
      <c r="F835" s="74"/>
      <c r="G835" s="74"/>
    </row>
    <row r="836" spans="2:7">
      <c r="B836" s="20"/>
      <c r="C836" s="74"/>
      <c r="D836" s="74"/>
      <c r="E836" s="74"/>
      <c r="F836" s="74"/>
      <c r="G836" s="74"/>
    </row>
    <row r="837" spans="2:7">
      <c r="B837" s="20"/>
      <c r="C837" s="74"/>
      <c r="D837" s="74"/>
      <c r="E837" s="74"/>
      <c r="F837" s="74"/>
      <c r="G837" s="74"/>
    </row>
    <row r="838" spans="2:7">
      <c r="B838" s="20"/>
      <c r="C838" s="74"/>
      <c r="D838" s="74"/>
      <c r="E838" s="74"/>
      <c r="F838" s="74"/>
      <c r="G838" s="74"/>
    </row>
    <row r="839" spans="2:7">
      <c r="B839" s="20"/>
      <c r="C839" s="74"/>
      <c r="D839" s="74"/>
      <c r="E839" s="74"/>
      <c r="F839" s="74"/>
      <c r="G839" s="74"/>
    </row>
    <row r="840" spans="2:7">
      <c r="B840" s="20"/>
      <c r="C840" s="74"/>
      <c r="D840" s="74"/>
      <c r="E840" s="74"/>
      <c r="F840" s="74"/>
      <c r="G840" s="74"/>
    </row>
    <row r="841" spans="2:7">
      <c r="B841" s="20"/>
      <c r="C841" s="74"/>
      <c r="D841" s="74"/>
      <c r="E841" s="74"/>
      <c r="F841" s="74"/>
      <c r="G841" s="74"/>
    </row>
    <row r="842" spans="2:7">
      <c r="B842" s="20"/>
      <c r="C842" s="74"/>
      <c r="D842" s="74"/>
      <c r="E842" s="74"/>
      <c r="F842" s="74"/>
      <c r="G842" s="74"/>
    </row>
    <row r="843" spans="2:7">
      <c r="B843" s="20"/>
      <c r="C843" s="74"/>
      <c r="D843" s="74"/>
      <c r="E843" s="74"/>
      <c r="F843" s="74"/>
      <c r="G843" s="74"/>
    </row>
    <row r="844" spans="2:7">
      <c r="B844" s="20"/>
      <c r="C844" s="74"/>
      <c r="D844" s="74"/>
      <c r="E844" s="74"/>
      <c r="F844" s="74"/>
      <c r="G844" s="74"/>
    </row>
    <row r="845" spans="2:7">
      <c r="B845" s="20"/>
      <c r="C845" s="74"/>
      <c r="D845" s="74"/>
      <c r="E845" s="74"/>
      <c r="F845" s="74"/>
      <c r="G845" s="74"/>
    </row>
    <row r="846" spans="2:7">
      <c r="B846" s="20"/>
      <c r="C846" s="74"/>
      <c r="D846" s="74"/>
      <c r="E846" s="74"/>
      <c r="F846" s="74"/>
      <c r="G846" s="74"/>
    </row>
    <row r="847" spans="2:7">
      <c r="B847" s="20"/>
      <c r="C847" s="74"/>
      <c r="D847" s="74"/>
      <c r="E847" s="74"/>
      <c r="F847" s="74"/>
      <c r="G847" s="74"/>
    </row>
    <row r="848" spans="2:7">
      <c r="B848" s="20"/>
      <c r="C848" s="74"/>
      <c r="D848" s="74"/>
      <c r="E848" s="74"/>
      <c r="F848" s="74"/>
      <c r="G848" s="74"/>
    </row>
    <row r="849" spans="2:7">
      <c r="B849" s="20"/>
      <c r="C849" s="74"/>
      <c r="D849" s="74"/>
      <c r="E849" s="74"/>
      <c r="F849" s="74"/>
      <c r="G849" s="74"/>
    </row>
    <row r="850" spans="2:7">
      <c r="B850" s="20"/>
      <c r="C850" s="74"/>
      <c r="D850" s="74"/>
      <c r="E850" s="74"/>
      <c r="F850" s="74"/>
      <c r="G850" s="74"/>
    </row>
    <row r="851" spans="2:7">
      <c r="B851" s="20"/>
      <c r="C851" s="74"/>
      <c r="D851" s="74"/>
      <c r="E851" s="74"/>
      <c r="F851" s="74"/>
      <c r="G851" s="74"/>
    </row>
    <row r="852" spans="2:7">
      <c r="B852" s="20"/>
      <c r="C852" s="74"/>
      <c r="D852" s="74"/>
      <c r="E852" s="74"/>
      <c r="F852" s="74"/>
      <c r="G852" s="74"/>
    </row>
    <row r="853" spans="2:7">
      <c r="B853" s="20"/>
      <c r="C853" s="74"/>
      <c r="D853" s="74"/>
      <c r="E853" s="74"/>
      <c r="F853" s="74"/>
      <c r="G853" s="74"/>
    </row>
    <row r="854" spans="2:7">
      <c r="B854" s="20"/>
      <c r="C854" s="74"/>
      <c r="D854" s="74"/>
      <c r="E854" s="74"/>
      <c r="F854" s="74"/>
      <c r="G854" s="74"/>
    </row>
    <row r="855" spans="2:7">
      <c r="B855" s="20"/>
      <c r="C855" s="74"/>
      <c r="D855" s="74"/>
      <c r="E855" s="74"/>
      <c r="F855" s="74"/>
      <c r="G855" s="74"/>
    </row>
    <row r="856" spans="2:7">
      <c r="B856" s="20"/>
      <c r="C856" s="74"/>
      <c r="D856" s="74"/>
      <c r="E856" s="74"/>
      <c r="F856" s="74"/>
      <c r="G856" s="74"/>
    </row>
    <row r="857" spans="2:7">
      <c r="B857" s="20"/>
      <c r="C857" s="74"/>
      <c r="D857" s="74"/>
      <c r="E857" s="74"/>
      <c r="F857" s="74"/>
      <c r="G857" s="74"/>
    </row>
    <row r="858" spans="2:7">
      <c r="B858" s="20"/>
      <c r="C858" s="74"/>
      <c r="D858" s="74"/>
      <c r="E858" s="74"/>
      <c r="F858" s="74"/>
      <c r="G858" s="74"/>
    </row>
    <row r="859" spans="2:7">
      <c r="B859" s="20"/>
      <c r="C859" s="74"/>
      <c r="D859" s="74"/>
      <c r="E859" s="74"/>
      <c r="F859" s="74"/>
      <c r="G859" s="74"/>
    </row>
    <row r="860" spans="2:7">
      <c r="B860" s="20"/>
      <c r="C860" s="74"/>
      <c r="D860" s="74"/>
      <c r="E860" s="74"/>
      <c r="F860" s="74"/>
      <c r="G860" s="74"/>
    </row>
    <row r="861" spans="2:7">
      <c r="B861" s="20"/>
      <c r="C861" s="74"/>
      <c r="D861" s="74"/>
      <c r="E861" s="74"/>
      <c r="F861" s="74"/>
      <c r="G861" s="74"/>
    </row>
    <row r="862" spans="2:7">
      <c r="B862" s="20"/>
      <c r="C862" s="74"/>
      <c r="D862" s="74"/>
      <c r="E862" s="74"/>
      <c r="F862" s="74"/>
      <c r="G862" s="74"/>
    </row>
    <row r="863" spans="2:7">
      <c r="B863" s="20"/>
      <c r="C863" s="74"/>
      <c r="D863" s="74"/>
      <c r="E863" s="74"/>
      <c r="F863" s="74"/>
      <c r="G863" s="74"/>
    </row>
    <row r="864" spans="2:7">
      <c r="B864" s="20"/>
      <c r="C864" s="74"/>
      <c r="D864" s="74"/>
      <c r="E864" s="74"/>
      <c r="F864" s="74"/>
      <c r="G864" s="74"/>
    </row>
    <row r="865" spans="2:7">
      <c r="B865" s="20"/>
      <c r="C865" s="74"/>
      <c r="D865" s="74"/>
      <c r="E865" s="74"/>
      <c r="F865" s="74"/>
      <c r="G865" s="74"/>
    </row>
    <row r="866" spans="2:7">
      <c r="B866" s="20"/>
      <c r="C866" s="74"/>
      <c r="D866" s="74"/>
      <c r="E866" s="74"/>
      <c r="F866" s="74"/>
      <c r="G866" s="74"/>
    </row>
    <row r="867" spans="2:7">
      <c r="B867" s="20"/>
      <c r="C867" s="74"/>
      <c r="D867" s="74"/>
      <c r="E867" s="74"/>
      <c r="F867" s="74"/>
      <c r="G867" s="74"/>
    </row>
    <row r="868" spans="2:7">
      <c r="B868" s="20"/>
      <c r="C868" s="74"/>
      <c r="D868" s="74"/>
      <c r="E868" s="74"/>
      <c r="F868" s="74"/>
      <c r="G868" s="74"/>
    </row>
    <row r="869" spans="2:7">
      <c r="B869" s="20"/>
      <c r="C869" s="74"/>
      <c r="D869" s="74"/>
      <c r="E869" s="74"/>
      <c r="F869" s="74"/>
      <c r="G869" s="74"/>
    </row>
    <row r="870" spans="2:7">
      <c r="B870" s="20"/>
      <c r="C870" s="74"/>
      <c r="D870" s="74"/>
      <c r="E870" s="74"/>
      <c r="F870" s="74"/>
      <c r="G870" s="74"/>
    </row>
    <row r="871" spans="2:7">
      <c r="B871" s="20"/>
      <c r="C871" s="74"/>
      <c r="D871" s="74"/>
      <c r="E871" s="74"/>
      <c r="F871" s="74"/>
      <c r="G871" s="74"/>
    </row>
    <row r="872" spans="2:7">
      <c r="B872" s="20"/>
      <c r="C872" s="74"/>
      <c r="D872" s="74"/>
      <c r="E872" s="74"/>
      <c r="F872" s="74"/>
      <c r="G872" s="74"/>
    </row>
    <row r="873" spans="2:7">
      <c r="B873" s="20"/>
      <c r="C873" s="74"/>
      <c r="D873" s="74"/>
      <c r="E873" s="74"/>
      <c r="F873" s="74"/>
      <c r="G873" s="74"/>
    </row>
    <row r="874" spans="2:7">
      <c r="B874" s="20"/>
      <c r="C874" s="74"/>
      <c r="D874" s="74"/>
      <c r="E874" s="74"/>
      <c r="F874" s="74"/>
      <c r="G874" s="74"/>
    </row>
    <row r="875" spans="2:7">
      <c r="B875" s="20"/>
      <c r="C875" s="74"/>
      <c r="D875" s="74"/>
      <c r="E875" s="74"/>
      <c r="F875" s="74"/>
      <c r="G875" s="74"/>
    </row>
    <row r="876" spans="2:7">
      <c r="B876" s="20"/>
      <c r="C876" s="74"/>
      <c r="D876" s="74"/>
      <c r="E876" s="74"/>
      <c r="F876" s="74"/>
      <c r="G876" s="74"/>
    </row>
    <row r="877" spans="2:7">
      <c r="B877" s="20"/>
      <c r="C877" s="74"/>
      <c r="D877" s="74"/>
      <c r="E877" s="74"/>
      <c r="F877" s="74"/>
      <c r="G877" s="74"/>
    </row>
    <row r="878" spans="2:7">
      <c r="B878" s="20"/>
      <c r="C878" s="74"/>
      <c r="D878" s="74"/>
      <c r="E878" s="74"/>
      <c r="F878" s="74"/>
      <c r="G878" s="74"/>
    </row>
    <row r="879" spans="2:7">
      <c r="B879" s="20"/>
      <c r="C879" s="74"/>
      <c r="D879" s="74"/>
      <c r="E879" s="74"/>
      <c r="F879" s="74"/>
      <c r="G879" s="74"/>
    </row>
    <row r="880" spans="2:7">
      <c r="B880" s="20"/>
      <c r="C880" s="74"/>
      <c r="D880" s="74"/>
      <c r="E880" s="74"/>
      <c r="F880" s="74"/>
      <c r="G880" s="74"/>
    </row>
    <row r="881" spans="2:7">
      <c r="B881" s="20"/>
      <c r="C881" s="74"/>
      <c r="D881" s="74"/>
      <c r="E881" s="74"/>
      <c r="F881" s="74"/>
      <c r="G881" s="74"/>
    </row>
    <row r="882" spans="2:7">
      <c r="B882" s="20"/>
      <c r="C882" s="74"/>
      <c r="D882" s="74"/>
      <c r="E882" s="74"/>
      <c r="F882" s="74"/>
      <c r="G882" s="74"/>
    </row>
    <row r="883" spans="2:7">
      <c r="B883" s="20"/>
      <c r="C883" s="74"/>
      <c r="D883" s="74"/>
      <c r="E883" s="74"/>
      <c r="F883" s="74"/>
      <c r="G883" s="74"/>
    </row>
    <row r="884" spans="2:7">
      <c r="B884" s="20"/>
      <c r="C884" s="74"/>
      <c r="D884" s="74"/>
      <c r="E884" s="74"/>
      <c r="F884" s="74"/>
      <c r="G884" s="74"/>
    </row>
    <row r="885" spans="2:7">
      <c r="B885" s="20"/>
      <c r="C885" s="74"/>
      <c r="D885" s="74"/>
      <c r="E885" s="74"/>
      <c r="F885" s="74"/>
      <c r="G885" s="74"/>
    </row>
    <row r="886" spans="2:7">
      <c r="B886" s="20"/>
      <c r="C886" s="74"/>
      <c r="D886" s="74"/>
      <c r="E886" s="74"/>
      <c r="F886" s="74"/>
      <c r="G886" s="74"/>
    </row>
    <row r="887" spans="2:7">
      <c r="B887" s="20"/>
      <c r="C887" s="74"/>
      <c r="D887" s="74"/>
      <c r="E887" s="74"/>
      <c r="F887" s="74"/>
      <c r="G887" s="74"/>
    </row>
    <row r="888" spans="2:7">
      <c r="B888" s="20"/>
      <c r="C888" s="74"/>
      <c r="D888" s="74"/>
      <c r="E888" s="74"/>
      <c r="F888" s="74"/>
      <c r="G888" s="74"/>
    </row>
    <row r="889" spans="2:7">
      <c r="B889" s="20"/>
      <c r="C889" s="74"/>
      <c r="D889" s="74"/>
      <c r="E889" s="74"/>
      <c r="F889" s="74"/>
      <c r="G889" s="74"/>
    </row>
    <row r="890" spans="2:7">
      <c r="B890" s="20"/>
      <c r="C890" s="74"/>
      <c r="D890" s="74"/>
      <c r="E890" s="74"/>
      <c r="F890" s="74"/>
      <c r="G890" s="74"/>
    </row>
    <row r="891" spans="2:7">
      <c r="B891" s="20"/>
      <c r="C891" s="74"/>
      <c r="D891" s="74"/>
      <c r="E891" s="74"/>
      <c r="F891" s="74"/>
      <c r="G891" s="74"/>
    </row>
    <row r="892" spans="2:7">
      <c r="B892" s="20"/>
      <c r="C892" s="74"/>
      <c r="D892" s="74"/>
      <c r="E892" s="74"/>
      <c r="F892" s="74"/>
      <c r="G892" s="74"/>
    </row>
    <row r="893" spans="2:7">
      <c r="B893" s="20"/>
      <c r="C893" s="74"/>
      <c r="D893" s="74"/>
      <c r="E893" s="74"/>
      <c r="F893" s="74"/>
      <c r="G893" s="74"/>
    </row>
    <row r="894" spans="2:7">
      <c r="B894" s="20"/>
      <c r="C894" s="74"/>
      <c r="D894" s="74"/>
      <c r="E894" s="74"/>
      <c r="F894" s="74"/>
      <c r="G894" s="74"/>
    </row>
    <row r="895" spans="2:7">
      <c r="B895" s="20"/>
      <c r="C895" s="74"/>
      <c r="D895" s="74"/>
      <c r="E895" s="74"/>
      <c r="F895" s="74"/>
      <c r="G895" s="74"/>
    </row>
    <row r="896" spans="2:7">
      <c r="B896" s="20"/>
      <c r="C896" s="74"/>
      <c r="D896" s="74"/>
      <c r="E896" s="74"/>
      <c r="F896" s="74"/>
      <c r="G896" s="74"/>
    </row>
    <row r="897" spans="2:7">
      <c r="B897" s="20"/>
      <c r="C897" s="74"/>
      <c r="D897" s="74"/>
      <c r="E897" s="74"/>
      <c r="F897" s="74"/>
      <c r="G897" s="74"/>
    </row>
    <row r="898" spans="2:7">
      <c r="B898" s="20"/>
      <c r="C898" s="74"/>
      <c r="D898" s="74"/>
      <c r="E898" s="74"/>
      <c r="F898" s="74"/>
      <c r="G898" s="74"/>
    </row>
    <row r="899" spans="2:7">
      <c r="B899" s="20"/>
      <c r="C899" s="74"/>
      <c r="D899" s="74"/>
      <c r="E899" s="74"/>
      <c r="F899" s="74"/>
      <c r="G899" s="74"/>
    </row>
    <row r="900" spans="2:7">
      <c r="B900" s="20"/>
      <c r="C900" s="74"/>
      <c r="D900" s="74"/>
      <c r="E900" s="74"/>
      <c r="F900" s="74"/>
      <c r="G900" s="74"/>
    </row>
    <row r="901" spans="2:7">
      <c r="B901" s="20"/>
      <c r="C901" s="74"/>
      <c r="D901" s="74"/>
      <c r="E901" s="74"/>
      <c r="F901" s="74"/>
      <c r="G901" s="74"/>
    </row>
    <row r="902" spans="2:7">
      <c r="B902" s="20"/>
      <c r="C902" s="74"/>
      <c r="D902" s="74"/>
      <c r="E902" s="74"/>
      <c r="F902" s="74"/>
      <c r="G902" s="74"/>
    </row>
    <row r="903" spans="2:7">
      <c r="B903" s="20"/>
      <c r="C903" s="74"/>
      <c r="D903" s="74"/>
      <c r="E903" s="74"/>
      <c r="F903" s="74"/>
      <c r="G903" s="74"/>
    </row>
    <row r="904" spans="2:7">
      <c r="B904" s="20"/>
      <c r="C904" s="74"/>
      <c r="D904" s="74"/>
      <c r="E904" s="74"/>
      <c r="F904" s="74"/>
      <c r="G904" s="74"/>
    </row>
    <row r="905" spans="2:7">
      <c r="B905" s="20"/>
      <c r="C905" s="74"/>
      <c r="D905" s="74"/>
      <c r="E905" s="74"/>
      <c r="F905" s="74"/>
      <c r="G905" s="74"/>
    </row>
    <row r="906" spans="2:7">
      <c r="B906" s="20"/>
      <c r="C906" s="74"/>
      <c r="D906" s="74"/>
      <c r="E906" s="74"/>
      <c r="F906" s="74"/>
      <c r="G906" s="74"/>
    </row>
    <row r="907" spans="2:7">
      <c r="B907" s="20"/>
      <c r="C907" s="74"/>
      <c r="D907" s="74"/>
      <c r="E907" s="74"/>
      <c r="F907" s="74"/>
      <c r="G907" s="74"/>
    </row>
    <row r="908" spans="2:7">
      <c r="B908" s="20"/>
      <c r="C908" s="74"/>
      <c r="D908" s="74"/>
      <c r="E908" s="74"/>
      <c r="F908" s="74"/>
      <c r="G908" s="74"/>
    </row>
    <row r="909" spans="2:7">
      <c r="B909" s="20"/>
      <c r="C909" s="74"/>
      <c r="D909" s="74"/>
      <c r="E909" s="74"/>
      <c r="F909" s="74"/>
      <c r="G909" s="74"/>
    </row>
    <row r="910" spans="2:7">
      <c r="B910" s="20"/>
      <c r="C910" s="74"/>
      <c r="D910" s="74"/>
      <c r="E910" s="74"/>
      <c r="F910" s="74"/>
      <c r="G910" s="74"/>
    </row>
    <row r="911" spans="2:7">
      <c r="B911" s="20"/>
      <c r="C911" s="74"/>
      <c r="D911" s="74"/>
      <c r="E911" s="74"/>
      <c r="F911" s="74"/>
      <c r="G911" s="74"/>
    </row>
    <row r="912" spans="2:7">
      <c r="B912" s="20"/>
      <c r="C912" s="74"/>
      <c r="D912" s="74"/>
      <c r="E912" s="74"/>
      <c r="F912" s="74"/>
      <c r="G912" s="74"/>
    </row>
    <row r="913" spans="2:7">
      <c r="B913" s="20"/>
      <c r="C913" s="74"/>
      <c r="D913" s="74"/>
      <c r="E913" s="74"/>
      <c r="F913" s="74"/>
      <c r="G913" s="74"/>
    </row>
    <row r="914" spans="2:7">
      <c r="B914" s="20"/>
      <c r="C914" s="74"/>
      <c r="D914" s="74"/>
      <c r="E914" s="74"/>
      <c r="F914" s="74"/>
      <c r="G914" s="74"/>
    </row>
    <row r="915" spans="2:7">
      <c r="B915" s="20"/>
      <c r="C915" s="74"/>
      <c r="D915" s="74"/>
      <c r="E915" s="74"/>
      <c r="F915" s="74"/>
      <c r="G915" s="74"/>
    </row>
    <row r="916" spans="2:7">
      <c r="B916" s="20"/>
      <c r="C916" s="74"/>
      <c r="D916" s="74"/>
      <c r="E916" s="74"/>
      <c r="F916" s="74"/>
      <c r="G916" s="74"/>
    </row>
    <row r="917" spans="2:7">
      <c r="B917" s="20"/>
      <c r="C917" s="74"/>
      <c r="D917" s="74"/>
      <c r="E917" s="74"/>
      <c r="F917" s="74"/>
      <c r="G917" s="74"/>
    </row>
    <row r="918" spans="2:7">
      <c r="B918" s="20"/>
      <c r="C918" s="74"/>
      <c r="D918" s="74"/>
      <c r="E918" s="74"/>
      <c r="F918" s="74"/>
      <c r="G918" s="74"/>
    </row>
    <row r="919" spans="2:7">
      <c r="B919" s="20"/>
      <c r="C919" s="74"/>
      <c r="D919" s="74"/>
      <c r="E919" s="74"/>
      <c r="F919" s="74"/>
      <c r="G919" s="74"/>
    </row>
    <row r="920" spans="2:7">
      <c r="B920" s="20"/>
      <c r="C920" s="74"/>
      <c r="D920" s="74"/>
      <c r="E920" s="74"/>
      <c r="F920" s="74"/>
      <c r="G920" s="74"/>
    </row>
    <row r="921" spans="2:7">
      <c r="B921" s="20"/>
      <c r="C921" s="74"/>
      <c r="D921" s="74"/>
      <c r="E921" s="74"/>
      <c r="F921" s="74"/>
      <c r="G921" s="74"/>
    </row>
    <row r="922" spans="2:7">
      <c r="B922" s="20"/>
      <c r="C922" s="74"/>
      <c r="D922" s="74"/>
      <c r="E922" s="74"/>
      <c r="F922" s="74"/>
      <c r="G922" s="74"/>
    </row>
    <row r="923" spans="2:7">
      <c r="B923" s="20"/>
      <c r="C923" s="74"/>
      <c r="D923" s="74"/>
      <c r="E923" s="74"/>
      <c r="F923" s="74"/>
      <c r="G923" s="74"/>
    </row>
    <row r="924" spans="2:7">
      <c r="B924" s="20"/>
      <c r="C924" s="74"/>
      <c r="D924" s="74"/>
      <c r="E924" s="74"/>
      <c r="F924" s="74"/>
      <c r="G924" s="74"/>
    </row>
    <row r="925" spans="2:7">
      <c r="B925" s="20"/>
      <c r="C925" s="74"/>
      <c r="D925" s="74"/>
      <c r="E925" s="74"/>
      <c r="F925" s="74"/>
      <c r="G925" s="74"/>
    </row>
    <row r="926" spans="2:7">
      <c r="B926" s="20"/>
      <c r="C926" s="74"/>
      <c r="D926" s="74"/>
      <c r="E926" s="74"/>
      <c r="F926" s="74"/>
      <c r="G926" s="74"/>
    </row>
    <row r="927" spans="2:7">
      <c r="B927" s="20"/>
      <c r="C927" s="74"/>
      <c r="D927" s="74"/>
      <c r="E927" s="74"/>
      <c r="F927" s="74"/>
      <c r="G927" s="74"/>
    </row>
    <row r="928" spans="2:7">
      <c r="B928" s="20"/>
      <c r="C928" s="74"/>
      <c r="D928" s="74"/>
      <c r="E928" s="74"/>
      <c r="F928" s="74"/>
      <c r="G928" s="74"/>
    </row>
    <row r="929" spans="2:7">
      <c r="B929" s="20"/>
      <c r="C929" s="74"/>
      <c r="D929" s="74"/>
      <c r="E929" s="74"/>
      <c r="F929" s="74"/>
      <c r="G929" s="74"/>
    </row>
    <row r="930" spans="2:7">
      <c r="B930" s="20"/>
      <c r="C930" s="74"/>
      <c r="D930" s="74"/>
      <c r="E930" s="74"/>
      <c r="F930" s="74"/>
      <c r="G930" s="74"/>
    </row>
    <row r="931" spans="2:7">
      <c r="B931" s="20"/>
      <c r="C931" s="74"/>
      <c r="D931" s="74"/>
      <c r="E931" s="74"/>
      <c r="F931" s="74"/>
      <c r="G931" s="74"/>
    </row>
    <row r="932" spans="2:7">
      <c r="B932" s="20"/>
      <c r="C932" s="74"/>
      <c r="D932" s="74"/>
      <c r="E932" s="74"/>
      <c r="F932" s="74"/>
      <c r="G932" s="74"/>
    </row>
    <row r="933" spans="2:7">
      <c r="B933" s="20"/>
      <c r="C933" s="74"/>
      <c r="D933" s="74"/>
      <c r="E933" s="74"/>
      <c r="F933" s="74"/>
      <c r="G933" s="74"/>
    </row>
    <row r="934" spans="2:7">
      <c r="B934" s="20"/>
      <c r="C934" s="74"/>
      <c r="D934" s="74"/>
      <c r="E934" s="74"/>
      <c r="F934" s="74"/>
      <c r="G934" s="74"/>
    </row>
    <row r="935" spans="2:7">
      <c r="B935" s="20"/>
      <c r="C935" s="74"/>
      <c r="D935" s="74"/>
      <c r="E935" s="74"/>
      <c r="F935" s="74"/>
      <c r="G935" s="74"/>
    </row>
    <row r="936" spans="2:7">
      <c r="B936" s="20"/>
      <c r="C936" s="74"/>
      <c r="D936" s="74"/>
      <c r="E936" s="74"/>
      <c r="F936" s="74"/>
      <c r="G936" s="74"/>
    </row>
    <row r="937" spans="2:7">
      <c r="B937" s="20"/>
      <c r="C937" s="74"/>
      <c r="D937" s="74"/>
      <c r="E937" s="74"/>
      <c r="F937" s="74"/>
      <c r="G937" s="74"/>
    </row>
    <row r="938" spans="2:7">
      <c r="B938" s="20"/>
      <c r="C938" s="74"/>
      <c r="D938" s="74"/>
      <c r="E938" s="74"/>
      <c r="F938" s="74"/>
      <c r="G938" s="74"/>
    </row>
    <row r="939" spans="2:7">
      <c r="B939" s="20"/>
      <c r="C939" s="74"/>
      <c r="D939" s="74"/>
      <c r="E939" s="74"/>
      <c r="F939" s="74"/>
      <c r="G939" s="74"/>
    </row>
    <row r="940" spans="2:7">
      <c r="B940" s="20"/>
      <c r="C940" s="74"/>
      <c r="D940" s="74"/>
      <c r="E940" s="74"/>
      <c r="F940" s="74"/>
      <c r="G940" s="74"/>
    </row>
    <row r="941" spans="2:7">
      <c r="B941" s="20"/>
      <c r="C941" s="74"/>
      <c r="D941" s="74"/>
      <c r="E941" s="74"/>
      <c r="F941" s="74"/>
      <c r="G941" s="74"/>
    </row>
    <row r="942" spans="2:7">
      <c r="B942" s="20"/>
      <c r="C942" s="74"/>
      <c r="D942" s="74"/>
      <c r="E942" s="74"/>
      <c r="F942" s="74"/>
      <c r="G942" s="74"/>
    </row>
    <row r="943" spans="2:7">
      <c r="B943" s="20"/>
      <c r="C943" s="74"/>
      <c r="D943" s="74"/>
      <c r="E943" s="74"/>
      <c r="F943" s="74"/>
      <c r="G943" s="74"/>
    </row>
    <row r="944" spans="2:7">
      <c r="B944" s="20"/>
      <c r="C944" s="74"/>
      <c r="D944" s="74"/>
      <c r="E944" s="74"/>
      <c r="F944" s="74"/>
      <c r="G944" s="74"/>
    </row>
    <row r="945" spans="2:7">
      <c r="B945" s="20"/>
      <c r="C945" s="74"/>
      <c r="D945" s="74"/>
      <c r="E945" s="74"/>
      <c r="F945" s="74"/>
      <c r="G945" s="74"/>
    </row>
    <row r="946" spans="2:7">
      <c r="B946" s="20"/>
      <c r="C946" s="74"/>
      <c r="D946" s="74"/>
      <c r="E946" s="74"/>
      <c r="F946" s="74"/>
      <c r="G946" s="74"/>
    </row>
    <row r="947" spans="2:7">
      <c r="B947" s="20"/>
      <c r="C947" s="74"/>
      <c r="D947" s="74"/>
      <c r="E947" s="74"/>
      <c r="F947" s="74"/>
      <c r="G947" s="74"/>
    </row>
    <row r="948" spans="2:7">
      <c r="B948" s="20"/>
      <c r="C948" s="74"/>
      <c r="D948" s="74"/>
      <c r="E948" s="74"/>
      <c r="F948" s="74"/>
      <c r="G948" s="74"/>
    </row>
    <row r="949" spans="2:7">
      <c r="B949" s="20"/>
      <c r="C949" s="74"/>
      <c r="D949" s="74"/>
      <c r="E949" s="74"/>
      <c r="F949" s="74"/>
      <c r="G949" s="74"/>
    </row>
    <row r="950" spans="2:7">
      <c r="B950" s="20"/>
      <c r="C950" s="74"/>
      <c r="D950" s="74"/>
      <c r="E950" s="74"/>
      <c r="F950" s="74"/>
      <c r="G950" s="74"/>
    </row>
    <row r="951" spans="2:7">
      <c r="B951" s="20"/>
      <c r="C951" s="74"/>
      <c r="D951" s="74"/>
      <c r="E951" s="74"/>
      <c r="F951" s="74"/>
      <c r="G951" s="74"/>
    </row>
    <row r="952" spans="2:7">
      <c r="B952" s="20"/>
      <c r="C952" s="74"/>
      <c r="D952" s="74"/>
      <c r="E952" s="74"/>
      <c r="F952" s="74"/>
      <c r="G952" s="74"/>
    </row>
    <row r="953" spans="2:7">
      <c r="B953" s="20"/>
      <c r="C953" s="74"/>
      <c r="D953" s="74"/>
      <c r="E953" s="74"/>
      <c r="F953" s="74"/>
      <c r="G953" s="74"/>
    </row>
    <row r="954" spans="2:7">
      <c r="B954" s="20"/>
      <c r="C954" s="74"/>
      <c r="D954" s="74"/>
      <c r="E954" s="74"/>
      <c r="F954" s="74"/>
      <c r="G954" s="74"/>
    </row>
    <row r="955" spans="2:7">
      <c r="B955" s="20"/>
      <c r="C955" s="74"/>
      <c r="D955" s="74"/>
      <c r="E955" s="74"/>
      <c r="F955" s="74"/>
      <c r="G955" s="74"/>
    </row>
    <row r="956" spans="2:7">
      <c r="B956" s="20"/>
      <c r="C956" s="74"/>
      <c r="D956" s="74"/>
      <c r="E956" s="74"/>
      <c r="F956" s="74"/>
      <c r="G956" s="74"/>
    </row>
    <row r="957" spans="2:7">
      <c r="B957" s="20"/>
      <c r="C957" s="74"/>
      <c r="D957" s="74"/>
      <c r="E957" s="74"/>
      <c r="F957" s="74"/>
      <c r="G957" s="74"/>
    </row>
    <row r="958" spans="2:7">
      <c r="B958" s="20"/>
      <c r="C958" s="74"/>
      <c r="D958" s="74"/>
      <c r="E958" s="74"/>
      <c r="F958" s="74"/>
      <c r="G958" s="74"/>
    </row>
    <row r="959" spans="2:7">
      <c r="B959" s="20"/>
      <c r="C959" s="74"/>
      <c r="D959" s="74"/>
      <c r="E959" s="74"/>
      <c r="F959" s="74"/>
      <c r="G959" s="74"/>
    </row>
    <row r="960" spans="2:7">
      <c r="B960" s="20"/>
      <c r="C960" s="74"/>
      <c r="D960" s="74"/>
      <c r="E960" s="74"/>
      <c r="F960" s="74"/>
      <c r="G960" s="74"/>
    </row>
    <row r="961" spans="2:7">
      <c r="B961" s="20"/>
      <c r="C961" s="74"/>
      <c r="D961" s="74"/>
      <c r="E961" s="74"/>
      <c r="F961" s="74"/>
      <c r="G961" s="74"/>
    </row>
    <row r="962" spans="2:7">
      <c r="B962" s="20"/>
      <c r="C962" s="74"/>
      <c r="D962" s="74"/>
      <c r="E962" s="74"/>
      <c r="F962" s="74"/>
      <c r="G962" s="74"/>
    </row>
    <row r="963" spans="2:7">
      <c r="B963" s="20"/>
      <c r="C963" s="74"/>
      <c r="D963" s="74"/>
      <c r="E963" s="74"/>
      <c r="F963" s="74"/>
      <c r="G963" s="74"/>
    </row>
    <row r="964" spans="2:7">
      <c r="B964" s="20"/>
      <c r="C964" s="74"/>
      <c r="D964" s="74"/>
      <c r="E964" s="74"/>
      <c r="F964" s="74"/>
      <c r="G964" s="74"/>
    </row>
    <row r="965" spans="2:7">
      <c r="B965" s="20"/>
      <c r="C965" s="74"/>
      <c r="D965" s="74"/>
      <c r="E965" s="74"/>
      <c r="F965" s="74"/>
      <c r="G965" s="74"/>
    </row>
    <row r="966" spans="2:7">
      <c r="B966" s="20"/>
      <c r="C966" s="74"/>
      <c r="D966" s="74"/>
      <c r="E966" s="74"/>
      <c r="F966" s="74"/>
      <c r="G966" s="74"/>
    </row>
    <row r="967" spans="2:7">
      <c r="B967" s="20"/>
      <c r="C967" s="74"/>
      <c r="D967" s="74"/>
      <c r="E967" s="74"/>
      <c r="F967" s="74"/>
      <c r="G967" s="74"/>
    </row>
    <row r="968" spans="2:7">
      <c r="B968" s="20"/>
      <c r="C968" s="74"/>
      <c r="D968" s="74"/>
      <c r="E968" s="74"/>
      <c r="F968" s="74"/>
      <c r="G968" s="74"/>
    </row>
    <row r="969" spans="2:7">
      <c r="B969" s="20"/>
      <c r="C969" s="74"/>
      <c r="D969" s="74"/>
      <c r="E969" s="74"/>
      <c r="F969" s="74"/>
      <c r="G969" s="74"/>
    </row>
    <row r="970" spans="2:7">
      <c r="B970" s="20"/>
      <c r="C970" s="74"/>
      <c r="D970" s="74"/>
      <c r="E970" s="74"/>
      <c r="F970" s="74"/>
      <c r="G970" s="74"/>
    </row>
    <row r="971" spans="2:7">
      <c r="B971" s="20"/>
      <c r="C971" s="74"/>
      <c r="D971" s="74"/>
      <c r="E971" s="74"/>
      <c r="F971" s="74"/>
      <c r="G971" s="74"/>
    </row>
    <row r="972" spans="2:7">
      <c r="B972" s="20"/>
      <c r="C972" s="74"/>
      <c r="D972" s="74"/>
      <c r="E972" s="74"/>
      <c r="F972" s="74"/>
      <c r="G972" s="74"/>
    </row>
    <row r="973" spans="2:7">
      <c r="B973" s="20"/>
      <c r="C973" s="74"/>
      <c r="D973" s="74"/>
      <c r="E973" s="74"/>
      <c r="F973" s="74"/>
      <c r="G973" s="74"/>
    </row>
    <row r="974" spans="2:7">
      <c r="B974" s="20"/>
      <c r="C974" s="74"/>
      <c r="D974" s="74"/>
      <c r="E974" s="74"/>
      <c r="F974" s="74"/>
      <c r="G974" s="74"/>
    </row>
    <row r="975" spans="2:7">
      <c r="B975" s="20"/>
      <c r="C975" s="74"/>
      <c r="D975" s="74"/>
      <c r="E975" s="74"/>
      <c r="F975" s="74"/>
      <c r="G975" s="74"/>
    </row>
    <row r="976" spans="2:7">
      <c r="B976" s="20"/>
      <c r="C976" s="74"/>
      <c r="D976" s="74"/>
      <c r="E976" s="74"/>
      <c r="F976" s="74"/>
      <c r="G976" s="74"/>
    </row>
    <row r="977" spans="2:7">
      <c r="B977" s="20"/>
      <c r="C977" s="74"/>
      <c r="D977" s="74"/>
      <c r="E977" s="74"/>
      <c r="F977" s="74"/>
      <c r="G977" s="74"/>
    </row>
    <row r="978" spans="2:7">
      <c r="B978" s="20"/>
      <c r="C978" s="74"/>
      <c r="D978" s="74"/>
      <c r="E978" s="74"/>
      <c r="F978" s="74"/>
      <c r="G978" s="74"/>
    </row>
    <row r="979" spans="2:7">
      <c r="B979" s="20"/>
      <c r="C979" s="74"/>
      <c r="D979" s="74"/>
      <c r="E979" s="74"/>
      <c r="F979" s="74"/>
      <c r="G979" s="74"/>
    </row>
    <row r="980" spans="2:7">
      <c r="B980" s="20"/>
      <c r="C980" s="74"/>
      <c r="D980" s="74"/>
      <c r="E980" s="74"/>
      <c r="F980" s="74"/>
      <c r="G980" s="74"/>
    </row>
    <row r="981" spans="2:7">
      <c r="B981" s="20"/>
      <c r="C981" s="74"/>
      <c r="D981" s="74"/>
      <c r="E981" s="74"/>
      <c r="F981" s="74"/>
      <c r="G981" s="74"/>
    </row>
    <row r="982" spans="2:7">
      <c r="B982" s="20"/>
      <c r="C982" s="74"/>
      <c r="D982" s="74"/>
      <c r="E982" s="74"/>
      <c r="F982" s="74"/>
      <c r="G982" s="74"/>
    </row>
    <row r="983" spans="2:7">
      <c r="B983" s="20"/>
      <c r="C983" s="74"/>
      <c r="D983" s="74"/>
      <c r="E983" s="74"/>
      <c r="F983" s="74"/>
      <c r="G983" s="74"/>
    </row>
    <row r="984" spans="2:7">
      <c r="B984" s="20"/>
      <c r="C984" s="74"/>
      <c r="D984" s="74"/>
      <c r="E984" s="74"/>
      <c r="F984" s="74"/>
      <c r="G984" s="74"/>
    </row>
    <row r="985" spans="2:7">
      <c r="B985" s="20"/>
      <c r="C985" s="74"/>
      <c r="D985" s="74"/>
      <c r="E985" s="74"/>
      <c r="F985" s="74"/>
      <c r="G985" s="74"/>
    </row>
    <row r="986" spans="2:7">
      <c r="B986" s="20"/>
      <c r="C986" s="74"/>
      <c r="D986" s="74"/>
      <c r="E986" s="74"/>
      <c r="F986" s="74"/>
      <c r="G986" s="74"/>
    </row>
    <row r="987" spans="2:7">
      <c r="B987" s="20"/>
      <c r="C987" s="74"/>
      <c r="D987" s="74"/>
      <c r="E987" s="74"/>
      <c r="F987" s="74"/>
      <c r="G987" s="74"/>
    </row>
    <row r="988" spans="2:7">
      <c r="B988" s="20"/>
      <c r="C988" s="74"/>
      <c r="D988" s="74"/>
      <c r="E988" s="74"/>
      <c r="F988" s="74"/>
      <c r="G988" s="74"/>
    </row>
    <row r="989" spans="2:7">
      <c r="B989" s="20"/>
      <c r="C989" s="74"/>
      <c r="D989" s="74"/>
      <c r="E989" s="74"/>
      <c r="F989" s="74"/>
      <c r="G989" s="74"/>
    </row>
    <row r="990" spans="2:7">
      <c r="B990" s="20"/>
      <c r="C990" s="74"/>
      <c r="D990" s="74"/>
      <c r="E990" s="74"/>
      <c r="F990" s="74"/>
      <c r="G990" s="74"/>
    </row>
    <row r="991" spans="2:7">
      <c r="B991" s="20"/>
      <c r="C991" s="74"/>
      <c r="D991" s="74"/>
      <c r="E991" s="74"/>
      <c r="F991" s="74"/>
      <c r="G991" s="74"/>
    </row>
    <row r="992" spans="2:7">
      <c r="B992" s="20"/>
      <c r="C992" s="74"/>
      <c r="D992" s="74"/>
      <c r="E992" s="74"/>
      <c r="F992" s="74"/>
      <c r="G992" s="74"/>
    </row>
    <row r="993" spans="2:7">
      <c r="B993" s="20"/>
      <c r="C993" s="74"/>
      <c r="D993" s="74"/>
      <c r="E993" s="74"/>
      <c r="F993" s="74"/>
      <c r="G993" s="74"/>
    </row>
    <row r="994" spans="2:7">
      <c r="B994" s="20"/>
      <c r="C994" s="74"/>
      <c r="D994" s="74"/>
      <c r="E994" s="74"/>
      <c r="F994" s="74"/>
      <c r="G994" s="74"/>
    </row>
    <row r="995" spans="2:7">
      <c r="B995" s="20"/>
      <c r="C995" s="74"/>
      <c r="D995" s="74"/>
      <c r="E995" s="74"/>
      <c r="F995" s="74"/>
      <c r="G995" s="74"/>
    </row>
    <row r="996" spans="2:7">
      <c r="B996" s="20"/>
      <c r="C996" s="74"/>
      <c r="D996" s="74"/>
      <c r="E996" s="74"/>
      <c r="F996" s="74"/>
      <c r="G996" s="74"/>
    </row>
    <row r="997" spans="2:7">
      <c r="B997" s="20"/>
      <c r="C997" s="74"/>
      <c r="D997" s="74"/>
      <c r="E997" s="74"/>
      <c r="F997" s="74"/>
      <c r="G997" s="74"/>
    </row>
    <row r="998" spans="2:7">
      <c r="B998" s="20"/>
      <c r="C998" s="74"/>
      <c r="D998" s="74"/>
      <c r="E998" s="74"/>
      <c r="F998" s="74"/>
      <c r="G998" s="74"/>
    </row>
    <row r="999" spans="2:7">
      <c r="B999" s="20"/>
      <c r="C999" s="74"/>
      <c r="D999" s="74"/>
      <c r="E999" s="74"/>
      <c r="F999" s="74"/>
      <c r="G999" s="74"/>
    </row>
    <row r="1000" spans="2:7">
      <c r="B1000" s="20"/>
      <c r="C1000" s="74"/>
      <c r="D1000" s="74"/>
      <c r="E1000" s="74"/>
      <c r="F1000" s="74"/>
      <c r="G1000" s="74"/>
    </row>
    <row r="1001" spans="2:7">
      <c r="B1001" s="74"/>
      <c r="C1001" s="74"/>
      <c r="D1001" s="74"/>
      <c r="E1001" s="74"/>
      <c r="F1001" s="74"/>
      <c r="G1001" s="74"/>
    </row>
    <row r="1002" spans="2:7">
      <c r="B1002" s="74"/>
      <c r="C1002" s="74"/>
      <c r="E1002" s="74"/>
      <c r="F1002" s="74"/>
      <c r="G1002" s="74"/>
    </row>
    <row r="1003" spans="2:7">
      <c r="B1003" s="74"/>
      <c r="C1003" s="74"/>
    </row>
    <row r="1004" spans="2:7">
      <c r="B1004" s="74"/>
      <c r="C1004" s="74"/>
    </row>
    <row r="1005" spans="2:7">
      <c r="B1005" s="74"/>
      <c r="C1005" s="74"/>
    </row>
    <row r="1006" spans="2:7">
      <c r="B1006" s="74"/>
      <c r="C1006" s="74"/>
    </row>
    <row r="1007" spans="2:7">
      <c r="B1007" s="74"/>
      <c r="C1007" s="74"/>
    </row>
    <row r="1008" spans="2:7">
      <c r="B1008" s="74"/>
      <c r="C1008" s="74"/>
    </row>
    <row r="1009" spans="2:3">
      <c r="B1009" s="74"/>
      <c r="C1009" s="74"/>
    </row>
    <row r="1010" spans="2:3">
      <c r="B1010" s="74"/>
      <c r="C1010" s="74"/>
    </row>
    <row r="1011" spans="2:3">
      <c r="B1011" s="74"/>
      <c r="C1011" s="74"/>
    </row>
    <row r="1012" spans="2:3">
      <c r="B1012" s="74"/>
      <c r="C1012" s="74"/>
    </row>
    <row r="1013" spans="2:3">
      <c r="B1013" s="74"/>
      <c r="C1013" s="74"/>
    </row>
    <row r="1014" spans="2:3">
      <c r="B1014" s="74"/>
      <c r="C1014" s="74"/>
    </row>
    <row r="1015" spans="2:3">
      <c r="B1015" s="74"/>
      <c r="C1015" s="74"/>
    </row>
    <row r="1016" spans="2:3">
      <c r="B1016" s="74"/>
      <c r="C1016" s="74"/>
    </row>
    <row r="1017" spans="2:3">
      <c r="B1017" s="74"/>
      <c r="C1017" s="74"/>
    </row>
    <row r="1018" spans="2:3">
      <c r="B1018" s="74"/>
      <c r="C1018" s="74"/>
    </row>
    <row r="1019" spans="2:3">
      <c r="B1019" s="74"/>
      <c r="C1019" s="74"/>
    </row>
    <row r="1020" spans="2:3">
      <c r="B1020" s="74"/>
      <c r="C1020" s="74"/>
    </row>
    <row r="1021" spans="2:3">
      <c r="B1021" s="74"/>
      <c r="C1021" s="74"/>
    </row>
    <row r="1022" spans="2:3">
      <c r="B1022" s="74"/>
      <c r="C1022" s="74"/>
    </row>
    <row r="1023" spans="2:3">
      <c r="B1023" s="74"/>
      <c r="C1023" s="74"/>
    </row>
    <row r="1024" spans="2:3">
      <c r="B1024" s="74"/>
      <c r="C1024" s="74"/>
    </row>
    <row r="1025" spans="2:3">
      <c r="B1025" s="74"/>
      <c r="C1025" s="74"/>
    </row>
    <row r="1026" spans="2:3">
      <c r="B1026" s="74"/>
      <c r="C1026" s="74"/>
    </row>
    <row r="1027" spans="2:3">
      <c r="B1027" s="74"/>
      <c r="C1027" s="74"/>
    </row>
    <row r="1028" spans="2:3">
      <c r="B1028" s="74"/>
      <c r="C1028" s="74"/>
    </row>
    <row r="1029" spans="2:3">
      <c r="B1029" s="74"/>
      <c r="C1029" s="74"/>
    </row>
    <row r="1030" spans="2:3">
      <c r="B1030" s="74"/>
      <c r="C1030" s="74"/>
    </row>
    <row r="1031" spans="2:3">
      <c r="B1031" s="74"/>
      <c r="C1031" s="74"/>
    </row>
    <row r="1032" spans="2:3">
      <c r="B1032" s="74"/>
      <c r="C1032" s="74"/>
    </row>
    <row r="1033" spans="2:3">
      <c r="B1033" s="74"/>
      <c r="C1033" s="74"/>
    </row>
    <row r="1034" spans="2:3">
      <c r="B1034" s="74"/>
      <c r="C1034" s="74"/>
    </row>
    <row r="1035" spans="2:3">
      <c r="B1035" s="74"/>
      <c r="C1035" s="74"/>
    </row>
    <row r="1036" spans="2:3">
      <c r="B1036" s="74"/>
      <c r="C1036" s="74"/>
    </row>
    <row r="1037" spans="2:3">
      <c r="B1037" s="74"/>
      <c r="C1037" s="74"/>
    </row>
    <row r="1038" spans="2:3">
      <c r="B1038" s="74"/>
      <c r="C1038" s="74"/>
    </row>
    <row r="1039" spans="2:3">
      <c r="B1039" s="74"/>
      <c r="C1039" s="74"/>
    </row>
    <row r="1040" spans="2:3">
      <c r="B1040" s="74"/>
      <c r="C1040" s="74"/>
    </row>
    <row r="1041" spans="2:3">
      <c r="B1041" s="74"/>
      <c r="C1041" s="74"/>
    </row>
    <row r="1042" spans="2:3">
      <c r="B1042" s="74"/>
      <c r="C1042" s="74"/>
    </row>
  </sheetData>
  <mergeCells count="17">
    <mergeCell ref="I27:J27"/>
    <mergeCell ref="I28:J28"/>
    <mergeCell ref="E15:G15"/>
    <mergeCell ref="E33:G33"/>
    <mergeCell ref="I15:K15"/>
    <mergeCell ref="I16:J16"/>
    <mergeCell ref="I17:J17"/>
    <mergeCell ref="I18:J18"/>
    <mergeCell ref="I20:K20"/>
    <mergeCell ref="I21:J21"/>
    <mergeCell ref="I22:J22"/>
    <mergeCell ref="I23:J23"/>
    <mergeCell ref="AB2:AD2"/>
    <mergeCell ref="E2:K2"/>
    <mergeCell ref="E8:K8"/>
    <mergeCell ref="I25:K25"/>
    <mergeCell ref="I26:J26"/>
  </mergeCells>
  <conditionalFormatting sqref="AB13 E15:E31 F16:G31 E33:E35 G34:G35 I15:I18 K16:K18 E3:I6 E9:I12 G17:G32 I20:I28 K21:K28">
    <cfRule type="cellIs" dxfId="2" priority="49" operator="equal">
      <formula>"Zero"</formula>
    </cfRule>
    <cfRule type="cellIs" dxfId="1" priority="50" operator="equal">
      <formula>"B"</formula>
    </cfRule>
    <cfRule type="cellIs" dxfId="0" priority="51" operator="equal">
      <formula>"R"</formula>
    </cfRule>
  </conditionalFormatting>
  <conditionalFormatting sqref="G3 G9">
    <cfRule type="cellIs" dxfId="66" priority="47" operator="equal">
      <formula>"L"</formula>
    </cfRule>
    <cfRule type="cellIs" dxfId="65" priority="48" operator="equal">
      <formula>"H"</formula>
    </cfRule>
  </conditionalFormatting>
  <conditionalFormatting sqref="I3 I9">
    <cfRule type="cellIs" dxfId="64" priority="42" operator="equal">
      <formula>"E"</formula>
    </cfRule>
    <cfRule type="cellIs" dxfId="63" priority="43" operator="equal">
      <formula>"E"</formula>
    </cfRule>
    <cfRule type="cellIs" dxfId="62" priority="44" operator="equal">
      <formula>"O"</formula>
    </cfRule>
    <cfRule type="cellIs" dxfId="61" priority="45" operator="equal">
      <formula>"E"</formula>
    </cfRule>
    <cfRule type="cellIs" dxfId="60" priority="46" operator="equal">
      <formula>"E"</formula>
    </cfRule>
  </conditionalFormatting>
  <conditionalFormatting sqref="E3:I6 E9:I12">
    <cfRule type="cellIs" dxfId="59" priority="40" operator="equal">
      <formula>"L"</formula>
    </cfRule>
    <cfRule type="cellIs" dxfId="58" priority="41" operator="equal">
      <formula>"W"</formula>
    </cfRule>
  </conditionalFormatting>
  <conditionalFormatting sqref="AB2:AB17">
    <cfRule type="cellIs" dxfId="57" priority="4" operator="equal">
      <formula>"Zero"</formula>
    </cfRule>
    <cfRule type="cellIs" dxfId="56" priority="5" operator="equal">
      <formula>"B"</formula>
    </cfRule>
    <cfRule type="cellIs" dxfId="55" priority="6" operator="equal">
      <formula>"R"</formula>
    </cfRule>
  </conditionalFormatting>
  <conditionalFormatting sqref="AB2:AB17">
    <cfRule type="cellIs" dxfId="54" priority="7" operator="equal">
      <formula>"Zero"</formula>
    </cfRule>
    <cfRule type="cellIs" dxfId="53" priority="8" operator="equal">
      <formula>"B"</formula>
    </cfRule>
    <cfRule type="cellIs" dxfId="52" priority="9" operator="equal">
      <formula>"R"</formula>
    </cfRule>
  </conditionalFormatting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Z1000"/>
  <sheetViews>
    <sheetView showGridLines="0" zoomScaleNormal="100" workbookViewId="0">
      <selection activeCell="BH17" sqref="BH17"/>
    </sheetView>
  </sheetViews>
  <sheetFormatPr baseColWidth="10" defaultRowHeight="15"/>
  <cols>
    <col min="1" max="1" width="2.85546875" customWidth="1"/>
    <col min="2" max="2" width="8" style="1" customWidth="1"/>
    <col min="3" max="3" width="11.42578125" style="1" customWidth="1"/>
    <col min="4" max="4" width="6.42578125" style="96" bestFit="1" customWidth="1"/>
    <col min="5" max="5" width="1.7109375" style="3" customWidth="1"/>
    <col min="6" max="6" width="11.42578125" style="3" customWidth="1"/>
    <col min="7" max="7" width="6.42578125" style="96" bestFit="1" customWidth="1"/>
    <col min="8" max="8" width="1.5703125" style="3" customWidth="1"/>
    <col min="9" max="9" width="11.42578125" style="45" customWidth="1"/>
    <col min="10" max="10" width="6.42578125" style="96" bestFit="1" customWidth="1"/>
    <col min="11" max="11" width="7" style="3" customWidth="1"/>
    <col min="12" max="13" width="11.42578125" style="3" customWidth="1"/>
    <col min="14" max="14" width="1.140625" style="3" customWidth="1"/>
    <col min="15" max="15" width="9.7109375" style="3" customWidth="1"/>
    <col min="16" max="16" width="7.7109375" style="3" customWidth="1"/>
    <col min="17" max="17" width="0.85546875" style="3" customWidth="1"/>
    <col min="18" max="21" width="11.42578125" style="3" customWidth="1"/>
    <col min="22" max="22" width="0.85546875" style="3" customWidth="1"/>
    <col min="23" max="23" width="11.42578125" style="3" customWidth="1"/>
    <col min="24" max="24" width="4" style="3" customWidth="1"/>
    <col min="25" max="25" width="5.28515625" style="3" customWidth="1"/>
    <col min="26" max="27" width="11.42578125" style="3" customWidth="1"/>
    <col min="28" max="28" width="11.42578125" style="3" hidden="1" customWidth="1"/>
    <col min="29" max="29" width="8.5703125" style="3" hidden="1" customWidth="1"/>
    <col min="30" max="30" width="11.42578125" style="3" hidden="1" customWidth="1"/>
    <col min="31" max="31" width="6.140625" style="3" hidden="1" customWidth="1"/>
    <col min="32" max="32" width="8.5703125" style="3" hidden="1" customWidth="1"/>
    <col min="33" max="33" width="11.42578125" style="3" hidden="1" customWidth="1"/>
    <col min="34" max="34" width="7.42578125" style="3" hidden="1" customWidth="1"/>
    <col min="35" max="35" width="8.42578125" style="3" hidden="1" customWidth="1"/>
    <col min="36" max="36" width="9.28515625" style="3" hidden="1" customWidth="1"/>
    <col min="37" max="37" width="8.140625" style="3" hidden="1" customWidth="1"/>
    <col min="38" max="39" width="11.42578125" style="3" hidden="1" customWidth="1"/>
    <col min="40" max="40" width="2.28515625" style="2" hidden="1" customWidth="1"/>
    <col min="41" max="43" width="0" style="3" hidden="1" customWidth="1"/>
    <col min="44" max="44" width="0" hidden="1" customWidth="1"/>
    <col min="45" max="52" width="0" style="1" hidden="1" customWidth="1"/>
    <col min="53" max="59" width="0" hidden="1" customWidth="1"/>
  </cols>
  <sheetData>
    <row r="1" spans="1:52" ht="14.25" customHeight="1" thickBot="1">
      <c r="L1" s="3">
        <v>12</v>
      </c>
      <c r="O1" s="3">
        <v>52</v>
      </c>
      <c r="R1" s="3">
        <v>23</v>
      </c>
      <c r="AH1" s="3" t="s">
        <v>21</v>
      </c>
      <c r="AS1" s="4" t="s">
        <v>0</v>
      </c>
      <c r="AT1" s="5" t="s">
        <v>1</v>
      </c>
      <c r="AU1" s="6" t="s">
        <v>2</v>
      </c>
      <c r="AV1" s="7" t="s">
        <v>3</v>
      </c>
      <c r="AW1" s="8" t="s">
        <v>4</v>
      </c>
      <c r="AX1" s="85" t="s">
        <v>5</v>
      </c>
      <c r="AY1" s="9" t="s">
        <v>6</v>
      </c>
      <c r="AZ1" s="86" t="s">
        <v>7</v>
      </c>
    </row>
    <row r="2" spans="1:52" s="10" customFormat="1" ht="15.75" thickBot="1">
      <c r="A2" s="10" t="s">
        <v>8</v>
      </c>
      <c r="B2" s="11"/>
      <c r="C2" s="12" t="s">
        <v>5</v>
      </c>
      <c r="D2" s="97"/>
      <c r="E2" s="13"/>
      <c r="F2" s="44" t="s">
        <v>7</v>
      </c>
      <c r="G2" s="97"/>
      <c r="H2" s="13"/>
      <c r="I2" s="42" t="s">
        <v>6</v>
      </c>
      <c r="J2" s="97"/>
      <c r="K2" s="13"/>
      <c r="L2" s="12" t="s">
        <v>5</v>
      </c>
      <c r="M2" s="12" t="s">
        <v>28</v>
      </c>
      <c r="N2" s="13"/>
      <c r="O2" s="44" t="s">
        <v>7</v>
      </c>
      <c r="P2" s="44" t="s">
        <v>28</v>
      </c>
      <c r="Q2" s="13"/>
      <c r="R2" s="42" t="s">
        <v>6</v>
      </c>
      <c r="S2" s="94" t="s">
        <v>28</v>
      </c>
      <c r="T2" s="13"/>
      <c r="U2" s="87" t="s">
        <v>17</v>
      </c>
      <c r="V2" s="2"/>
      <c r="W2" s="13"/>
      <c r="X2" s="13"/>
      <c r="Y2" s="13"/>
      <c r="Z2" s="132" t="s">
        <v>20</v>
      </c>
      <c r="AA2" s="132"/>
      <c r="AB2" s="13"/>
      <c r="AC2" s="133" t="s">
        <v>16</v>
      </c>
      <c r="AD2" s="133"/>
      <c r="AE2" s="133"/>
      <c r="AF2" s="133"/>
      <c r="AG2" s="133"/>
      <c r="AH2" s="133"/>
      <c r="AI2" s="133"/>
      <c r="AJ2" s="133"/>
      <c r="AK2" s="133"/>
      <c r="AL2" s="13"/>
      <c r="AM2" s="13"/>
      <c r="AN2" s="13"/>
      <c r="AO2" s="13"/>
      <c r="AP2" s="13"/>
      <c r="AQ2" s="13"/>
      <c r="AS2" s="15">
        <v>0</v>
      </c>
      <c r="AT2" s="16">
        <v>0</v>
      </c>
      <c r="AU2" s="17">
        <v>0</v>
      </c>
      <c r="AV2" s="15">
        <v>0</v>
      </c>
      <c r="AW2" s="18">
        <v>0</v>
      </c>
      <c r="AX2" s="19" t="s">
        <v>11</v>
      </c>
      <c r="AY2" s="19" t="s">
        <v>11</v>
      </c>
      <c r="AZ2" s="84" t="s">
        <v>11</v>
      </c>
    </row>
    <row r="3" spans="1:52">
      <c r="B3" s="20">
        <f>IF(Master!B3="","",Master!B3)</f>
        <v>1</v>
      </c>
      <c r="C3" s="21" t="str">
        <f t="shared" ref="C3:C66" si="0">IF(B3="","",VLOOKUP(B3,$AS$1:$AZ$38,6,0))</f>
        <v>R</v>
      </c>
      <c r="D3" s="98"/>
      <c r="E3" s="2"/>
      <c r="F3" s="47" t="str">
        <f t="shared" ref="F3:F66" si="1">IF(B3="","",VLOOKUP(B3,$AS$1:$AZ$38,8,0))</f>
        <v>L</v>
      </c>
      <c r="G3" s="98"/>
      <c r="H3" s="2"/>
      <c r="I3" s="46" t="str">
        <f t="shared" ref="I3:I66" si="2">IF(B3="","",VLOOKUP(B3,$AS$1:$AZ$38,7,0))</f>
        <v>O</v>
      </c>
      <c r="J3" s="98"/>
      <c r="K3" s="2"/>
      <c r="L3" s="50"/>
      <c r="M3" s="50">
        <f>SUM(L6:L1000)</f>
        <v>20</v>
      </c>
      <c r="N3" s="49"/>
      <c r="O3" s="50"/>
      <c r="P3" s="50">
        <f>SUM(O6:O1000)</f>
        <v>20</v>
      </c>
      <c r="Q3" s="49"/>
      <c r="R3" s="50"/>
      <c r="S3" s="50">
        <f>SUM(R6:R1000)</f>
        <v>20</v>
      </c>
      <c r="T3" s="49" t="s">
        <v>18</v>
      </c>
      <c r="U3" s="50">
        <f>SUM(L3:S3)</f>
        <v>60</v>
      </c>
      <c r="V3" s="2"/>
      <c r="W3" s="51">
        <v>55</v>
      </c>
      <c r="X3" s="2"/>
      <c r="Y3" s="2"/>
      <c r="Z3" s="88" t="s">
        <v>22</v>
      </c>
      <c r="AA3" s="88" t="s">
        <v>20</v>
      </c>
      <c r="AB3" s="2"/>
      <c r="AC3" s="55" t="s">
        <v>5</v>
      </c>
      <c r="AD3" s="56" t="s">
        <v>19</v>
      </c>
      <c r="AE3" s="57" t="s">
        <v>20</v>
      </c>
      <c r="AF3" s="61" t="s">
        <v>7</v>
      </c>
      <c r="AG3" s="62" t="s">
        <v>19</v>
      </c>
      <c r="AH3" s="63" t="s">
        <v>20</v>
      </c>
      <c r="AI3" s="67" t="s">
        <v>6</v>
      </c>
      <c r="AJ3" s="68" t="s">
        <v>19</v>
      </c>
      <c r="AK3" s="69" t="s">
        <v>20</v>
      </c>
      <c r="AL3" s="2"/>
      <c r="AM3" s="2"/>
      <c r="AO3" s="2"/>
      <c r="AP3" s="2"/>
      <c r="AQ3" s="2"/>
      <c r="AS3" s="22">
        <v>1</v>
      </c>
      <c r="AT3" s="23">
        <v>1</v>
      </c>
      <c r="AU3" s="24">
        <v>1</v>
      </c>
      <c r="AV3" s="25">
        <v>1</v>
      </c>
      <c r="AW3" s="26">
        <v>1</v>
      </c>
      <c r="AX3" s="26" t="s">
        <v>9</v>
      </c>
      <c r="AY3" s="27" t="s">
        <v>12</v>
      </c>
      <c r="AZ3" s="28" t="s">
        <v>15</v>
      </c>
    </row>
    <row r="4" spans="1:52">
      <c r="B4" s="20">
        <f>IF(Master!B4="","",Master!B4)</f>
        <v>0</v>
      </c>
      <c r="C4" s="21" t="str">
        <f t="shared" si="0"/>
        <v>Zero</v>
      </c>
      <c r="D4" s="98"/>
      <c r="E4" s="2"/>
      <c r="F4" s="47" t="str">
        <f t="shared" si="1"/>
        <v>Zero</v>
      </c>
      <c r="G4" s="98"/>
      <c r="H4" s="2"/>
      <c r="I4" s="46" t="str">
        <f t="shared" si="2"/>
        <v>Zero</v>
      </c>
      <c r="J4" s="98"/>
      <c r="K4" s="2"/>
      <c r="L4" s="21"/>
      <c r="M4" s="21"/>
      <c r="N4" s="2"/>
      <c r="O4" s="101"/>
      <c r="P4" s="101"/>
      <c r="Q4" s="2"/>
      <c r="R4" s="43"/>
      <c r="S4" s="43"/>
      <c r="T4" s="2"/>
      <c r="U4" s="88"/>
      <c r="V4" s="2"/>
      <c r="W4" s="52">
        <v>141</v>
      </c>
      <c r="X4" s="2"/>
      <c r="Y4" s="2"/>
      <c r="Z4" s="88">
        <v>1</v>
      </c>
      <c r="AA4" s="88">
        <f>Master!G17</f>
        <v>1</v>
      </c>
      <c r="AB4" s="2"/>
      <c r="AC4" s="58">
        <f>IF(B4="","",IF(C4=C3,2,1))</f>
        <v>1</v>
      </c>
      <c r="AD4" s="21"/>
      <c r="AE4" s="59"/>
      <c r="AF4" s="64">
        <f>IF(B4="","",IF(F4=F3,2,1))</f>
        <v>1</v>
      </c>
      <c r="AG4" s="47"/>
      <c r="AH4" s="65"/>
      <c r="AI4" s="70">
        <f>IF(B4="","",IF(I4=I3,2,1))</f>
        <v>1</v>
      </c>
      <c r="AJ4" s="43"/>
      <c r="AK4" s="71"/>
      <c r="AL4" s="2"/>
      <c r="AM4" s="2"/>
      <c r="AO4" s="2"/>
      <c r="AP4" s="2"/>
      <c r="AQ4" s="2"/>
      <c r="AS4" s="22">
        <v>2</v>
      </c>
      <c r="AT4" s="29">
        <v>1</v>
      </c>
      <c r="AU4" s="24">
        <v>1</v>
      </c>
      <c r="AV4" s="25">
        <v>1</v>
      </c>
      <c r="AW4" s="30">
        <v>2</v>
      </c>
      <c r="AX4" s="30" t="s">
        <v>10</v>
      </c>
      <c r="AY4" s="31" t="s">
        <v>14</v>
      </c>
      <c r="AZ4" s="24" t="s">
        <v>15</v>
      </c>
    </row>
    <row r="5" spans="1:52" ht="15.75" thickBot="1">
      <c r="B5" s="20">
        <f>IF(Master!B5="","",Master!B5)</f>
        <v>27</v>
      </c>
      <c r="C5" s="21" t="str">
        <f t="shared" si="0"/>
        <v>R</v>
      </c>
      <c r="D5" s="98"/>
      <c r="E5" s="2"/>
      <c r="F5" s="47" t="str">
        <f t="shared" si="1"/>
        <v>H</v>
      </c>
      <c r="G5" s="98"/>
      <c r="H5" s="2"/>
      <c r="I5" s="46" t="str">
        <f t="shared" si="2"/>
        <v>O</v>
      </c>
      <c r="J5" s="98"/>
      <c r="K5" s="2"/>
      <c r="L5" s="21"/>
      <c r="M5" s="21"/>
      <c r="N5" s="2"/>
      <c r="O5" s="101"/>
      <c r="P5" s="101"/>
      <c r="Q5" s="2"/>
      <c r="R5" s="43"/>
      <c r="S5" s="43"/>
      <c r="T5" s="2"/>
      <c r="U5" s="88"/>
      <c r="V5" s="2"/>
      <c r="W5" s="52">
        <v>140</v>
      </c>
      <c r="X5" s="2"/>
      <c r="Y5" s="2"/>
      <c r="Z5" s="88">
        <v>2</v>
      </c>
      <c r="AA5" s="88">
        <f>Master!G18</f>
        <v>1</v>
      </c>
      <c r="AB5" s="2"/>
      <c r="AC5" s="58">
        <f>IF(B5="","",IF(C5=C4,AC4+1,1))</f>
        <v>1</v>
      </c>
      <c r="AD5" s="21" t="str">
        <f t="shared" ref="AD5:AD68" si="3">IF(B5="","",IF(OR(AC4=1,AC4=2),"",IF(AC4&gt;=3,AC4-2)))</f>
        <v/>
      </c>
      <c r="AE5" s="59" t="str">
        <f t="shared" ref="AE5:AE11" si="4">IF(AD5="","",VLOOKUP(AD5,$Z$4:$AA$18,2,0))</f>
        <v/>
      </c>
      <c r="AF5" s="64">
        <f>IF(B5="","",IF(F5=F4,AF4+1,1))</f>
        <v>1</v>
      </c>
      <c r="AG5" s="47" t="str">
        <f t="shared" ref="AG5:AG68" si="5">IF(B5="","",IF(OR(AF4=1,AF4=2),"",IF(AF4&gt;=3,AF4-2)))</f>
        <v/>
      </c>
      <c r="AH5" s="65" t="str">
        <f t="shared" ref="AH5:AH8" si="6">IF(AG5="","",VLOOKUP(AG5,$Z$4:$AA$18,2,0))</f>
        <v/>
      </c>
      <c r="AI5" s="70">
        <f>IF(B5="","",IF(I5=I4,AI4+1,1))</f>
        <v>1</v>
      </c>
      <c r="AJ5" s="43" t="str">
        <f t="shared" ref="AJ5:AJ68" si="7">IF(B5="","",IF(OR(AI4=1,AI4=2),"",IF(AI4&gt;=3,AI4-2)))</f>
        <v/>
      </c>
      <c r="AK5" s="71"/>
      <c r="AL5" s="2"/>
      <c r="AM5" s="2"/>
      <c r="AO5" s="2"/>
      <c r="AP5" s="2"/>
      <c r="AQ5" s="2"/>
      <c r="AS5" s="22">
        <v>3</v>
      </c>
      <c r="AT5" s="29">
        <v>1</v>
      </c>
      <c r="AU5" s="24">
        <v>1</v>
      </c>
      <c r="AV5" s="25">
        <v>1</v>
      </c>
      <c r="AW5" s="30">
        <v>3</v>
      </c>
      <c r="AX5" s="30" t="s">
        <v>9</v>
      </c>
      <c r="AY5" s="31" t="s">
        <v>12</v>
      </c>
      <c r="AZ5" s="24" t="s">
        <v>15</v>
      </c>
    </row>
    <row r="6" spans="1:52" ht="15.75" thickBot="1">
      <c r="B6" s="20">
        <f>IF(Master!B6="","",Master!B6)</f>
        <v>31</v>
      </c>
      <c r="C6" s="21" t="str">
        <f t="shared" si="0"/>
        <v>B</v>
      </c>
      <c r="D6" s="98" t="str">
        <f t="shared" ref="D6:D37" si="8">IF(L6="","",IF(L6&gt;=1,"&lt;--Win",IF(L6&lt;0,"&lt;--Bet","")))</f>
        <v/>
      </c>
      <c r="E6" s="2"/>
      <c r="F6" s="47" t="str">
        <f t="shared" si="1"/>
        <v>H</v>
      </c>
      <c r="G6" s="98" t="str">
        <f t="shared" ref="G6:G69" si="9">IF(O6="","",IF(O6&gt;=1,"&lt;--Win",IF(O6&lt;0,"&lt;--Bet","")))</f>
        <v/>
      </c>
      <c r="H6" s="2"/>
      <c r="I6" s="46" t="str">
        <f t="shared" si="2"/>
        <v>O</v>
      </c>
      <c r="J6" s="98" t="str">
        <f t="shared" ref="J6:J69" si="10">IF(R6="","",IF(R6&gt;=1,"&lt;--Win",IF(R6&lt;0,"&lt;--Bet","")))</f>
        <v/>
      </c>
      <c r="K6" s="2"/>
      <c r="L6" s="21" t="str">
        <f t="shared" ref="L6:L8" si="11">IF(AND(AD6&lt;&gt;"",AD7&lt;&gt;""),-AE6,IF(AND(AD6&gt;=1,AD7=""),AE6,""))</f>
        <v/>
      </c>
      <c r="M6" s="21"/>
      <c r="N6" s="2"/>
      <c r="O6" s="101" t="str">
        <f t="shared" ref="O6:O11" si="12">IF(AND(AG6&lt;&gt;"",AG7&lt;&gt;""),-AH6,IF(AND(AG6&gt;=1,AG7=""),AH6,""))</f>
        <v/>
      </c>
      <c r="P6" s="101"/>
      <c r="Q6" s="2"/>
      <c r="R6" s="43" t="str">
        <f>IF(AND(AJ6&lt;&gt;"",AJ7&lt;&gt;""),-AK6,IF(AND(AJ6&gt;=1,AJ7=""),AK6,""))</f>
        <v/>
      </c>
      <c r="S6" s="43"/>
      <c r="T6" s="2"/>
      <c r="U6" s="88"/>
      <c r="V6" s="2"/>
      <c r="W6" s="53">
        <v>157</v>
      </c>
      <c r="X6" s="2"/>
      <c r="Y6" s="2"/>
      <c r="Z6" s="88">
        <v>3</v>
      </c>
      <c r="AA6" s="88">
        <f>Master!G19</f>
        <v>1</v>
      </c>
      <c r="AB6" s="2"/>
      <c r="AC6" s="58">
        <f>IF(B6="","",IF(C6=C5,AC5+1,1))</f>
        <v>1</v>
      </c>
      <c r="AD6" s="21" t="str">
        <f t="shared" si="3"/>
        <v/>
      </c>
      <c r="AE6" s="59" t="str">
        <f t="shared" si="4"/>
        <v/>
      </c>
      <c r="AF6" s="64">
        <f>IF(B6="","",IF(F6=F5,AF5+1,1))</f>
        <v>2</v>
      </c>
      <c r="AG6" s="47" t="str">
        <f t="shared" si="5"/>
        <v/>
      </c>
      <c r="AH6" s="65" t="str">
        <f t="shared" si="6"/>
        <v/>
      </c>
      <c r="AI6" s="70">
        <f>IF(B6="","",IF(I6=I5,AI5+1,1))</f>
        <v>2</v>
      </c>
      <c r="AJ6" s="43" t="str">
        <f t="shared" si="7"/>
        <v/>
      </c>
      <c r="AK6" s="71" t="str">
        <f t="shared" ref="AK6:AK69" si="13">IF(AJ6="","",VLOOKUP(AJ6,$Z$4:$AA$18,2,0))</f>
        <v/>
      </c>
      <c r="AL6" s="2"/>
      <c r="AM6" s="2"/>
      <c r="AO6" s="2"/>
      <c r="AP6" s="2"/>
      <c r="AQ6" s="2"/>
      <c r="AS6" s="22">
        <v>4</v>
      </c>
      <c r="AT6" s="32">
        <v>2</v>
      </c>
      <c r="AU6" s="24">
        <v>1</v>
      </c>
      <c r="AV6" s="25">
        <v>1</v>
      </c>
      <c r="AW6" s="30">
        <v>1</v>
      </c>
      <c r="AX6" s="30" t="s">
        <v>10</v>
      </c>
      <c r="AY6" s="31" t="s">
        <v>14</v>
      </c>
      <c r="AZ6" s="24" t="s">
        <v>15</v>
      </c>
    </row>
    <row r="7" spans="1:52" ht="15.75" thickBot="1">
      <c r="B7" s="20">
        <f>IF(Master!B7="","",Master!B7)</f>
        <v>9</v>
      </c>
      <c r="C7" s="21" t="str">
        <f t="shared" si="0"/>
        <v>R</v>
      </c>
      <c r="D7" s="98" t="str">
        <f t="shared" si="8"/>
        <v/>
      </c>
      <c r="E7" s="2"/>
      <c r="F7" s="47" t="str">
        <f t="shared" si="1"/>
        <v>L</v>
      </c>
      <c r="G7" s="98" t="str">
        <f t="shared" si="9"/>
        <v/>
      </c>
      <c r="H7" s="2"/>
      <c r="I7" s="46" t="str">
        <f t="shared" si="2"/>
        <v>O</v>
      </c>
      <c r="J7" s="98" t="str">
        <f t="shared" si="10"/>
        <v/>
      </c>
      <c r="K7" s="2"/>
      <c r="L7" s="21" t="str">
        <f t="shared" si="11"/>
        <v/>
      </c>
      <c r="M7" s="21" t="str">
        <f>IF(L7&lt;&gt;"",SUM($L$6:L7),"")</f>
        <v/>
      </c>
      <c r="N7" s="2"/>
      <c r="O7" s="47" t="str">
        <f t="shared" si="12"/>
        <v/>
      </c>
      <c r="P7" s="47" t="str">
        <f>IF(O7&lt;&gt;"",SUM($O$6:O7),"")</f>
        <v/>
      </c>
      <c r="Q7" s="2"/>
      <c r="R7" s="43" t="str">
        <f t="shared" ref="R7:R70" si="14">IF(AND(AJ7&lt;&gt;"",AJ8&lt;&gt;""),-AK7,IF(AND(AJ7&gt;=1,AJ8=""),AK7,""))</f>
        <v/>
      </c>
      <c r="S7" s="43" t="str">
        <f>IF(R7&lt;&gt;"",SUM($R$6:R7),"")</f>
        <v/>
      </c>
      <c r="T7" s="2"/>
      <c r="U7" s="88">
        <f>IF(B7="","",SUM($L$7:L7)+SUM($O$7:O7)+SUM($R$7:R7))</f>
        <v>0</v>
      </c>
      <c r="V7" s="2"/>
      <c r="W7" s="54">
        <f>SUM(W3:W6)</f>
        <v>493</v>
      </c>
      <c r="X7" s="2"/>
      <c r="Y7" s="2"/>
      <c r="Z7" s="88">
        <v>4</v>
      </c>
      <c r="AA7" s="88">
        <f>Master!G20</f>
        <v>4</v>
      </c>
      <c r="AB7" s="2"/>
      <c r="AC7" s="58">
        <f t="shared" ref="AC7:AC38" si="15">IF(AND(AC6=2,B7=0),1,IF(AND(AC6=1,B7=0),1,IF(B7="","",IF(AND(C7=C5,B6=0),AC6+1,IF(AND(AC6&gt;1,B7=0),AC6+1,IF(C7=C6,AC6+1,1))))))</f>
        <v>1</v>
      </c>
      <c r="AD7" s="21" t="str">
        <f t="shared" si="3"/>
        <v/>
      </c>
      <c r="AE7" s="59" t="str">
        <f t="shared" si="4"/>
        <v/>
      </c>
      <c r="AF7" s="64">
        <f t="shared" ref="AF7:AF38" si="16">IF(AND(AF6=2,B7=0),1,IF(AND(AF6=1,B7=0),1,IF(B7="","",IF(AND(F7=F5,B6=0),AF6+1,IF(AND(AF6&gt;1,B7=0),AF6+1,IF(F7=F6,AF6+1,1))))))</f>
        <v>1</v>
      </c>
      <c r="AG7" s="47" t="str">
        <f t="shared" si="5"/>
        <v/>
      </c>
      <c r="AH7" s="65" t="str">
        <f t="shared" si="6"/>
        <v/>
      </c>
      <c r="AI7" s="70">
        <f t="shared" ref="AI7:AI38" si="17">IF(AND(AI6=2,B7=0),1,IF(AND(AI6=1,B7=0),1,IF(B7="","",IF(AND(I7=I5,B6=0),AI6+1,IF(AND(AI6&gt;1,B7=0),AI6+1,IF(I7=I6,AI6+1,1))))))</f>
        <v>3</v>
      </c>
      <c r="AJ7" s="43" t="str">
        <f t="shared" si="7"/>
        <v/>
      </c>
      <c r="AK7" s="71" t="str">
        <f t="shared" si="13"/>
        <v/>
      </c>
      <c r="AL7" s="2"/>
      <c r="AM7" s="2"/>
      <c r="AO7" s="2"/>
      <c r="AP7" s="2"/>
      <c r="AQ7" s="2"/>
      <c r="AS7" s="22">
        <v>5</v>
      </c>
      <c r="AT7" s="33">
        <v>2</v>
      </c>
      <c r="AU7" s="24">
        <v>1</v>
      </c>
      <c r="AV7" s="25">
        <v>1</v>
      </c>
      <c r="AW7" s="30">
        <v>2</v>
      </c>
      <c r="AX7" s="30" t="s">
        <v>9</v>
      </c>
      <c r="AY7" s="31" t="s">
        <v>12</v>
      </c>
      <c r="AZ7" s="24" t="s">
        <v>15</v>
      </c>
    </row>
    <row r="8" spans="1:52" ht="15.75" thickBot="1">
      <c r="B8" s="20">
        <f>IF(Master!B8="","",Master!B8)</f>
        <v>28</v>
      </c>
      <c r="C8" s="21" t="str">
        <f t="shared" si="0"/>
        <v>B</v>
      </c>
      <c r="D8" s="98" t="str">
        <f t="shared" si="8"/>
        <v/>
      </c>
      <c r="E8" s="2"/>
      <c r="F8" s="47" t="str">
        <f t="shared" si="1"/>
        <v>H</v>
      </c>
      <c r="G8" s="98" t="str">
        <f t="shared" si="9"/>
        <v/>
      </c>
      <c r="H8" s="2"/>
      <c r="I8" s="46" t="str">
        <f t="shared" si="2"/>
        <v>E</v>
      </c>
      <c r="J8" s="98" t="str">
        <f t="shared" si="10"/>
        <v>&lt;--Win</v>
      </c>
      <c r="K8" s="2"/>
      <c r="L8" s="21" t="str">
        <f t="shared" si="11"/>
        <v/>
      </c>
      <c r="M8" s="21" t="str">
        <f>IF(L8&lt;&gt;"",SUM($L$6:L8),"")</f>
        <v/>
      </c>
      <c r="N8" s="2"/>
      <c r="O8" s="47" t="str">
        <f t="shared" si="12"/>
        <v/>
      </c>
      <c r="P8" s="47" t="str">
        <f>IF(O8&lt;&gt;"",SUM($O$6:O8),"")</f>
        <v/>
      </c>
      <c r="Q8" s="2"/>
      <c r="R8" s="43">
        <f t="shared" si="14"/>
        <v>1</v>
      </c>
      <c r="S8" s="43">
        <f>IF(R8&lt;&gt;"",SUM($R$6:R8),"")</f>
        <v>1</v>
      </c>
      <c r="T8" s="2"/>
      <c r="U8" s="95">
        <f>IF(B8="",U7,SUM($L$7:L8)+SUM($O$7:O8)+SUM($R$7:R8))</f>
        <v>1</v>
      </c>
      <c r="V8" s="2"/>
      <c r="W8" s="2"/>
      <c r="X8" s="2"/>
      <c r="Y8" s="2"/>
      <c r="Z8" s="88">
        <v>5</v>
      </c>
      <c r="AA8" s="88">
        <f>Master!G21</f>
        <v>8</v>
      </c>
      <c r="AB8" s="2"/>
      <c r="AC8" s="58">
        <f t="shared" si="15"/>
        <v>1</v>
      </c>
      <c r="AD8" s="21" t="str">
        <f t="shared" si="3"/>
        <v/>
      </c>
      <c r="AE8" s="59" t="str">
        <f t="shared" si="4"/>
        <v/>
      </c>
      <c r="AF8" s="64">
        <f t="shared" si="16"/>
        <v>1</v>
      </c>
      <c r="AG8" s="47" t="str">
        <f t="shared" si="5"/>
        <v/>
      </c>
      <c r="AH8" s="65" t="str">
        <f t="shared" si="6"/>
        <v/>
      </c>
      <c r="AI8" s="70">
        <f t="shared" si="17"/>
        <v>1</v>
      </c>
      <c r="AJ8" s="43">
        <f t="shared" si="7"/>
        <v>1</v>
      </c>
      <c r="AK8" s="71">
        <f t="shared" si="13"/>
        <v>1</v>
      </c>
      <c r="AL8" s="2"/>
      <c r="AM8" s="2"/>
      <c r="AO8" s="2"/>
      <c r="AP8" s="2"/>
      <c r="AQ8" s="2"/>
      <c r="AS8" s="22">
        <v>6</v>
      </c>
      <c r="AT8" s="33">
        <v>2</v>
      </c>
      <c r="AU8" s="34">
        <v>1</v>
      </c>
      <c r="AV8" s="25">
        <v>1</v>
      </c>
      <c r="AW8" s="30">
        <v>3</v>
      </c>
      <c r="AX8" s="30" t="s">
        <v>10</v>
      </c>
      <c r="AY8" s="31" t="s">
        <v>14</v>
      </c>
      <c r="AZ8" s="24" t="s">
        <v>15</v>
      </c>
    </row>
    <row r="9" spans="1:52">
      <c r="B9" s="20">
        <f>IF(Master!B9="","",Master!B9)</f>
        <v>13</v>
      </c>
      <c r="C9" s="21" t="str">
        <f t="shared" si="0"/>
        <v>B</v>
      </c>
      <c r="D9" s="98" t="str">
        <f t="shared" si="8"/>
        <v/>
      </c>
      <c r="E9" s="2"/>
      <c r="F9" s="47" t="str">
        <f t="shared" si="1"/>
        <v>L</v>
      </c>
      <c r="G9" s="98" t="str">
        <f t="shared" si="9"/>
        <v/>
      </c>
      <c r="H9" s="2"/>
      <c r="I9" s="46" t="str">
        <f t="shared" si="2"/>
        <v>O</v>
      </c>
      <c r="J9" s="98" t="str">
        <f t="shared" si="10"/>
        <v/>
      </c>
      <c r="K9" s="2"/>
      <c r="L9" s="21" t="str">
        <f>IF(AND(AD9&lt;&gt;"",AD10&lt;&gt;""),-AE9,IF(AND(AD9&gt;=1,AD10=""),AE9,""))</f>
        <v/>
      </c>
      <c r="M9" s="21" t="str">
        <f>IF(L9&lt;&gt;"",SUM($L$6:L9),"")</f>
        <v/>
      </c>
      <c r="N9" s="2"/>
      <c r="O9" s="47" t="str">
        <f t="shared" si="12"/>
        <v/>
      </c>
      <c r="P9" s="47" t="str">
        <f>IF(O9&lt;&gt;"",SUM($O$6:O9),"")</f>
        <v/>
      </c>
      <c r="Q9" s="2"/>
      <c r="R9" s="43" t="str">
        <f t="shared" si="14"/>
        <v/>
      </c>
      <c r="S9" s="43" t="str">
        <f>IF(R9&lt;&gt;"",SUM($R$6:R9),"")</f>
        <v/>
      </c>
      <c r="T9" s="2"/>
      <c r="U9" s="95">
        <f>IF(B9="",U8,SUM($L$7:L9)+SUM($O$7:O9)+SUM($R$7:R9))</f>
        <v>1</v>
      </c>
      <c r="V9" s="2"/>
      <c r="W9" s="132" t="s">
        <v>23</v>
      </c>
      <c r="X9" s="132"/>
      <c r="Y9" s="2"/>
      <c r="Z9" s="88">
        <v>6</v>
      </c>
      <c r="AA9" s="88">
        <f>Master!G22</f>
        <v>12</v>
      </c>
      <c r="AB9" s="2"/>
      <c r="AC9" s="58">
        <f t="shared" si="15"/>
        <v>2</v>
      </c>
      <c r="AD9" s="21" t="str">
        <f t="shared" si="3"/>
        <v/>
      </c>
      <c r="AE9" s="59" t="str">
        <f t="shared" si="4"/>
        <v/>
      </c>
      <c r="AF9" s="64">
        <f t="shared" si="16"/>
        <v>1</v>
      </c>
      <c r="AG9" s="47" t="str">
        <f t="shared" si="5"/>
        <v/>
      </c>
      <c r="AH9" s="65" t="str">
        <f>IF(AG9="","",VLOOKUP(AG9,$Z$4:$AA$18,2,0))</f>
        <v/>
      </c>
      <c r="AI9" s="70">
        <f t="shared" si="17"/>
        <v>1</v>
      </c>
      <c r="AJ9" s="43" t="str">
        <f t="shared" si="7"/>
        <v/>
      </c>
      <c r="AK9" s="71" t="str">
        <f t="shared" si="13"/>
        <v/>
      </c>
      <c r="AL9" s="2"/>
      <c r="AM9" s="2"/>
      <c r="AO9" s="2"/>
      <c r="AP9" s="2"/>
      <c r="AQ9" s="2"/>
      <c r="AS9" s="22">
        <v>7</v>
      </c>
      <c r="AT9" s="23">
        <v>3</v>
      </c>
      <c r="AU9" s="28">
        <v>2</v>
      </c>
      <c r="AV9" s="25">
        <v>1</v>
      </c>
      <c r="AW9" s="30">
        <v>1</v>
      </c>
      <c r="AX9" s="30" t="s">
        <v>9</v>
      </c>
      <c r="AY9" s="31" t="s">
        <v>12</v>
      </c>
      <c r="AZ9" s="24" t="s">
        <v>15</v>
      </c>
    </row>
    <row r="10" spans="1:52">
      <c r="B10" s="20">
        <f>IF(Master!B10="","",Master!B10)</f>
        <v>12</v>
      </c>
      <c r="C10" s="21" t="str">
        <f t="shared" si="0"/>
        <v>R</v>
      </c>
      <c r="D10" s="98" t="str">
        <f t="shared" si="8"/>
        <v/>
      </c>
      <c r="E10" s="2"/>
      <c r="F10" s="47" t="str">
        <f t="shared" si="1"/>
        <v>L</v>
      </c>
      <c r="G10" s="98" t="str">
        <f t="shared" si="9"/>
        <v/>
      </c>
      <c r="H10" s="2"/>
      <c r="I10" s="46" t="str">
        <f t="shared" si="2"/>
        <v>E</v>
      </c>
      <c r="J10" s="98" t="str">
        <f t="shared" si="10"/>
        <v/>
      </c>
      <c r="K10" s="2"/>
      <c r="L10" s="21" t="str">
        <f t="shared" ref="L10:L73" si="18">IF(AND(AD10&lt;&gt;"",AD11&lt;&gt;""),-AE10,IF(AND(AD10&gt;=1,AD11=""),AE10,""))</f>
        <v/>
      </c>
      <c r="M10" s="21" t="str">
        <f>IF(L10&lt;&gt;"",SUM($L$6:L10),"")</f>
        <v/>
      </c>
      <c r="N10" s="2"/>
      <c r="O10" s="47" t="str">
        <f t="shared" si="12"/>
        <v/>
      </c>
      <c r="P10" s="47" t="str">
        <f>IF(O10&lt;&gt;"",SUM($O$6:O10),"")</f>
        <v/>
      </c>
      <c r="Q10" s="2"/>
      <c r="R10" s="43" t="str">
        <f t="shared" si="14"/>
        <v/>
      </c>
      <c r="S10" s="43" t="str">
        <f>IF(R10&lt;&gt;"",SUM($R$6:R10),"")</f>
        <v/>
      </c>
      <c r="T10" s="2"/>
      <c r="U10" s="95">
        <f>IF(B10="",U9,SUM($L$7:L10)+SUM($O$7:O10)+SUM($R$7:R10))</f>
        <v>1</v>
      </c>
      <c r="V10" s="2"/>
      <c r="W10" s="88" t="s">
        <v>5</v>
      </c>
      <c r="X10" s="88">
        <f>MAX(L6:L1000)</f>
        <v>20</v>
      </c>
      <c r="Y10" s="2"/>
      <c r="Z10" s="88">
        <v>7</v>
      </c>
      <c r="AA10" s="88">
        <f>Master!G23</f>
        <v>20</v>
      </c>
      <c r="AB10" s="2"/>
      <c r="AC10" s="58">
        <f t="shared" si="15"/>
        <v>1</v>
      </c>
      <c r="AD10" s="21" t="str">
        <f t="shared" si="3"/>
        <v/>
      </c>
      <c r="AE10" s="59" t="str">
        <f t="shared" si="4"/>
        <v/>
      </c>
      <c r="AF10" s="64">
        <f t="shared" si="16"/>
        <v>2</v>
      </c>
      <c r="AG10" s="47" t="str">
        <f t="shared" si="5"/>
        <v/>
      </c>
      <c r="AH10" s="65" t="str">
        <f t="shared" ref="AH10:AH73" si="19">IF(AG10="","",VLOOKUP(AG10,$Z$4:$AA$18,2,0))</f>
        <v/>
      </c>
      <c r="AI10" s="70">
        <f t="shared" si="17"/>
        <v>1</v>
      </c>
      <c r="AJ10" s="43" t="str">
        <f t="shared" si="7"/>
        <v/>
      </c>
      <c r="AK10" s="71" t="str">
        <f t="shared" si="13"/>
        <v/>
      </c>
      <c r="AL10" s="2"/>
      <c r="AM10" s="2"/>
      <c r="AO10" s="2"/>
      <c r="AP10" s="2"/>
      <c r="AQ10" s="2"/>
      <c r="AS10" s="22">
        <v>8</v>
      </c>
      <c r="AT10" s="29">
        <v>3</v>
      </c>
      <c r="AU10" s="24">
        <v>2</v>
      </c>
      <c r="AV10" s="25">
        <v>1</v>
      </c>
      <c r="AW10" s="30">
        <v>2</v>
      </c>
      <c r="AX10" s="30" t="s">
        <v>10</v>
      </c>
      <c r="AY10" s="31" t="s">
        <v>14</v>
      </c>
      <c r="AZ10" s="24" t="s">
        <v>15</v>
      </c>
    </row>
    <row r="11" spans="1:52" ht="15.75" thickBot="1">
      <c r="B11" s="20">
        <f>IF(Master!B11="","",Master!B11)</f>
        <v>32</v>
      </c>
      <c r="C11" s="21" t="str">
        <f t="shared" si="0"/>
        <v>R</v>
      </c>
      <c r="D11" s="98" t="str">
        <f t="shared" si="8"/>
        <v/>
      </c>
      <c r="E11" s="2"/>
      <c r="F11" s="47" t="str">
        <f t="shared" si="1"/>
        <v>H</v>
      </c>
      <c r="G11" s="98" t="str">
        <f t="shared" si="9"/>
        <v/>
      </c>
      <c r="H11" s="2"/>
      <c r="I11" s="46" t="str">
        <f t="shared" si="2"/>
        <v>E</v>
      </c>
      <c r="J11" s="98" t="str">
        <f t="shared" si="10"/>
        <v/>
      </c>
      <c r="K11" s="2"/>
      <c r="L11" s="21" t="str">
        <f t="shared" si="18"/>
        <v/>
      </c>
      <c r="M11" s="21" t="str">
        <f>IF(L11&lt;&gt;"",SUM($L$6:L11),"")</f>
        <v/>
      </c>
      <c r="N11" s="2"/>
      <c r="O11" s="47" t="str">
        <f t="shared" si="12"/>
        <v/>
      </c>
      <c r="P11" s="47" t="str">
        <f>IF(O11&lt;&gt;"",SUM($O$6:O11),"")</f>
        <v/>
      </c>
      <c r="Q11" s="2"/>
      <c r="R11" s="43" t="str">
        <f t="shared" si="14"/>
        <v/>
      </c>
      <c r="S11" s="43" t="str">
        <f>IF(R11&lt;&gt;"",SUM($R$6:R11),"")</f>
        <v/>
      </c>
      <c r="T11" s="2"/>
      <c r="U11" s="95">
        <f>IF(B11="",U10,SUM($L$7:L11)+SUM($O$7:O11)+SUM($R$7:R11))</f>
        <v>1</v>
      </c>
      <c r="V11" s="2"/>
      <c r="W11" s="88" t="s">
        <v>7</v>
      </c>
      <c r="X11" s="88">
        <f>MAX(O6:O1000)</f>
        <v>20</v>
      </c>
      <c r="Y11" s="2"/>
      <c r="Z11" s="88">
        <v>8</v>
      </c>
      <c r="AA11" s="88">
        <f>Master!G24</f>
        <v>35</v>
      </c>
      <c r="AB11" s="2"/>
      <c r="AC11" s="58">
        <f t="shared" si="15"/>
        <v>2</v>
      </c>
      <c r="AD11" s="21" t="str">
        <f t="shared" si="3"/>
        <v/>
      </c>
      <c r="AE11" s="59" t="str">
        <f t="shared" si="4"/>
        <v/>
      </c>
      <c r="AF11" s="64">
        <f t="shared" si="16"/>
        <v>1</v>
      </c>
      <c r="AG11" s="47" t="str">
        <f t="shared" si="5"/>
        <v/>
      </c>
      <c r="AH11" s="65" t="str">
        <f t="shared" si="19"/>
        <v/>
      </c>
      <c r="AI11" s="70">
        <f t="shared" si="17"/>
        <v>2</v>
      </c>
      <c r="AJ11" s="43" t="str">
        <f t="shared" si="7"/>
        <v/>
      </c>
      <c r="AK11" s="71" t="str">
        <f t="shared" si="13"/>
        <v/>
      </c>
      <c r="AL11" s="2"/>
      <c r="AM11" s="2"/>
      <c r="AO11" s="2"/>
      <c r="AP11" s="2"/>
      <c r="AQ11" s="2"/>
      <c r="AS11" s="22">
        <v>9</v>
      </c>
      <c r="AT11" s="29">
        <v>3</v>
      </c>
      <c r="AU11" s="24">
        <v>2</v>
      </c>
      <c r="AV11" s="25">
        <v>1</v>
      </c>
      <c r="AW11" s="30">
        <v>3</v>
      </c>
      <c r="AX11" s="30" t="s">
        <v>9</v>
      </c>
      <c r="AY11" s="31" t="s">
        <v>12</v>
      </c>
      <c r="AZ11" s="24" t="s">
        <v>15</v>
      </c>
    </row>
    <row r="12" spans="1:52">
      <c r="B12" s="20">
        <f>IF(Master!B12="","",Master!B12)</f>
        <v>11</v>
      </c>
      <c r="C12" s="21" t="str">
        <f t="shared" si="0"/>
        <v>B</v>
      </c>
      <c r="D12" s="98" t="str">
        <f t="shared" si="8"/>
        <v/>
      </c>
      <c r="E12" s="2"/>
      <c r="F12" s="47" t="str">
        <f t="shared" si="1"/>
        <v>L</v>
      </c>
      <c r="G12" s="98" t="str">
        <f t="shared" si="9"/>
        <v/>
      </c>
      <c r="H12" s="2"/>
      <c r="I12" s="46" t="str">
        <f t="shared" si="2"/>
        <v>O</v>
      </c>
      <c r="J12" s="98" t="str">
        <f t="shared" si="10"/>
        <v/>
      </c>
      <c r="K12" s="2"/>
      <c r="L12" s="21" t="str">
        <f t="shared" si="18"/>
        <v/>
      </c>
      <c r="M12" s="21" t="str">
        <f>IF(L12&lt;&gt;"",SUM($L$6:L12),"")</f>
        <v/>
      </c>
      <c r="N12" s="2"/>
      <c r="O12" s="47" t="str">
        <f>IF(AND(AG12&lt;&gt;"",AG13&lt;&gt;""),-AH12,IF(AND(AG12&gt;=1,AG13=""),AH12,""))</f>
        <v/>
      </c>
      <c r="P12" s="47" t="str">
        <f>IF(O12&lt;&gt;"",SUM($O$6:O12),"")</f>
        <v/>
      </c>
      <c r="Q12" s="2"/>
      <c r="R12" s="43" t="str">
        <f t="shared" si="14"/>
        <v/>
      </c>
      <c r="S12" s="43" t="str">
        <f>IF(R12&lt;&gt;"",SUM($R$6:R12),"")</f>
        <v/>
      </c>
      <c r="T12" s="2"/>
      <c r="U12" s="95">
        <f>IF(B12="",U11,SUM($L$7:L12)+SUM($O$7:O12)+SUM($R$7:R12))</f>
        <v>1</v>
      </c>
      <c r="V12" s="2"/>
      <c r="W12" s="88" t="s">
        <v>6</v>
      </c>
      <c r="X12" s="88">
        <f>MAX(R6:R1000)</f>
        <v>12</v>
      </c>
      <c r="Y12" s="2"/>
      <c r="Z12" s="88">
        <v>9</v>
      </c>
      <c r="AA12" s="88">
        <f>Master!G25</f>
        <v>55</v>
      </c>
      <c r="AB12" s="2"/>
      <c r="AC12" s="58">
        <f t="shared" si="15"/>
        <v>1</v>
      </c>
      <c r="AD12" s="21" t="str">
        <f t="shared" si="3"/>
        <v/>
      </c>
      <c r="AE12" s="59" t="str">
        <f>IF(AD12="","",VLOOKUP(AD12,$Z$4:$AA$18,2,0))</f>
        <v/>
      </c>
      <c r="AF12" s="64">
        <f t="shared" si="16"/>
        <v>1</v>
      </c>
      <c r="AG12" s="47" t="str">
        <f t="shared" si="5"/>
        <v/>
      </c>
      <c r="AH12" s="65" t="str">
        <f t="shared" si="19"/>
        <v/>
      </c>
      <c r="AI12" s="70">
        <f t="shared" si="17"/>
        <v>1</v>
      </c>
      <c r="AJ12" s="43" t="str">
        <f t="shared" si="7"/>
        <v/>
      </c>
      <c r="AK12" s="71" t="str">
        <f t="shared" si="13"/>
        <v/>
      </c>
      <c r="AL12" s="2"/>
      <c r="AM12" s="2"/>
      <c r="AO12" s="2"/>
      <c r="AP12" s="2"/>
      <c r="AQ12" s="2"/>
      <c r="AS12" s="22">
        <v>10</v>
      </c>
      <c r="AT12" s="32">
        <v>4</v>
      </c>
      <c r="AU12" s="24">
        <v>2</v>
      </c>
      <c r="AV12" s="25">
        <v>1</v>
      </c>
      <c r="AW12" s="30">
        <v>1</v>
      </c>
      <c r="AX12" s="30" t="s">
        <v>10</v>
      </c>
      <c r="AY12" s="31" t="s">
        <v>14</v>
      </c>
      <c r="AZ12" s="24" t="s">
        <v>15</v>
      </c>
    </row>
    <row r="13" spans="1:52">
      <c r="B13" s="20">
        <f>IF(Master!B13="","",Master!B13)</f>
        <v>35</v>
      </c>
      <c r="C13" s="21" t="str">
        <f t="shared" si="0"/>
        <v>B</v>
      </c>
      <c r="D13" s="98" t="str">
        <f t="shared" si="8"/>
        <v/>
      </c>
      <c r="E13" s="2"/>
      <c r="F13" s="47" t="str">
        <f t="shared" si="1"/>
        <v>H</v>
      </c>
      <c r="G13" s="98" t="str">
        <f t="shared" si="9"/>
        <v/>
      </c>
      <c r="H13" s="2"/>
      <c r="I13" s="46" t="str">
        <f t="shared" si="2"/>
        <v>O</v>
      </c>
      <c r="J13" s="98" t="str">
        <f t="shared" si="10"/>
        <v/>
      </c>
      <c r="K13" s="2"/>
      <c r="L13" s="21" t="str">
        <f t="shared" si="18"/>
        <v/>
      </c>
      <c r="M13" s="21" t="str">
        <f>IF(L13&lt;&gt;"",SUM($L$6:L13),"")</f>
        <v/>
      </c>
      <c r="N13" s="2"/>
      <c r="O13" s="47" t="str">
        <f t="shared" ref="O13:O76" si="20">IF(AND(AG13&lt;&gt;"",AG14&lt;&gt;""),-AH13,IF(AND(AG13&gt;=1,AG14=""),AH13,""))</f>
        <v/>
      </c>
      <c r="P13" s="47" t="str">
        <f>IF(O13&lt;&gt;"",SUM($O$6:O13),"")</f>
        <v/>
      </c>
      <c r="Q13" s="2"/>
      <c r="R13" s="43" t="str">
        <f t="shared" si="14"/>
        <v/>
      </c>
      <c r="S13" s="43" t="str">
        <f>IF(R13&lt;&gt;"",SUM($R$6:R13),"")</f>
        <v/>
      </c>
      <c r="T13" s="2"/>
      <c r="U13" s="95">
        <f>IF(B13="",U12,SUM($L$7:L13)+SUM($O$7:O13)+SUM($R$7:R13))</f>
        <v>1</v>
      </c>
      <c r="V13" s="2"/>
      <c r="W13" s="2"/>
      <c r="X13" s="2"/>
      <c r="Y13" s="2"/>
      <c r="Z13" s="88">
        <v>10</v>
      </c>
      <c r="AA13" s="88">
        <f>Master!G26</f>
        <v>90</v>
      </c>
      <c r="AB13" s="2"/>
      <c r="AC13" s="58">
        <f t="shared" si="15"/>
        <v>2</v>
      </c>
      <c r="AD13" s="21" t="str">
        <f t="shared" si="3"/>
        <v/>
      </c>
      <c r="AE13" s="59" t="str">
        <f t="shared" ref="AE13:AE76" si="21">IF(AD13="","",VLOOKUP(AD13,$Z$4:$AA$18,2,0))</f>
        <v/>
      </c>
      <c r="AF13" s="64">
        <f t="shared" si="16"/>
        <v>1</v>
      </c>
      <c r="AG13" s="47" t="str">
        <f t="shared" si="5"/>
        <v/>
      </c>
      <c r="AH13" s="65" t="str">
        <f t="shared" si="19"/>
        <v/>
      </c>
      <c r="AI13" s="70">
        <f t="shared" si="17"/>
        <v>2</v>
      </c>
      <c r="AJ13" s="43" t="str">
        <f t="shared" si="7"/>
        <v/>
      </c>
      <c r="AK13" s="71" t="str">
        <f t="shared" si="13"/>
        <v/>
      </c>
      <c r="AL13" s="2"/>
      <c r="AM13" s="2"/>
      <c r="AO13" s="2"/>
      <c r="AP13" s="2"/>
      <c r="AQ13" s="2"/>
      <c r="AS13" s="22">
        <v>11</v>
      </c>
      <c r="AT13" s="33">
        <v>4</v>
      </c>
      <c r="AU13" s="24">
        <v>2</v>
      </c>
      <c r="AV13" s="25">
        <v>1</v>
      </c>
      <c r="AW13" s="30">
        <v>2</v>
      </c>
      <c r="AX13" s="30" t="s">
        <v>10</v>
      </c>
      <c r="AY13" s="31" t="s">
        <v>12</v>
      </c>
      <c r="AZ13" s="24" t="s">
        <v>15</v>
      </c>
    </row>
    <row r="14" spans="1:52" ht="15.75" thickBot="1">
      <c r="B14" s="20">
        <f>IF(Master!B14="","",Master!B14)</f>
        <v>30</v>
      </c>
      <c r="C14" s="21" t="str">
        <f t="shared" si="0"/>
        <v>R</v>
      </c>
      <c r="D14" s="98" t="str">
        <f t="shared" si="8"/>
        <v/>
      </c>
      <c r="E14" s="2"/>
      <c r="F14" s="47" t="str">
        <f t="shared" si="1"/>
        <v>H</v>
      </c>
      <c r="G14" s="98" t="str">
        <f t="shared" si="9"/>
        <v/>
      </c>
      <c r="H14" s="2"/>
      <c r="I14" s="46" t="str">
        <f t="shared" si="2"/>
        <v>E</v>
      </c>
      <c r="J14" s="98" t="str">
        <f t="shared" si="10"/>
        <v/>
      </c>
      <c r="K14" s="2"/>
      <c r="L14" s="21" t="str">
        <f t="shared" si="18"/>
        <v/>
      </c>
      <c r="M14" s="21" t="str">
        <f>IF(L14&lt;&gt;"",SUM($L$6:L14),"")</f>
        <v/>
      </c>
      <c r="N14" s="2"/>
      <c r="O14" s="47" t="str">
        <f t="shared" si="20"/>
        <v/>
      </c>
      <c r="P14" s="101" t="str">
        <f>IF(O14&lt;&gt;"",SUM($O$6:O14),"")</f>
        <v/>
      </c>
      <c r="Q14" s="2"/>
      <c r="R14" s="43" t="str">
        <f t="shared" si="14"/>
        <v/>
      </c>
      <c r="S14" s="43" t="str">
        <f>IF(R14&lt;&gt;"",SUM($R$6:R14),"")</f>
        <v/>
      </c>
      <c r="T14" s="2"/>
      <c r="U14" s="95">
        <f>IF(B14="",U13,SUM($L$7:L14)+SUM($O$7:O14)+SUM($R$7:R14))</f>
        <v>1</v>
      </c>
      <c r="V14" s="2"/>
      <c r="W14" s="132" t="s">
        <v>25</v>
      </c>
      <c r="X14" s="132"/>
      <c r="Y14" s="2"/>
      <c r="Z14" s="88">
        <v>11</v>
      </c>
      <c r="AA14" s="88">
        <f>Master!G27</f>
        <v>145</v>
      </c>
      <c r="AB14" s="2"/>
      <c r="AC14" s="58">
        <f t="shared" si="15"/>
        <v>1</v>
      </c>
      <c r="AD14" s="21" t="str">
        <f t="shared" si="3"/>
        <v/>
      </c>
      <c r="AE14" s="59" t="str">
        <f t="shared" si="21"/>
        <v/>
      </c>
      <c r="AF14" s="64">
        <f t="shared" si="16"/>
        <v>2</v>
      </c>
      <c r="AG14" s="47" t="str">
        <f t="shared" si="5"/>
        <v/>
      </c>
      <c r="AH14" s="65" t="str">
        <f t="shared" si="19"/>
        <v/>
      </c>
      <c r="AI14" s="70">
        <f t="shared" si="17"/>
        <v>1</v>
      </c>
      <c r="AJ14" s="43" t="str">
        <f t="shared" si="7"/>
        <v/>
      </c>
      <c r="AK14" s="71" t="str">
        <f t="shared" si="13"/>
        <v/>
      </c>
      <c r="AL14" s="2"/>
      <c r="AM14" s="2"/>
      <c r="AO14" s="2"/>
      <c r="AP14" s="2"/>
      <c r="AQ14" s="2"/>
      <c r="AS14" s="22">
        <v>12</v>
      </c>
      <c r="AT14" s="33">
        <v>4</v>
      </c>
      <c r="AU14" s="34">
        <v>2</v>
      </c>
      <c r="AV14" s="35">
        <v>1</v>
      </c>
      <c r="AW14" s="30">
        <v>3</v>
      </c>
      <c r="AX14" s="30" t="s">
        <v>9</v>
      </c>
      <c r="AY14" s="31" t="s">
        <v>14</v>
      </c>
      <c r="AZ14" s="24" t="s">
        <v>15</v>
      </c>
    </row>
    <row r="15" spans="1:52">
      <c r="B15" s="20">
        <f>IF(Master!B15="","",Master!B15)</f>
        <v>21</v>
      </c>
      <c r="C15" s="21" t="str">
        <f t="shared" si="0"/>
        <v>R</v>
      </c>
      <c r="D15" s="98" t="str">
        <f t="shared" si="8"/>
        <v/>
      </c>
      <c r="E15" s="2"/>
      <c r="F15" s="47" t="str">
        <f t="shared" si="1"/>
        <v>H</v>
      </c>
      <c r="G15" s="98" t="str">
        <f t="shared" si="9"/>
        <v/>
      </c>
      <c r="H15" s="2"/>
      <c r="I15" s="46" t="str">
        <f t="shared" si="2"/>
        <v>O</v>
      </c>
      <c r="J15" s="98" t="str">
        <f t="shared" si="10"/>
        <v/>
      </c>
      <c r="K15" s="2"/>
      <c r="L15" s="21" t="str">
        <f t="shared" si="18"/>
        <v/>
      </c>
      <c r="M15" s="21" t="str">
        <f>IF(L15&lt;&gt;"",SUM($L$6:L15),"")</f>
        <v/>
      </c>
      <c r="N15" s="2"/>
      <c r="O15" s="47" t="str">
        <f t="shared" si="20"/>
        <v/>
      </c>
      <c r="P15" s="47" t="str">
        <f>IF(O15&lt;&gt;"",SUM($O$6:O15),"")</f>
        <v/>
      </c>
      <c r="Q15" s="2"/>
      <c r="R15" s="43" t="str">
        <f t="shared" si="14"/>
        <v/>
      </c>
      <c r="S15" s="43" t="str">
        <f>IF(R15&lt;&gt;"",SUM($R$6:R15),"")</f>
        <v/>
      </c>
      <c r="T15" s="2"/>
      <c r="U15" s="95">
        <f>IF(B15="",U14,SUM($L$7:L15)+SUM($O$7:O15)+SUM($R$7:R15))</f>
        <v>1</v>
      </c>
      <c r="V15" s="2"/>
      <c r="W15" s="88" t="s">
        <v>5</v>
      </c>
      <c r="X15" s="88">
        <f>MAX(AD6:AD1000)</f>
        <v>7</v>
      </c>
      <c r="Y15" s="2"/>
      <c r="Z15" s="88">
        <v>12</v>
      </c>
      <c r="AA15" s="88">
        <f>Master!G28</f>
        <v>235</v>
      </c>
      <c r="AB15" s="2"/>
      <c r="AC15" s="58">
        <f t="shared" si="15"/>
        <v>2</v>
      </c>
      <c r="AD15" s="21" t="str">
        <f t="shared" si="3"/>
        <v/>
      </c>
      <c r="AE15" s="59" t="str">
        <f t="shared" si="21"/>
        <v/>
      </c>
      <c r="AF15" s="64">
        <f t="shared" si="16"/>
        <v>3</v>
      </c>
      <c r="AG15" s="47" t="str">
        <f t="shared" si="5"/>
        <v/>
      </c>
      <c r="AH15" s="65" t="str">
        <f t="shared" si="19"/>
        <v/>
      </c>
      <c r="AI15" s="70">
        <f t="shared" si="17"/>
        <v>1</v>
      </c>
      <c r="AJ15" s="43" t="str">
        <f t="shared" si="7"/>
        <v/>
      </c>
      <c r="AK15" s="71" t="str">
        <f t="shared" si="13"/>
        <v/>
      </c>
      <c r="AL15" s="2"/>
      <c r="AM15" s="2"/>
      <c r="AO15" s="2"/>
      <c r="AP15" s="2"/>
      <c r="AQ15" s="2"/>
      <c r="AS15" s="22">
        <v>13</v>
      </c>
      <c r="AT15" s="23">
        <v>5</v>
      </c>
      <c r="AU15" s="28">
        <v>3</v>
      </c>
      <c r="AV15" s="36">
        <v>2</v>
      </c>
      <c r="AW15" s="30">
        <v>1</v>
      </c>
      <c r="AX15" s="30" t="s">
        <v>10</v>
      </c>
      <c r="AY15" s="31" t="s">
        <v>12</v>
      </c>
      <c r="AZ15" s="24" t="s">
        <v>15</v>
      </c>
    </row>
    <row r="16" spans="1:52">
      <c r="B16" s="20">
        <f>IF(Master!B16="","",Master!B16)</f>
        <v>13</v>
      </c>
      <c r="C16" s="21" t="str">
        <f t="shared" si="0"/>
        <v>B</v>
      </c>
      <c r="D16" s="98" t="str">
        <f t="shared" si="8"/>
        <v/>
      </c>
      <c r="E16" s="2"/>
      <c r="F16" s="47" t="str">
        <f t="shared" si="1"/>
        <v>L</v>
      </c>
      <c r="G16" s="98" t="str">
        <f t="shared" si="9"/>
        <v>&lt;--Win</v>
      </c>
      <c r="H16" s="2"/>
      <c r="I16" s="46" t="str">
        <f t="shared" si="2"/>
        <v>O</v>
      </c>
      <c r="J16" s="98" t="str">
        <f t="shared" si="10"/>
        <v/>
      </c>
      <c r="K16" s="2"/>
      <c r="L16" s="21" t="str">
        <f t="shared" si="18"/>
        <v/>
      </c>
      <c r="M16" s="21" t="str">
        <f>IF(L16&lt;&gt;"",SUM($L$6:L16),"")</f>
        <v/>
      </c>
      <c r="N16" s="2"/>
      <c r="O16" s="47">
        <f t="shared" si="20"/>
        <v>1</v>
      </c>
      <c r="P16" s="47">
        <f>IF(O16&lt;&gt;"",SUM($O$6:O16),"")</f>
        <v>1</v>
      </c>
      <c r="Q16" s="2"/>
      <c r="R16" s="43" t="str">
        <f t="shared" si="14"/>
        <v/>
      </c>
      <c r="S16" s="43" t="str">
        <f>IF(R16&lt;&gt;"",SUM($R$6:R16),"")</f>
        <v/>
      </c>
      <c r="T16" s="2"/>
      <c r="U16" s="95">
        <f>IF(B16="",U15,SUM($L$7:L16)+SUM($O$7:O16)+SUM($R$7:R16))</f>
        <v>2</v>
      </c>
      <c r="V16" s="2"/>
      <c r="W16" s="88" t="s">
        <v>7</v>
      </c>
      <c r="X16" s="88">
        <f>MAX(AG6:AG1000)</f>
        <v>7</v>
      </c>
      <c r="Y16" s="2"/>
      <c r="Z16" s="88">
        <v>13</v>
      </c>
      <c r="AA16" s="88">
        <f>Master!G29</f>
        <v>0</v>
      </c>
      <c r="AB16" s="2"/>
      <c r="AC16" s="58">
        <f t="shared" si="15"/>
        <v>1</v>
      </c>
      <c r="AD16" s="21" t="str">
        <f t="shared" si="3"/>
        <v/>
      </c>
      <c r="AE16" s="59" t="str">
        <f t="shared" si="21"/>
        <v/>
      </c>
      <c r="AF16" s="64">
        <f t="shared" si="16"/>
        <v>1</v>
      </c>
      <c r="AG16" s="47">
        <f t="shared" si="5"/>
        <v>1</v>
      </c>
      <c r="AH16" s="65">
        <f t="shared" si="19"/>
        <v>1</v>
      </c>
      <c r="AI16" s="70">
        <f t="shared" si="17"/>
        <v>2</v>
      </c>
      <c r="AJ16" s="43" t="str">
        <f t="shared" si="7"/>
        <v/>
      </c>
      <c r="AK16" s="71" t="str">
        <f t="shared" si="13"/>
        <v/>
      </c>
      <c r="AL16" s="2"/>
      <c r="AM16" s="2"/>
      <c r="AO16" s="2"/>
      <c r="AP16" s="2"/>
      <c r="AQ16" s="2"/>
      <c r="AS16" s="22">
        <v>14</v>
      </c>
      <c r="AT16" s="29">
        <v>5</v>
      </c>
      <c r="AU16" s="24">
        <v>3</v>
      </c>
      <c r="AV16" s="25">
        <v>2</v>
      </c>
      <c r="AW16" s="30">
        <v>2</v>
      </c>
      <c r="AX16" s="30" t="s">
        <v>9</v>
      </c>
      <c r="AY16" s="31" t="s">
        <v>14</v>
      </c>
      <c r="AZ16" s="24" t="s">
        <v>15</v>
      </c>
    </row>
    <row r="17" spans="2:52" ht="15.75" thickBot="1">
      <c r="B17" s="20">
        <f>IF(Master!B17="","",Master!B17)</f>
        <v>0</v>
      </c>
      <c r="C17" s="21" t="str">
        <f t="shared" si="0"/>
        <v>Zero</v>
      </c>
      <c r="D17" s="98" t="str">
        <f t="shared" si="8"/>
        <v/>
      </c>
      <c r="E17" s="2"/>
      <c r="F17" s="47" t="str">
        <f t="shared" si="1"/>
        <v>Zero</v>
      </c>
      <c r="G17" s="98" t="str">
        <f t="shared" si="9"/>
        <v/>
      </c>
      <c r="H17" s="2"/>
      <c r="I17" s="46" t="str">
        <f t="shared" si="2"/>
        <v>Zero</v>
      </c>
      <c r="J17" s="98" t="str">
        <f t="shared" si="10"/>
        <v/>
      </c>
      <c r="K17" s="2"/>
      <c r="L17" s="21" t="str">
        <f t="shared" si="18"/>
        <v/>
      </c>
      <c r="M17" s="21" t="str">
        <f>IF(L17&lt;&gt;"",SUM($L$6:L17),"")</f>
        <v/>
      </c>
      <c r="N17" s="2"/>
      <c r="O17" s="47" t="str">
        <f t="shared" si="20"/>
        <v/>
      </c>
      <c r="P17" s="47" t="str">
        <f>IF(O17&lt;&gt;"",SUM($O$6:O17),"")</f>
        <v/>
      </c>
      <c r="Q17" s="2"/>
      <c r="R17" s="43" t="str">
        <f t="shared" si="14"/>
        <v/>
      </c>
      <c r="S17" s="43" t="str">
        <f>IF(R17&lt;&gt;"",SUM($R$6:R17),"")</f>
        <v/>
      </c>
      <c r="T17" s="2"/>
      <c r="U17" s="95">
        <f>IF(B17="",U16,SUM($L$7:L17)+SUM($O$7:O17)+SUM($R$7:R17))</f>
        <v>2</v>
      </c>
      <c r="V17" s="2"/>
      <c r="W17" s="88" t="s">
        <v>6</v>
      </c>
      <c r="X17" s="88">
        <f>MAX(AJ6:AJ1000)</f>
        <v>6</v>
      </c>
      <c r="Y17" s="2"/>
      <c r="Z17" s="88">
        <v>14</v>
      </c>
      <c r="AA17" s="88">
        <f>Master!G30</f>
        <v>0</v>
      </c>
      <c r="AB17" s="2"/>
      <c r="AC17" s="58">
        <f t="shared" si="15"/>
        <v>1</v>
      </c>
      <c r="AD17" s="21" t="str">
        <f t="shared" si="3"/>
        <v/>
      </c>
      <c r="AE17" s="59" t="str">
        <f t="shared" si="21"/>
        <v/>
      </c>
      <c r="AF17" s="64">
        <f t="shared" si="16"/>
        <v>1</v>
      </c>
      <c r="AG17" s="47" t="str">
        <f t="shared" si="5"/>
        <v/>
      </c>
      <c r="AH17" s="65" t="str">
        <f t="shared" si="19"/>
        <v/>
      </c>
      <c r="AI17" s="70">
        <f t="shared" si="17"/>
        <v>1</v>
      </c>
      <c r="AJ17" s="43" t="str">
        <f t="shared" si="7"/>
        <v/>
      </c>
      <c r="AK17" s="71" t="str">
        <f t="shared" si="13"/>
        <v/>
      </c>
      <c r="AL17" s="2"/>
      <c r="AM17" s="2"/>
      <c r="AO17" s="2"/>
      <c r="AP17" s="2"/>
      <c r="AQ17" s="2"/>
      <c r="AS17" s="22">
        <v>15</v>
      </c>
      <c r="AT17" s="29">
        <v>5</v>
      </c>
      <c r="AU17" s="24">
        <v>3</v>
      </c>
      <c r="AV17" s="25">
        <v>2</v>
      </c>
      <c r="AW17" s="30">
        <v>3</v>
      </c>
      <c r="AX17" s="30" t="s">
        <v>10</v>
      </c>
      <c r="AY17" s="31" t="s">
        <v>12</v>
      </c>
      <c r="AZ17" s="24" t="s">
        <v>15</v>
      </c>
    </row>
    <row r="18" spans="2:52">
      <c r="B18" s="20">
        <f>IF(Master!B18="","",Master!B18)</f>
        <v>0</v>
      </c>
      <c r="C18" s="21" t="str">
        <f t="shared" si="0"/>
        <v>Zero</v>
      </c>
      <c r="D18" s="98" t="str">
        <f t="shared" si="8"/>
        <v/>
      </c>
      <c r="E18" s="2"/>
      <c r="F18" s="47" t="str">
        <f t="shared" si="1"/>
        <v>Zero</v>
      </c>
      <c r="G18" s="98" t="str">
        <f t="shared" si="9"/>
        <v/>
      </c>
      <c r="H18" s="2"/>
      <c r="I18" s="46" t="str">
        <f t="shared" si="2"/>
        <v>Zero</v>
      </c>
      <c r="J18" s="98" t="str">
        <f t="shared" si="10"/>
        <v/>
      </c>
      <c r="K18" s="2"/>
      <c r="L18" s="21" t="str">
        <f t="shared" si="18"/>
        <v/>
      </c>
      <c r="M18" s="21" t="str">
        <f>IF(L18&lt;&gt;"",SUM($L$6:L18),"")</f>
        <v/>
      </c>
      <c r="N18" s="2"/>
      <c r="O18" s="47" t="str">
        <f t="shared" si="20"/>
        <v/>
      </c>
      <c r="P18" s="47" t="str">
        <f>IF(O18&lt;&gt;"",SUM($O$6:O18),"")</f>
        <v/>
      </c>
      <c r="Q18" s="2"/>
      <c r="R18" s="43" t="str">
        <f t="shared" si="14"/>
        <v/>
      </c>
      <c r="S18" s="43" t="str">
        <f>IF(R18&lt;&gt;"",SUM($R$6:R18),"")</f>
        <v/>
      </c>
      <c r="T18" s="2"/>
      <c r="U18" s="95">
        <f>IF(B18="",U17,SUM($L$7:L18)+SUM($O$7:O18)+SUM($R$7:R18))</f>
        <v>2</v>
      </c>
      <c r="V18" s="2"/>
      <c r="W18" s="2"/>
      <c r="X18" s="2"/>
      <c r="Y18" s="2"/>
      <c r="Z18" s="88">
        <v>15</v>
      </c>
      <c r="AA18" s="88">
        <f>Master!G31</f>
        <v>0</v>
      </c>
      <c r="AB18" s="2"/>
      <c r="AC18" s="58">
        <f t="shared" si="15"/>
        <v>1</v>
      </c>
      <c r="AD18" s="21" t="str">
        <f t="shared" si="3"/>
        <v/>
      </c>
      <c r="AE18" s="59" t="str">
        <f t="shared" si="21"/>
        <v/>
      </c>
      <c r="AF18" s="64">
        <f t="shared" si="16"/>
        <v>1</v>
      </c>
      <c r="AG18" s="47" t="str">
        <f t="shared" si="5"/>
        <v/>
      </c>
      <c r="AH18" s="65" t="str">
        <f t="shared" si="19"/>
        <v/>
      </c>
      <c r="AI18" s="70">
        <f t="shared" si="17"/>
        <v>1</v>
      </c>
      <c r="AJ18" s="43" t="str">
        <f t="shared" si="7"/>
        <v/>
      </c>
      <c r="AK18" s="71" t="str">
        <f t="shared" si="13"/>
        <v/>
      </c>
      <c r="AL18" s="2"/>
      <c r="AM18" s="2"/>
      <c r="AO18" s="2"/>
      <c r="AP18" s="2"/>
      <c r="AQ18" s="2"/>
      <c r="AS18" s="22">
        <v>16</v>
      </c>
      <c r="AT18" s="32">
        <v>6</v>
      </c>
      <c r="AU18" s="24">
        <v>3</v>
      </c>
      <c r="AV18" s="25">
        <v>2</v>
      </c>
      <c r="AW18" s="30">
        <v>1</v>
      </c>
      <c r="AX18" s="30" t="s">
        <v>9</v>
      </c>
      <c r="AY18" s="31" t="s">
        <v>14</v>
      </c>
      <c r="AZ18" s="24" t="s">
        <v>15</v>
      </c>
    </row>
    <row r="19" spans="2:52">
      <c r="B19" s="20">
        <f>IF(Master!B19="","",Master!B19)</f>
        <v>10</v>
      </c>
      <c r="C19" s="21" t="str">
        <f t="shared" si="0"/>
        <v>B</v>
      </c>
      <c r="D19" s="98" t="str">
        <f t="shared" si="8"/>
        <v/>
      </c>
      <c r="E19" s="2"/>
      <c r="F19" s="47" t="str">
        <f t="shared" si="1"/>
        <v>L</v>
      </c>
      <c r="G19" s="98" t="str">
        <f t="shared" si="9"/>
        <v/>
      </c>
      <c r="H19" s="2"/>
      <c r="I19" s="46" t="str">
        <f t="shared" si="2"/>
        <v>E</v>
      </c>
      <c r="J19" s="98" t="str">
        <f t="shared" si="10"/>
        <v/>
      </c>
      <c r="K19" s="2"/>
      <c r="L19" s="21" t="str">
        <f t="shared" si="18"/>
        <v/>
      </c>
      <c r="M19" s="21" t="str">
        <f>IF(L19&lt;&gt;"",SUM($L$6:L19),"")</f>
        <v/>
      </c>
      <c r="N19" s="2"/>
      <c r="O19" s="47" t="str">
        <f t="shared" si="20"/>
        <v/>
      </c>
      <c r="P19" s="47" t="str">
        <f>IF(O19&lt;&gt;"",SUM($O$6:O19),"")</f>
        <v/>
      </c>
      <c r="Q19" s="2"/>
      <c r="R19" s="43" t="str">
        <f t="shared" si="14"/>
        <v/>
      </c>
      <c r="S19" s="43" t="str">
        <f>IF(R19&lt;&gt;"",SUM($R$6:R19),"")</f>
        <v/>
      </c>
      <c r="T19" s="2"/>
      <c r="U19" s="95">
        <f>IF(B19="",U18,SUM($L$7:L19)+SUM($O$7:O19)+SUM($R$7:R19))</f>
        <v>2</v>
      </c>
      <c r="V19" s="2"/>
      <c r="W19" s="2"/>
      <c r="X19" s="2"/>
      <c r="Y19" s="2"/>
      <c r="Z19" s="2"/>
      <c r="AA19" s="2"/>
      <c r="AB19" s="2"/>
      <c r="AC19" s="58">
        <f t="shared" si="15"/>
        <v>1</v>
      </c>
      <c r="AD19" s="21" t="str">
        <f t="shared" si="3"/>
        <v/>
      </c>
      <c r="AE19" s="59" t="str">
        <f t="shared" si="21"/>
        <v/>
      </c>
      <c r="AF19" s="64">
        <f t="shared" si="16"/>
        <v>1</v>
      </c>
      <c r="AG19" s="47" t="str">
        <f t="shared" si="5"/>
        <v/>
      </c>
      <c r="AH19" s="65" t="str">
        <f t="shared" si="19"/>
        <v/>
      </c>
      <c r="AI19" s="70">
        <f t="shared" si="17"/>
        <v>1</v>
      </c>
      <c r="AJ19" s="43" t="str">
        <f t="shared" si="7"/>
        <v/>
      </c>
      <c r="AK19" s="71" t="str">
        <f t="shared" si="13"/>
        <v/>
      </c>
      <c r="AL19" s="2"/>
      <c r="AM19" s="2"/>
      <c r="AO19" s="2"/>
      <c r="AP19" s="2"/>
      <c r="AQ19" s="2"/>
      <c r="AS19" s="22">
        <v>17</v>
      </c>
      <c r="AT19" s="33">
        <v>6</v>
      </c>
      <c r="AU19" s="24">
        <v>3</v>
      </c>
      <c r="AV19" s="25">
        <v>2</v>
      </c>
      <c r="AW19" s="30">
        <v>2</v>
      </c>
      <c r="AX19" s="30" t="s">
        <v>10</v>
      </c>
      <c r="AY19" s="31" t="s">
        <v>12</v>
      </c>
      <c r="AZ19" s="24" t="s">
        <v>15</v>
      </c>
    </row>
    <row r="20" spans="2:52" ht="15.75" thickBot="1">
      <c r="B20" s="20">
        <f>IF(Master!B20="","",Master!B20)</f>
        <v>31</v>
      </c>
      <c r="C20" s="21" t="str">
        <f t="shared" si="0"/>
        <v>B</v>
      </c>
      <c r="D20" s="98" t="str">
        <f t="shared" si="8"/>
        <v/>
      </c>
      <c r="E20" s="2"/>
      <c r="F20" s="47" t="str">
        <f t="shared" si="1"/>
        <v>H</v>
      </c>
      <c r="G20" s="98" t="str">
        <f t="shared" si="9"/>
        <v/>
      </c>
      <c r="H20" s="2"/>
      <c r="I20" s="46" t="str">
        <f t="shared" si="2"/>
        <v>O</v>
      </c>
      <c r="J20" s="98" t="str">
        <f t="shared" si="10"/>
        <v/>
      </c>
      <c r="K20" s="2"/>
      <c r="L20" s="21" t="str">
        <f t="shared" si="18"/>
        <v/>
      </c>
      <c r="M20" s="21" t="str">
        <f>IF(L20&lt;&gt;"",SUM($L$6:L20),"")</f>
        <v/>
      </c>
      <c r="N20" s="2"/>
      <c r="O20" s="47" t="str">
        <f t="shared" si="20"/>
        <v/>
      </c>
      <c r="P20" s="47" t="str">
        <f>IF(O20&lt;&gt;"",SUM($O$6:O20),"")</f>
        <v/>
      </c>
      <c r="Q20" s="2"/>
      <c r="R20" s="43" t="str">
        <f t="shared" si="14"/>
        <v/>
      </c>
      <c r="S20" s="43" t="str">
        <f>IF(R20&lt;&gt;"",SUM($R$6:R20),"")</f>
        <v/>
      </c>
      <c r="T20" s="2"/>
      <c r="U20" s="95">
        <f>IF(B20="",U19,SUM($L$7:L20)+SUM($O$7:O20)+SUM($R$7:R20))</f>
        <v>2</v>
      </c>
      <c r="V20" s="2"/>
      <c r="W20" s="128" t="s">
        <v>39</v>
      </c>
      <c r="X20" s="128"/>
      <c r="Y20" s="2"/>
      <c r="Z20" s="2"/>
      <c r="AA20" s="2"/>
      <c r="AB20" s="2"/>
      <c r="AC20" s="58">
        <f t="shared" si="15"/>
        <v>2</v>
      </c>
      <c r="AD20" s="21" t="str">
        <f t="shared" si="3"/>
        <v/>
      </c>
      <c r="AE20" s="59" t="str">
        <f t="shared" si="21"/>
        <v/>
      </c>
      <c r="AF20" s="64">
        <f t="shared" si="16"/>
        <v>1</v>
      </c>
      <c r="AG20" s="47" t="str">
        <f t="shared" si="5"/>
        <v/>
      </c>
      <c r="AH20" s="65" t="str">
        <f t="shared" si="19"/>
        <v/>
      </c>
      <c r="AI20" s="70">
        <f t="shared" si="17"/>
        <v>1</v>
      </c>
      <c r="AJ20" s="43" t="str">
        <f t="shared" si="7"/>
        <v/>
      </c>
      <c r="AK20" s="71" t="str">
        <f t="shared" si="13"/>
        <v/>
      </c>
      <c r="AL20" s="2"/>
      <c r="AM20" s="2"/>
      <c r="AO20" s="2"/>
      <c r="AP20" s="2"/>
      <c r="AQ20" s="2"/>
      <c r="AS20" s="22">
        <v>18</v>
      </c>
      <c r="AT20" s="33">
        <v>6</v>
      </c>
      <c r="AU20" s="24">
        <v>3</v>
      </c>
      <c r="AV20" s="25">
        <v>2</v>
      </c>
      <c r="AW20" s="30">
        <v>3</v>
      </c>
      <c r="AX20" s="30" t="s">
        <v>9</v>
      </c>
      <c r="AY20" s="31" t="s">
        <v>14</v>
      </c>
      <c r="AZ20" s="34" t="s">
        <v>15</v>
      </c>
    </row>
    <row r="21" spans="2:52">
      <c r="B21" s="20">
        <f>IF(Master!B21="","",Master!B21)</f>
        <v>29</v>
      </c>
      <c r="C21" s="21" t="str">
        <f t="shared" si="0"/>
        <v>B</v>
      </c>
      <c r="D21" s="98" t="str">
        <f t="shared" si="8"/>
        <v/>
      </c>
      <c r="E21" s="2"/>
      <c r="F21" s="47" t="str">
        <f t="shared" si="1"/>
        <v>H</v>
      </c>
      <c r="G21" s="98" t="str">
        <f t="shared" si="9"/>
        <v/>
      </c>
      <c r="H21" s="2"/>
      <c r="I21" s="46" t="str">
        <f t="shared" si="2"/>
        <v>O</v>
      </c>
      <c r="J21" s="98" t="str">
        <f t="shared" si="10"/>
        <v/>
      </c>
      <c r="K21" s="2"/>
      <c r="L21" s="21" t="str">
        <f t="shared" si="18"/>
        <v/>
      </c>
      <c r="M21" s="21" t="str">
        <f>IF(L21&lt;&gt;"",SUM($L$6:L21),"")</f>
        <v/>
      </c>
      <c r="N21" s="2"/>
      <c r="O21" s="47" t="str">
        <f t="shared" si="20"/>
        <v/>
      </c>
      <c r="P21" s="47" t="str">
        <f>IF(O21&lt;&gt;"",SUM($O$6:O21),"")</f>
        <v/>
      </c>
      <c r="Q21" s="2"/>
      <c r="R21" s="43" t="str">
        <f t="shared" si="14"/>
        <v/>
      </c>
      <c r="S21" s="43" t="str">
        <f>IF(R21&lt;&gt;"",SUM($R$6:R21),"")</f>
        <v/>
      </c>
      <c r="T21" s="2"/>
      <c r="U21" s="95">
        <f>IF(B21="",U20,SUM($L$7:L21)+SUM($O$7:O21)+SUM($R$7:R21))</f>
        <v>2</v>
      </c>
      <c r="V21" s="2"/>
      <c r="W21" s="88" t="s">
        <v>5</v>
      </c>
      <c r="X21" s="88">
        <f>MAX(M7:M1000)</f>
        <v>23</v>
      </c>
      <c r="Y21" s="2"/>
      <c r="AB21" s="2"/>
      <c r="AC21" s="58">
        <f t="shared" si="15"/>
        <v>3</v>
      </c>
      <c r="AD21" s="21" t="str">
        <f t="shared" si="3"/>
        <v/>
      </c>
      <c r="AE21" s="59" t="str">
        <f t="shared" si="21"/>
        <v/>
      </c>
      <c r="AF21" s="64">
        <f t="shared" si="16"/>
        <v>2</v>
      </c>
      <c r="AG21" s="47" t="str">
        <f t="shared" si="5"/>
        <v/>
      </c>
      <c r="AH21" s="65" t="str">
        <f t="shared" si="19"/>
        <v/>
      </c>
      <c r="AI21" s="70">
        <f t="shared" si="17"/>
        <v>2</v>
      </c>
      <c r="AJ21" s="43" t="str">
        <f t="shared" si="7"/>
        <v/>
      </c>
      <c r="AK21" s="71" t="str">
        <f t="shared" si="13"/>
        <v/>
      </c>
      <c r="AL21" s="2"/>
      <c r="AM21" s="2"/>
      <c r="AO21" s="2"/>
      <c r="AP21" s="2"/>
      <c r="AQ21" s="2"/>
      <c r="AS21" s="22">
        <v>19</v>
      </c>
      <c r="AT21" s="23">
        <v>7</v>
      </c>
      <c r="AU21" s="28">
        <v>4</v>
      </c>
      <c r="AV21" s="25">
        <v>2</v>
      </c>
      <c r="AW21" s="30">
        <v>1</v>
      </c>
      <c r="AX21" s="30" t="s">
        <v>9</v>
      </c>
      <c r="AY21" s="31" t="s">
        <v>12</v>
      </c>
      <c r="AZ21" s="28" t="s">
        <v>13</v>
      </c>
    </row>
    <row r="22" spans="2:52">
      <c r="B22" s="20">
        <f>IF(Master!B22="","",Master!B22)</f>
        <v>22</v>
      </c>
      <c r="C22" s="21" t="str">
        <f t="shared" si="0"/>
        <v>B</v>
      </c>
      <c r="D22" s="98" t="str">
        <f t="shared" si="8"/>
        <v>&lt;--Bet</v>
      </c>
      <c r="E22" s="2"/>
      <c r="F22" s="47" t="str">
        <f t="shared" si="1"/>
        <v>H</v>
      </c>
      <c r="G22" s="98" t="str">
        <f t="shared" si="9"/>
        <v/>
      </c>
      <c r="H22" s="2"/>
      <c r="I22" s="46" t="str">
        <f t="shared" si="2"/>
        <v>E</v>
      </c>
      <c r="J22" s="98" t="str">
        <f t="shared" si="10"/>
        <v/>
      </c>
      <c r="K22" s="2"/>
      <c r="L22" s="21">
        <f t="shared" si="18"/>
        <v>-1</v>
      </c>
      <c r="M22" s="21">
        <f>IF(L22&lt;&gt;"",SUM($L$6:L22),"")</f>
        <v>-1</v>
      </c>
      <c r="N22" s="2"/>
      <c r="O22" s="47" t="str">
        <f t="shared" si="20"/>
        <v/>
      </c>
      <c r="P22" s="47" t="str">
        <f>IF(O22&lt;&gt;"",SUM($O$6:O22),"")</f>
        <v/>
      </c>
      <c r="Q22" s="2"/>
      <c r="R22" s="43" t="str">
        <f t="shared" si="14"/>
        <v/>
      </c>
      <c r="S22" s="43" t="str">
        <f>IF(R22&lt;&gt;"",SUM($R$6:R22),"")</f>
        <v/>
      </c>
      <c r="T22" s="2"/>
      <c r="U22" s="95">
        <f>IF(B22="",U21,SUM($L$7:L22)+SUM($O$7:O22)+SUM($R$7:R22))</f>
        <v>1</v>
      </c>
      <c r="V22" s="2"/>
      <c r="W22" s="88" t="s">
        <v>7</v>
      </c>
      <c r="X22" s="88">
        <f>MAX(P4:P1000)</f>
        <v>20</v>
      </c>
      <c r="Y22" s="2"/>
      <c r="AB22" s="2"/>
      <c r="AC22" s="58">
        <f t="shared" si="15"/>
        <v>4</v>
      </c>
      <c r="AD22" s="21">
        <f t="shared" si="3"/>
        <v>1</v>
      </c>
      <c r="AE22" s="59">
        <f t="shared" si="21"/>
        <v>1</v>
      </c>
      <c r="AF22" s="64">
        <f t="shared" si="16"/>
        <v>3</v>
      </c>
      <c r="AG22" s="47" t="str">
        <f t="shared" si="5"/>
        <v/>
      </c>
      <c r="AH22" s="65" t="str">
        <f t="shared" si="19"/>
        <v/>
      </c>
      <c r="AI22" s="70">
        <f t="shared" si="17"/>
        <v>1</v>
      </c>
      <c r="AJ22" s="43" t="str">
        <f t="shared" si="7"/>
        <v/>
      </c>
      <c r="AK22" s="71" t="str">
        <f t="shared" si="13"/>
        <v/>
      </c>
      <c r="AL22" s="2"/>
      <c r="AM22" s="2"/>
      <c r="AO22" s="2"/>
      <c r="AP22" s="2"/>
      <c r="AQ22" s="2"/>
      <c r="AS22" s="22">
        <v>20</v>
      </c>
      <c r="AT22" s="29">
        <v>7</v>
      </c>
      <c r="AU22" s="24">
        <v>4</v>
      </c>
      <c r="AV22" s="25">
        <v>2</v>
      </c>
      <c r="AW22" s="30">
        <v>2</v>
      </c>
      <c r="AX22" s="30" t="s">
        <v>10</v>
      </c>
      <c r="AY22" s="31" t="s">
        <v>14</v>
      </c>
      <c r="AZ22" s="24" t="s">
        <v>13</v>
      </c>
    </row>
    <row r="23" spans="2:52" ht="15.75" thickBot="1">
      <c r="B23" s="20">
        <f>IF(Master!B23="","",Master!B23)</f>
        <v>6</v>
      </c>
      <c r="C23" s="21" t="str">
        <f t="shared" si="0"/>
        <v>B</v>
      </c>
      <c r="D23" s="98" t="str">
        <f t="shared" si="8"/>
        <v>&lt;--Bet</v>
      </c>
      <c r="E23" s="2"/>
      <c r="F23" s="47" t="str">
        <f t="shared" si="1"/>
        <v>L</v>
      </c>
      <c r="G23" s="98" t="str">
        <f t="shared" si="9"/>
        <v>&lt;--Win</v>
      </c>
      <c r="H23" s="2"/>
      <c r="I23" s="46" t="str">
        <f t="shared" si="2"/>
        <v>E</v>
      </c>
      <c r="J23" s="98" t="str">
        <f t="shared" si="10"/>
        <v/>
      </c>
      <c r="K23" s="2"/>
      <c r="L23" s="21">
        <f t="shared" si="18"/>
        <v>-1</v>
      </c>
      <c r="M23" s="21">
        <f>IF(L23&lt;&gt;"",SUM($L$6:L23),"")</f>
        <v>-2</v>
      </c>
      <c r="N23" s="2"/>
      <c r="O23" s="47">
        <f t="shared" si="20"/>
        <v>1</v>
      </c>
      <c r="P23" s="101">
        <f>IF(O23&lt;&gt;"",SUM($O$6:O23),"")</f>
        <v>2</v>
      </c>
      <c r="Q23" s="2"/>
      <c r="R23" s="43" t="str">
        <f t="shared" si="14"/>
        <v/>
      </c>
      <c r="S23" s="43" t="str">
        <f>IF(R23&lt;&gt;"",SUM($R$6:R23),"")</f>
        <v/>
      </c>
      <c r="T23" s="2"/>
      <c r="U23" s="95">
        <f>IF(B23="",U22,SUM($L$7:L23)+SUM($O$7:O23)+SUM($R$7:R23))</f>
        <v>1</v>
      </c>
      <c r="V23" s="2"/>
      <c r="W23" s="88" t="s">
        <v>6</v>
      </c>
      <c r="X23" s="88">
        <f>MAX(S7:S1000)</f>
        <v>20</v>
      </c>
      <c r="Y23" s="2"/>
      <c r="AB23" s="2"/>
      <c r="AC23" s="58">
        <f t="shared" si="15"/>
        <v>5</v>
      </c>
      <c r="AD23" s="21">
        <f t="shared" si="3"/>
        <v>2</v>
      </c>
      <c r="AE23" s="59">
        <f t="shared" si="21"/>
        <v>1</v>
      </c>
      <c r="AF23" s="64">
        <f t="shared" si="16"/>
        <v>1</v>
      </c>
      <c r="AG23" s="47">
        <f t="shared" si="5"/>
        <v>1</v>
      </c>
      <c r="AH23" s="65">
        <f t="shared" si="19"/>
        <v>1</v>
      </c>
      <c r="AI23" s="70">
        <f t="shared" si="17"/>
        <v>2</v>
      </c>
      <c r="AJ23" s="43" t="str">
        <f t="shared" si="7"/>
        <v/>
      </c>
      <c r="AK23" s="71" t="str">
        <f t="shared" si="13"/>
        <v/>
      </c>
      <c r="AL23" s="2"/>
      <c r="AM23" s="2"/>
      <c r="AO23" s="2"/>
      <c r="AP23" s="2"/>
      <c r="AQ23" s="2"/>
      <c r="AS23" s="22">
        <v>21</v>
      </c>
      <c r="AT23" s="37">
        <v>7</v>
      </c>
      <c r="AU23" s="24">
        <v>4</v>
      </c>
      <c r="AV23" s="25">
        <v>2</v>
      </c>
      <c r="AW23" s="30">
        <v>3</v>
      </c>
      <c r="AX23" s="30" t="s">
        <v>9</v>
      </c>
      <c r="AY23" s="31" t="s">
        <v>12</v>
      </c>
      <c r="AZ23" s="24" t="s">
        <v>13</v>
      </c>
    </row>
    <row r="24" spans="2:52">
      <c r="B24" s="20">
        <f>IF(Master!B24="","",Master!B24)</f>
        <v>34</v>
      </c>
      <c r="C24" s="21" t="str">
        <f t="shared" si="0"/>
        <v>R</v>
      </c>
      <c r="D24" s="98" t="str">
        <f t="shared" si="8"/>
        <v>&lt;--Win</v>
      </c>
      <c r="E24" s="2"/>
      <c r="F24" s="47" t="str">
        <f t="shared" si="1"/>
        <v>H</v>
      </c>
      <c r="G24" s="98" t="str">
        <f t="shared" si="9"/>
        <v/>
      </c>
      <c r="H24" s="2"/>
      <c r="I24" s="46" t="str">
        <f t="shared" si="2"/>
        <v>E</v>
      </c>
      <c r="J24" s="98" t="str">
        <f t="shared" si="10"/>
        <v/>
      </c>
      <c r="K24" s="2"/>
      <c r="L24" s="21">
        <f t="shared" si="18"/>
        <v>1</v>
      </c>
      <c r="M24" s="21">
        <f>IF(L24&lt;&gt;"",SUM($L$6:L24),"")</f>
        <v>-1</v>
      </c>
      <c r="N24" s="2"/>
      <c r="O24" s="47" t="str">
        <f t="shared" si="20"/>
        <v/>
      </c>
      <c r="P24" s="47" t="str">
        <f>IF(O24&lt;&gt;"",SUM($O$6:O24),"")</f>
        <v/>
      </c>
      <c r="Q24" s="2"/>
      <c r="R24" s="43" t="str">
        <f t="shared" si="14"/>
        <v/>
      </c>
      <c r="S24" s="43" t="str">
        <f>IF(R24&lt;&gt;"",SUM($R$6:R24),"")</f>
        <v/>
      </c>
      <c r="T24" s="2"/>
      <c r="U24" s="95">
        <f>IF(B24="",U23,SUM($L$7:L24)+SUM($O$7:O24)+SUM($R$7:R24))</f>
        <v>2</v>
      </c>
      <c r="V24" s="2"/>
      <c r="W24" s="2"/>
      <c r="X24" s="2"/>
      <c r="Y24" s="2"/>
      <c r="AB24" s="2"/>
      <c r="AC24" s="58">
        <f t="shared" si="15"/>
        <v>1</v>
      </c>
      <c r="AD24" s="21">
        <f t="shared" si="3"/>
        <v>3</v>
      </c>
      <c r="AE24" s="59">
        <f t="shared" si="21"/>
        <v>1</v>
      </c>
      <c r="AF24" s="64">
        <f t="shared" si="16"/>
        <v>1</v>
      </c>
      <c r="AG24" s="47" t="str">
        <f t="shared" si="5"/>
        <v/>
      </c>
      <c r="AH24" s="65" t="str">
        <f t="shared" si="19"/>
        <v/>
      </c>
      <c r="AI24" s="70">
        <f t="shared" si="17"/>
        <v>3</v>
      </c>
      <c r="AJ24" s="43" t="str">
        <f t="shared" si="7"/>
        <v/>
      </c>
      <c r="AK24" s="71" t="str">
        <f t="shared" si="13"/>
        <v/>
      </c>
      <c r="AL24" s="2"/>
      <c r="AM24" s="2"/>
      <c r="AO24" s="2"/>
      <c r="AP24" s="2"/>
      <c r="AQ24" s="2"/>
      <c r="AS24" s="22">
        <v>22</v>
      </c>
      <c r="AT24" s="33">
        <v>8</v>
      </c>
      <c r="AU24" s="24">
        <v>4</v>
      </c>
      <c r="AV24" s="25">
        <v>2</v>
      </c>
      <c r="AW24" s="30">
        <v>1</v>
      </c>
      <c r="AX24" s="30" t="s">
        <v>10</v>
      </c>
      <c r="AY24" s="31" t="s">
        <v>14</v>
      </c>
      <c r="AZ24" s="24" t="s">
        <v>13</v>
      </c>
    </row>
    <row r="25" spans="2:52">
      <c r="B25" s="20">
        <f>IF(Master!B25="","",Master!B25)</f>
        <v>13</v>
      </c>
      <c r="C25" s="21" t="str">
        <f t="shared" si="0"/>
        <v>B</v>
      </c>
      <c r="D25" s="98" t="str">
        <f t="shared" si="8"/>
        <v/>
      </c>
      <c r="E25" s="2"/>
      <c r="F25" s="47" t="str">
        <f t="shared" si="1"/>
        <v>L</v>
      </c>
      <c r="G25" s="98" t="str">
        <f t="shared" si="9"/>
        <v/>
      </c>
      <c r="H25" s="2"/>
      <c r="I25" s="46" t="str">
        <f t="shared" si="2"/>
        <v>O</v>
      </c>
      <c r="J25" s="98" t="str">
        <f t="shared" si="10"/>
        <v>&lt;--Win</v>
      </c>
      <c r="K25" s="2"/>
      <c r="L25" s="21" t="str">
        <f t="shared" si="18"/>
        <v/>
      </c>
      <c r="M25" s="21" t="str">
        <f>IF(L25&lt;&gt;"",SUM($L$6:L25),"")</f>
        <v/>
      </c>
      <c r="N25" s="2"/>
      <c r="O25" s="47" t="str">
        <f t="shared" si="20"/>
        <v/>
      </c>
      <c r="P25" s="47" t="str">
        <f>IF(O25&lt;&gt;"",SUM($O$6:O25),"")</f>
        <v/>
      </c>
      <c r="Q25" s="2"/>
      <c r="R25" s="43">
        <f t="shared" si="14"/>
        <v>1</v>
      </c>
      <c r="S25" s="43">
        <f>IF(R25&lt;&gt;"",SUM($R$6:R25),"")</f>
        <v>2</v>
      </c>
      <c r="T25" s="2"/>
      <c r="U25" s="95">
        <f>IF(B25="",U24,SUM($L$7:L25)+SUM($O$7:O25)+SUM($R$7:R25))</f>
        <v>3</v>
      </c>
      <c r="V25" s="2"/>
      <c r="W25" s="128" t="s">
        <v>40</v>
      </c>
      <c r="X25" s="128"/>
      <c r="Y25" s="2"/>
      <c r="AB25" s="2"/>
      <c r="AC25" s="58">
        <f t="shared" si="15"/>
        <v>1</v>
      </c>
      <c r="AD25" s="21" t="str">
        <f t="shared" si="3"/>
        <v/>
      </c>
      <c r="AE25" s="59" t="str">
        <f t="shared" si="21"/>
        <v/>
      </c>
      <c r="AF25" s="64">
        <f t="shared" si="16"/>
        <v>1</v>
      </c>
      <c r="AG25" s="47" t="str">
        <f t="shared" si="5"/>
        <v/>
      </c>
      <c r="AH25" s="65" t="str">
        <f t="shared" si="19"/>
        <v/>
      </c>
      <c r="AI25" s="70">
        <f t="shared" si="17"/>
        <v>1</v>
      </c>
      <c r="AJ25" s="43">
        <f t="shared" si="7"/>
        <v>1</v>
      </c>
      <c r="AK25" s="71">
        <f t="shared" si="13"/>
        <v>1</v>
      </c>
      <c r="AL25" s="2"/>
      <c r="AM25" s="2"/>
      <c r="AO25" s="2"/>
      <c r="AP25" s="2"/>
      <c r="AQ25" s="2"/>
      <c r="AS25" s="22">
        <v>23</v>
      </c>
      <c r="AT25" s="33">
        <v>8</v>
      </c>
      <c r="AU25" s="24">
        <v>4</v>
      </c>
      <c r="AV25" s="25">
        <v>2</v>
      </c>
      <c r="AW25" s="30">
        <v>2</v>
      </c>
      <c r="AX25" s="30" t="s">
        <v>9</v>
      </c>
      <c r="AY25" s="31" t="s">
        <v>12</v>
      </c>
      <c r="AZ25" s="24" t="s">
        <v>13</v>
      </c>
    </row>
    <row r="26" spans="2:52" ht="15.75" thickBot="1">
      <c r="B26" s="20">
        <f>IF(Master!B26="","",Master!B26)</f>
        <v>11</v>
      </c>
      <c r="C26" s="21" t="str">
        <f t="shared" si="0"/>
        <v>B</v>
      </c>
      <c r="D26" s="98" t="str">
        <f t="shared" si="8"/>
        <v/>
      </c>
      <c r="E26" s="2"/>
      <c r="F26" s="47" t="str">
        <f t="shared" si="1"/>
        <v>L</v>
      </c>
      <c r="G26" s="98" t="str">
        <f t="shared" si="9"/>
        <v/>
      </c>
      <c r="H26" s="2"/>
      <c r="I26" s="46" t="str">
        <f t="shared" si="2"/>
        <v>O</v>
      </c>
      <c r="J26" s="98" t="str">
        <f t="shared" si="10"/>
        <v/>
      </c>
      <c r="K26" s="2"/>
      <c r="L26" s="21" t="str">
        <f t="shared" si="18"/>
        <v/>
      </c>
      <c r="M26" s="21" t="str">
        <f>IF(L26&lt;&gt;"",SUM($L$6:L26),"")</f>
        <v/>
      </c>
      <c r="N26" s="2"/>
      <c r="O26" s="47" t="str">
        <f t="shared" si="20"/>
        <v/>
      </c>
      <c r="P26" s="47" t="str">
        <f>IF(O26&lt;&gt;"",SUM($O$6:O26),"")</f>
        <v/>
      </c>
      <c r="Q26" s="2"/>
      <c r="R26" s="43" t="str">
        <f t="shared" si="14"/>
        <v/>
      </c>
      <c r="S26" s="43" t="str">
        <f>IF(R26&lt;&gt;"",SUM($R$6:R26),"")</f>
        <v/>
      </c>
      <c r="T26" s="2"/>
      <c r="U26" s="95">
        <f>IF(B26="",U25,SUM($L$7:L26)+SUM($O$7:O26)+SUM($R$7:R26))</f>
        <v>3</v>
      </c>
      <c r="V26" s="2"/>
      <c r="W26" s="88" t="s">
        <v>5</v>
      </c>
      <c r="X26" s="88">
        <f>MIN(M12:M1005)</f>
        <v>-28</v>
      </c>
      <c r="Y26" s="2"/>
      <c r="AB26" s="2"/>
      <c r="AC26" s="58">
        <f t="shared" si="15"/>
        <v>2</v>
      </c>
      <c r="AD26" s="21" t="str">
        <f t="shared" si="3"/>
        <v/>
      </c>
      <c r="AE26" s="59" t="str">
        <f t="shared" si="21"/>
        <v/>
      </c>
      <c r="AF26" s="64">
        <f t="shared" si="16"/>
        <v>2</v>
      </c>
      <c r="AG26" s="47" t="str">
        <f t="shared" si="5"/>
        <v/>
      </c>
      <c r="AH26" s="65" t="str">
        <f t="shared" si="19"/>
        <v/>
      </c>
      <c r="AI26" s="70">
        <f t="shared" si="17"/>
        <v>2</v>
      </c>
      <c r="AJ26" s="43" t="str">
        <f t="shared" si="7"/>
        <v/>
      </c>
      <c r="AK26" s="71" t="str">
        <f t="shared" si="13"/>
        <v/>
      </c>
      <c r="AL26" s="2"/>
      <c r="AM26" s="2"/>
      <c r="AO26" s="2"/>
      <c r="AP26" s="2"/>
      <c r="AQ26" s="2"/>
      <c r="AS26" s="22">
        <v>24</v>
      </c>
      <c r="AT26" s="38">
        <v>8</v>
      </c>
      <c r="AU26" s="24">
        <v>4</v>
      </c>
      <c r="AV26" s="35">
        <v>2</v>
      </c>
      <c r="AW26" s="30">
        <v>3</v>
      </c>
      <c r="AX26" s="30" t="s">
        <v>10</v>
      </c>
      <c r="AY26" s="31" t="s">
        <v>14</v>
      </c>
      <c r="AZ26" s="24" t="s">
        <v>13</v>
      </c>
    </row>
    <row r="27" spans="2:52">
      <c r="B27" s="20">
        <f>IF(Master!B27="","",Master!B27)</f>
        <v>20</v>
      </c>
      <c r="C27" s="21" t="str">
        <f t="shared" si="0"/>
        <v>B</v>
      </c>
      <c r="D27" s="98" t="str">
        <f t="shared" si="8"/>
        <v/>
      </c>
      <c r="E27" s="2"/>
      <c r="F27" s="47" t="str">
        <f t="shared" si="1"/>
        <v>H</v>
      </c>
      <c r="G27" s="98" t="str">
        <f t="shared" si="9"/>
        <v/>
      </c>
      <c r="H27" s="2"/>
      <c r="I27" s="46" t="str">
        <f t="shared" si="2"/>
        <v>E</v>
      </c>
      <c r="J27" s="98" t="str">
        <f t="shared" si="10"/>
        <v/>
      </c>
      <c r="K27" s="2"/>
      <c r="L27" s="21" t="str">
        <f t="shared" si="18"/>
        <v/>
      </c>
      <c r="M27" s="21" t="str">
        <f>IF(L27&lt;&gt;"",SUM($L$6:L27),"")</f>
        <v/>
      </c>
      <c r="N27" s="2"/>
      <c r="O27" s="47" t="str">
        <f t="shared" si="20"/>
        <v/>
      </c>
      <c r="P27" s="47" t="str">
        <f>IF(O27&lt;&gt;"",SUM($O$6:O27),"")</f>
        <v/>
      </c>
      <c r="Q27" s="2"/>
      <c r="R27" s="43" t="str">
        <f t="shared" si="14"/>
        <v/>
      </c>
      <c r="S27" s="43" t="str">
        <f>IF(R27&lt;&gt;"",SUM($R$6:R27),"")</f>
        <v/>
      </c>
      <c r="T27" s="2"/>
      <c r="U27" s="95">
        <f>IF(B27="",U26,SUM($L$7:L27)+SUM($O$7:O27)+SUM($R$7:R27))</f>
        <v>3</v>
      </c>
      <c r="V27" s="2"/>
      <c r="W27" s="88" t="s">
        <v>7</v>
      </c>
      <c r="X27" s="88">
        <f>MIN(P9:P1005)</f>
        <v>-19</v>
      </c>
      <c r="Y27" s="2"/>
      <c r="AB27" s="2"/>
      <c r="AC27" s="58">
        <f t="shared" si="15"/>
        <v>3</v>
      </c>
      <c r="AD27" s="21" t="str">
        <f t="shared" si="3"/>
        <v/>
      </c>
      <c r="AE27" s="59" t="str">
        <f t="shared" si="21"/>
        <v/>
      </c>
      <c r="AF27" s="64">
        <f t="shared" si="16"/>
        <v>1</v>
      </c>
      <c r="AG27" s="47" t="str">
        <f t="shared" si="5"/>
        <v/>
      </c>
      <c r="AH27" s="65" t="str">
        <f t="shared" si="19"/>
        <v/>
      </c>
      <c r="AI27" s="70">
        <f t="shared" si="17"/>
        <v>1</v>
      </c>
      <c r="AJ27" s="43" t="str">
        <f t="shared" si="7"/>
        <v/>
      </c>
      <c r="AK27" s="71" t="str">
        <f t="shared" si="13"/>
        <v/>
      </c>
      <c r="AL27" s="2"/>
      <c r="AM27" s="2"/>
      <c r="AO27" s="2"/>
      <c r="AP27" s="2"/>
      <c r="AQ27" s="2"/>
      <c r="AS27" s="22">
        <v>25</v>
      </c>
      <c r="AT27" s="29">
        <v>9</v>
      </c>
      <c r="AU27" s="28">
        <v>5</v>
      </c>
      <c r="AV27" s="36">
        <v>3</v>
      </c>
      <c r="AW27" s="30">
        <v>1</v>
      </c>
      <c r="AX27" s="30" t="s">
        <v>9</v>
      </c>
      <c r="AY27" s="31" t="s">
        <v>12</v>
      </c>
      <c r="AZ27" s="24" t="s">
        <v>13</v>
      </c>
    </row>
    <row r="28" spans="2:52">
      <c r="B28" s="20">
        <f>IF(Master!B28="","",Master!B28)</f>
        <v>31</v>
      </c>
      <c r="C28" s="21" t="str">
        <f t="shared" si="0"/>
        <v>B</v>
      </c>
      <c r="D28" s="98" t="str">
        <f t="shared" si="8"/>
        <v>&lt;--Bet</v>
      </c>
      <c r="E28" s="2"/>
      <c r="F28" s="47" t="str">
        <f t="shared" si="1"/>
        <v>H</v>
      </c>
      <c r="G28" s="98" t="str">
        <f t="shared" si="9"/>
        <v/>
      </c>
      <c r="H28" s="2"/>
      <c r="I28" s="46" t="str">
        <f t="shared" si="2"/>
        <v>O</v>
      </c>
      <c r="J28" s="98" t="str">
        <f t="shared" si="10"/>
        <v/>
      </c>
      <c r="K28" s="2"/>
      <c r="L28" s="21">
        <f t="shared" si="18"/>
        <v>-1</v>
      </c>
      <c r="M28" s="21">
        <f>IF(L28&lt;&gt;"",SUM($L$6:L28),"")</f>
        <v>-2</v>
      </c>
      <c r="N28" s="2"/>
      <c r="O28" s="47" t="str">
        <f t="shared" si="20"/>
        <v/>
      </c>
      <c r="P28" s="47" t="str">
        <f>IF(O28&lt;&gt;"",SUM($O$6:O28),"")</f>
        <v/>
      </c>
      <c r="Q28" s="2"/>
      <c r="R28" s="43" t="str">
        <f t="shared" si="14"/>
        <v/>
      </c>
      <c r="S28" s="43" t="str">
        <f>IF(R28&lt;&gt;"",SUM($R$6:R28),"")</f>
        <v/>
      </c>
      <c r="T28" s="2"/>
      <c r="U28" s="95">
        <f>IF(B28="",U27,SUM($L$7:L28)+SUM($O$7:O28)+SUM($R$7:R28))</f>
        <v>2</v>
      </c>
      <c r="V28" s="2"/>
      <c r="W28" s="88" t="s">
        <v>6</v>
      </c>
      <c r="X28" s="88">
        <f>MIN(S12:S1005)</f>
        <v>-2</v>
      </c>
      <c r="Y28" s="2"/>
      <c r="AB28" s="2"/>
      <c r="AC28" s="58">
        <f t="shared" si="15"/>
        <v>4</v>
      </c>
      <c r="AD28" s="21">
        <f t="shared" si="3"/>
        <v>1</v>
      </c>
      <c r="AE28" s="59">
        <f t="shared" si="21"/>
        <v>1</v>
      </c>
      <c r="AF28" s="64">
        <f t="shared" si="16"/>
        <v>2</v>
      </c>
      <c r="AG28" s="47" t="str">
        <f t="shared" si="5"/>
        <v/>
      </c>
      <c r="AH28" s="65" t="str">
        <f t="shared" si="19"/>
        <v/>
      </c>
      <c r="AI28" s="70">
        <f t="shared" si="17"/>
        <v>1</v>
      </c>
      <c r="AJ28" s="43" t="str">
        <f t="shared" si="7"/>
        <v/>
      </c>
      <c r="AK28" s="71" t="str">
        <f t="shared" si="13"/>
        <v/>
      </c>
      <c r="AL28" s="2"/>
      <c r="AM28" s="2"/>
      <c r="AO28" s="2"/>
      <c r="AP28" s="2"/>
      <c r="AQ28" s="2"/>
      <c r="AS28" s="22">
        <v>26</v>
      </c>
      <c r="AT28" s="29">
        <v>9</v>
      </c>
      <c r="AU28" s="24">
        <v>5</v>
      </c>
      <c r="AV28" s="25">
        <v>3</v>
      </c>
      <c r="AW28" s="30">
        <v>2</v>
      </c>
      <c r="AX28" s="30" t="s">
        <v>10</v>
      </c>
      <c r="AY28" s="31" t="s">
        <v>14</v>
      </c>
      <c r="AZ28" s="24" t="s">
        <v>13</v>
      </c>
    </row>
    <row r="29" spans="2:52" ht="15.75" thickBot="1">
      <c r="B29" s="20">
        <f>IF(Master!B29="","",Master!B29)</f>
        <v>10</v>
      </c>
      <c r="C29" s="21" t="str">
        <f t="shared" si="0"/>
        <v>B</v>
      </c>
      <c r="D29" s="98" t="str">
        <f t="shared" si="8"/>
        <v>&lt;--Bet</v>
      </c>
      <c r="E29" s="2"/>
      <c r="F29" s="47" t="str">
        <f t="shared" si="1"/>
        <v>L</v>
      </c>
      <c r="G29" s="98" t="str">
        <f t="shared" si="9"/>
        <v/>
      </c>
      <c r="H29" s="2"/>
      <c r="I29" s="46" t="str">
        <f t="shared" si="2"/>
        <v>E</v>
      </c>
      <c r="J29" s="98" t="str">
        <f t="shared" si="10"/>
        <v/>
      </c>
      <c r="K29" s="2"/>
      <c r="L29" s="21">
        <f t="shared" si="18"/>
        <v>-1</v>
      </c>
      <c r="M29" s="21">
        <f>IF(L29&lt;&gt;"",SUM($L$6:L29),"")</f>
        <v>-3</v>
      </c>
      <c r="N29" s="2"/>
      <c r="O29" s="47" t="str">
        <f t="shared" si="20"/>
        <v/>
      </c>
      <c r="P29" s="47" t="str">
        <f>IF(O29&lt;&gt;"",SUM($O$6:O29),"")</f>
        <v/>
      </c>
      <c r="Q29" s="2"/>
      <c r="R29" s="43" t="str">
        <f t="shared" si="14"/>
        <v/>
      </c>
      <c r="S29" s="43" t="str">
        <f>IF(R29&lt;&gt;"",SUM($R$6:R29),"")</f>
        <v/>
      </c>
      <c r="T29" s="2"/>
      <c r="U29" s="95">
        <f>IF(B29="",U28,SUM($L$7:L29)+SUM($O$7:O29)+SUM($R$7:R29))</f>
        <v>1</v>
      </c>
      <c r="V29" s="2"/>
      <c r="W29" s="2"/>
      <c r="X29" s="2"/>
      <c r="Y29" s="2"/>
      <c r="AB29" s="2"/>
      <c r="AC29" s="58">
        <f t="shared" si="15"/>
        <v>5</v>
      </c>
      <c r="AD29" s="21">
        <f t="shared" si="3"/>
        <v>2</v>
      </c>
      <c r="AE29" s="59">
        <f t="shared" si="21"/>
        <v>1</v>
      </c>
      <c r="AF29" s="64">
        <f t="shared" si="16"/>
        <v>1</v>
      </c>
      <c r="AG29" s="47" t="str">
        <f t="shared" si="5"/>
        <v/>
      </c>
      <c r="AH29" s="65" t="str">
        <f t="shared" si="19"/>
        <v/>
      </c>
      <c r="AI29" s="70">
        <f t="shared" si="17"/>
        <v>1</v>
      </c>
      <c r="AJ29" s="43" t="str">
        <f t="shared" si="7"/>
        <v/>
      </c>
      <c r="AK29" s="71" t="str">
        <f t="shared" si="13"/>
        <v/>
      </c>
      <c r="AL29" s="2"/>
      <c r="AM29" s="2"/>
      <c r="AO29" s="2"/>
      <c r="AP29" s="2"/>
      <c r="AQ29" s="2"/>
      <c r="AS29" s="22">
        <v>27</v>
      </c>
      <c r="AT29" s="37">
        <v>9</v>
      </c>
      <c r="AU29" s="24">
        <v>5</v>
      </c>
      <c r="AV29" s="25">
        <v>3</v>
      </c>
      <c r="AW29" s="30">
        <v>3</v>
      </c>
      <c r="AX29" s="30" t="s">
        <v>9</v>
      </c>
      <c r="AY29" s="31" t="s">
        <v>12</v>
      </c>
      <c r="AZ29" s="24" t="s">
        <v>13</v>
      </c>
    </row>
    <row r="30" spans="2:52">
      <c r="B30" s="20">
        <f>IF(Master!B30="","",Master!B30)</f>
        <v>4</v>
      </c>
      <c r="C30" s="21" t="str">
        <f t="shared" si="0"/>
        <v>B</v>
      </c>
      <c r="D30" s="98" t="str">
        <f t="shared" si="8"/>
        <v>&lt;--Bet</v>
      </c>
      <c r="E30" s="2"/>
      <c r="F30" s="47" t="str">
        <f t="shared" si="1"/>
        <v>L</v>
      </c>
      <c r="G30" s="98" t="str">
        <f t="shared" si="9"/>
        <v/>
      </c>
      <c r="H30" s="2"/>
      <c r="I30" s="46" t="str">
        <f t="shared" si="2"/>
        <v>E</v>
      </c>
      <c r="J30" s="98" t="str">
        <f t="shared" si="10"/>
        <v/>
      </c>
      <c r="K30" s="2"/>
      <c r="L30" s="21">
        <f t="shared" si="18"/>
        <v>-1</v>
      </c>
      <c r="M30" s="21">
        <f>IF(L30&lt;&gt;"",SUM($L$6:L30),"")</f>
        <v>-4</v>
      </c>
      <c r="N30" s="2"/>
      <c r="O30" s="47" t="str">
        <f t="shared" si="20"/>
        <v/>
      </c>
      <c r="P30" s="47" t="str">
        <f>IF(O30&lt;&gt;"",SUM($O$6:O30),"")</f>
        <v/>
      </c>
      <c r="Q30" s="2"/>
      <c r="R30" s="43" t="str">
        <f t="shared" si="14"/>
        <v/>
      </c>
      <c r="S30" s="43" t="str">
        <f>IF(R30&lt;&gt;"",SUM($R$6:R30),"")</f>
        <v/>
      </c>
      <c r="T30" s="2"/>
      <c r="U30" s="95">
        <f>IF(B30="",U29,SUM($L$7:L30)+SUM($O$7:O30)+SUM($R$7:R30))</f>
        <v>0</v>
      </c>
      <c r="V30" s="2"/>
      <c r="W30" s="88" t="s">
        <v>42</v>
      </c>
      <c r="X30" s="88">
        <f>MAX(U7:U1000)</f>
        <v>61</v>
      </c>
      <c r="Y30" s="2"/>
      <c r="AB30" s="2"/>
      <c r="AC30" s="58">
        <f t="shared" si="15"/>
        <v>6</v>
      </c>
      <c r="AD30" s="21">
        <f t="shared" si="3"/>
        <v>3</v>
      </c>
      <c r="AE30" s="59">
        <f t="shared" si="21"/>
        <v>1</v>
      </c>
      <c r="AF30" s="64">
        <f t="shared" si="16"/>
        <v>2</v>
      </c>
      <c r="AG30" s="47" t="str">
        <f t="shared" si="5"/>
        <v/>
      </c>
      <c r="AH30" s="65" t="str">
        <f t="shared" si="19"/>
        <v/>
      </c>
      <c r="AI30" s="70">
        <f t="shared" si="17"/>
        <v>2</v>
      </c>
      <c r="AJ30" s="43" t="str">
        <f t="shared" si="7"/>
        <v/>
      </c>
      <c r="AK30" s="71" t="str">
        <f t="shared" si="13"/>
        <v/>
      </c>
      <c r="AL30" s="2"/>
      <c r="AM30" s="2"/>
      <c r="AO30" s="2"/>
      <c r="AP30" s="2"/>
      <c r="AQ30" s="2"/>
      <c r="AS30" s="22">
        <v>28</v>
      </c>
      <c r="AT30" s="33">
        <v>10</v>
      </c>
      <c r="AU30" s="24">
        <v>5</v>
      </c>
      <c r="AV30" s="25">
        <v>3</v>
      </c>
      <c r="AW30" s="30">
        <v>1</v>
      </c>
      <c r="AX30" s="30" t="s">
        <v>10</v>
      </c>
      <c r="AY30" s="31" t="s">
        <v>14</v>
      </c>
      <c r="AZ30" s="24" t="s">
        <v>13</v>
      </c>
    </row>
    <row r="31" spans="2:52">
      <c r="B31" s="20">
        <f>IF(Master!B31="","",Master!B31)</f>
        <v>15</v>
      </c>
      <c r="C31" s="21" t="str">
        <f t="shared" si="0"/>
        <v>B</v>
      </c>
      <c r="D31" s="98" t="str">
        <f t="shared" si="8"/>
        <v>&lt;--Bet</v>
      </c>
      <c r="E31" s="2"/>
      <c r="F31" s="47" t="str">
        <f t="shared" si="1"/>
        <v>L</v>
      </c>
      <c r="G31" s="98" t="str">
        <f t="shared" si="9"/>
        <v/>
      </c>
      <c r="H31" s="2"/>
      <c r="I31" s="46" t="str">
        <f t="shared" si="2"/>
        <v>O</v>
      </c>
      <c r="J31" s="98" t="str">
        <f t="shared" si="10"/>
        <v/>
      </c>
      <c r="K31" s="2"/>
      <c r="L31" s="21">
        <f t="shared" si="18"/>
        <v>-4</v>
      </c>
      <c r="M31" s="21">
        <f>IF(L31&lt;&gt;"",SUM($L$6:L31),"")</f>
        <v>-8</v>
      </c>
      <c r="N31" s="2"/>
      <c r="O31" s="47" t="str">
        <f t="shared" si="20"/>
        <v/>
      </c>
      <c r="P31" s="47" t="str">
        <f>IF(O31&lt;&gt;"",SUM($O$6:O31),"")</f>
        <v/>
      </c>
      <c r="Q31" s="2"/>
      <c r="R31" s="43" t="str">
        <f t="shared" si="14"/>
        <v/>
      </c>
      <c r="S31" s="43" t="str">
        <f>IF(R31&lt;&gt;"",SUM($R$6:R31),"")</f>
        <v/>
      </c>
      <c r="T31" s="2"/>
      <c r="U31" s="95">
        <f>IF(B31="",U30,SUM($L$7:L31)+SUM($O$7:O31)+SUM($R$7:R31))</f>
        <v>-4</v>
      </c>
      <c r="V31" s="2"/>
      <c r="W31" s="88" t="s">
        <v>41</v>
      </c>
      <c r="X31" s="88">
        <f>MIN(U7:U1000)</f>
        <v>-24</v>
      </c>
      <c r="Y31" s="2"/>
      <c r="AB31" s="2"/>
      <c r="AC31" s="58">
        <f t="shared" si="15"/>
        <v>7</v>
      </c>
      <c r="AD31" s="21">
        <f t="shared" si="3"/>
        <v>4</v>
      </c>
      <c r="AE31" s="59">
        <f t="shared" si="21"/>
        <v>4</v>
      </c>
      <c r="AF31" s="64">
        <f t="shared" si="16"/>
        <v>3</v>
      </c>
      <c r="AG31" s="47" t="str">
        <f t="shared" si="5"/>
        <v/>
      </c>
      <c r="AH31" s="65" t="str">
        <f t="shared" si="19"/>
        <v/>
      </c>
      <c r="AI31" s="70">
        <f t="shared" si="17"/>
        <v>1</v>
      </c>
      <c r="AJ31" s="43" t="str">
        <f t="shared" si="7"/>
        <v/>
      </c>
      <c r="AK31" s="71" t="str">
        <f t="shared" si="13"/>
        <v/>
      </c>
      <c r="AL31" s="2"/>
      <c r="AM31" s="2"/>
      <c r="AO31" s="2"/>
      <c r="AP31" s="2"/>
      <c r="AQ31" s="2"/>
      <c r="AS31" s="22">
        <v>29</v>
      </c>
      <c r="AT31" s="33">
        <v>10</v>
      </c>
      <c r="AU31" s="24">
        <v>5</v>
      </c>
      <c r="AV31" s="25">
        <v>3</v>
      </c>
      <c r="AW31" s="30">
        <v>2</v>
      </c>
      <c r="AX31" s="30" t="s">
        <v>10</v>
      </c>
      <c r="AY31" s="31" t="s">
        <v>12</v>
      </c>
      <c r="AZ31" s="24" t="s">
        <v>13</v>
      </c>
    </row>
    <row r="32" spans="2:52" ht="15.75" thickBot="1">
      <c r="B32" s="20">
        <f>IF(Master!B32="","",Master!B32)</f>
        <v>10</v>
      </c>
      <c r="C32" s="21" t="str">
        <f t="shared" si="0"/>
        <v>B</v>
      </c>
      <c r="D32" s="98" t="str">
        <f t="shared" si="8"/>
        <v>&lt;--Bet</v>
      </c>
      <c r="E32" s="2"/>
      <c r="F32" s="47" t="str">
        <f t="shared" si="1"/>
        <v>L</v>
      </c>
      <c r="G32" s="98" t="str">
        <f t="shared" si="9"/>
        <v>&lt;--Bet</v>
      </c>
      <c r="H32" s="2"/>
      <c r="I32" s="46" t="str">
        <f t="shared" si="2"/>
        <v>E</v>
      </c>
      <c r="J32" s="98" t="str">
        <f t="shared" si="10"/>
        <v/>
      </c>
      <c r="K32" s="2"/>
      <c r="L32" s="21">
        <f t="shared" si="18"/>
        <v>-8</v>
      </c>
      <c r="M32" s="21">
        <f>IF(L32&lt;&gt;"",SUM($L$6:L32),"")</f>
        <v>-16</v>
      </c>
      <c r="N32" s="2"/>
      <c r="O32" s="47">
        <f t="shared" si="20"/>
        <v>-1</v>
      </c>
      <c r="P32" s="47">
        <f>IF(O32&lt;&gt;"",SUM($O$6:O32),"")</f>
        <v>1</v>
      </c>
      <c r="Q32" s="2"/>
      <c r="R32" s="43" t="str">
        <f t="shared" si="14"/>
        <v/>
      </c>
      <c r="S32" s="43" t="str">
        <f>IF(R32&lt;&gt;"",SUM($R$6:R32),"")</f>
        <v/>
      </c>
      <c r="T32" s="2"/>
      <c r="U32" s="95">
        <f>IF(B32="",U31,SUM($L$7:L32)+SUM($O$7:O32)+SUM($R$7:R32))</f>
        <v>-13</v>
      </c>
      <c r="V32" s="2"/>
      <c r="W32" s="2"/>
      <c r="X32" s="2"/>
      <c r="Y32" s="2"/>
      <c r="AB32" s="2"/>
      <c r="AC32" s="58">
        <f t="shared" si="15"/>
        <v>8</v>
      </c>
      <c r="AD32" s="21">
        <f t="shared" si="3"/>
        <v>5</v>
      </c>
      <c r="AE32" s="59">
        <f t="shared" si="21"/>
        <v>8</v>
      </c>
      <c r="AF32" s="64">
        <f t="shared" si="16"/>
        <v>4</v>
      </c>
      <c r="AG32" s="47">
        <f t="shared" si="5"/>
        <v>1</v>
      </c>
      <c r="AH32" s="65">
        <f t="shared" si="19"/>
        <v>1</v>
      </c>
      <c r="AI32" s="70">
        <f t="shared" si="17"/>
        <v>1</v>
      </c>
      <c r="AJ32" s="43" t="str">
        <f t="shared" si="7"/>
        <v/>
      </c>
      <c r="AK32" s="71" t="str">
        <f t="shared" si="13"/>
        <v/>
      </c>
      <c r="AL32" s="2"/>
      <c r="AM32" s="2"/>
      <c r="AO32" s="2"/>
      <c r="AP32" s="2"/>
      <c r="AQ32" s="2"/>
      <c r="AS32" s="22">
        <v>30</v>
      </c>
      <c r="AT32" s="38">
        <v>10</v>
      </c>
      <c r="AU32" s="34">
        <v>5</v>
      </c>
      <c r="AV32" s="25">
        <v>3</v>
      </c>
      <c r="AW32" s="30">
        <v>3</v>
      </c>
      <c r="AX32" s="30" t="s">
        <v>9</v>
      </c>
      <c r="AY32" s="31" t="s">
        <v>14</v>
      </c>
      <c r="AZ32" s="24" t="s">
        <v>13</v>
      </c>
    </row>
    <row r="33" spans="2:52">
      <c r="B33" s="20">
        <f>IF(Master!B33="","",Master!B33)</f>
        <v>31</v>
      </c>
      <c r="C33" s="21" t="str">
        <f t="shared" si="0"/>
        <v>B</v>
      </c>
      <c r="D33" s="98" t="str">
        <f t="shared" si="8"/>
        <v>&lt;--Bet</v>
      </c>
      <c r="E33" s="2"/>
      <c r="F33" s="47" t="str">
        <f t="shared" si="1"/>
        <v>H</v>
      </c>
      <c r="G33" s="98" t="str">
        <f t="shared" si="9"/>
        <v>&lt;--Win</v>
      </c>
      <c r="H33" s="2"/>
      <c r="I33" s="46" t="str">
        <f t="shared" si="2"/>
        <v>O</v>
      </c>
      <c r="J33" s="98" t="str">
        <f t="shared" si="10"/>
        <v/>
      </c>
      <c r="K33" s="2"/>
      <c r="L33" s="21">
        <f t="shared" si="18"/>
        <v>-12</v>
      </c>
      <c r="M33" s="21">
        <f>IF(L33&lt;&gt;"",SUM($L$6:L33),"")</f>
        <v>-28</v>
      </c>
      <c r="N33" s="2"/>
      <c r="O33" s="47">
        <f t="shared" si="20"/>
        <v>1</v>
      </c>
      <c r="P33" s="47">
        <f>IF(O33&lt;&gt;"",SUM($O$6:O33),"")</f>
        <v>2</v>
      </c>
      <c r="Q33" s="2"/>
      <c r="R33" s="43" t="str">
        <f t="shared" si="14"/>
        <v/>
      </c>
      <c r="S33" s="43" t="str">
        <f>IF(R33&lt;&gt;"",SUM($R$6:R33),"")</f>
        <v/>
      </c>
      <c r="T33" s="2"/>
      <c r="U33" s="95">
        <f>IF(B33="",U32,SUM($L$7:L33)+SUM($O$7:O33)+SUM($R$7:R33))</f>
        <v>-24</v>
      </c>
      <c r="V33" s="2"/>
      <c r="W33" s="2"/>
      <c r="X33" s="2"/>
      <c r="Y33" s="2"/>
      <c r="AB33" s="2"/>
      <c r="AC33" s="58">
        <f t="shared" si="15"/>
        <v>9</v>
      </c>
      <c r="AD33" s="21">
        <f t="shared" si="3"/>
        <v>6</v>
      </c>
      <c r="AE33" s="59">
        <f t="shared" si="21"/>
        <v>12</v>
      </c>
      <c r="AF33" s="64">
        <f t="shared" si="16"/>
        <v>1</v>
      </c>
      <c r="AG33" s="47">
        <f t="shared" si="5"/>
        <v>2</v>
      </c>
      <c r="AH33" s="65">
        <f t="shared" si="19"/>
        <v>1</v>
      </c>
      <c r="AI33" s="70">
        <f t="shared" si="17"/>
        <v>1</v>
      </c>
      <c r="AJ33" s="43" t="str">
        <f t="shared" si="7"/>
        <v/>
      </c>
      <c r="AK33" s="71" t="str">
        <f t="shared" si="13"/>
        <v/>
      </c>
      <c r="AL33" s="2"/>
      <c r="AM33" s="2"/>
      <c r="AO33" s="2"/>
      <c r="AP33" s="2"/>
      <c r="AQ33" s="2"/>
      <c r="AS33" s="22">
        <v>31</v>
      </c>
      <c r="AT33" s="29">
        <v>11</v>
      </c>
      <c r="AU33" s="24">
        <v>6</v>
      </c>
      <c r="AV33" s="25">
        <v>3</v>
      </c>
      <c r="AW33" s="30">
        <v>1</v>
      </c>
      <c r="AX33" s="30" t="s">
        <v>10</v>
      </c>
      <c r="AY33" s="31" t="s">
        <v>12</v>
      </c>
      <c r="AZ33" s="24" t="s">
        <v>13</v>
      </c>
    </row>
    <row r="34" spans="2:52">
      <c r="B34" s="20">
        <f>IF(Master!B34="","",Master!B34)</f>
        <v>1</v>
      </c>
      <c r="C34" s="21" t="str">
        <f t="shared" si="0"/>
        <v>R</v>
      </c>
      <c r="D34" s="98" t="str">
        <f t="shared" si="8"/>
        <v>&lt;--Win</v>
      </c>
      <c r="E34" s="2"/>
      <c r="F34" s="47" t="str">
        <f t="shared" si="1"/>
        <v>L</v>
      </c>
      <c r="G34" s="98" t="str">
        <f t="shared" si="9"/>
        <v/>
      </c>
      <c r="H34" s="2"/>
      <c r="I34" s="46" t="str">
        <f t="shared" si="2"/>
        <v>O</v>
      </c>
      <c r="J34" s="98" t="str">
        <f t="shared" si="10"/>
        <v/>
      </c>
      <c r="K34" s="2"/>
      <c r="L34" s="21">
        <f t="shared" si="18"/>
        <v>20</v>
      </c>
      <c r="M34" s="21">
        <f>IF(L34&lt;&gt;"",SUM($L$6:L34),"")</f>
        <v>-8</v>
      </c>
      <c r="N34" s="2"/>
      <c r="O34" s="47" t="str">
        <f t="shared" si="20"/>
        <v/>
      </c>
      <c r="P34" s="47" t="str">
        <f>IF(O34&lt;&gt;"",SUM($O$6:O34),"")</f>
        <v/>
      </c>
      <c r="Q34" s="2"/>
      <c r="R34" s="43" t="str">
        <f t="shared" si="14"/>
        <v/>
      </c>
      <c r="S34" s="43" t="str">
        <f>IF(R34&lt;&gt;"",SUM($R$6:R34),"")</f>
        <v/>
      </c>
      <c r="T34" s="2"/>
      <c r="U34" s="95">
        <f>IF(B34="",U33,SUM($L$7:L34)+SUM($O$7:O34)+SUM($R$7:R34))</f>
        <v>-4</v>
      </c>
      <c r="V34" s="2"/>
      <c r="W34" s="2"/>
      <c r="X34" s="2"/>
      <c r="Y34" s="2"/>
      <c r="AB34" s="2"/>
      <c r="AC34" s="58">
        <f t="shared" si="15"/>
        <v>1</v>
      </c>
      <c r="AD34" s="21">
        <f t="shared" si="3"/>
        <v>7</v>
      </c>
      <c r="AE34" s="59">
        <f t="shared" si="21"/>
        <v>20</v>
      </c>
      <c r="AF34" s="64">
        <f t="shared" si="16"/>
        <v>1</v>
      </c>
      <c r="AG34" s="47" t="str">
        <f t="shared" si="5"/>
        <v/>
      </c>
      <c r="AH34" s="65" t="str">
        <f t="shared" si="19"/>
        <v/>
      </c>
      <c r="AI34" s="70">
        <f t="shared" si="17"/>
        <v>2</v>
      </c>
      <c r="AJ34" s="43" t="str">
        <f t="shared" si="7"/>
        <v/>
      </c>
      <c r="AK34" s="71" t="str">
        <f t="shared" si="13"/>
        <v/>
      </c>
      <c r="AL34" s="2"/>
      <c r="AM34" s="2"/>
      <c r="AO34" s="2"/>
      <c r="AP34" s="2"/>
      <c r="AQ34" s="2"/>
      <c r="AS34" s="22">
        <v>32</v>
      </c>
      <c r="AT34" s="29">
        <v>11</v>
      </c>
      <c r="AU34" s="24">
        <v>6</v>
      </c>
      <c r="AV34" s="25">
        <v>3</v>
      </c>
      <c r="AW34" s="30">
        <v>2</v>
      </c>
      <c r="AX34" s="30" t="s">
        <v>9</v>
      </c>
      <c r="AY34" s="31" t="s">
        <v>14</v>
      </c>
      <c r="AZ34" s="24" t="s">
        <v>13</v>
      </c>
    </row>
    <row r="35" spans="2:52" ht="15.75" thickBot="1">
      <c r="B35" s="20">
        <f>IF(Master!B35="","",Master!B35)</f>
        <v>14</v>
      </c>
      <c r="C35" s="21" t="str">
        <f t="shared" si="0"/>
        <v>R</v>
      </c>
      <c r="D35" s="98" t="str">
        <f t="shared" si="8"/>
        <v/>
      </c>
      <c r="E35" s="2"/>
      <c r="F35" s="47" t="str">
        <f t="shared" si="1"/>
        <v>L</v>
      </c>
      <c r="G35" s="98" t="str">
        <f t="shared" si="9"/>
        <v/>
      </c>
      <c r="H35" s="2"/>
      <c r="I35" s="46" t="str">
        <f t="shared" si="2"/>
        <v>E</v>
      </c>
      <c r="J35" s="98" t="str">
        <f t="shared" si="10"/>
        <v/>
      </c>
      <c r="K35" s="2"/>
      <c r="L35" s="21" t="str">
        <f t="shared" si="18"/>
        <v/>
      </c>
      <c r="M35" s="21" t="str">
        <f>IF(L35&lt;&gt;"",SUM($L$6:L35),"")</f>
        <v/>
      </c>
      <c r="N35" s="2"/>
      <c r="O35" s="47" t="str">
        <f t="shared" si="20"/>
        <v/>
      </c>
      <c r="P35" s="47" t="str">
        <f>IF(O35&lt;&gt;"",SUM($O$6:O35),"")</f>
        <v/>
      </c>
      <c r="Q35" s="2"/>
      <c r="R35" s="43" t="str">
        <f t="shared" si="14"/>
        <v/>
      </c>
      <c r="S35" s="43" t="str">
        <f>IF(R35&lt;&gt;"",SUM($R$6:R35),"")</f>
        <v/>
      </c>
      <c r="T35" s="2"/>
      <c r="U35" s="95">
        <f>IF(B35="",U34,SUM($L$7:L35)+SUM($O$7:O35)+SUM($R$7:R35))</f>
        <v>-4</v>
      </c>
      <c r="V35" s="2"/>
      <c r="W35" s="2"/>
      <c r="X35" s="2"/>
      <c r="Y35" s="2"/>
      <c r="AB35" s="2"/>
      <c r="AC35" s="58">
        <f t="shared" si="15"/>
        <v>2</v>
      </c>
      <c r="AD35" s="21" t="str">
        <f t="shared" si="3"/>
        <v/>
      </c>
      <c r="AE35" s="59" t="str">
        <f t="shared" si="21"/>
        <v/>
      </c>
      <c r="AF35" s="64">
        <f t="shared" si="16"/>
        <v>2</v>
      </c>
      <c r="AG35" s="47" t="str">
        <f t="shared" si="5"/>
        <v/>
      </c>
      <c r="AH35" s="65" t="str">
        <f t="shared" si="19"/>
        <v/>
      </c>
      <c r="AI35" s="70">
        <f t="shared" si="17"/>
        <v>1</v>
      </c>
      <c r="AJ35" s="43" t="str">
        <f t="shared" si="7"/>
        <v/>
      </c>
      <c r="AK35" s="71" t="str">
        <f t="shared" si="13"/>
        <v/>
      </c>
      <c r="AL35" s="2"/>
      <c r="AM35" s="2"/>
      <c r="AO35" s="2"/>
      <c r="AP35" s="2"/>
      <c r="AQ35" s="2"/>
      <c r="AS35" s="22">
        <v>33</v>
      </c>
      <c r="AT35" s="37">
        <v>11</v>
      </c>
      <c r="AU35" s="24">
        <v>6</v>
      </c>
      <c r="AV35" s="25">
        <v>3</v>
      </c>
      <c r="AW35" s="30">
        <v>3</v>
      </c>
      <c r="AX35" s="30" t="s">
        <v>10</v>
      </c>
      <c r="AY35" s="31" t="s">
        <v>12</v>
      </c>
      <c r="AZ35" s="24" t="s">
        <v>13</v>
      </c>
    </row>
    <row r="36" spans="2:52">
      <c r="B36" s="20">
        <f>IF(Master!B36="","",Master!B36)</f>
        <v>4</v>
      </c>
      <c r="C36" s="21" t="str">
        <f t="shared" si="0"/>
        <v>B</v>
      </c>
      <c r="D36" s="98" t="str">
        <f t="shared" si="8"/>
        <v/>
      </c>
      <c r="E36" s="2"/>
      <c r="F36" s="47" t="str">
        <f t="shared" si="1"/>
        <v>L</v>
      </c>
      <c r="G36" s="98" t="str">
        <f t="shared" si="9"/>
        <v/>
      </c>
      <c r="H36" s="2"/>
      <c r="I36" s="46" t="str">
        <f t="shared" si="2"/>
        <v>E</v>
      </c>
      <c r="J36" s="98" t="str">
        <f t="shared" si="10"/>
        <v/>
      </c>
      <c r="K36" s="2"/>
      <c r="L36" s="21" t="str">
        <f t="shared" si="18"/>
        <v/>
      </c>
      <c r="M36" s="21" t="str">
        <f>IF(L36&lt;&gt;"",SUM($L$6:L36),"")</f>
        <v/>
      </c>
      <c r="N36" s="2"/>
      <c r="O36" s="47" t="str">
        <f t="shared" si="20"/>
        <v/>
      </c>
      <c r="P36" s="47" t="str">
        <f>IF(O36&lt;&gt;"",SUM($O$6:O36),"")</f>
        <v/>
      </c>
      <c r="Q36" s="2"/>
      <c r="R36" s="43" t="str">
        <f t="shared" si="14"/>
        <v/>
      </c>
      <c r="S36" s="43" t="str">
        <f>IF(R36&lt;&gt;"",SUM($R$6:R36),"")</f>
        <v/>
      </c>
      <c r="T36" s="2"/>
      <c r="U36" s="95">
        <f>IF(B36="",U35,SUM($L$7:L36)+SUM($O$7:O36)+SUM($R$7:R36))</f>
        <v>-4</v>
      </c>
      <c r="V36" s="2"/>
      <c r="W36" s="2"/>
      <c r="X36" s="2"/>
      <c r="Y36" s="2"/>
      <c r="AB36" s="2"/>
      <c r="AC36" s="58">
        <f t="shared" si="15"/>
        <v>1</v>
      </c>
      <c r="AD36" s="21" t="str">
        <f t="shared" si="3"/>
        <v/>
      </c>
      <c r="AE36" s="59" t="str">
        <f t="shared" si="21"/>
        <v/>
      </c>
      <c r="AF36" s="64">
        <f t="shared" si="16"/>
        <v>3</v>
      </c>
      <c r="AG36" s="47" t="str">
        <f t="shared" si="5"/>
        <v/>
      </c>
      <c r="AH36" s="65" t="str">
        <f t="shared" si="19"/>
        <v/>
      </c>
      <c r="AI36" s="70">
        <f t="shared" si="17"/>
        <v>2</v>
      </c>
      <c r="AJ36" s="43" t="str">
        <f t="shared" si="7"/>
        <v/>
      </c>
      <c r="AK36" s="71" t="str">
        <f t="shared" si="13"/>
        <v/>
      </c>
      <c r="AL36" s="2"/>
      <c r="AM36" s="2"/>
      <c r="AO36" s="2"/>
      <c r="AP36" s="2"/>
      <c r="AQ36" s="2"/>
      <c r="AS36" s="22">
        <v>34</v>
      </c>
      <c r="AT36" s="33">
        <v>12</v>
      </c>
      <c r="AU36" s="24">
        <v>6</v>
      </c>
      <c r="AV36" s="25">
        <v>3</v>
      </c>
      <c r="AW36" s="30">
        <v>1</v>
      </c>
      <c r="AX36" s="30" t="s">
        <v>9</v>
      </c>
      <c r="AY36" s="31" t="s">
        <v>14</v>
      </c>
      <c r="AZ36" s="24" t="s">
        <v>13</v>
      </c>
    </row>
    <row r="37" spans="2:52">
      <c r="B37" s="20">
        <f>IF(Master!B37="","",Master!B37)</f>
        <v>32</v>
      </c>
      <c r="C37" s="21" t="str">
        <f t="shared" si="0"/>
        <v>R</v>
      </c>
      <c r="D37" s="98" t="str">
        <f t="shared" si="8"/>
        <v/>
      </c>
      <c r="E37" s="2"/>
      <c r="F37" s="47" t="str">
        <f t="shared" si="1"/>
        <v>H</v>
      </c>
      <c r="G37" s="98" t="str">
        <f t="shared" si="9"/>
        <v>&lt;--Win</v>
      </c>
      <c r="H37" s="2"/>
      <c r="I37" s="46" t="str">
        <f t="shared" si="2"/>
        <v>E</v>
      </c>
      <c r="J37" s="98" t="str">
        <f t="shared" si="10"/>
        <v/>
      </c>
      <c r="K37" s="2"/>
      <c r="L37" s="21" t="str">
        <f t="shared" si="18"/>
        <v/>
      </c>
      <c r="M37" s="21" t="str">
        <f>IF(L37&lt;&gt;"",SUM($L$6:L37),"")</f>
        <v/>
      </c>
      <c r="N37" s="2"/>
      <c r="O37" s="47">
        <f t="shared" si="20"/>
        <v>1</v>
      </c>
      <c r="P37" s="47">
        <f>IF(O37&lt;&gt;"",SUM($O$6:O37),"")</f>
        <v>3</v>
      </c>
      <c r="Q37" s="2"/>
      <c r="R37" s="43" t="str">
        <f t="shared" si="14"/>
        <v/>
      </c>
      <c r="S37" s="43" t="str">
        <f>IF(R37&lt;&gt;"",SUM($R$6:R37),"")</f>
        <v/>
      </c>
      <c r="T37" s="2"/>
      <c r="U37" s="95">
        <f>IF(B37="",U36,SUM($L$7:L37)+SUM($O$7:O37)+SUM($R$7:R37))</f>
        <v>-3</v>
      </c>
      <c r="V37" s="2"/>
      <c r="W37" s="2"/>
      <c r="X37" s="2"/>
      <c r="Y37" s="2"/>
      <c r="Z37" s="2"/>
      <c r="AA37" s="2"/>
      <c r="AB37" s="2"/>
      <c r="AC37" s="58">
        <f t="shared" si="15"/>
        <v>1</v>
      </c>
      <c r="AD37" s="21" t="str">
        <f t="shared" si="3"/>
        <v/>
      </c>
      <c r="AE37" s="59" t="str">
        <f t="shared" si="21"/>
        <v/>
      </c>
      <c r="AF37" s="64">
        <f t="shared" si="16"/>
        <v>1</v>
      </c>
      <c r="AG37" s="47">
        <f t="shared" si="5"/>
        <v>1</v>
      </c>
      <c r="AH37" s="65">
        <f t="shared" si="19"/>
        <v>1</v>
      </c>
      <c r="AI37" s="70">
        <f t="shared" si="17"/>
        <v>3</v>
      </c>
      <c r="AJ37" s="43" t="str">
        <f t="shared" si="7"/>
        <v/>
      </c>
      <c r="AK37" s="71" t="str">
        <f t="shared" si="13"/>
        <v/>
      </c>
      <c r="AL37" s="2"/>
      <c r="AM37" s="2"/>
      <c r="AO37" s="2"/>
      <c r="AP37" s="2"/>
      <c r="AQ37" s="2"/>
      <c r="AS37" s="22">
        <v>35</v>
      </c>
      <c r="AT37" s="33">
        <v>12</v>
      </c>
      <c r="AU37" s="24">
        <v>6</v>
      </c>
      <c r="AV37" s="25">
        <v>3</v>
      </c>
      <c r="AW37" s="30">
        <v>2</v>
      </c>
      <c r="AX37" s="30" t="s">
        <v>10</v>
      </c>
      <c r="AY37" s="31" t="s">
        <v>12</v>
      </c>
      <c r="AZ37" s="24" t="s">
        <v>13</v>
      </c>
    </row>
    <row r="38" spans="2:52" ht="15.75" thickBot="1">
      <c r="B38" s="20">
        <f>IF(Master!B38="","",Master!B38)</f>
        <v>29</v>
      </c>
      <c r="C38" s="21" t="str">
        <f t="shared" si="0"/>
        <v>B</v>
      </c>
      <c r="D38" s="98" t="str">
        <f t="shared" ref="D38:D69" si="22">IF(L38="","",IF(L38&gt;=1,"&lt;--Win",IF(L38&lt;0,"&lt;--Bet","")))</f>
        <v/>
      </c>
      <c r="E38" s="2"/>
      <c r="F38" s="47" t="str">
        <f t="shared" si="1"/>
        <v>H</v>
      </c>
      <c r="G38" s="98" t="str">
        <f t="shared" si="9"/>
        <v/>
      </c>
      <c r="H38" s="2"/>
      <c r="I38" s="46" t="str">
        <f t="shared" si="2"/>
        <v>O</v>
      </c>
      <c r="J38" s="98" t="str">
        <f t="shared" si="10"/>
        <v>&lt;--Win</v>
      </c>
      <c r="K38" s="2"/>
      <c r="L38" s="21" t="str">
        <f t="shared" si="18"/>
        <v/>
      </c>
      <c r="M38" s="21" t="str">
        <f>IF(L38&lt;&gt;"",SUM($L$6:L38),"")</f>
        <v/>
      </c>
      <c r="N38" s="2"/>
      <c r="O38" s="47" t="str">
        <f t="shared" si="20"/>
        <v/>
      </c>
      <c r="P38" s="47" t="str">
        <f>IF(O38&lt;&gt;"",SUM($O$6:O38),"")</f>
        <v/>
      </c>
      <c r="Q38" s="2"/>
      <c r="R38" s="43">
        <f t="shared" si="14"/>
        <v>1</v>
      </c>
      <c r="S38" s="43">
        <f>IF(R38&lt;&gt;"",SUM($R$6:R38),"")</f>
        <v>3</v>
      </c>
      <c r="T38" s="2"/>
      <c r="U38" s="95">
        <f>IF(B38="",U37,SUM($L$7:L38)+SUM($O$7:O38)+SUM($R$7:R38))</f>
        <v>-2</v>
      </c>
      <c r="V38" s="2"/>
      <c r="W38" s="2"/>
      <c r="X38" s="2"/>
      <c r="Y38" s="2"/>
      <c r="Z38" s="2"/>
      <c r="AA38" s="2"/>
      <c r="AB38" s="2"/>
      <c r="AC38" s="58">
        <f t="shared" si="15"/>
        <v>1</v>
      </c>
      <c r="AD38" s="21" t="str">
        <f t="shared" si="3"/>
        <v/>
      </c>
      <c r="AE38" s="59" t="str">
        <f t="shared" si="21"/>
        <v/>
      </c>
      <c r="AF38" s="64">
        <f t="shared" si="16"/>
        <v>2</v>
      </c>
      <c r="AG38" s="47" t="str">
        <f t="shared" si="5"/>
        <v/>
      </c>
      <c r="AH38" s="65" t="str">
        <f t="shared" si="19"/>
        <v/>
      </c>
      <c r="AI38" s="70">
        <f t="shared" si="17"/>
        <v>1</v>
      </c>
      <c r="AJ38" s="43">
        <f t="shared" si="7"/>
        <v>1</v>
      </c>
      <c r="AK38" s="71">
        <f t="shared" si="13"/>
        <v>1</v>
      </c>
      <c r="AL38" s="2"/>
      <c r="AM38" s="2"/>
      <c r="AO38" s="2"/>
      <c r="AP38" s="2"/>
      <c r="AQ38" s="2"/>
      <c r="AS38" s="39">
        <v>36</v>
      </c>
      <c r="AT38" s="38">
        <v>12</v>
      </c>
      <c r="AU38" s="34">
        <v>6</v>
      </c>
      <c r="AV38" s="35">
        <v>3</v>
      </c>
      <c r="AW38" s="40">
        <v>3</v>
      </c>
      <c r="AX38" s="40" t="s">
        <v>9</v>
      </c>
      <c r="AY38" s="41" t="s">
        <v>14</v>
      </c>
      <c r="AZ38" s="34" t="s">
        <v>13</v>
      </c>
    </row>
    <row r="39" spans="2:52">
      <c r="B39" s="20">
        <f>IF(Master!B39="","",Master!B39)</f>
        <v>8</v>
      </c>
      <c r="C39" s="21" t="str">
        <f t="shared" si="0"/>
        <v>B</v>
      </c>
      <c r="D39" s="98" t="str">
        <f t="shared" si="22"/>
        <v/>
      </c>
      <c r="E39" s="2"/>
      <c r="F39" s="47" t="str">
        <f t="shared" si="1"/>
        <v>L</v>
      </c>
      <c r="G39" s="98" t="str">
        <f t="shared" si="9"/>
        <v/>
      </c>
      <c r="H39" s="2"/>
      <c r="I39" s="46" t="str">
        <f t="shared" si="2"/>
        <v>E</v>
      </c>
      <c r="J39" s="98" t="str">
        <f t="shared" si="10"/>
        <v/>
      </c>
      <c r="K39" s="2"/>
      <c r="L39" s="21" t="str">
        <f t="shared" si="18"/>
        <v/>
      </c>
      <c r="M39" s="21" t="str">
        <f>IF(L39&lt;&gt;"",SUM($L$6:L39),"")</f>
        <v/>
      </c>
      <c r="N39" s="2"/>
      <c r="O39" s="47" t="str">
        <f t="shared" si="20"/>
        <v/>
      </c>
      <c r="P39" s="47" t="str">
        <f>IF(O39&lt;&gt;"",SUM($O$6:O39),"")</f>
        <v/>
      </c>
      <c r="Q39" s="2"/>
      <c r="R39" s="43" t="str">
        <f t="shared" si="14"/>
        <v/>
      </c>
      <c r="S39" s="43" t="str">
        <f>IF(R39&lt;&gt;"",SUM($R$6:R39),"")</f>
        <v/>
      </c>
      <c r="T39" s="2"/>
      <c r="U39" s="95">
        <f>IF(B39="",U38,SUM($L$7:L39)+SUM($O$7:O39)+SUM($R$7:R39))</f>
        <v>-2</v>
      </c>
      <c r="V39" s="2"/>
      <c r="W39" s="2"/>
      <c r="X39" s="2"/>
      <c r="Y39" s="2"/>
      <c r="Z39" s="2"/>
      <c r="AA39" s="2"/>
      <c r="AB39" s="2"/>
      <c r="AC39" s="58">
        <f t="shared" ref="AC39:AC70" si="23">IF(AND(AC38=2,B39=0),1,IF(AND(AC38=1,B39=0),1,IF(B39="","",IF(AND(C39=C37,B38=0),AC38+1,IF(AND(AC38&gt;1,B39=0),AC38+1,IF(C39=C38,AC38+1,1))))))</f>
        <v>2</v>
      </c>
      <c r="AD39" s="21" t="str">
        <f t="shared" si="3"/>
        <v/>
      </c>
      <c r="AE39" s="59" t="str">
        <f t="shared" si="21"/>
        <v/>
      </c>
      <c r="AF39" s="64">
        <f t="shared" ref="AF39:AF70" si="24">IF(AND(AF38=2,B39=0),1,IF(AND(AF38=1,B39=0),1,IF(B39="","",IF(AND(F39=F37,B38=0),AF38+1,IF(AND(AF38&gt;1,B39=0),AF38+1,IF(F39=F38,AF38+1,1))))))</f>
        <v>1</v>
      </c>
      <c r="AG39" s="47" t="str">
        <f t="shared" si="5"/>
        <v/>
      </c>
      <c r="AH39" s="65" t="str">
        <f t="shared" si="19"/>
        <v/>
      </c>
      <c r="AI39" s="70">
        <f t="shared" ref="AI39:AI70" si="25">IF(AND(AI38=2,B39=0),1,IF(AND(AI38=1,B39=0),1,IF(B39="","",IF(AND(I39=I37,B38=0),AI38+1,IF(AND(AI38&gt;1,B39=0),AI38+1,IF(I39=I38,AI38+1,1))))))</f>
        <v>1</v>
      </c>
      <c r="AJ39" s="43" t="str">
        <f t="shared" si="7"/>
        <v/>
      </c>
      <c r="AK39" s="71" t="str">
        <f t="shared" si="13"/>
        <v/>
      </c>
      <c r="AL39" s="2"/>
      <c r="AM39" s="2"/>
      <c r="AO39" s="2"/>
      <c r="AP39" s="2"/>
      <c r="AQ39" s="2"/>
    </row>
    <row r="40" spans="2:52">
      <c r="B40" s="20">
        <f>IF(Master!B40="","",Master!B40)</f>
        <v>25</v>
      </c>
      <c r="C40" s="21" t="str">
        <f t="shared" si="0"/>
        <v>R</v>
      </c>
      <c r="D40" s="98" t="str">
        <f t="shared" si="22"/>
        <v/>
      </c>
      <c r="E40" s="2"/>
      <c r="F40" s="47" t="str">
        <f t="shared" si="1"/>
        <v>H</v>
      </c>
      <c r="G40" s="98" t="str">
        <f t="shared" si="9"/>
        <v/>
      </c>
      <c r="H40" s="2"/>
      <c r="I40" s="46" t="str">
        <f t="shared" si="2"/>
        <v>O</v>
      </c>
      <c r="J40" s="98" t="str">
        <f t="shared" si="10"/>
        <v/>
      </c>
      <c r="K40" s="2"/>
      <c r="L40" s="21" t="str">
        <f t="shared" si="18"/>
        <v/>
      </c>
      <c r="M40" s="21" t="str">
        <f>IF(L40&lt;&gt;"",SUM($L$6:L40),"")</f>
        <v/>
      </c>
      <c r="N40" s="2"/>
      <c r="O40" s="47" t="str">
        <f t="shared" si="20"/>
        <v/>
      </c>
      <c r="P40" s="47" t="str">
        <f>IF(O40&lt;&gt;"",SUM($O$6:O40),"")</f>
        <v/>
      </c>
      <c r="Q40" s="2"/>
      <c r="R40" s="43" t="str">
        <f t="shared" si="14"/>
        <v/>
      </c>
      <c r="S40" s="43" t="str">
        <f>IF(R40&lt;&gt;"",SUM($R$6:R40),"")</f>
        <v/>
      </c>
      <c r="T40" s="2"/>
      <c r="U40" s="95">
        <f>IF(B40="",U39,SUM($L$7:L40)+SUM($O$7:O40)+SUM($R$7:R40))</f>
        <v>-2</v>
      </c>
      <c r="V40" s="2"/>
      <c r="W40" s="2"/>
      <c r="X40" s="2"/>
      <c r="Y40" s="2"/>
      <c r="Z40" s="2"/>
      <c r="AA40" s="2"/>
      <c r="AB40" s="2"/>
      <c r="AC40" s="58">
        <f t="shared" si="23"/>
        <v>1</v>
      </c>
      <c r="AD40" s="21" t="str">
        <f t="shared" si="3"/>
        <v/>
      </c>
      <c r="AE40" s="59" t="str">
        <f t="shared" si="21"/>
        <v/>
      </c>
      <c r="AF40" s="64">
        <f t="shared" si="24"/>
        <v>1</v>
      </c>
      <c r="AG40" s="47" t="str">
        <f t="shared" si="5"/>
        <v/>
      </c>
      <c r="AH40" s="65" t="str">
        <f t="shared" si="19"/>
        <v/>
      </c>
      <c r="AI40" s="70">
        <f t="shared" si="25"/>
        <v>1</v>
      </c>
      <c r="AJ40" s="43" t="str">
        <f t="shared" si="7"/>
        <v/>
      </c>
      <c r="AK40" s="71" t="str">
        <f t="shared" si="13"/>
        <v/>
      </c>
      <c r="AL40" s="2"/>
      <c r="AM40" s="2"/>
      <c r="AO40" s="2"/>
      <c r="AP40" s="2"/>
      <c r="AQ40" s="2"/>
    </row>
    <row r="41" spans="2:52">
      <c r="B41" s="20">
        <f>IF(Master!B41="","",Master!B41)</f>
        <v>7</v>
      </c>
      <c r="C41" s="21" t="str">
        <f t="shared" si="0"/>
        <v>R</v>
      </c>
      <c r="D41" s="98" t="str">
        <f t="shared" si="22"/>
        <v/>
      </c>
      <c r="E41" s="2"/>
      <c r="F41" s="47" t="str">
        <f t="shared" si="1"/>
        <v>L</v>
      </c>
      <c r="G41" s="98" t="str">
        <f t="shared" si="9"/>
        <v/>
      </c>
      <c r="H41" s="2"/>
      <c r="I41" s="46" t="str">
        <f t="shared" si="2"/>
        <v>O</v>
      </c>
      <c r="J41" s="98" t="str">
        <f t="shared" si="10"/>
        <v/>
      </c>
      <c r="K41" s="2"/>
      <c r="L41" s="21" t="str">
        <f t="shared" si="18"/>
        <v/>
      </c>
      <c r="M41" s="21" t="str">
        <f>IF(L41&lt;&gt;"",SUM($L$6:L41),"")</f>
        <v/>
      </c>
      <c r="N41" s="2"/>
      <c r="O41" s="47" t="str">
        <f t="shared" si="20"/>
        <v/>
      </c>
      <c r="P41" s="47" t="str">
        <f>IF(O41&lt;&gt;"",SUM($O$6:O41),"")</f>
        <v/>
      </c>
      <c r="Q41" s="2"/>
      <c r="R41" s="43" t="str">
        <f t="shared" si="14"/>
        <v/>
      </c>
      <c r="S41" s="43" t="str">
        <f>IF(R41&lt;&gt;"",SUM($R$6:R41),"")</f>
        <v/>
      </c>
      <c r="T41" s="2"/>
      <c r="U41" s="95">
        <f>IF(B41="",U40,SUM($L$7:L41)+SUM($O$7:O41)+SUM($R$7:R41))</f>
        <v>-2</v>
      </c>
      <c r="V41" s="2"/>
      <c r="W41" s="2"/>
      <c r="X41" s="2"/>
      <c r="Y41" s="2"/>
      <c r="Z41" s="2"/>
      <c r="AA41" s="2"/>
      <c r="AB41" s="2"/>
      <c r="AC41" s="58">
        <f t="shared" si="23"/>
        <v>2</v>
      </c>
      <c r="AD41" s="21" t="str">
        <f t="shared" si="3"/>
        <v/>
      </c>
      <c r="AE41" s="59" t="str">
        <f t="shared" si="21"/>
        <v/>
      </c>
      <c r="AF41" s="64">
        <f t="shared" si="24"/>
        <v>1</v>
      </c>
      <c r="AG41" s="47" t="str">
        <f t="shared" si="5"/>
        <v/>
      </c>
      <c r="AH41" s="65" t="str">
        <f t="shared" si="19"/>
        <v/>
      </c>
      <c r="AI41" s="70">
        <f t="shared" si="25"/>
        <v>2</v>
      </c>
      <c r="AJ41" s="43" t="str">
        <f t="shared" si="7"/>
        <v/>
      </c>
      <c r="AK41" s="71" t="str">
        <f t="shared" si="13"/>
        <v/>
      </c>
      <c r="AL41" s="2"/>
      <c r="AM41" s="2"/>
      <c r="AO41" s="2"/>
      <c r="AP41" s="2"/>
      <c r="AQ41" s="2"/>
    </row>
    <row r="42" spans="2:52">
      <c r="B42" s="20">
        <f>IF(Master!B42="","",Master!B42)</f>
        <v>16</v>
      </c>
      <c r="C42" s="21" t="str">
        <f t="shared" si="0"/>
        <v>R</v>
      </c>
      <c r="D42" s="98" t="str">
        <f t="shared" si="22"/>
        <v/>
      </c>
      <c r="E42" s="2"/>
      <c r="F42" s="47" t="str">
        <f t="shared" si="1"/>
        <v>L</v>
      </c>
      <c r="G42" s="98" t="str">
        <f t="shared" si="9"/>
        <v/>
      </c>
      <c r="H42" s="2"/>
      <c r="I42" s="46" t="str">
        <f t="shared" si="2"/>
        <v>E</v>
      </c>
      <c r="J42" s="98" t="str">
        <f t="shared" si="10"/>
        <v/>
      </c>
      <c r="K42" s="2"/>
      <c r="L42" s="21" t="str">
        <f t="shared" si="18"/>
        <v/>
      </c>
      <c r="M42" s="21" t="str">
        <f>IF(L42&lt;&gt;"",SUM($L$6:L42),"")</f>
        <v/>
      </c>
      <c r="N42" s="2"/>
      <c r="O42" s="47" t="str">
        <f t="shared" si="20"/>
        <v/>
      </c>
      <c r="P42" s="47" t="str">
        <f>IF(O42&lt;&gt;"",SUM($O$6:O42),"")</f>
        <v/>
      </c>
      <c r="Q42" s="2"/>
      <c r="R42" s="43" t="str">
        <f t="shared" si="14"/>
        <v/>
      </c>
      <c r="S42" s="43" t="str">
        <f>IF(R42&lt;&gt;"",SUM($R$6:R42),"")</f>
        <v/>
      </c>
      <c r="T42" s="2"/>
      <c r="U42" s="95">
        <f>IF(B42="",U41,SUM($L$7:L42)+SUM($O$7:O42)+SUM($R$7:R42))</f>
        <v>-2</v>
      </c>
      <c r="V42" s="2"/>
      <c r="W42" s="2"/>
      <c r="X42" s="2"/>
      <c r="Y42" s="2"/>
      <c r="Z42" s="2"/>
      <c r="AA42" s="2"/>
      <c r="AB42" s="2"/>
      <c r="AC42" s="58">
        <f t="shared" si="23"/>
        <v>3</v>
      </c>
      <c r="AD42" s="21" t="str">
        <f t="shared" si="3"/>
        <v/>
      </c>
      <c r="AE42" s="59" t="str">
        <f t="shared" si="21"/>
        <v/>
      </c>
      <c r="AF42" s="64">
        <f t="shared" si="24"/>
        <v>2</v>
      </c>
      <c r="AG42" s="47" t="str">
        <f t="shared" si="5"/>
        <v/>
      </c>
      <c r="AH42" s="65" t="str">
        <f t="shared" si="19"/>
        <v/>
      </c>
      <c r="AI42" s="70">
        <f t="shared" si="25"/>
        <v>1</v>
      </c>
      <c r="AJ42" s="43" t="str">
        <f t="shared" si="7"/>
        <v/>
      </c>
      <c r="AK42" s="71" t="str">
        <f t="shared" si="13"/>
        <v/>
      </c>
      <c r="AL42" s="2"/>
      <c r="AM42" s="2"/>
      <c r="AO42" s="2"/>
      <c r="AP42" s="2"/>
      <c r="AQ42" s="2"/>
    </row>
    <row r="43" spans="2:52">
      <c r="B43" s="20">
        <f>IF(Master!B43="","",Master!B43)</f>
        <v>12</v>
      </c>
      <c r="C43" s="21" t="str">
        <f t="shared" si="0"/>
        <v>R</v>
      </c>
      <c r="D43" s="98" t="str">
        <f t="shared" si="22"/>
        <v>&lt;--Bet</v>
      </c>
      <c r="E43" s="2"/>
      <c r="F43" s="47" t="str">
        <f t="shared" si="1"/>
        <v>L</v>
      </c>
      <c r="G43" s="98" t="str">
        <f t="shared" si="9"/>
        <v/>
      </c>
      <c r="H43" s="2"/>
      <c r="I43" s="46" t="str">
        <f t="shared" si="2"/>
        <v>E</v>
      </c>
      <c r="J43" s="98" t="str">
        <f t="shared" si="10"/>
        <v/>
      </c>
      <c r="K43" s="2"/>
      <c r="L43" s="21">
        <f t="shared" si="18"/>
        <v>-1</v>
      </c>
      <c r="M43" s="21">
        <f>IF(L43&lt;&gt;"",SUM($L$6:L43),"")</f>
        <v>-9</v>
      </c>
      <c r="N43" s="2"/>
      <c r="O43" s="47" t="str">
        <f t="shared" si="20"/>
        <v/>
      </c>
      <c r="P43" s="47" t="str">
        <f>IF(O43&lt;&gt;"",SUM($O$6:O43),"")</f>
        <v/>
      </c>
      <c r="Q43" s="2"/>
      <c r="R43" s="43" t="str">
        <f t="shared" si="14"/>
        <v/>
      </c>
      <c r="S43" s="43" t="str">
        <f>IF(R43&lt;&gt;"",SUM($R$6:R43),"")</f>
        <v/>
      </c>
      <c r="T43" s="2"/>
      <c r="U43" s="95">
        <f>IF(B43="",U42,SUM($L$7:L43)+SUM($O$7:O43)+SUM($R$7:R43))</f>
        <v>-3</v>
      </c>
      <c r="V43" s="2"/>
      <c r="W43" s="89"/>
      <c r="X43" s="89"/>
      <c r="Y43" s="89"/>
      <c r="Z43" s="89"/>
      <c r="AA43" s="89"/>
      <c r="AB43" s="89"/>
      <c r="AC43" s="58">
        <f t="shared" si="23"/>
        <v>4</v>
      </c>
      <c r="AD43" s="21">
        <f t="shared" si="3"/>
        <v>1</v>
      </c>
      <c r="AE43" s="59">
        <f t="shared" si="21"/>
        <v>1</v>
      </c>
      <c r="AF43" s="64">
        <f t="shared" si="24"/>
        <v>3</v>
      </c>
      <c r="AG43" s="47" t="str">
        <f t="shared" si="5"/>
        <v/>
      </c>
      <c r="AH43" s="65" t="str">
        <f t="shared" si="19"/>
        <v/>
      </c>
      <c r="AI43" s="70">
        <f t="shared" si="25"/>
        <v>2</v>
      </c>
      <c r="AJ43" s="43" t="str">
        <f t="shared" si="7"/>
        <v/>
      </c>
      <c r="AK43" s="71" t="str">
        <f t="shared" si="13"/>
        <v/>
      </c>
      <c r="AL43" s="2"/>
      <c r="AM43" s="2"/>
      <c r="AO43" s="2"/>
      <c r="AP43" s="2"/>
      <c r="AQ43" s="2"/>
    </row>
    <row r="44" spans="2:52">
      <c r="B44" s="20">
        <f>IF(Master!B44="","",Master!B44)</f>
        <v>11</v>
      </c>
      <c r="C44" s="21" t="str">
        <f t="shared" si="0"/>
        <v>B</v>
      </c>
      <c r="D44" s="98" t="str">
        <f t="shared" si="22"/>
        <v>&lt;--Win</v>
      </c>
      <c r="E44" s="2"/>
      <c r="F44" s="47" t="str">
        <f t="shared" si="1"/>
        <v>L</v>
      </c>
      <c r="G44" s="98" t="str">
        <f t="shared" si="9"/>
        <v>&lt;--Bet</v>
      </c>
      <c r="H44" s="2"/>
      <c r="I44" s="46" t="str">
        <f t="shared" si="2"/>
        <v>O</v>
      </c>
      <c r="J44" s="98" t="str">
        <f t="shared" si="10"/>
        <v/>
      </c>
      <c r="K44" s="2"/>
      <c r="L44" s="21">
        <f t="shared" si="18"/>
        <v>1</v>
      </c>
      <c r="M44" s="21">
        <f>IF(L44&lt;&gt;"",SUM($L$6:L44),"")</f>
        <v>-8</v>
      </c>
      <c r="N44" s="2"/>
      <c r="O44" s="47">
        <f t="shared" si="20"/>
        <v>-1</v>
      </c>
      <c r="P44" s="47">
        <f>IF(O44&lt;&gt;"",SUM($O$6:O44),"")</f>
        <v>2</v>
      </c>
      <c r="Q44" s="2"/>
      <c r="R44" s="43" t="str">
        <f t="shared" si="14"/>
        <v/>
      </c>
      <c r="S44" s="43" t="str">
        <f>IF(R44&lt;&gt;"",SUM($R$6:R44),"")</f>
        <v/>
      </c>
      <c r="T44" s="2"/>
      <c r="U44" s="95">
        <f>IF(B44="",U43,SUM($L$7:L44)+SUM($O$7:O44)+SUM($R$7:R44))</f>
        <v>-3</v>
      </c>
      <c r="V44" s="2"/>
      <c r="W44" s="2"/>
      <c r="X44" s="2"/>
      <c r="Y44" s="2"/>
      <c r="Z44" s="2"/>
      <c r="AA44" s="2"/>
      <c r="AB44" s="2"/>
      <c r="AC44" s="58">
        <f t="shared" si="23"/>
        <v>1</v>
      </c>
      <c r="AD44" s="21">
        <f t="shared" si="3"/>
        <v>2</v>
      </c>
      <c r="AE44" s="59">
        <f t="shared" si="21"/>
        <v>1</v>
      </c>
      <c r="AF44" s="64">
        <f t="shared" si="24"/>
        <v>4</v>
      </c>
      <c r="AG44" s="47">
        <f t="shared" si="5"/>
        <v>1</v>
      </c>
      <c r="AH44" s="65">
        <f t="shared" si="19"/>
        <v>1</v>
      </c>
      <c r="AI44" s="70">
        <f t="shared" si="25"/>
        <v>1</v>
      </c>
      <c r="AJ44" s="43" t="str">
        <f t="shared" si="7"/>
        <v/>
      </c>
      <c r="AK44" s="71" t="str">
        <f t="shared" si="13"/>
        <v/>
      </c>
      <c r="AL44" s="2"/>
      <c r="AM44" s="2"/>
      <c r="AO44" s="2"/>
      <c r="AP44" s="2"/>
      <c r="AQ44" s="2"/>
    </row>
    <row r="45" spans="2:52">
      <c r="B45" s="20">
        <f>IF(Master!B45="","",Master!B45)</f>
        <v>35</v>
      </c>
      <c r="C45" s="21" t="str">
        <f t="shared" si="0"/>
        <v>B</v>
      </c>
      <c r="D45" s="98" t="str">
        <f t="shared" si="22"/>
        <v/>
      </c>
      <c r="E45" s="2"/>
      <c r="F45" s="47" t="str">
        <f t="shared" si="1"/>
        <v>H</v>
      </c>
      <c r="G45" s="98" t="str">
        <f t="shared" si="9"/>
        <v>&lt;--Win</v>
      </c>
      <c r="H45" s="2"/>
      <c r="I45" s="46" t="str">
        <f t="shared" si="2"/>
        <v>O</v>
      </c>
      <c r="J45" s="98" t="str">
        <f t="shared" si="10"/>
        <v/>
      </c>
      <c r="K45" s="2"/>
      <c r="L45" s="21" t="str">
        <f t="shared" si="18"/>
        <v/>
      </c>
      <c r="M45" s="21" t="str">
        <f>IF(L45&lt;&gt;"",SUM($L$6:L45),"")</f>
        <v/>
      </c>
      <c r="N45" s="2"/>
      <c r="O45" s="47">
        <f t="shared" si="20"/>
        <v>1</v>
      </c>
      <c r="P45" s="47">
        <f>IF(O45&lt;&gt;"",SUM($O$6:O45),"")</f>
        <v>3</v>
      </c>
      <c r="Q45" s="2"/>
      <c r="R45" s="43" t="str">
        <f t="shared" si="14"/>
        <v/>
      </c>
      <c r="S45" s="43" t="str">
        <f>IF(R45&lt;&gt;"",SUM($R$6:R45),"")</f>
        <v/>
      </c>
      <c r="T45" s="2"/>
      <c r="U45" s="95">
        <f>IF(B45="",U44,SUM($L$7:L45)+SUM($O$7:O45)+SUM($R$7:R45))</f>
        <v>-2</v>
      </c>
      <c r="V45" s="2"/>
      <c r="W45" s="2"/>
      <c r="X45" s="2"/>
      <c r="Y45" s="2"/>
      <c r="Z45" s="2"/>
      <c r="AA45" s="2"/>
      <c r="AB45" s="2"/>
      <c r="AC45" s="58">
        <f t="shared" si="23"/>
        <v>2</v>
      </c>
      <c r="AD45" s="21" t="str">
        <f t="shared" si="3"/>
        <v/>
      </c>
      <c r="AE45" s="59" t="str">
        <f t="shared" si="21"/>
        <v/>
      </c>
      <c r="AF45" s="64">
        <f t="shared" si="24"/>
        <v>1</v>
      </c>
      <c r="AG45" s="47">
        <f t="shared" si="5"/>
        <v>2</v>
      </c>
      <c r="AH45" s="65">
        <f t="shared" si="19"/>
        <v>1</v>
      </c>
      <c r="AI45" s="70">
        <f t="shared" si="25"/>
        <v>2</v>
      </c>
      <c r="AJ45" s="43" t="str">
        <f t="shared" si="7"/>
        <v/>
      </c>
      <c r="AK45" s="71" t="str">
        <f t="shared" si="13"/>
        <v/>
      </c>
      <c r="AL45" s="2"/>
      <c r="AM45" s="2"/>
      <c r="AO45" s="2"/>
      <c r="AP45" s="2"/>
      <c r="AQ45" s="2"/>
    </row>
    <row r="46" spans="2:52">
      <c r="B46" s="20">
        <f>IF(Master!B46="","",Master!B46)</f>
        <v>17</v>
      </c>
      <c r="C46" s="21" t="str">
        <f t="shared" si="0"/>
        <v>B</v>
      </c>
      <c r="D46" s="98" t="str">
        <f t="shared" si="22"/>
        <v/>
      </c>
      <c r="E46" s="2"/>
      <c r="F46" s="47" t="str">
        <f t="shared" si="1"/>
        <v>L</v>
      </c>
      <c r="G46" s="98" t="str">
        <f t="shared" si="9"/>
        <v/>
      </c>
      <c r="H46" s="2"/>
      <c r="I46" s="46" t="str">
        <f t="shared" si="2"/>
        <v>O</v>
      </c>
      <c r="J46" s="98" t="str">
        <f t="shared" si="10"/>
        <v/>
      </c>
      <c r="K46" s="2"/>
      <c r="L46" s="21" t="str">
        <f t="shared" si="18"/>
        <v/>
      </c>
      <c r="M46" s="21" t="str">
        <f>IF(L46&lt;&gt;"",SUM($L$6:L46),"")</f>
        <v/>
      </c>
      <c r="N46" s="2"/>
      <c r="O46" s="47" t="str">
        <f t="shared" si="20"/>
        <v/>
      </c>
      <c r="P46" s="47" t="str">
        <f>IF(O46&lt;&gt;"",SUM($O$6:O46),"")</f>
        <v/>
      </c>
      <c r="Q46" s="2"/>
      <c r="R46" s="43" t="str">
        <f t="shared" si="14"/>
        <v/>
      </c>
      <c r="S46" s="43" t="str">
        <f>IF(R46&lt;&gt;"",SUM($R$6:R46),"")</f>
        <v/>
      </c>
      <c r="T46" s="2"/>
      <c r="U46" s="95">
        <f>IF(B46="",U45,SUM($L$7:L46)+SUM($O$7:O46)+SUM($R$7:R46))</f>
        <v>-2</v>
      </c>
      <c r="V46" s="2"/>
      <c r="W46" s="2"/>
      <c r="X46" s="2"/>
      <c r="Y46" s="2"/>
      <c r="Z46" s="2"/>
      <c r="AA46" s="2"/>
      <c r="AB46" s="2"/>
      <c r="AC46" s="58">
        <f t="shared" si="23"/>
        <v>3</v>
      </c>
      <c r="AD46" s="21" t="str">
        <f t="shared" si="3"/>
        <v/>
      </c>
      <c r="AE46" s="59" t="str">
        <f t="shared" si="21"/>
        <v/>
      </c>
      <c r="AF46" s="64">
        <f t="shared" si="24"/>
        <v>1</v>
      </c>
      <c r="AG46" s="47" t="str">
        <f t="shared" si="5"/>
        <v/>
      </c>
      <c r="AH46" s="65" t="str">
        <f t="shared" si="19"/>
        <v/>
      </c>
      <c r="AI46" s="70">
        <f t="shared" si="25"/>
        <v>3</v>
      </c>
      <c r="AJ46" s="43" t="str">
        <f t="shared" si="7"/>
        <v/>
      </c>
      <c r="AK46" s="71" t="str">
        <f t="shared" si="13"/>
        <v/>
      </c>
      <c r="AL46" s="2"/>
      <c r="AM46" s="2"/>
      <c r="AO46" s="2"/>
      <c r="AP46" s="2"/>
      <c r="AQ46" s="2"/>
    </row>
    <row r="47" spans="2:52">
      <c r="B47" s="20">
        <f>IF(Master!B47="","",Master!B47)</f>
        <v>35</v>
      </c>
      <c r="C47" s="21" t="str">
        <f t="shared" si="0"/>
        <v>B</v>
      </c>
      <c r="D47" s="98" t="str">
        <f t="shared" si="22"/>
        <v>&lt;--Bet</v>
      </c>
      <c r="E47" s="2"/>
      <c r="F47" s="47" t="str">
        <f t="shared" si="1"/>
        <v>H</v>
      </c>
      <c r="G47" s="98" t="str">
        <f t="shared" si="9"/>
        <v/>
      </c>
      <c r="H47" s="2"/>
      <c r="I47" s="46" t="str">
        <f t="shared" si="2"/>
        <v>O</v>
      </c>
      <c r="J47" s="98" t="str">
        <f t="shared" si="10"/>
        <v>&lt;--Bet</v>
      </c>
      <c r="K47" s="2"/>
      <c r="L47" s="21">
        <f t="shared" si="18"/>
        <v>-1</v>
      </c>
      <c r="M47" s="21">
        <f>IF(L47&lt;&gt;"",SUM($L$6:L47),"")</f>
        <v>-9</v>
      </c>
      <c r="N47" s="2"/>
      <c r="O47" s="47" t="str">
        <f t="shared" si="20"/>
        <v/>
      </c>
      <c r="P47" s="47" t="str">
        <f>IF(O47&lt;&gt;"",SUM($O$6:O47),"")</f>
        <v/>
      </c>
      <c r="Q47" s="2"/>
      <c r="R47" s="43">
        <f t="shared" si="14"/>
        <v>-1</v>
      </c>
      <c r="S47" s="43">
        <f>IF(R47&lt;&gt;"",SUM($R$6:R47),"")</f>
        <v>2</v>
      </c>
      <c r="T47" s="2"/>
      <c r="U47" s="95">
        <f>IF(B47="",U46,SUM($L$7:L47)+SUM($O$7:O47)+SUM($R$7:R47))</f>
        <v>-4</v>
      </c>
      <c r="V47" s="2"/>
      <c r="W47" s="2"/>
      <c r="X47" s="2"/>
      <c r="Y47" s="2"/>
      <c r="Z47" s="2"/>
      <c r="AA47" s="2"/>
      <c r="AB47" s="2"/>
      <c r="AC47" s="58">
        <f t="shared" si="23"/>
        <v>4</v>
      </c>
      <c r="AD47" s="21">
        <f t="shared" si="3"/>
        <v>1</v>
      </c>
      <c r="AE47" s="59">
        <f t="shared" si="21"/>
        <v>1</v>
      </c>
      <c r="AF47" s="64">
        <f t="shared" si="24"/>
        <v>1</v>
      </c>
      <c r="AG47" s="47" t="str">
        <f t="shared" si="5"/>
        <v/>
      </c>
      <c r="AH47" s="65" t="str">
        <f t="shared" si="19"/>
        <v/>
      </c>
      <c r="AI47" s="70">
        <f t="shared" si="25"/>
        <v>4</v>
      </c>
      <c r="AJ47" s="43">
        <f t="shared" si="7"/>
        <v>1</v>
      </c>
      <c r="AK47" s="71">
        <f t="shared" si="13"/>
        <v>1</v>
      </c>
      <c r="AL47" s="2"/>
      <c r="AM47" s="2"/>
      <c r="AO47" s="2"/>
      <c r="AP47" s="2"/>
      <c r="AQ47" s="2"/>
    </row>
    <row r="48" spans="2:52">
      <c r="B48" s="20">
        <f>IF(Master!B48="","",Master!B48)</f>
        <v>16</v>
      </c>
      <c r="C48" s="21" t="str">
        <f t="shared" si="0"/>
        <v>R</v>
      </c>
      <c r="D48" s="98" t="str">
        <f t="shared" si="22"/>
        <v>&lt;--Win</v>
      </c>
      <c r="E48" s="2"/>
      <c r="F48" s="47" t="str">
        <f t="shared" si="1"/>
        <v>L</v>
      </c>
      <c r="G48" s="98" t="str">
        <f t="shared" si="9"/>
        <v/>
      </c>
      <c r="H48" s="2"/>
      <c r="I48" s="46" t="str">
        <f t="shared" si="2"/>
        <v>E</v>
      </c>
      <c r="J48" s="98" t="str">
        <f t="shared" si="10"/>
        <v>&lt;--Win</v>
      </c>
      <c r="K48" s="2"/>
      <c r="L48" s="21">
        <f t="shared" si="18"/>
        <v>1</v>
      </c>
      <c r="M48" s="21">
        <f>IF(L48&lt;&gt;"",SUM($L$6:L48),"")</f>
        <v>-8</v>
      </c>
      <c r="N48" s="2"/>
      <c r="O48" s="47" t="str">
        <f t="shared" si="20"/>
        <v/>
      </c>
      <c r="P48" s="47" t="str">
        <f>IF(O48&lt;&gt;"",SUM($O$6:O48),"")</f>
        <v/>
      </c>
      <c r="Q48" s="2"/>
      <c r="R48" s="43">
        <f t="shared" si="14"/>
        <v>1</v>
      </c>
      <c r="S48" s="43">
        <f>IF(R48&lt;&gt;"",SUM($R$6:R48),"")</f>
        <v>3</v>
      </c>
      <c r="T48" s="2"/>
      <c r="U48" s="95">
        <f>IF(B48="",U47,SUM($L$7:L48)+SUM($O$7:O48)+SUM($R$7:R48))</f>
        <v>-2</v>
      </c>
      <c r="V48" s="2"/>
      <c r="W48" s="2"/>
      <c r="X48" s="2"/>
      <c r="Y48" s="2"/>
      <c r="Z48" s="2"/>
      <c r="AA48" s="2"/>
      <c r="AB48" s="2"/>
      <c r="AC48" s="58">
        <f t="shared" si="23"/>
        <v>1</v>
      </c>
      <c r="AD48" s="21">
        <f t="shared" si="3"/>
        <v>2</v>
      </c>
      <c r="AE48" s="59">
        <f t="shared" si="21"/>
        <v>1</v>
      </c>
      <c r="AF48" s="64">
        <f t="shared" si="24"/>
        <v>1</v>
      </c>
      <c r="AG48" s="47" t="str">
        <f t="shared" si="5"/>
        <v/>
      </c>
      <c r="AH48" s="65" t="str">
        <f t="shared" si="19"/>
        <v/>
      </c>
      <c r="AI48" s="70">
        <f t="shared" si="25"/>
        <v>1</v>
      </c>
      <c r="AJ48" s="43">
        <f t="shared" si="7"/>
        <v>2</v>
      </c>
      <c r="AK48" s="71">
        <f t="shared" si="13"/>
        <v>1</v>
      </c>
      <c r="AL48" s="2"/>
      <c r="AM48" s="2"/>
      <c r="AO48" s="2"/>
      <c r="AP48" s="2"/>
      <c r="AQ48" s="2"/>
    </row>
    <row r="49" spans="2:43">
      <c r="B49" s="20">
        <f>IF(Master!B49="","",Master!B49)</f>
        <v>36</v>
      </c>
      <c r="C49" s="21" t="str">
        <f t="shared" si="0"/>
        <v>R</v>
      </c>
      <c r="D49" s="98" t="str">
        <f t="shared" si="22"/>
        <v/>
      </c>
      <c r="E49" s="2"/>
      <c r="F49" s="47" t="str">
        <f t="shared" si="1"/>
        <v>H</v>
      </c>
      <c r="G49" s="98" t="str">
        <f t="shared" si="9"/>
        <v/>
      </c>
      <c r="H49" s="2"/>
      <c r="I49" s="46" t="str">
        <f t="shared" si="2"/>
        <v>E</v>
      </c>
      <c r="J49" s="98" t="str">
        <f t="shared" si="10"/>
        <v/>
      </c>
      <c r="K49" s="2"/>
      <c r="L49" s="21" t="str">
        <f t="shared" si="18"/>
        <v/>
      </c>
      <c r="M49" s="21" t="str">
        <f>IF(L49&lt;&gt;"",SUM($L$6:L49),"")</f>
        <v/>
      </c>
      <c r="N49" s="2"/>
      <c r="O49" s="47" t="str">
        <f t="shared" si="20"/>
        <v/>
      </c>
      <c r="P49" s="47" t="str">
        <f>IF(O49&lt;&gt;"",SUM($O$6:O49),"")</f>
        <v/>
      </c>
      <c r="Q49" s="2"/>
      <c r="R49" s="43" t="str">
        <f t="shared" si="14"/>
        <v/>
      </c>
      <c r="S49" s="43" t="str">
        <f>IF(R49&lt;&gt;"",SUM($R$6:R49),"")</f>
        <v/>
      </c>
      <c r="T49" s="2"/>
      <c r="U49" s="95">
        <f>IF(B49="",U48,SUM($L$7:L49)+SUM($O$7:O49)+SUM($R$7:R49))</f>
        <v>-2</v>
      </c>
      <c r="V49" s="2"/>
      <c r="W49" s="2"/>
      <c r="X49" s="2"/>
      <c r="Y49" s="2"/>
      <c r="Z49" s="2"/>
      <c r="AA49" s="2"/>
      <c r="AB49" s="2"/>
      <c r="AC49" s="58">
        <f t="shared" si="23"/>
        <v>2</v>
      </c>
      <c r="AD49" s="21" t="str">
        <f t="shared" si="3"/>
        <v/>
      </c>
      <c r="AE49" s="59" t="str">
        <f t="shared" si="21"/>
        <v/>
      </c>
      <c r="AF49" s="64">
        <f t="shared" si="24"/>
        <v>1</v>
      </c>
      <c r="AG49" s="47" t="str">
        <f t="shared" si="5"/>
        <v/>
      </c>
      <c r="AH49" s="65" t="str">
        <f t="shared" si="19"/>
        <v/>
      </c>
      <c r="AI49" s="70">
        <f t="shared" si="25"/>
        <v>2</v>
      </c>
      <c r="AJ49" s="43" t="str">
        <f t="shared" si="7"/>
        <v/>
      </c>
      <c r="AK49" s="71" t="str">
        <f t="shared" si="13"/>
        <v/>
      </c>
      <c r="AL49" s="2"/>
      <c r="AM49" s="2"/>
      <c r="AO49" s="2"/>
      <c r="AP49" s="2"/>
      <c r="AQ49" s="2"/>
    </row>
    <row r="50" spans="2:43">
      <c r="B50" s="20">
        <f>IF(Master!B50="","",Master!B50)</f>
        <v>24</v>
      </c>
      <c r="C50" s="21" t="str">
        <f t="shared" si="0"/>
        <v>B</v>
      </c>
      <c r="D50" s="98" t="str">
        <f t="shared" si="22"/>
        <v/>
      </c>
      <c r="E50" s="2"/>
      <c r="F50" s="47" t="str">
        <f t="shared" si="1"/>
        <v>H</v>
      </c>
      <c r="G50" s="98" t="str">
        <f t="shared" si="9"/>
        <v/>
      </c>
      <c r="H50" s="2"/>
      <c r="I50" s="46" t="str">
        <f t="shared" si="2"/>
        <v>E</v>
      </c>
      <c r="J50" s="98" t="str">
        <f t="shared" si="10"/>
        <v/>
      </c>
      <c r="K50" s="2"/>
      <c r="L50" s="21" t="str">
        <f t="shared" si="18"/>
        <v/>
      </c>
      <c r="M50" s="21" t="str">
        <f>IF(L50&lt;&gt;"",SUM($L$6:L50),"")</f>
        <v/>
      </c>
      <c r="N50" s="2"/>
      <c r="O50" s="47" t="str">
        <f t="shared" si="20"/>
        <v/>
      </c>
      <c r="P50" s="47" t="str">
        <f>IF(O50&lt;&gt;"",SUM($O$6:O50),"")</f>
        <v/>
      </c>
      <c r="Q50" s="2"/>
      <c r="R50" s="43" t="str">
        <f t="shared" si="14"/>
        <v/>
      </c>
      <c r="S50" s="43" t="str">
        <f>IF(R50&lt;&gt;"",SUM($R$6:R50),"")</f>
        <v/>
      </c>
      <c r="T50" s="2"/>
      <c r="U50" s="95">
        <f>IF(B50="",U49,SUM($L$7:L50)+SUM($O$7:O50)+SUM($R$7:R50))</f>
        <v>-2</v>
      </c>
      <c r="V50" s="2"/>
      <c r="W50" s="2"/>
      <c r="X50" s="2"/>
      <c r="Y50" s="2"/>
      <c r="Z50" s="2"/>
      <c r="AA50" s="2"/>
      <c r="AB50" s="2"/>
      <c r="AC50" s="58">
        <f t="shared" si="23"/>
        <v>1</v>
      </c>
      <c r="AD50" s="21" t="str">
        <f t="shared" si="3"/>
        <v/>
      </c>
      <c r="AE50" s="59" t="str">
        <f t="shared" si="21"/>
        <v/>
      </c>
      <c r="AF50" s="64">
        <f t="shared" si="24"/>
        <v>2</v>
      </c>
      <c r="AG50" s="47" t="str">
        <f t="shared" si="5"/>
        <v/>
      </c>
      <c r="AH50" s="65" t="str">
        <f t="shared" si="19"/>
        <v/>
      </c>
      <c r="AI50" s="70">
        <f t="shared" si="25"/>
        <v>3</v>
      </c>
      <c r="AJ50" s="43" t="str">
        <f t="shared" si="7"/>
        <v/>
      </c>
      <c r="AK50" s="71" t="str">
        <f t="shared" si="13"/>
        <v/>
      </c>
      <c r="AL50" s="2"/>
      <c r="AM50" s="2"/>
      <c r="AO50" s="2"/>
      <c r="AP50" s="2"/>
      <c r="AQ50" s="2"/>
    </row>
    <row r="51" spans="2:43">
      <c r="B51" s="20">
        <f>IF(Master!B51="","",Master!B51)</f>
        <v>11</v>
      </c>
      <c r="C51" s="21" t="str">
        <f t="shared" si="0"/>
        <v>B</v>
      </c>
      <c r="D51" s="98" t="str">
        <f t="shared" si="22"/>
        <v/>
      </c>
      <c r="E51" s="2"/>
      <c r="F51" s="47" t="str">
        <f t="shared" si="1"/>
        <v>L</v>
      </c>
      <c r="G51" s="98" t="str">
        <f t="shared" si="9"/>
        <v/>
      </c>
      <c r="H51" s="2"/>
      <c r="I51" s="46" t="str">
        <f t="shared" si="2"/>
        <v>O</v>
      </c>
      <c r="J51" s="98" t="str">
        <f t="shared" si="10"/>
        <v>&lt;--Win</v>
      </c>
      <c r="K51" s="2"/>
      <c r="L51" s="21" t="str">
        <f t="shared" si="18"/>
        <v/>
      </c>
      <c r="M51" s="21" t="str">
        <f>IF(L51&lt;&gt;"",SUM($L$6:L51),"")</f>
        <v/>
      </c>
      <c r="N51" s="2"/>
      <c r="O51" s="47" t="str">
        <f t="shared" si="20"/>
        <v/>
      </c>
      <c r="P51" s="47" t="str">
        <f>IF(O51&lt;&gt;"",SUM($O$6:O51),"")</f>
        <v/>
      </c>
      <c r="Q51" s="2"/>
      <c r="R51" s="43">
        <f t="shared" si="14"/>
        <v>1</v>
      </c>
      <c r="S51" s="43">
        <f>IF(R51&lt;&gt;"",SUM($R$6:R51),"")</f>
        <v>4</v>
      </c>
      <c r="T51" s="2"/>
      <c r="U51" s="95">
        <f>IF(B51="",U50,SUM($L$7:L51)+SUM($O$7:O51)+SUM($R$7:R51))</f>
        <v>-1</v>
      </c>
      <c r="V51" s="2"/>
      <c r="W51" s="2"/>
      <c r="X51" s="2"/>
      <c r="Y51" s="2"/>
      <c r="Z51" s="2"/>
      <c r="AA51" s="2"/>
      <c r="AB51" s="2"/>
      <c r="AC51" s="58">
        <f t="shared" si="23"/>
        <v>2</v>
      </c>
      <c r="AD51" s="21" t="str">
        <f t="shared" si="3"/>
        <v/>
      </c>
      <c r="AE51" s="59" t="str">
        <f t="shared" si="21"/>
        <v/>
      </c>
      <c r="AF51" s="64">
        <f t="shared" si="24"/>
        <v>1</v>
      </c>
      <c r="AG51" s="47" t="str">
        <f t="shared" si="5"/>
        <v/>
      </c>
      <c r="AH51" s="65" t="str">
        <f t="shared" si="19"/>
        <v/>
      </c>
      <c r="AI51" s="70">
        <f t="shared" si="25"/>
        <v>1</v>
      </c>
      <c r="AJ51" s="43">
        <f t="shared" si="7"/>
        <v>1</v>
      </c>
      <c r="AK51" s="71">
        <f t="shared" si="13"/>
        <v>1</v>
      </c>
      <c r="AL51" s="2"/>
      <c r="AM51" s="2"/>
      <c r="AO51" s="2"/>
      <c r="AP51" s="2"/>
      <c r="AQ51" s="2"/>
    </row>
    <row r="52" spans="2:43">
      <c r="B52" s="20">
        <f>IF(Master!B52="","",Master!B52)</f>
        <v>26</v>
      </c>
      <c r="C52" s="21" t="str">
        <f t="shared" si="0"/>
        <v>B</v>
      </c>
      <c r="D52" s="98" t="str">
        <f t="shared" si="22"/>
        <v/>
      </c>
      <c r="E52" s="2"/>
      <c r="F52" s="47" t="str">
        <f t="shared" si="1"/>
        <v>H</v>
      </c>
      <c r="G52" s="98" t="str">
        <f t="shared" si="9"/>
        <v/>
      </c>
      <c r="H52" s="2"/>
      <c r="I52" s="46" t="str">
        <f t="shared" si="2"/>
        <v>E</v>
      </c>
      <c r="J52" s="98" t="str">
        <f t="shared" si="10"/>
        <v/>
      </c>
      <c r="K52" s="2"/>
      <c r="L52" s="21" t="str">
        <f t="shared" si="18"/>
        <v/>
      </c>
      <c r="M52" s="21" t="str">
        <f>IF(L52&lt;&gt;"",SUM($L$6:L52),"")</f>
        <v/>
      </c>
      <c r="N52" s="2"/>
      <c r="O52" s="47" t="str">
        <f t="shared" si="20"/>
        <v/>
      </c>
      <c r="P52" s="47" t="str">
        <f>IF(O52&lt;&gt;"",SUM($O$6:O52),"")</f>
        <v/>
      </c>
      <c r="Q52" s="2"/>
      <c r="R52" s="43" t="str">
        <f t="shared" si="14"/>
        <v/>
      </c>
      <c r="S52" s="43" t="str">
        <f>IF(R52&lt;&gt;"",SUM($R$6:R52),"")</f>
        <v/>
      </c>
      <c r="T52" s="2"/>
      <c r="U52" s="95">
        <f>IF(B52="",U51,SUM($L$7:L52)+SUM($O$7:O52)+SUM($R$7:R52))</f>
        <v>-1</v>
      </c>
      <c r="V52" s="2"/>
      <c r="W52" s="2"/>
      <c r="X52" s="2"/>
      <c r="Y52" s="2"/>
      <c r="Z52" s="2"/>
      <c r="AA52" s="2"/>
      <c r="AB52" s="2"/>
      <c r="AC52" s="58">
        <f t="shared" si="23"/>
        <v>3</v>
      </c>
      <c r="AD52" s="21" t="str">
        <f t="shared" si="3"/>
        <v/>
      </c>
      <c r="AE52" s="59" t="str">
        <f t="shared" si="21"/>
        <v/>
      </c>
      <c r="AF52" s="64">
        <f t="shared" si="24"/>
        <v>1</v>
      </c>
      <c r="AG52" s="47" t="str">
        <f t="shared" si="5"/>
        <v/>
      </c>
      <c r="AH52" s="65" t="str">
        <f t="shared" si="19"/>
        <v/>
      </c>
      <c r="AI52" s="70">
        <f t="shared" si="25"/>
        <v>1</v>
      </c>
      <c r="AJ52" s="43" t="str">
        <f t="shared" si="7"/>
        <v/>
      </c>
      <c r="AK52" s="71" t="str">
        <f t="shared" si="13"/>
        <v/>
      </c>
      <c r="AL52" s="2"/>
      <c r="AM52" s="2"/>
      <c r="AO52" s="2"/>
      <c r="AP52" s="2"/>
      <c r="AQ52" s="2"/>
    </row>
    <row r="53" spans="2:43">
      <c r="B53" s="20">
        <f>IF(Master!B53="","",Master!B53)</f>
        <v>35</v>
      </c>
      <c r="C53" s="21" t="str">
        <f t="shared" si="0"/>
        <v>B</v>
      </c>
      <c r="D53" s="98" t="str">
        <f t="shared" si="22"/>
        <v>&lt;--Bet</v>
      </c>
      <c r="E53" s="2"/>
      <c r="F53" s="47" t="str">
        <f t="shared" si="1"/>
        <v>H</v>
      </c>
      <c r="G53" s="98" t="str">
        <f t="shared" si="9"/>
        <v/>
      </c>
      <c r="H53" s="2"/>
      <c r="I53" s="46" t="str">
        <f t="shared" si="2"/>
        <v>O</v>
      </c>
      <c r="J53" s="98" t="str">
        <f t="shared" si="10"/>
        <v/>
      </c>
      <c r="K53" s="2"/>
      <c r="L53" s="21">
        <f t="shared" si="18"/>
        <v>-1</v>
      </c>
      <c r="M53" s="21">
        <f>IF(L53&lt;&gt;"",SUM($L$6:L53),"")</f>
        <v>-9</v>
      </c>
      <c r="N53" s="2"/>
      <c r="O53" s="47" t="str">
        <f t="shared" si="20"/>
        <v/>
      </c>
      <c r="P53" s="47" t="str">
        <f>IF(O53&lt;&gt;"",SUM($O$6:O53),"")</f>
        <v/>
      </c>
      <c r="Q53" s="2"/>
      <c r="R53" s="43" t="str">
        <f t="shared" si="14"/>
        <v/>
      </c>
      <c r="S53" s="43" t="str">
        <f>IF(R53&lt;&gt;"",SUM($R$6:R53),"")</f>
        <v/>
      </c>
      <c r="T53" s="2"/>
      <c r="U53" s="95">
        <f>IF(B53="",U52,SUM($L$7:L53)+SUM($O$7:O53)+SUM($R$7:R53))</f>
        <v>-2</v>
      </c>
      <c r="V53" s="2"/>
      <c r="W53" s="2"/>
      <c r="X53" s="2"/>
      <c r="Y53" s="2"/>
      <c r="Z53" s="2"/>
      <c r="AA53" s="2"/>
      <c r="AB53" s="2"/>
      <c r="AC53" s="58">
        <f t="shared" si="23"/>
        <v>4</v>
      </c>
      <c r="AD53" s="21">
        <f t="shared" si="3"/>
        <v>1</v>
      </c>
      <c r="AE53" s="59">
        <f t="shared" si="21"/>
        <v>1</v>
      </c>
      <c r="AF53" s="64">
        <f t="shared" si="24"/>
        <v>2</v>
      </c>
      <c r="AG53" s="47" t="str">
        <f t="shared" si="5"/>
        <v/>
      </c>
      <c r="AH53" s="65" t="str">
        <f t="shared" si="19"/>
        <v/>
      </c>
      <c r="AI53" s="70">
        <f t="shared" si="25"/>
        <v>1</v>
      </c>
      <c r="AJ53" s="43" t="str">
        <f t="shared" si="7"/>
        <v/>
      </c>
      <c r="AK53" s="71" t="str">
        <f t="shared" si="13"/>
        <v/>
      </c>
      <c r="AL53" s="2"/>
      <c r="AM53" s="2"/>
      <c r="AO53" s="2"/>
      <c r="AP53" s="2"/>
      <c r="AQ53" s="2"/>
    </row>
    <row r="54" spans="2:43">
      <c r="B54" s="20">
        <f>IF(Master!B54="","",Master!B54)</f>
        <v>26</v>
      </c>
      <c r="C54" s="21" t="str">
        <f t="shared" si="0"/>
        <v>B</v>
      </c>
      <c r="D54" s="98" t="str">
        <f t="shared" si="22"/>
        <v>&lt;--Bet</v>
      </c>
      <c r="E54" s="2"/>
      <c r="F54" s="47" t="str">
        <f t="shared" si="1"/>
        <v>H</v>
      </c>
      <c r="G54" s="98" t="str">
        <f t="shared" si="9"/>
        <v/>
      </c>
      <c r="H54" s="2"/>
      <c r="I54" s="46" t="str">
        <f t="shared" si="2"/>
        <v>E</v>
      </c>
      <c r="J54" s="98" t="str">
        <f t="shared" si="10"/>
        <v/>
      </c>
      <c r="K54" s="2"/>
      <c r="L54" s="21">
        <f t="shared" si="18"/>
        <v>-1</v>
      </c>
      <c r="M54" s="21">
        <f>IF(L54&lt;&gt;"",SUM($L$6:L54),"")</f>
        <v>-10</v>
      </c>
      <c r="N54" s="2"/>
      <c r="O54" s="47" t="str">
        <f t="shared" si="20"/>
        <v/>
      </c>
      <c r="P54" s="47" t="str">
        <f>IF(O54&lt;&gt;"",SUM($O$6:O54),"")</f>
        <v/>
      </c>
      <c r="Q54" s="2"/>
      <c r="R54" s="43" t="str">
        <f t="shared" si="14"/>
        <v/>
      </c>
      <c r="S54" s="43" t="str">
        <f>IF(R54&lt;&gt;"",SUM($R$6:R54),"")</f>
        <v/>
      </c>
      <c r="T54" s="2"/>
      <c r="U54" s="95">
        <f>IF(B54="",U53,SUM($L$7:L54)+SUM($O$7:O54)+SUM($R$7:R54))</f>
        <v>-3</v>
      </c>
      <c r="V54" s="2"/>
      <c r="W54" s="2"/>
      <c r="X54" s="2"/>
      <c r="Y54" s="2"/>
      <c r="Z54" s="2"/>
      <c r="AA54" s="2"/>
      <c r="AB54" s="2"/>
      <c r="AC54" s="58">
        <f t="shared" si="23"/>
        <v>5</v>
      </c>
      <c r="AD54" s="21">
        <f t="shared" si="3"/>
        <v>2</v>
      </c>
      <c r="AE54" s="59">
        <f t="shared" si="21"/>
        <v>1</v>
      </c>
      <c r="AF54" s="64">
        <f t="shared" si="24"/>
        <v>3</v>
      </c>
      <c r="AG54" s="47" t="str">
        <f t="shared" si="5"/>
        <v/>
      </c>
      <c r="AH54" s="65" t="str">
        <f t="shared" si="19"/>
        <v/>
      </c>
      <c r="AI54" s="70">
        <f t="shared" si="25"/>
        <v>1</v>
      </c>
      <c r="AJ54" s="43" t="str">
        <f t="shared" si="7"/>
        <v/>
      </c>
      <c r="AK54" s="71" t="str">
        <f t="shared" si="13"/>
        <v/>
      </c>
      <c r="AL54" s="2"/>
      <c r="AM54" s="2"/>
      <c r="AO54" s="2"/>
      <c r="AP54" s="2"/>
      <c r="AQ54" s="2"/>
    </row>
    <row r="55" spans="2:43">
      <c r="B55" s="20">
        <f>IF(Master!B55="","",Master!B55)</f>
        <v>1</v>
      </c>
      <c r="C55" s="21" t="str">
        <f t="shared" si="0"/>
        <v>R</v>
      </c>
      <c r="D55" s="98" t="str">
        <f t="shared" si="22"/>
        <v>&lt;--Win</v>
      </c>
      <c r="E55" s="2"/>
      <c r="F55" s="47" t="str">
        <f t="shared" si="1"/>
        <v>L</v>
      </c>
      <c r="G55" s="98" t="str">
        <f t="shared" si="9"/>
        <v>&lt;--Win</v>
      </c>
      <c r="H55" s="2"/>
      <c r="I55" s="46" t="str">
        <f t="shared" si="2"/>
        <v>O</v>
      </c>
      <c r="J55" s="98" t="str">
        <f t="shared" si="10"/>
        <v/>
      </c>
      <c r="K55" s="2"/>
      <c r="L55" s="21">
        <f t="shared" si="18"/>
        <v>1</v>
      </c>
      <c r="M55" s="21">
        <f>IF(L55&lt;&gt;"",SUM($L$6:L55),"")</f>
        <v>-9</v>
      </c>
      <c r="N55" s="2"/>
      <c r="O55" s="47">
        <f t="shared" si="20"/>
        <v>1</v>
      </c>
      <c r="P55" s="47">
        <f>IF(O55&lt;&gt;"",SUM($O$6:O55),"")</f>
        <v>4</v>
      </c>
      <c r="Q55" s="2"/>
      <c r="R55" s="43" t="str">
        <f t="shared" si="14"/>
        <v/>
      </c>
      <c r="S55" s="43" t="str">
        <f>IF(R55&lt;&gt;"",SUM($R$6:R55),"")</f>
        <v/>
      </c>
      <c r="T55" s="2"/>
      <c r="U55" s="95">
        <f>IF(B55="",U54,SUM($L$7:L55)+SUM($O$7:O55)+SUM($R$7:R55))</f>
        <v>-1</v>
      </c>
      <c r="V55" s="2"/>
      <c r="W55" s="2"/>
      <c r="X55" s="2"/>
      <c r="Y55" s="2"/>
      <c r="Z55" s="2"/>
      <c r="AA55" s="2"/>
      <c r="AB55" s="2"/>
      <c r="AC55" s="58">
        <f t="shared" si="23"/>
        <v>1</v>
      </c>
      <c r="AD55" s="21">
        <f t="shared" si="3"/>
        <v>3</v>
      </c>
      <c r="AE55" s="59">
        <f t="shared" si="21"/>
        <v>1</v>
      </c>
      <c r="AF55" s="64">
        <f t="shared" si="24"/>
        <v>1</v>
      </c>
      <c r="AG55" s="47">
        <f t="shared" si="5"/>
        <v>1</v>
      </c>
      <c r="AH55" s="65">
        <f t="shared" si="19"/>
        <v>1</v>
      </c>
      <c r="AI55" s="70">
        <f t="shared" si="25"/>
        <v>1</v>
      </c>
      <c r="AJ55" s="43" t="str">
        <f t="shared" si="7"/>
        <v/>
      </c>
      <c r="AK55" s="71" t="str">
        <f t="shared" si="13"/>
        <v/>
      </c>
      <c r="AL55" s="2"/>
      <c r="AM55" s="2"/>
      <c r="AO55" s="2"/>
      <c r="AP55" s="2"/>
      <c r="AQ55" s="2"/>
    </row>
    <row r="56" spans="2:43">
      <c r="B56" s="20">
        <f>IF(Master!B56="","",Master!B56)</f>
        <v>34</v>
      </c>
      <c r="C56" s="21" t="str">
        <f t="shared" si="0"/>
        <v>R</v>
      </c>
      <c r="D56" s="98" t="str">
        <f t="shared" si="22"/>
        <v/>
      </c>
      <c r="E56" s="2"/>
      <c r="F56" s="47" t="str">
        <f t="shared" si="1"/>
        <v>H</v>
      </c>
      <c r="G56" s="98" t="str">
        <f t="shared" si="9"/>
        <v/>
      </c>
      <c r="H56" s="2"/>
      <c r="I56" s="46" t="str">
        <f t="shared" si="2"/>
        <v>E</v>
      </c>
      <c r="J56" s="98" t="str">
        <f t="shared" si="10"/>
        <v/>
      </c>
      <c r="K56" s="2"/>
      <c r="L56" s="21" t="str">
        <f t="shared" si="18"/>
        <v/>
      </c>
      <c r="M56" s="21" t="str">
        <f>IF(L56&lt;&gt;"",SUM($L$6:L56),"")</f>
        <v/>
      </c>
      <c r="N56" s="2"/>
      <c r="O56" s="47" t="str">
        <f t="shared" si="20"/>
        <v/>
      </c>
      <c r="P56" s="47" t="str">
        <f>IF(O56&lt;&gt;"",SUM($O$6:O56),"")</f>
        <v/>
      </c>
      <c r="Q56" s="2"/>
      <c r="R56" s="43" t="str">
        <f t="shared" si="14"/>
        <v/>
      </c>
      <c r="S56" s="43" t="str">
        <f>IF(R56&lt;&gt;"",SUM($R$6:R56),"")</f>
        <v/>
      </c>
      <c r="T56" s="2"/>
      <c r="U56" s="95">
        <f>IF(B56="",U55,SUM($L$7:L56)+SUM($O$7:O56)+SUM($R$7:R56))</f>
        <v>-1</v>
      </c>
      <c r="V56" s="2"/>
      <c r="W56" s="2"/>
      <c r="X56" s="2"/>
      <c r="Y56" s="2"/>
      <c r="Z56" s="2"/>
      <c r="AA56" s="2"/>
      <c r="AB56" s="2"/>
      <c r="AC56" s="58">
        <f t="shared" si="23"/>
        <v>2</v>
      </c>
      <c r="AD56" s="21" t="str">
        <f t="shared" si="3"/>
        <v/>
      </c>
      <c r="AE56" s="59" t="str">
        <f t="shared" si="21"/>
        <v/>
      </c>
      <c r="AF56" s="64">
        <f t="shared" si="24"/>
        <v>1</v>
      </c>
      <c r="AG56" s="47" t="str">
        <f t="shared" si="5"/>
        <v/>
      </c>
      <c r="AH56" s="65" t="str">
        <f t="shared" si="19"/>
        <v/>
      </c>
      <c r="AI56" s="70">
        <f t="shared" si="25"/>
        <v>1</v>
      </c>
      <c r="AJ56" s="43" t="str">
        <f t="shared" si="7"/>
        <v/>
      </c>
      <c r="AK56" s="71" t="str">
        <f t="shared" si="13"/>
        <v/>
      </c>
      <c r="AL56" s="2"/>
      <c r="AM56" s="2"/>
      <c r="AO56" s="2"/>
      <c r="AP56" s="2"/>
      <c r="AQ56" s="2"/>
    </row>
    <row r="57" spans="2:43">
      <c r="B57" s="20">
        <f>IF(Master!B57="","",Master!B57)</f>
        <v>28</v>
      </c>
      <c r="C57" s="21" t="str">
        <f t="shared" si="0"/>
        <v>B</v>
      </c>
      <c r="D57" s="98" t="str">
        <f t="shared" si="22"/>
        <v/>
      </c>
      <c r="E57" s="2"/>
      <c r="F57" s="47" t="str">
        <f t="shared" si="1"/>
        <v>H</v>
      </c>
      <c r="G57" s="98" t="str">
        <f t="shared" si="9"/>
        <v/>
      </c>
      <c r="H57" s="2"/>
      <c r="I57" s="46" t="str">
        <f t="shared" si="2"/>
        <v>E</v>
      </c>
      <c r="J57" s="98" t="str">
        <f t="shared" si="10"/>
        <v/>
      </c>
      <c r="K57" s="2"/>
      <c r="L57" s="21" t="str">
        <f t="shared" si="18"/>
        <v/>
      </c>
      <c r="M57" s="21" t="str">
        <f>IF(L57&lt;&gt;"",SUM($L$6:L57),"")</f>
        <v/>
      </c>
      <c r="N57" s="2"/>
      <c r="O57" s="47" t="str">
        <f t="shared" si="20"/>
        <v/>
      </c>
      <c r="P57" s="47" t="str">
        <f>IF(O57&lt;&gt;"",SUM($O$6:O57),"")</f>
        <v/>
      </c>
      <c r="Q57" s="2"/>
      <c r="R57" s="43" t="str">
        <f t="shared" si="14"/>
        <v/>
      </c>
      <c r="S57" s="43" t="str">
        <f>IF(R57&lt;&gt;"",SUM($R$6:R57),"")</f>
        <v/>
      </c>
      <c r="T57" s="2"/>
      <c r="U57" s="95">
        <f>IF(B57="",U56,SUM($L$7:L57)+SUM($O$7:O57)+SUM($R$7:R57))</f>
        <v>-1</v>
      </c>
      <c r="V57" s="2"/>
      <c r="W57" s="2"/>
      <c r="X57" s="2"/>
      <c r="Y57" s="2"/>
      <c r="Z57" s="2"/>
      <c r="AA57" s="2"/>
      <c r="AB57" s="2"/>
      <c r="AC57" s="58">
        <f t="shared" si="23"/>
        <v>1</v>
      </c>
      <c r="AD57" s="21" t="str">
        <f t="shared" si="3"/>
        <v/>
      </c>
      <c r="AE57" s="59" t="str">
        <f t="shared" si="21"/>
        <v/>
      </c>
      <c r="AF57" s="64">
        <f t="shared" si="24"/>
        <v>2</v>
      </c>
      <c r="AG57" s="47" t="str">
        <f t="shared" si="5"/>
        <v/>
      </c>
      <c r="AH57" s="65" t="str">
        <f t="shared" si="19"/>
        <v/>
      </c>
      <c r="AI57" s="70">
        <f t="shared" si="25"/>
        <v>2</v>
      </c>
      <c r="AJ57" s="43" t="str">
        <f t="shared" si="7"/>
        <v/>
      </c>
      <c r="AK57" s="71" t="str">
        <f t="shared" si="13"/>
        <v/>
      </c>
      <c r="AL57" s="2"/>
      <c r="AM57" s="2"/>
      <c r="AO57" s="2"/>
      <c r="AP57" s="2"/>
      <c r="AQ57" s="2"/>
    </row>
    <row r="58" spans="2:43">
      <c r="B58" s="20">
        <f>IF(Master!B58="","",Master!B58)</f>
        <v>5</v>
      </c>
      <c r="C58" s="21" t="str">
        <f t="shared" si="0"/>
        <v>R</v>
      </c>
      <c r="D58" s="98" t="str">
        <f t="shared" si="22"/>
        <v/>
      </c>
      <c r="E58" s="2"/>
      <c r="F58" s="47" t="str">
        <f t="shared" si="1"/>
        <v>L</v>
      </c>
      <c r="G58" s="98" t="str">
        <f t="shared" si="9"/>
        <v/>
      </c>
      <c r="H58" s="2"/>
      <c r="I58" s="46" t="str">
        <f t="shared" si="2"/>
        <v>O</v>
      </c>
      <c r="J58" s="98" t="str">
        <f t="shared" si="10"/>
        <v/>
      </c>
      <c r="K58" s="2"/>
      <c r="L58" s="21" t="str">
        <f t="shared" si="18"/>
        <v/>
      </c>
      <c r="M58" s="21" t="str">
        <f>IF(L58&lt;&gt;"",SUM($L$6:L58),"")</f>
        <v/>
      </c>
      <c r="N58" s="2"/>
      <c r="O58" s="47" t="str">
        <f t="shared" si="20"/>
        <v/>
      </c>
      <c r="P58" s="47" t="str">
        <f>IF(O58&lt;&gt;"",SUM($O$6:O58),"")</f>
        <v/>
      </c>
      <c r="Q58" s="2"/>
      <c r="R58" s="43" t="str">
        <f t="shared" si="14"/>
        <v/>
      </c>
      <c r="S58" s="43" t="str">
        <f>IF(R58&lt;&gt;"",SUM($R$6:R58),"")</f>
        <v/>
      </c>
      <c r="T58" s="2"/>
      <c r="U58" s="95">
        <f>IF(B58="",U57,SUM($L$7:L58)+SUM($O$7:O58)+SUM($R$7:R58))</f>
        <v>-1</v>
      </c>
      <c r="V58" s="2"/>
      <c r="W58" s="2"/>
      <c r="X58" s="2"/>
      <c r="Y58" s="2"/>
      <c r="Z58" s="2"/>
      <c r="AA58" s="2"/>
      <c r="AB58" s="2"/>
      <c r="AC58" s="58">
        <f t="shared" si="23"/>
        <v>1</v>
      </c>
      <c r="AD58" s="21" t="str">
        <f t="shared" si="3"/>
        <v/>
      </c>
      <c r="AE58" s="59" t="str">
        <f t="shared" si="21"/>
        <v/>
      </c>
      <c r="AF58" s="64">
        <f t="shared" si="24"/>
        <v>1</v>
      </c>
      <c r="AG58" s="47" t="str">
        <f t="shared" si="5"/>
        <v/>
      </c>
      <c r="AH58" s="65" t="str">
        <f t="shared" si="19"/>
        <v/>
      </c>
      <c r="AI58" s="70">
        <f t="shared" si="25"/>
        <v>1</v>
      </c>
      <c r="AJ58" s="43" t="str">
        <f t="shared" si="7"/>
        <v/>
      </c>
      <c r="AK58" s="71" t="str">
        <f t="shared" si="13"/>
        <v/>
      </c>
      <c r="AL58" s="2"/>
      <c r="AM58" s="2"/>
      <c r="AO58" s="2"/>
      <c r="AP58" s="2"/>
      <c r="AQ58" s="2"/>
    </row>
    <row r="59" spans="2:43">
      <c r="B59" s="20">
        <f>IF(Master!B59="","",Master!B59)</f>
        <v>9</v>
      </c>
      <c r="C59" s="21" t="str">
        <f t="shared" si="0"/>
        <v>R</v>
      </c>
      <c r="D59" s="98" t="str">
        <f t="shared" si="22"/>
        <v/>
      </c>
      <c r="E59" s="2"/>
      <c r="F59" s="47" t="str">
        <f t="shared" si="1"/>
        <v>L</v>
      </c>
      <c r="G59" s="98" t="str">
        <f t="shared" si="9"/>
        <v/>
      </c>
      <c r="H59" s="2"/>
      <c r="I59" s="46" t="str">
        <f t="shared" si="2"/>
        <v>O</v>
      </c>
      <c r="J59" s="98" t="str">
        <f t="shared" si="10"/>
        <v/>
      </c>
      <c r="K59" s="2"/>
      <c r="L59" s="21" t="str">
        <f t="shared" si="18"/>
        <v/>
      </c>
      <c r="M59" s="21" t="str">
        <f>IF(L59&lt;&gt;"",SUM($L$6:L59),"")</f>
        <v/>
      </c>
      <c r="N59" s="2"/>
      <c r="O59" s="47" t="str">
        <f t="shared" si="20"/>
        <v/>
      </c>
      <c r="P59" s="47" t="str">
        <f>IF(O59&lt;&gt;"",SUM($O$6:O59),"")</f>
        <v/>
      </c>
      <c r="Q59" s="2"/>
      <c r="R59" s="43" t="str">
        <f t="shared" si="14"/>
        <v/>
      </c>
      <c r="S59" s="43" t="str">
        <f>IF(R59&lt;&gt;"",SUM($R$6:R59),"")</f>
        <v/>
      </c>
      <c r="T59" s="2"/>
      <c r="U59" s="95">
        <f>IF(B59="",U58,SUM($L$7:L59)+SUM($O$7:O59)+SUM($R$7:R59))</f>
        <v>-1</v>
      </c>
      <c r="V59" s="2"/>
      <c r="W59" s="2"/>
      <c r="X59" s="2"/>
      <c r="Y59" s="2"/>
      <c r="Z59" s="2"/>
      <c r="AA59" s="2"/>
      <c r="AB59" s="2"/>
      <c r="AC59" s="58">
        <f t="shared" si="23"/>
        <v>2</v>
      </c>
      <c r="AD59" s="21" t="str">
        <f t="shared" si="3"/>
        <v/>
      </c>
      <c r="AE59" s="59" t="str">
        <f t="shared" si="21"/>
        <v/>
      </c>
      <c r="AF59" s="64">
        <f t="shared" si="24"/>
        <v>2</v>
      </c>
      <c r="AG59" s="47" t="str">
        <f t="shared" si="5"/>
        <v/>
      </c>
      <c r="AH59" s="65" t="str">
        <f t="shared" si="19"/>
        <v/>
      </c>
      <c r="AI59" s="70">
        <f t="shared" si="25"/>
        <v>2</v>
      </c>
      <c r="AJ59" s="43" t="str">
        <f t="shared" si="7"/>
        <v/>
      </c>
      <c r="AK59" s="71" t="str">
        <f t="shared" si="13"/>
        <v/>
      </c>
      <c r="AL59" s="2"/>
      <c r="AM59" s="2"/>
      <c r="AO59" s="2"/>
      <c r="AP59" s="2"/>
      <c r="AQ59" s="2"/>
    </row>
    <row r="60" spans="2:43">
      <c r="B60" s="20">
        <f>IF(Master!B60="","",Master!B60)</f>
        <v>34</v>
      </c>
      <c r="C60" s="21" t="str">
        <f t="shared" si="0"/>
        <v>R</v>
      </c>
      <c r="D60" s="98" t="str">
        <f t="shared" si="22"/>
        <v/>
      </c>
      <c r="E60" s="2"/>
      <c r="F60" s="47" t="str">
        <f t="shared" si="1"/>
        <v>H</v>
      </c>
      <c r="G60" s="98" t="str">
        <f t="shared" si="9"/>
        <v/>
      </c>
      <c r="H60" s="2"/>
      <c r="I60" s="46" t="str">
        <f t="shared" si="2"/>
        <v>E</v>
      </c>
      <c r="J60" s="98" t="str">
        <f t="shared" si="10"/>
        <v/>
      </c>
      <c r="K60" s="2"/>
      <c r="L60" s="21" t="str">
        <f t="shared" si="18"/>
        <v/>
      </c>
      <c r="M60" s="21" t="str">
        <f>IF(L60&lt;&gt;"",SUM($L$6:L60),"")</f>
        <v/>
      </c>
      <c r="N60" s="2"/>
      <c r="O60" s="47" t="str">
        <f t="shared" si="20"/>
        <v/>
      </c>
      <c r="P60" s="47" t="str">
        <f>IF(O60&lt;&gt;"",SUM($O$6:O60),"")</f>
        <v/>
      </c>
      <c r="Q60" s="2"/>
      <c r="R60" s="43" t="str">
        <f t="shared" si="14"/>
        <v/>
      </c>
      <c r="S60" s="43" t="str">
        <f>IF(R60&lt;&gt;"",SUM($R$6:R60),"")</f>
        <v/>
      </c>
      <c r="T60" s="2"/>
      <c r="U60" s="95">
        <f>IF(B60="",U59,SUM($L$7:L60)+SUM($O$7:O60)+SUM($R$7:R60))</f>
        <v>-1</v>
      </c>
      <c r="V60" s="2"/>
      <c r="W60" s="2"/>
      <c r="X60" s="2"/>
      <c r="Y60" s="2"/>
      <c r="Z60" s="2"/>
      <c r="AA60" s="2"/>
      <c r="AB60" s="2"/>
      <c r="AC60" s="58">
        <f t="shared" si="23"/>
        <v>3</v>
      </c>
      <c r="AD60" s="21" t="str">
        <f t="shared" si="3"/>
        <v/>
      </c>
      <c r="AE60" s="59" t="str">
        <f t="shared" si="21"/>
        <v/>
      </c>
      <c r="AF60" s="64">
        <f t="shared" si="24"/>
        <v>1</v>
      </c>
      <c r="AG60" s="47" t="str">
        <f t="shared" si="5"/>
        <v/>
      </c>
      <c r="AH60" s="65" t="str">
        <f t="shared" si="19"/>
        <v/>
      </c>
      <c r="AI60" s="70">
        <f t="shared" si="25"/>
        <v>1</v>
      </c>
      <c r="AJ60" s="43" t="str">
        <f t="shared" si="7"/>
        <v/>
      </c>
      <c r="AK60" s="71" t="str">
        <f t="shared" si="13"/>
        <v/>
      </c>
      <c r="AL60" s="2"/>
      <c r="AM60" s="2"/>
      <c r="AO60" s="2"/>
      <c r="AP60" s="2"/>
      <c r="AQ60" s="2"/>
    </row>
    <row r="61" spans="2:43">
      <c r="B61" s="20">
        <f>IF(Master!B61="","",Master!B61)</f>
        <v>0</v>
      </c>
      <c r="C61" s="21" t="str">
        <f t="shared" si="0"/>
        <v>Zero</v>
      </c>
      <c r="D61" s="98" t="str">
        <f t="shared" si="22"/>
        <v>&lt;--Bet</v>
      </c>
      <c r="E61" s="2"/>
      <c r="F61" s="47" t="str">
        <f t="shared" si="1"/>
        <v>Zero</v>
      </c>
      <c r="G61" s="98" t="str">
        <f t="shared" si="9"/>
        <v/>
      </c>
      <c r="H61" s="2"/>
      <c r="I61" s="46" t="str">
        <f t="shared" si="2"/>
        <v>Zero</v>
      </c>
      <c r="J61" s="98" t="str">
        <f t="shared" si="10"/>
        <v/>
      </c>
      <c r="K61" s="2"/>
      <c r="L61" s="21">
        <f t="shared" si="18"/>
        <v>-1</v>
      </c>
      <c r="M61" s="21">
        <f>IF(L61&lt;&gt;"",SUM($L$6:L61),"")</f>
        <v>-10</v>
      </c>
      <c r="N61" s="2"/>
      <c r="O61" s="47" t="str">
        <f t="shared" si="20"/>
        <v/>
      </c>
      <c r="P61" s="47" t="str">
        <f>IF(O61&lt;&gt;"",SUM($O$6:O61),"")</f>
        <v/>
      </c>
      <c r="Q61" s="2"/>
      <c r="R61" s="43" t="str">
        <f t="shared" si="14"/>
        <v/>
      </c>
      <c r="S61" s="43" t="str">
        <f>IF(R61&lt;&gt;"",SUM($R$6:R61),"")</f>
        <v/>
      </c>
      <c r="T61" s="2"/>
      <c r="U61" s="95">
        <f>IF(B61="",U60,SUM($L$7:L61)+SUM($O$7:O61)+SUM($R$7:R61))</f>
        <v>-2</v>
      </c>
      <c r="V61" s="2"/>
      <c r="W61" s="2"/>
      <c r="X61" s="2"/>
      <c r="Y61" s="2"/>
      <c r="Z61" s="2"/>
      <c r="AA61" s="2"/>
      <c r="AB61" s="2"/>
      <c r="AC61" s="58">
        <f t="shared" si="23"/>
        <v>4</v>
      </c>
      <c r="AD61" s="21">
        <f t="shared" si="3"/>
        <v>1</v>
      </c>
      <c r="AE61" s="59">
        <f t="shared" si="21"/>
        <v>1</v>
      </c>
      <c r="AF61" s="64">
        <f t="shared" si="24"/>
        <v>1</v>
      </c>
      <c r="AG61" s="47" t="str">
        <f t="shared" si="5"/>
        <v/>
      </c>
      <c r="AH61" s="65" t="str">
        <f t="shared" si="19"/>
        <v/>
      </c>
      <c r="AI61" s="70">
        <f t="shared" si="25"/>
        <v>1</v>
      </c>
      <c r="AJ61" s="43" t="str">
        <f t="shared" si="7"/>
        <v/>
      </c>
      <c r="AK61" s="71" t="str">
        <f t="shared" si="13"/>
        <v/>
      </c>
      <c r="AL61" s="2"/>
      <c r="AM61" s="2"/>
      <c r="AO61" s="2"/>
      <c r="AP61" s="2"/>
      <c r="AQ61" s="2"/>
    </row>
    <row r="62" spans="2:43">
      <c r="B62" s="20">
        <f>IF(Master!B62="","",Master!B62)</f>
        <v>22</v>
      </c>
      <c r="C62" s="21" t="str">
        <f t="shared" si="0"/>
        <v>B</v>
      </c>
      <c r="D62" s="98" t="str">
        <f t="shared" si="22"/>
        <v>&lt;--Win</v>
      </c>
      <c r="E62" s="2"/>
      <c r="F62" s="47" t="str">
        <f t="shared" si="1"/>
        <v>H</v>
      </c>
      <c r="G62" s="98" t="str">
        <f t="shared" si="9"/>
        <v/>
      </c>
      <c r="H62" s="2"/>
      <c r="I62" s="46" t="str">
        <f t="shared" si="2"/>
        <v>E</v>
      </c>
      <c r="J62" s="98" t="str">
        <f t="shared" si="10"/>
        <v/>
      </c>
      <c r="K62" s="2"/>
      <c r="L62" s="21">
        <f t="shared" si="18"/>
        <v>1</v>
      </c>
      <c r="M62" s="21">
        <f>IF(L62&lt;&gt;"",SUM($L$6:L62),"")</f>
        <v>-9</v>
      </c>
      <c r="N62" s="2"/>
      <c r="O62" s="47" t="str">
        <f t="shared" si="20"/>
        <v/>
      </c>
      <c r="P62" s="47" t="str">
        <f>IF(O62&lt;&gt;"",SUM($O$6:O62),"")</f>
        <v/>
      </c>
      <c r="Q62" s="2"/>
      <c r="R62" s="43" t="str">
        <f t="shared" si="14"/>
        <v/>
      </c>
      <c r="S62" s="43" t="str">
        <f>IF(R62&lt;&gt;"",SUM($R$6:R62),"")</f>
        <v/>
      </c>
      <c r="T62" s="2"/>
      <c r="U62" s="95">
        <f>IF(B62="",U61,SUM($L$7:L62)+SUM($O$7:O62)+SUM($R$7:R62))</f>
        <v>-1</v>
      </c>
      <c r="V62" s="2"/>
      <c r="W62" s="2"/>
      <c r="X62" s="2"/>
      <c r="Y62" s="2"/>
      <c r="Z62" s="2"/>
      <c r="AA62" s="2"/>
      <c r="AB62" s="2"/>
      <c r="AC62" s="58">
        <f t="shared" si="23"/>
        <v>1</v>
      </c>
      <c r="AD62" s="21">
        <f t="shared" si="3"/>
        <v>2</v>
      </c>
      <c r="AE62" s="59">
        <f t="shared" si="21"/>
        <v>1</v>
      </c>
      <c r="AF62" s="64">
        <f t="shared" si="24"/>
        <v>2</v>
      </c>
      <c r="AG62" s="47" t="str">
        <f t="shared" si="5"/>
        <v/>
      </c>
      <c r="AH62" s="65" t="str">
        <f t="shared" si="19"/>
        <v/>
      </c>
      <c r="AI62" s="70">
        <f t="shared" si="25"/>
        <v>2</v>
      </c>
      <c r="AJ62" s="43" t="str">
        <f t="shared" si="7"/>
        <v/>
      </c>
      <c r="AK62" s="71" t="str">
        <f t="shared" si="13"/>
        <v/>
      </c>
      <c r="AL62" s="2"/>
      <c r="AM62" s="2"/>
      <c r="AO62" s="2"/>
      <c r="AP62" s="2"/>
      <c r="AQ62" s="2"/>
    </row>
    <row r="63" spans="2:43">
      <c r="B63" s="20">
        <f>IF(Master!B63="","",Master!B63)</f>
        <v>10</v>
      </c>
      <c r="C63" s="21" t="str">
        <f t="shared" si="0"/>
        <v>B</v>
      </c>
      <c r="D63" s="98" t="str">
        <f t="shared" si="22"/>
        <v/>
      </c>
      <c r="E63" s="2"/>
      <c r="F63" s="47" t="str">
        <f t="shared" si="1"/>
        <v>L</v>
      </c>
      <c r="G63" s="98" t="str">
        <f t="shared" si="9"/>
        <v/>
      </c>
      <c r="H63" s="2"/>
      <c r="I63" s="46" t="str">
        <f t="shared" si="2"/>
        <v>E</v>
      </c>
      <c r="J63" s="98" t="str">
        <f t="shared" si="10"/>
        <v/>
      </c>
      <c r="K63" s="2"/>
      <c r="L63" s="21" t="str">
        <f t="shared" si="18"/>
        <v/>
      </c>
      <c r="M63" s="21" t="str">
        <f>IF(L63&lt;&gt;"",SUM($L$6:L63),"")</f>
        <v/>
      </c>
      <c r="N63" s="2"/>
      <c r="O63" s="47" t="str">
        <f t="shared" si="20"/>
        <v/>
      </c>
      <c r="P63" s="47" t="str">
        <f>IF(O63&lt;&gt;"",SUM($O$6:O63),"")</f>
        <v/>
      </c>
      <c r="Q63" s="2"/>
      <c r="R63" s="43" t="str">
        <f t="shared" si="14"/>
        <v/>
      </c>
      <c r="S63" s="43" t="str">
        <f>IF(R63&lt;&gt;"",SUM($R$6:R63),"")</f>
        <v/>
      </c>
      <c r="T63" s="2"/>
      <c r="U63" s="95">
        <f>IF(B63="",U62,SUM($L$7:L63)+SUM($O$7:O63)+SUM($R$7:R63))</f>
        <v>-1</v>
      </c>
      <c r="V63" s="2"/>
      <c r="W63" s="2"/>
      <c r="X63" s="2"/>
      <c r="Y63" s="2"/>
      <c r="Z63" s="2"/>
      <c r="AA63" s="2"/>
      <c r="AB63" s="2"/>
      <c r="AC63" s="58">
        <f t="shared" si="23"/>
        <v>2</v>
      </c>
      <c r="AD63" s="21" t="str">
        <f t="shared" si="3"/>
        <v/>
      </c>
      <c r="AE63" s="59" t="str">
        <f t="shared" si="21"/>
        <v/>
      </c>
      <c r="AF63" s="64">
        <f t="shared" si="24"/>
        <v>1</v>
      </c>
      <c r="AG63" s="47" t="str">
        <f t="shared" si="5"/>
        <v/>
      </c>
      <c r="AH63" s="65" t="str">
        <f t="shared" si="19"/>
        <v/>
      </c>
      <c r="AI63" s="70">
        <f t="shared" si="25"/>
        <v>3</v>
      </c>
      <c r="AJ63" s="43" t="str">
        <f t="shared" si="7"/>
        <v/>
      </c>
      <c r="AK63" s="71" t="str">
        <f t="shared" si="13"/>
        <v/>
      </c>
      <c r="AL63" s="2"/>
      <c r="AM63" s="2"/>
      <c r="AO63" s="2"/>
      <c r="AP63" s="2"/>
      <c r="AQ63" s="2"/>
    </row>
    <row r="64" spans="2:43">
      <c r="B64" s="20">
        <f>IF(Master!B64="","",Master!B64)</f>
        <v>11</v>
      </c>
      <c r="C64" s="21" t="str">
        <f t="shared" si="0"/>
        <v>B</v>
      </c>
      <c r="D64" s="98" t="str">
        <f t="shared" si="22"/>
        <v/>
      </c>
      <c r="E64" s="2"/>
      <c r="F64" s="47" t="str">
        <f t="shared" si="1"/>
        <v>L</v>
      </c>
      <c r="G64" s="98" t="str">
        <f t="shared" si="9"/>
        <v/>
      </c>
      <c r="H64" s="2"/>
      <c r="I64" s="46" t="str">
        <f t="shared" si="2"/>
        <v>O</v>
      </c>
      <c r="J64" s="98" t="str">
        <f t="shared" si="10"/>
        <v>&lt;--Win</v>
      </c>
      <c r="K64" s="2"/>
      <c r="L64" s="21" t="str">
        <f t="shared" si="18"/>
        <v/>
      </c>
      <c r="M64" s="21" t="str">
        <f>IF(L64&lt;&gt;"",SUM($L$6:L64),"")</f>
        <v/>
      </c>
      <c r="N64" s="2"/>
      <c r="O64" s="47" t="str">
        <f t="shared" si="20"/>
        <v/>
      </c>
      <c r="P64" s="47" t="str">
        <f>IF(O64&lt;&gt;"",SUM($O$6:O64),"")</f>
        <v/>
      </c>
      <c r="Q64" s="2"/>
      <c r="R64" s="43">
        <f t="shared" si="14"/>
        <v>1</v>
      </c>
      <c r="S64" s="43">
        <f>IF(R64&lt;&gt;"",SUM($R$6:R64),"")</f>
        <v>5</v>
      </c>
      <c r="T64" s="2"/>
      <c r="U64" s="95">
        <f>IF(B64="",U63,SUM($L$7:L64)+SUM($O$7:O64)+SUM($R$7:R64))</f>
        <v>0</v>
      </c>
      <c r="V64" s="2"/>
      <c r="W64" s="2"/>
      <c r="X64" s="2"/>
      <c r="Y64" s="2"/>
      <c r="Z64" s="2"/>
      <c r="AA64" s="2"/>
      <c r="AB64" s="2"/>
      <c r="AC64" s="58">
        <f t="shared" si="23"/>
        <v>3</v>
      </c>
      <c r="AD64" s="21" t="str">
        <f t="shared" si="3"/>
        <v/>
      </c>
      <c r="AE64" s="59" t="str">
        <f t="shared" si="21"/>
        <v/>
      </c>
      <c r="AF64" s="64">
        <f t="shared" si="24"/>
        <v>2</v>
      </c>
      <c r="AG64" s="47" t="str">
        <f t="shared" si="5"/>
        <v/>
      </c>
      <c r="AH64" s="65" t="str">
        <f t="shared" si="19"/>
        <v/>
      </c>
      <c r="AI64" s="70">
        <f t="shared" si="25"/>
        <v>1</v>
      </c>
      <c r="AJ64" s="43">
        <f t="shared" si="7"/>
        <v>1</v>
      </c>
      <c r="AK64" s="71">
        <f t="shared" si="13"/>
        <v>1</v>
      </c>
      <c r="AL64" s="2"/>
      <c r="AM64" s="2"/>
      <c r="AO64" s="2"/>
      <c r="AP64" s="2"/>
      <c r="AQ64" s="2"/>
    </row>
    <row r="65" spans="2:43">
      <c r="B65" s="20">
        <f>IF(Master!B65="","",Master!B65)</f>
        <v>23</v>
      </c>
      <c r="C65" s="21" t="str">
        <f t="shared" si="0"/>
        <v>R</v>
      </c>
      <c r="D65" s="98" t="str">
        <f t="shared" si="22"/>
        <v>&lt;--Win</v>
      </c>
      <c r="E65" s="2"/>
      <c r="F65" s="47" t="str">
        <f t="shared" si="1"/>
        <v>H</v>
      </c>
      <c r="G65" s="98" t="str">
        <f t="shared" si="9"/>
        <v/>
      </c>
      <c r="H65" s="2"/>
      <c r="I65" s="46" t="str">
        <f t="shared" si="2"/>
        <v>O</v>
      </c>
      <c r="J65" s="98" t="str">
        <f t="shared" si="10"/>
        <v/>
      </c>
      <c r="K65" s="2"/>
      <c r="L65" s="21">
        <f t="shared" si="18"/>
        <v>1</v>
      </c>
      <c r="M65" s="21">
        <f>IF(L65&lt;&gt;"",SUM($L$6:L65),"")</f>
        <v>-8</v>
      </c>
      <c r="N65" s="2"/>
      <c r="O65" s="47" t="str">
        <f t="shared" si="20"/>
        <v/>
      </c>
      <c r="P65" s="47" t="str">
        <f>IF(O65&lt;&gt;"",SUM($O$6:O65),"")</f>
        <v/>
      </c>
      <c r="Q65" s="2"/>
      <c r="R65" s="43" t="str">
        <f t="shared" si="14"/>
        <v/>
      </c>
      <c r="S65" s="43" t="str">
        <f>IF(R65&lt;&gt;"",SUM($R$6:R65),"")</f>
        <v/>
      </c>
      <c r="T65" s="2"/>
      <c r="U65" s="95">
        <f>IF(B65="",U64,SUM($L$7:L65)+SUM($O$7:O65)+SUM($R$7:R65))</f>
        <v>1</v>
      </c>
      <c r="V65" s="2"/>
      <c r="W65" s="2"/>
      <c r="X65" s="2"/>
      <c r="Y65" s="2"/>
      <c r="Z65" s="2"/>
      <c r="AA65" s="2"/>
      <c r="AB65" s="2"/>
      <c r="AC65" s="58">
        <f t="shared" si="23"/>
        <v>1</v>
      </c>
      <c r="AD65" s="21">
        <f t="shared" si="3"/>
        <v>1</v>
      </c>
      <c r="AE65" s="59">
        <f t="shared" si="21"/>
        <v>1</v>
      </c>
      <c r="AF65" s="64">
        <f t="shared" si="24"/>
        <v>1</v>
      </c>
      <c r="AG65" s="47" t="str">
        <f t="shared" si="5"/>
        <v/>
      </c>
      <c r="AH65" s="65" t="str">
        <f t="shared" si="19"/>
        <v/>
      </c>
      <c r="AI65" s="70">
        <f t="shared" si="25"/>
        <v>2</v>
      </c>
      <c r="AJ65" s="43" t="str">
        <f t="shared" si="7"/>
        <v/>
      </c>
      <c r="AK65" s="71" t="str">
        <f t="shared" si="13"/>
        <v/>
      </c>
      <c r="AL65" s="2"/>
      <c r="AM65" s="2"/>
      <c r="AO65" s="2"/>
      <c r="AP65" s="2"/>
      <c r="AQ65" s="2"/>
    </row>
    <row r="66" spans="2:43">
      <c r="B66" s="20">
        <f>IF(Master!B66="","",Master!B66)</f>
        <v>9</v>
      </c>
      <c r="C66" s="21" t="str">
        <f t="shared" si="0"/>
        <v>R</v>
      </c>
      <c r="D66" s="98" t="str">
        <f t="shared" si="22"/>
        <v/>
      </c>
      <c r="E66" s="2"/>
      <c r="F66" s="47" t="str">
        <f t="shared" si="1"/>
        <v>L</v>
      </c>
      <c r="G66" s="98" t="str">
        <f t="shared" si="9"/>
        <v/>
      </c>
      <c r="H66" s="2"/>
      <c r="I66" s="46" t="str">
        <f t="shared" si="2"/>
        <v>O</v>
      </c>
      <c r="J66" s="98" t="str">
        <f t="shared" si="10"/>
        <v/>
      </c>
      <c r="K66" s="2"/>
      <c r="L66" s="21" t="str">
        <f t="shared" si="18"/>
        <v/>
      </c>
      <c r="M66" s="21" t="str">
        <f>IF(L66&lt;&gt;"",SUM($L$6:L66),"")</f>
        <v/>
      </c>
      <c r="N66" s="2"/>
      <c r="O66" s="47" t="str">
        <f t="shared" si="20"/>
        <v/>
      </c>
      <c r="P66" s="47" t="str">
        <f>IF(O66&lt;&gt;"",SUM($O$6:O66),"")</f>
        <v/>
      </c>
      <c r="Q66" s="2"/>
      <c r="R66" s="43" t="str">
        <f t="shared" si="14"/>
        <v/>
      </c>
      <c r="S66" s="43" t="str">
        <f>IF(R66&lt;&gt;"",SUM($R$6:R66),"")</f>
        <v/>
      </c>
      <c r="T66" s="2"/>
      <c r="U66" s="95">
        <f>IF(B66="",U65,SUM($L$7:L66)+SUM($O$7:O66)+SUM($R$7:R66))</f>
        <v>1</v>
      </c>
      <c r="V66" s="2"/>
      <c r="W66" s="2"/>
      <c r="X66" s="2"/>
      <c r="Y66" s="2"/>
      <c r="Z66" s="2"/>
      <c r="AA66" s="2"/>
      <c r="AB66" s="2"/>
      <c r="AC66" s="58">
        <f t="shared" si="23"/>
        <v>2</v>
      </c>
      <c r="AD66" s="21" t="str">
        <f t="shared" si="3"/>
        <v/>
      </c>
      <c r="AE66" s="59" t="str">
        <f t="shared" si="21"/>
        <v/>
      </c>
      <c r="AF66" s="64">
        <f t="shared" si="24"/>
        <v>1</v>
      </c>
      <c r="AG66" s="47" t="str">
        <f t="shared" si="5"/>
        <v/>
      </c>
      <c r="AH66" s="65" t="str">
        <f t="shared" si="19"/>
        <v/>
      </c>
      <c r="AI66" s="70">
        <f t="shared" si="25"/>
        <v>3</v>
      </c>
      <c r="AJ66" s="43" t="str">
        <f t="shared" si="7"/>
        <v/>
      </c>
      <c r="AK66" s="71" t="str">
        <f t="shared" si="13"/>
        <v/>
      </c>
      <c r="AL66" s="2"/>
      <c r="AM66" s="2"/>
      <c r="AO66" s="2"/>
      <c r="AP66" s="2"/>
      <c r="AQ66" s="2"/>
    </row>
    <row r="67" spans="2:43">
      <c r="B67" s="20">
        <f>IF(Master!B67="","",Master!B67)</f>
        <v>23</v>
      </c>
      <c r="C67" s="21" t="str">
        <f t="shared" ref="C67:C130" si="26">IF(B67="","",VLOOKUP(B67,$AS$1:$AZ$38,6,0))</f>
        <v>R</v>
      </c>
      <c r="D67" s="98" t="str">
        <f t="shared" si="22"/>
        <v/>
      </c>
      <c r="E67" s="2"/>
      <c r="F67" s="47" t="str">
        <f t="shared" ref="F67:F130" si="27">IF(B67="","",VLOOKUP(B67,$AS$1:$AZ$38,8,0))</f>
        <v>H</v>
      </c>
      <c r="G67" s="98" t="str">
        <f t="shared" si="9"/>
        <v/>
      </c>
      <c r="H67" s="2"/>
      <c r="I67" s="46" t="str">
        <f t="shared" ref="I67:I130" si="28">IF(B67="","",VLOOKUP(B67,$AS$1:$AZ$38,7,0))</f>
        <v>O</v>
      </c>
      <c r="J67" s="98" t="str">
        <f t="shared" si="10"/>
        <v>&lt;--Bet</v>
      </c>
      <c r="K67" s="2"/>
      <c r="L67" s="21" t="str">
        <f t="shared" si="18"/>
        <v/>
      </c>
      <c r="M67" s="21" t="str">
        <f>IF(L67&lt;&gt;"",SUM($L$6:L67),"")</f>
        <v/>
      </c>
      <c r="N67" s="2"/>
      <c r="O67" s="47" t="str">
        <f t="shared" si="20"/>
        <v/>
      </c>
      <c r="P67" s="47" t="str">
        <f>IF(O67&lt;&gt;"",SUM($O$6:O67),"")</f>
        <v/>
      </c>
      <c r="Q67" s="2"/>
      <c r="R67" s="43">
        <f t="shared" si="14"/>
        <v>-1</v>
      </c>
      <c r="S67" s="43">
        <f>IF(R67&lt;&gt;"",SUM($R$6:R67),"")</f>
        <v>4</v>
      </c>
      <c r="T67" s="2"/>
      <c r="U67" s="95">
        <f>IF(B67="",U66,SUM($L$7:L67)+SUM($O$7:O67)+SUM($R$7:R67))</f>
        <v>0</v>
      </c>
      <c r="V67" s="2"/>
      <c r="W67" s="2"/>
      <c r="X67" s="2"/>
      <c r="Y67" s="2"/>
      <c r="Z67" s="2"/>
      <c r="AA67" s="2"/>
      <c r="AB67" s="2"/>
      <c r="AC67" s="58">
        <f t="shared" si="23"/>
        <v>3</v>
      </c>
      <c r="AD67" s="21" t="str">
        <f t="shared" si="3"/>
        <v/>
      </c>
      <c r="AE67" s="59" t="str">
        <f t="shared" si="21"/>
        <v/>
      </c>
      <c r="AF67" s="64">
        <f t="shared" si="24"/>
        <v>1</v>
      </c>
      <c r="AG67" s="47" t="str">
        <f t="shared" si="5"/>
        <v/>
      </c>
      <c r="AH67" s="65" t="str">
        <f t="shared" si="19"/>
        <v/>
      </c>
      <c r="AI67" s="70">
        <f t="shared" si="25"/>
        <v>4</v>
      </c>
      <c r="AJ67" s="43">
        <f t="shared" si="7"/>
        <v>1</v>
      </c>
      <c r="AK67" s="71">
        <f t="shared" si="13"/>
        <v>1</v>
      </c>
      <c r="AL67" s="2"/>
      <c r="AM67" s="2"/>
      <c r="AO67" s="2"/>
      <c r="AP67" s="2"/>
      <c r="AQ67" s="2"/>
    </row>
    <row r="68" spans="2:43">
      <c r="B68" s="20">
        <f>IF(Master!B68="","",Master!B68)</f>
        <v>17</v>
      </c>
      <c r="C68" s="21" t="str">
        <f t="shared" si="26"/>
        <v>B</v>
      </c>
      <c r="D68" s="98" t="str">
        <f t="shared" si="22"/>
        <v>&lt;--Win</v>
      </c>
      <c r="E68" s="2"/>
      <c r="F68" s="47" t="str">
        <f t="shared" si="27"/>
        <v>L</v>
      </c>
      <c r="G68" s="98" t="str">
        <f t="shared" si="9"/>
        <v/>
      </c>
      <c r="H68" s="2"/>
      <c r="I68" s="46" t="str">
        <f t="shared" si="28"/>
        <v>O</v>
      </c>
      <c r="J68" s="98" t="str">
        <f t="shared" si="10"/>
        <v>&lt;--Bet</v>
      </c>
      <c r="K68" s="2"/>
      <c r="L68" s="21">
        <f t="shared" si="18"/>
        <v>1</v>
      </c>
      <c r="M68" s="21">
        <f>IF(L68&lt;&gt;"",SUM($L$6:L68),"")</f>
        <v>-7</v>
      </c>
      <c r="N68" s="2"/>
      <c r="O68" s="47" t="str">
        <f t="shared" si="20"/>
        <v/>
      </c>
      <c r="P68" s="47" t="str">
        <f>IF(O68&lt;&gt;"",SUM($O$6:O68),"")</f>
        <v/>
      </c>
      <c r="Q68" s="2"/>
      <c r="R68" s="43">
        <f t="shared" si="14"/>
        <v>-1</v>
      </c>
      <c r="S68" s="43">
        <f>IF(R68&lt;&gt;"",SUM($R$6:R68),"")</f>
        <v>3</v>
      </c>
      <c r="T68" s="2"/>
      <c r="U68" s="95">
        <f>IF(B68="",U67,SUM($L$7:L68)+SUM($O$7:O68)+SUM($R$7:R68))</f>
        <v>0</v>
      </c>
      <c r="V68" s="2"/>
      <c r="W68" s="2"/>
      <c r="X68" s="2"/>
      <c r="Y68" s="2"/>
      <c r="Z68" s="2"/>
      <c r="AA68" s="2"/>
      <c r="AB68" s="2"/>
      <c r="AC68" s="58">
        <f t="shared" si="23"/>
        <v>1</v>
      </c>
      <c r="AD68" s="21">
        <f t="shared" si="3"/>
        <v>1</v>
      </c>
      <c r="AE68" s="59">
        <f t="shared" si="21"/>
        <v>1</v>
      </c>
      <c r="AF68" s="64">
        <f t="shared" si="24"/>
        <v>1</v>
      </c>
      <c r="AG68" s="47" t="str">
        <f t="shared" si="5"/>
        <v/>
      </c>
      <c r="AH68" s="65" t="str">
        <f t="shared" si="19"/>
        <v/>
      </c>
      <c r="AI68" s="70">
        <f t="shared" si="25"/>
        <v>5</v>
      </c>
      <c r="AJ68" s="43">
        <f t="shared" si="7"/>
        <v>2</v>
      </c>
      <c r="AK68" s="71">
        <f t="shared" si="13"/>
        <v>1</v>
      </c>
      <c r="AL68" s="2"/>
      <c r="AM68" s="2"/>
      <c r="AO68" s="2"/>
      <c r="AP68" s="2"/>
      <c r="AQ68" s="2"/>
    </row>
    <row r="69" spans="2:43">
      <c r="B69" s="20">
        <f>IF(Master!B69="","",Master!B69)</f>
        <v>15</v>
      </c>
      <c r="C69" s="21" t="str">
        <f t="shared" si="26"/>
        <v>B</v>
      </c>
      <c r="D69" s="98" t="str">
        <f t="shared" si="22"/>
        <v/>
      </c>
      <c r="E69" s="2"/>
      <c r="F69" s="47" t="str">
        <f t="shared" si="27"/>
        <v>L</v>
      </c>
      <c r="G69" s="98" t="str">
        <f t="shared" si="9"/>
        <v/>
      </c>
      <c r="H69" s="2"/>
      <c r="I69" s="46" t="str">
        <f t="shared" si="28"/>
        <v>O</v>
      </c>
      <c r="J69" s="98" t="str">
        <f t="shared" si="10"/>
        <v>&lt;--Bet</v>
      </c>
      <c r="K69" s="2"/>
      <c r="L69" s="21" t="str">
        <f t="shared" si="18"/>
        <v/>
      </c>
      <c r="M69" s="21" t="str">
        <f>IF(L69&lt;&gt;"",SUM($L$6:L69),"")</f>
        <v/>
      </c>
      <c r="N69" s="2"/>
      <c r="O69" s="47" t="str">
        <f t="shared" si="20"/>
        <v/>
      </c>
      <c r="P69" s="47" t="str">
        <f>IF(O69&lt;&gt;"",SUM($O$6:O69),"")</f>
        <v/>
      </c>
      <c r="Q69" s="2"/>
      <c r="R69" s="43">
        <f t="shared" si="14"/>
        <v>-1</v>
      </c>
      <c r="S69" s="43">
        <f>IF(R69&lt;&gt;"",SUM($R$6:R69),"")</f>
        <v>2</v>
      </c>
      <c r="T69" s="2"/>
      <c r="U69" s="95">
        <f>IF(B69="",U68,SUM($L$7:L69)+SUM($O$7:O69)+SUM($R$7:R69))</f>
        <v>-1</v>
      </c>
      <c r="V69" s="2"/>
      <c r="W69" s="2"/>
      <c r="X69" s="2"/>
      <c r="Y69" s="2"/>
      <c r="Z69" s="2"/>
      <c r="AA69" s="2"/>
      <c r="AB69" s="2"/>
      <c r="AC69" s="58">
        <f t="shared" si="23"/>
        <v>2</v>
      </c>
      <c r="AD69" s="21" t="str">
        <f t="shared" ref="AD69:AD132" si="29">IF(B69="","",IF(OR(AC68=1,AC68=2),"",IF(AC68&gt;=3,AC68-2)))</f>
        <v/>
      </c>
      <c r="AE69" s="59" t="str">
        <f t="shared" si="21"/>
        <v/>
      </c>
      <c r="AF69" s="64">
        <f t="shared" si="24"/>
        <v>2</v>
      </c>
      <c r="AG69" s="47" t="str">
        <f t="shared" ref="AG69:AG132" si="30">IF(B69="","",IF(OR(AF68=1,AF68=2),"",IF(AF68&gt;=3,AF68-2)))</f>
        <v/>
      </c>
      <c r="AH69" s="65" t="str">
        <f t="shared" si="19"/>
        <v/>
      </c>
      <c r="AI69" s="70">
        <f t="shared" si="25"/>
        <v>6</v>
      </c>
      <c r="AJ69" s="43">
        <f t="shared" ref="AJ69:AJ132" si="31">IF(B69="","",IF(OR(AI68=1,AI68=2),"",IF(AI68&gt;=3,AI68-2)))</f>
        <v>3</v>
      </c>
      <c r="AK69" s="71">
        <f t="shared" si="13"/>
        <v>1</v>
      </c>
      <c r="AL69" s="2"/>
      <c r="AM69" s="2"/>
      <c r="AO69" s="2"/>
      <c r="AP69" s="2"/>
      <c r="AQ69" s="2"/>
    </row>
    <row r="70" spans="2:43">
      <c r="B70" s="20">
        <f>IF(Master!B70="","",Master!B70)</f>
        <v>31</v>
      </c>
      <c r="C70" s="21" t="str">
        <f t="shared" si="26"/>
        <v>B</v>
      </c>
      <c r="D70" s="98" t="str">
        <f t="shared" ref="D70:D133" si="32">IF(L70="","",IF(L70&gt;=1,"&lt;--Win",IF(L70&lt;0,"&lt;--Bet","")))</f>
        <v/>
      </c>
      <c r="E70" s="2"/>
      <c r="F70" s="47" t="str">
        <f t="shared" si="27"/>
        <v>H</v>
      </c>
      <c r="G70" s="98" t="str">
        <f t="shared" ref="G70:G133" si="33">IF(O70="","",IF(O70&gt;=1,"&lt;--Win",IF(O70&lt;0,"&lt;--Bet","")))</f>
        <v/>
      </c>
      <c r="H70" s="2"/>
      <c r="I70" s="46" t="str">
        <f t="shared" si="28"/>
        <v>O</v>
      </c>
      <c r="J70" s="98" t="str">
        <f t="shared" ref="J70:J133" si="34">IF(R70="","",IF(R70&gt;=1,"&lt;--Win",IF(R70&lt;0,"&lt;--Bet","")))</f>
        <v>&lt;--Bet</v>
      </c>
      <c r="K70" s="2"/>
      <c r="L70" s="21" t="str">
        <f t="shared" si="18"/>
        <v/>
      </c>
      <c r="M70" s="21" t="str">
        <f>IF(L70&lt;&gt;"",SUM($L$6:L70),"")</f>
        <v/>
      </c>
      <c r="N70" s="2"/>
      <c r="O70" s="47" t="str">
        <f t="shared" si="20"/>
        <v/>
      </c>
      <c r="P70" s="47" t="str">
        <f>IF(O70&lt;&gt;"",SUM($O$6:O70),"")</f>
        <v/>
      </c>
      <c r="Q70" s="2"/>
      <c r="R70" s="43">
        <f t="shared" si="14"/>
        <v>-4</v>
      </c>
      <c r="S70" s="43">
        <f>IF(R70&lt;&gt;"",SUM($R$6:R70),"")</f>
        <v>-2</v>
      </c>
      <c r="T70" s="2"/>
      <c r="U70" s="95">
        <f>IF(B70="",U69,SUM($L$7:L70)+SUM($O$7:O70)+SUM($R$7:R70))</f>
        <v>-5</v>
      </c>
      <c r="V70" s="2"/>
      <c r="W70" s="2"/>
      <c r="X70" s="2"/>
      <c r="Y70" s="2"/>
      <c r="Z70" s="2"/>
      <c r="AA70" s="2"/>
      <c r="AB70" s="2"/>
      <c r="AC70" s="58">
        <f t="shared" si="23"/>
        <v>3</v>
      </c>
      <c r="AD70" s="21" t="str">
        <f t="shared" si="29"/>
        <v/>
      </c>
      <c r="AE70" s="59" t="str">
        <f t="shared" si="21"/>
        <v/>
      </c>
      <c r="AF70" s="64">
        <f t="shared" si="24"/>
        <v>1</v>
      </c>
      <c r="AG70" s="47" t="str">
        <f t="shared" si="30"/>
        <v/>
      </c>
      <c r="AH70" s="65" t="str">
        <f t="shared" si="19"/>
        <v/>
      </c>
      <c r="AI70" s="70">
        <f t="shared" si="25"/>
        <v>7</v>
      </c>
      <c r="AJ70" s="43">
        <f t="shared" si="31"/>
        <v>4</v>
      </c>
      <c r="AK70" s="71">
        <f t="shared" ref="AK70:AK133" si="35">IF(AJ70="","",VLOOKUP(AJ70,$Z$4:$AA$18,2,0))</f>
        <v>4</v>
      </c>
      <c r="AL70" s="2"/>
      <c r="AM70" s="2"/>
      <c r="AO70" s="2"/>
      <c r="AP70" s="2"/>
      <c r="AQ70" s="2"/>
    </row>
    <row r="71" spans="2:43">
      <c r="B71" s="20">
        <f>IF(Master!B71="","",Master!B71)</f>
        <v>22</v>
      </c>
      <c r="C71" s="21" t="str">
        <f t="shared" si="26"/>
        <v>B</v>
      </c>
      <c r="D71" s="98" t="str">
        <f t="shared" si="32"/>
        <v>&lt;--Bet</v>
      </c>
      <c r="E71" s="2"/>
      <c r="F71" s="47" t="str">
        <f t="shared" si="27"/>
        <v>H</v>
      </c>
      <c r="G71" s="98" t="str">
        <f t="shared" si="33"/>
        <v/>
      </c>
      <c r="H71" s="2"/>
      <c r="I71" s="46" t="str">
        <f t="shared" si="28"/>
        <v>E</v>
      </c>
      <c r="J71" s="98" t="str">
        <f t="shared" si="34"/>
        <v>&lt;--Win</v>
      </c>
      <c r="K71" s="2"/>
      <c r="L71" s="21">
        <f t="shared" si="18"/>
        <v>-1</v>
      </c>
      <c r="M71" s="21">
        <f>IF(L71&lt;&gt;"",SUM($L$6:L71),"")</f>
        <v>-8</v>
      </c>
      <c r="N71" s="2"/>
      <c r="O71" s="47" t="str">
        <f t="shared" si="20"/>
        <v/>
      </c>
      <c r="P71" s="47" t="str">
        <f>IF(O71&lt;&gt;"",SUM($O$6:O71),"")</f>
        <v/>
      </c>
      <c r="Q71" s="2"/>
      <c r="R71" s="43">
        <f t="shared" ref="R71:R134" si="36">IF(AND(AJ71&lt;&gt;"",AJ72&lt;&gt;""),-AK71,IF(AND(AJ71&gt;=1,AJ72=""),AK71,""))</f>
        <v>8</v>
      </c>
      <c r="S71" s="43">
        <f>IF(R71&lt;&gt;"",SUM($R$6:R71),"")</f>
        <v>6</v>
      </c>
      <c r="T71" s="2"/>
      <c r="U71" s="95">
        <f>IF(B71="",U70,SUM($L$7:L71)+SUM($O$7:O71)+SUM($R$7:R71))</f>
        <v>2</v>
      </c>
      <c r="V71" s="2"/>
      <c r="W71" s="2"/>
      <c r="X71" s="2"/>
      <c r="Y71" s="2"/>
      <c r="Z71" s="2"/>
      <c r="AA71" s="2"/>
      <c r="AB71" s="2"/>
      <c r="AC71" s="58">
        <f t="shared" ref="AC71:AC102" si="37">IF(AND(AC70=2,B71=0),1,IF(AND(AC70=1,B71=0),1,IF(B71="","",IF(AND(C71=C69,B70=0),AC70+1,IF(AND(AC70&gt;1,B71=0),AC70+1,IF(C71=C70,AC70+1,1))))))</f>
        <v>4</v>
      </c>
      <c r="AD71" s="21">
        <f t="shared" si="29"/>
        <v>1</v>
      </c>
      <c r="AE71" s="59">
        <f t="shared" si="21"/>
        <v>1</v>
      </c>
      <c r="AF71" s="64">
        <f t="shared" ref="AF71:AF134" si="38">IF(AND(AF70=2,B71=0),1,IF(AND(AF70=1,B71=0),1,IF(B71="","",IF(AND(F71=F69,B70=0),AF70+1,IF(AND(AF70&gt;1,B71=0),AF70+1,IF(F71=F70,AF70+1,1))))))</f>
        <v>2</v>
      </c>
      <c r="AG71" s="47" t="str">
        <f t="shared" si="30"/>
        <v/>
      </c>
      <c r="AH71" s="65" t="str">
        <f t="shared" si="19"/>
        <v/>
      </c>
      <c r="AI71" s="70">
        <f t="shared" ref="AI71:AI102" si="39">IF(AND(AI70=2,B71=0),1,IF(AND(AI70=1,B71=0),1,IF(B71="","",IF(AND(I71=I69,B70=0),AI70+1,IF(AND(AI70&gt;1,B71=0),AI70+1,IF(I71=I70,AI70+1,1))))))</f>
        <v>1</v>
      </c>
      <c r="AJ71" s="43">
        <f t="shared" si="31"/>
        <v>5</v>
      </c>
      <c r="AK71" s="71">
        <f t="shared" si="35"/>
        <v>8</v>
      </c>
      <c r="AL71" s="2"/>
      <c r="AM71" s="2"/>
      <c r="AO71" s="2"/>
      <c r="AP71" s="2"/>
      <c r="AQ71" s="2"/>
    </row>
    <row r="72" spans="2:43">
      <c r="B72" s="20">
        <f>IF(Master!B72="","",Master!B72)</f>
        <v>22</v>
      </c>
      <c r="C72" s="21" t="str">
        <f t="shared" si="26"/>
        <v>B</v>
      </c>
      <c r="D72" s="98" t="str">
        <f t="shared" si="32"/>
        <v>&lt;--Bet</v>
      </c>
      <c r="E72" s="2"/>
      <c r="F72" s="47" t="str">
        <f t="shared" si="27"/>
        <v>H</v>
      </c>
      <c r="G72" s="98" t="str">
        <f t="shared" si="33"/>
        <v/>
      </c>
      <c r="H72" s="2"/>
      <c r="I72" s="46" t="str">
        <f t="shared" si="28"/>
        <v>E</v>
      </c>
      <c r="J72" s="98" t="str">
        <f t="shared" si="34"/>
        <v/>
      </c>
      <c r="K72" s="2"/>
      <c r="L72" s="21">
        <f t="shared" si="18"/>
        <v>-1</v>
      </c>
      <c r="M72" s="21">
        <f>IF(L72&lt;&gt;"",SUM($L$6:L72),"")</f>
        <v>-9</v>
      </c>
      <c r="N72" s="2"/>
      <c r="O72" s="47" t="str">
        <f t="shared" si="20"/>
        <v/>
      </c>
      <c r="P72" s="47" t="str">
        <f>IF(O72&lt;&gt;"",SUM($O$6:O72),"")</f>
        <v/>
      </c>
      <c r="Q72" s="2"/>
      <c r="R72" s="43" t="str">
        <f t="shared" si="36"/>
        <v/>
      </c>
      <c r="S72" s="43" t="str">
        <f>IF(R72&lt;&gt;"",SUM($R$6:R72),"")</f>
        <v/>
      </c>
      <c r="T72" s="2"/>
      <c r="U72" s="95">
        <f>IF(B72="",U71,SUM($L$7:L72)+SUM($O$7:O72)+SUM($R$7:R72))</f>
        <v>1</v>
      </c>
      <c r="V72" s="2"/>
      <c r="W72" s="2"/>
      <c r="X72" s="2"/>
      <c r="Y72" s="2"/>
      <c r="Z72" s="2"/>
      <c r="AA72" s="2"/>
      <c r="AB72" s="2"/>
      <c r="AC72" s="58">
        <f t="shared" ref="AC72:AC135" si="40">IF(AND(AC71=2,B72=0),1,IF(AND(AC71=1,B72=0),1,IF(B72="","",IF(AND(C72=C70,B71=0),AC71+1,IF(AND(AC71&gt;1,B72=0),AC71+1,IF(C72=C71,AC71+1,1))))))</f>
        <v>5</v>
      </c>
      <c r="AD72" s="21">
        <f t="shared" si="29"/>
        <v>2</v>
      </c>
      <c r="AE72" s="59">
        <f t="shared" si="21"/>
        <v>1</v>
      </c>
      <c r="AF72" s="64">
        <f t="shared" si="38"/>
        <v>3</v>
      </c>
      <c r="AG72" s="47" t="str">
        <f t="shared" si="30"/>
        <v/>
      </c>
      <c r="AH72" s="65" t="str">
        <f t="shared" si="19"/>
        <v/>
      </c>
      <c r="AI72" s="70">
        <f t="shared" ref="AI72:AI135" si="41">IF(AND(AI71=2,B72=0),1,IF(AND(AI71=1,B72=0),1,IF(B72="","",IF(AND(I72=I70,B71=0),AI71+1,IF(AND(AI71&gt;1,B72=0),AI71+1,IF(I72=I71,AI71+1,1))))))</f>
        <v>2</v>
      </c>
      <c r="AJ72" s="43" t="str">
        <f t="shared" si="31"/>
        <v/>
      </c>
      <c r="AK72" s="71" t="str">
        <f t="shared" si="35"/>
        <v/>
      </c>
      <c r="AL72" s="2"/>
      <c r="AM72" s="2"/>
      <c r="AO72" s="2"/>
      <c r="AP72" s="2"/>
      <c r="AQ72" s="2"/>
    </row>
    <row r="73" spans="2:43">
      <c r="B73" s="20">
        <f>IF(Master!B73="","",Master!B73)</f>
        <v>30</v>
      </c>
      <c r="C73" s="21" t="str">
        <f t="shared" si="26"/>
        <v>R</v>
      </c>
      <c r="D73" s="98" t="str">
        <f t="shared" si="32"/>
        <v>&lt;--Win</v>
      </c>
      <c r="E73" s="2"/>
      <c r="F73" s="47" t="str">
        <f t="shared" si="27"/>
        <v>H</v>
      </c>
      <c r="G73" s="98" t="str">
        <f t="shared" si="33"/>
        <v>&lt;--Bet</v>
      </c>
      <c r="H73" s="2"/>
      <c r="I73" s="46" t="str">
        <f t="shared" si="28"/>
        <v>E</v>
      </c>
      <c r="J73" s="98" t="str">
        <f t="shared" si="34"/>
        <v/>
      </c>
      <c r="K73" s="2"/>
      <c r="L73" s="21">
        <f t="shared" si="18"/>
        <v>1</v>
      </c>
      <c r="M73" s="21">
        <f>IF(L73&lt;&gt;"",SUM($L$6:L73),"")</f>
        <v>-8</v>
      </c>
      <c r="N73" s="2"/>
      <c r="O73" s="47">
        <f t="shared" si="20"/>
        <v>-1</v>
      </c>
      <c r="P73" s="47">
        <f>IF(O73&lt;&gt;"",SUM($O$6:O73),"")</f>
        <v>3</v>
      </c>
      <c r="Q73" s="2"/>
      <c r="R73" s="43" t="str">
        <f t="shared" si="36"/>
        <v/>
      </c>
      <c r="S73" s="43" t="str">
        <f>IF(R73&lt;&gt;"",SUM($R$6:R73),"")</f>
        <v/>
      </c>
      <c r="T73" s="2"/>
      <c r="U73" s="95">
        <f>IF(B73="",U72,SUM($L$7:L73)+SUM($O$7:O73)+SUM($R$7:R73))</f>
        <v>1</v>
      </c>
      <c r="V73" s="2"/>
      <c r="W73" s="2"/>
      <c r="X73" s="2"/>
      <c r="Y73" s="2"/>
      <c r="Z73" s="2"/>
      <c r="AA73" s="2"/>
      <c r="AB73" s="2"/>
      <c r="AC73" s="58">
        <f t="shared" si="40"/>
        <v>1</v>
      </c>
      <c r="AD73" s="21">
        <f t="shared" si="29"/>
        <v>3</v>
      </c>
      <c r="AE73" s="59">
        <f t="shared" si="21"/>
        <v>1</v>
      </c>
      <c r="AF73" s="64">
        <f t="shared" si="38"/>
        <v>4</v>
      </c>
      <c r="AG73" s="47">
        <f t="shared" si="30"/>
        <v>1</v>
      </c>
      <c r="AH73" s="65">
        <f t="shared" si="19"/>
        <v>1</v>
      </c>
      <c r="AI73" s="70">
        <f t="shared" si="41"/>
        <v>3</v>
      </c>
      <c r="AJ73" s="43" t="str">
        <f t="shared" si="31"/>
        <v/>
      </c>
      <c r="AK73" s="71" t="str">
        <f t="shared" si="35"/>
        <v/>
      </c>
      <c r="AL73" s="2"/>
      <c r="AM73" s="2"/>
      <c r="AO73" s="2"/>
      <c r="AP73" s="2"/>
      <c r="AQ73" s="2"/>
    </row>
    <row r="74" spans="2:43">
      <c r="B74" s="20">
        <f>IF(Master!B74="","",Master!B74)</f>
        <v>13</v>
      </c>
      <c r="C74" s="21" t="str">
        <f t="shared" si="26"/>
        <v>B</v>
      </c>
      <c r="D74" s="98" t="str">
        <f t="shared" si="32"/>
        <v/>
      </c>
      <c r="E74" s="2"/>
      <c r="F74" s="47" t="str">
        <f t="shared" si="27"/>
        <v>L</v>
      </c>
      <c r="G74" s="98" t="str">
        <f t="shared" si="33"/>
        <v>&lt;--Win</v>
      </c>
      <c r="H74" s="2"/>
      <c r="I74" s="46" t="str">
        <f t="shared" si="28"/>
        <v>O</v>
      </c>
      <c r="J74" s="98" t="str">
        <f t="shared" si="34"/>
        <v>&lt;--Win</v>
      </c>
      <c r="K74" s="2"/>
      <c r="L74" s="21" t="str">
        <f t="shared" ref="L74:L137" si="42">IF(AND(AD74&lt;&gt;"",AD75&lt;&gt;""),-AE74,IF(AND(AD74&gt;=1,AD75=""),AE74,""))</f>
        <v/>
      </c>
      <c r="M74" s="21" t="str">
        <f>IF(L74&lt;&gt;"",SUM($L$6:L74),"")</f>
        <v/>
      </c>
      <c r="N74" s="2"/>
      <c r="O74" s="47">
        <f t="shared" si="20"/>
        <v>1</v>
      </c>
      <c r="P74" s="47">
        <f>IF(O74&lt;&gt;"",SUM($O$6:O74),"")</f>
        <v>4</v>
      </c>
      <c r="Q74" s="2"/>
      <c r="R74" s="43">
        <f t="shared" si="36"/>
        <v>1</v>
      </c>
      <c r="S74" s="43">
        <f>IF(R74&lt;&gt;"",SUM($R$6:R74),"")</f>
        <v>7</v>
      </c>
      <c r="T74" s="2"/>
      <c r="U74" s="95">
        <f>IF(B74="",U73,SUM($L$7:L74)+SUM($O$7:O74)+SUM($R$7:R74))</f>
        <v>3</v>
      </c>
      <c r="V74" s="2"/>
      <c r="W74" s="2"/>
      <c r="X74" s="2"/>
      <c r="Y74" s="2"/>
      <c r="Z74" s="2"/>
      <c r="AA74" s="2"/>
      <c r="AB74" s="2"/>
      <c r="AC74" s="58">
        <f t="shared" si="40"/>
        <v>1</v>
      </c>
      <c r="AD74" s="21" t="str">
        <f t="shared" si="29"/>
        <v/>
      </c>
      <c r="AE74" s="59" t="str">
        <f t="shared" si="21"/>
        <v/>
      </c>
      <c r="AF74" s="64">
        <f t="shared" si="38"/>
        <v>1</v>
      </c>
      <c r="AG74" s="47">
        <f t="shared" si="30"/>
        <v>2</v>
      </c>
      <c r="AH74" s="65">
        <f t="shared" ref="AH74:AH137" si="43">IF(AG74="","",VLOOKUP(AG74,$Z$4:$AA$18,2,0))</f>
        <v>1</v>
      </c>
      <c r="AI74" s="70">
        <f t="shared" si="41"/>
        <v>1</v>
      </c>
      <c r="AJ74" s="43">
        <f t="shared" si="31"/>
        <v>1</v>
      </c>
      <c r="AK74" s="71">
        <f t="shared" si="35"/>
        <v>1</v>
      </c>
      <c r="AL74" s="2"/>
      <c r="AM74" s="2"/>
      <c r="AO74" s="2"/>
      <c r="AP74" s="2"/>
      <c r="AQ74" s="2"/>
    </row>
    <row r="75" spans="2:43">
      <c r="B75" s="20">
        <f>IF(Master!B75="","",Master!B75)</f>
        <v>18</v>
      </c>
      <c r="C75" s="21" t="str">
        <f t="shared" si="26"/>
        <v>R</v>
      </c>
      <c r="D75" s="98" t="str">
        <f t="shared" si="32"/>
        <v/>
      </c>
      <c r="E75" s="2"/>
      <c r="F75" s="47" t="str">
        <f t="shared" si="27"/>
        <v>L</v>
      </c>
      <c r="G75" s="98" t="str">
        <f t="shared" si="33"/>
        <v/>
      </c>
      <c r="H75" s="2"/>
      <c r="I75" s="46" t="str">
        <f t="shared" si="28"/>
        <v>E</v>
      </c>
      <c r="J75" s="98" t="str">
        <f t="shared" si="34"/>
        <v/>
      </c>
      <c r="K75" s="2"/>
      <c r="L75" s="21" t="str">
        <f t="shared" si="42"/>
        <v/>
      </c>
      <c r="M75" s="21" t="str">
        <f>IF(L75&lt;&gt;"",SUM($L$6:L75),"")</f>
        <v/>
      </c>
      <c r="N75" s="2"/>
      <c r="O75" s="47" t="str">
        <f t="shared" si="20"/>
        <v/>
      </c>
      <c r="P75" s="47" t="str">
        <f>IF(O75&lt;&gt;"",SUM($O$6:O75),"")</f>
        <v/>
      </c>
      <c r="Q75" s="2"/>
      <c r="R75" s="43" t="str">
        <f t="shared" si="36"/>
        <v/>
      </c>
      <c r="S75" s="43" t="str">
        <f>IF(R75&lt;&gt;"",SUM($R$6:R75),"")</f>
        <v/>
      </c>
      <c r="T75" s="2"/>
      <c r="U75" s="95">
        <f>IF(B75="",U74,SUM($L$7:L75)+SUM($O$7:O75)+SUM($R$7:R75))</f>
        <v>3</v>
      </c>
      <c r="V75" s="2"/>
      <c r="W75" s="2"/>
      <c r="X75" s="2"/>
      <c r="Y75" s="2"/>
      <c r="Z75" s="2"/>
      <c r="AA75" s="2"/>
      <c r="AB75" s="2"/>
      <c r="AC75" s="58">
        <f t="shared" si="40"/>
        <v>1</v>
      </c>
      <c r="AD75" s="21" t="str">
        <f t="shared" si="29"/>
        <v/>
      </c>
      <c r="AE75" s="59" t="str">
        <f t="shared" si="21"/>
        <v/>
      </c>
      <c r="AF75" s="64">
        <f t="shared" si="38"/>
        <v>2</v>
      </c>
      <c r="AG75" s="47" t="str">
        <f t="shared" si="30"/>
        <v/>
      </c>
      <c r="AH75" s="65" t="str">
        <f t="shared" si="43"/>
        <v/>
      </c>
      <c r="AI75" s="70">
        <f t="shared" si="41"/>
        <v>1</v>
      </c>
      <c r="AJ75" s="43" t="str">
        <f t="shared" si="31"/>
        <v/>
      </c>
      <c r="AK75" s="71" t="str">
        <f t="shared" si="35"/>
        <v/>
      </c>
      <c r="AL75" s="2"/>
      <c r="AM75" s="2"/>
      <c r="AO75" s="2"/>
      <c r="AP75" s="2"/>
      <c r="AQ75" s="2"/>
    </row>
    <row r="76" spans="2:43">
      <c r="B76" s="20">
        <f>IF(Master!B76="","",Master!B76)</f>
        <v>29</v>
      </c>
      <c r="C76" s="21" t="str">
        <f t="shared" si="26"/>
        <v>B</v>
      </c>
      <c r="D76" s="98" t="str">
        <f t="shared" si="32"/>
        <v/>
      </c>
      <c r="E76" s="2"/>
      <c r="F76" s="47" t="str">
        <f t="shared" si="27"/>
        <v>H</v>
      </c>
      <c r="G76" s="98" t="str">
        <f t="shared" si="33"/>
        <v/>
      </c>
      <c r="H76" s="2"/>
      <c r="I76" s="46" t="str">
        <f t="shared" si="28"/>
        <v>O</v>
      </c>
      <c r="J76" s="98" t="str">
        <f t="shared" si="34"/>
        <v/>
      </c>
      <c r="K76" s="2"/>
      <c r="L76" s="21" t="str">
        <f t="shared" si="42"/>
        <v/>
      </c>
      <c r="M76" s="21" t="str">
        <f>IF(L76&lt;&gt;"",SUM($L$6:L76),"")</f>
        <v/>
      </c>
      <c r="N76" s="2"/>
      <c r="O76" s="47" t="str">
        <f t="shared" si="20"/>
        <v/>
      </c>
      <c r="P76" s="47" t="str">
        <f>IF(O76&lt;&gt;"",SUM($O$6:O76),"")</f>
        <v/>
      </c>
      <c r="Q76" s="2"/>
      <c r="R76" s="43" t="str">
        <f t="shared" si="36"/>
        <v/>
      </c>
      <c r="S76" s="43" t="str">
        <f>IF(R76&lt;&gt;"",SUM($R$6:R76),"")</f>
        <v/>
      </c>
      <c r="T76" s="2"/>
      <c r="U76" s="95">
        <f>IF(B76="",U75,SUM($L$7:L76)+SUM($O$7:O76)+SUM($R$7:R76))</f>
        <v>3</v>
      </c>
      <c r="V76" s="2"/>
      <c r="W76" s="2"/>
      <c r="X76" s="2"/>
      <c r="Y76" s="2"/>
      <c r="Z76" s="2"/>
      <c r="AA76" s="2"/>
      <c r="AB76" s="2"/>
      <c r="AC76" s="58">
        <f t="shared" si="40"/>
        <v>1</v>
      </c>
      <c r="AD76" s="21" t="str">
        <f t="shared" si="29"/>
        <v/>
      </c>
      <c r="AE76" s="59" t="str">
        <f t="shared" si="21"/>
        <v/>
      </c>
      <c r="AF76" s="64">
        <f t="shared" si="38"/>
        <v>1</v>
      </c>
      <c r="AG76" s="47" t="str">
        <f t="shared" si="30"/>
        <v/>
      </c>
      <c r="AH76" s="65" t="str">
        <f t="shared" si="43"/>
        <v/>
      </c>
      <c r="AI76" s="70">
        <f t="shared" si="41"/>
        <v>1</v>
      </c>
      <c r="AJ76" s="43" t="str">
        <f t="shared" si="31"/>
        <v/>
      </c>
      <c r="AK76" s="71" t="str">
        <f t="shared" si="35"/>
        <v/>
      </c>
      <c r="AL76" s="2"/>
      <c r="AM76" s="2"/>
      <c r="AO76" s="2"/>
      <c r="AP76" s="2"/>
      <c r="AQ76" s="2"/>
    </row>
    <row r="77" spans="2:43">
      <c r="B77" s="20">
        <f>IF(Master!B77="","",Master!B77)</f>
        <v>5</v>
      </c>
      <c r="C77" s="21" t="str">
        <f t="shared" si="26"/>
        <v>R</v>
      </c>
      <c r="D77" s="98" t="str">
        <f t="shared" si="32"/>
        <v/>
      </c>
      <c r="E77" s="2"/>
      <c r="F77" s="47" t="str">
        <f t="shared" si="27"/>
        <v>L</v>
      </c>
      <c r="G77" s="98" t="str">
        <f t="shared" si="33"/>
        <v/>
      </c>
      <c r="H77" s="2"/>
      <c r="I77" s="46" t="str">
        <f t="shared" si="28"/>
        <v>O</v>
      </c>
      <c r="J77" s="98" t="str">
        <f t="shared" si="34"/>
        <v/>
      </c>
      <c r="K77" s="2"/>
      <c r="L77" s="21" t="str">
        <f t="shared" si="42"/>
        <v/>
      </c>
      <c r="M77" s="21" t="str">
        <f>IF(L77&lt;&gt;"",SUM($L$6:L77),"")</f>
        <v/>
      </c>
      <c r="N77" s="2"/>
      <c r="O77" s="47" t="str">
        <f t="shared" ref="O77:O140" si="44">IF(AND(AG77&lt;&gt;"",AG78&lt;&gt;""),-AH77,IF(AND(AG77&gt;=1,AG78=""),AH77,""))</f>
        <v/>
      </c>
      <c r="P77" s="47" t="str">
        <f>IF(O77&lt;&gt;"",SUM($O$6:O77),"")</f>
        <v/>
      </c>
      <c r="Q77" s="2"/>
      <c r="R77" s="43" t="str">
        <f t="shared" si="36"/>
        <v/>
      </c>
      <c r="S77" s="43" t="str">
        <f>IF(R77&lt;&gt;"",SUM($R$6:R77),"")</f>
        <v/>
      </c>
      <c r="T77" s="2"/>
      <c r="U77" s="95">
        <f>IF(B77="",U76,SUM($L$7:L77)+SUM($O$7:O77)+SUM($R$7:R77))</f>
        <v>3</v>
      </c>
      <c r="V77" s="2"/>
      <c r="W77" s="2"/>
      <c r="X77" s="2"/>
      <c r="Y77" s="2"/>
      <c r="Z77" s="2"/>
      <c r="AA77" s="2"/>
      <c r="AB77" s="2"/>
      <c r="AC77" s="58">
        <f t="shared" si="40"/>
        <v>1</v>
      </c>
      <c r="AD77" s="21" t="str">
        <f t="shared" si="29"/>
        <v/>
      </c>
      <c r="AE77" s="59" t="str">
        <f t="shared" ref="AE77:AE140" si="45">IF(AD77="","",VLOOKUP(AD77,$Z$4:$AA$18,2,0))</f>
        <v/>
      </c>
      <c r="AF77" s="64">
        <f t="shared" si="38"/>
        <v>1</v>
      </c>
      <c r="AG77" s="47" t="str">
        <f t="shared" si="30"/>
        <v/>
      </c>
      <c r="AH77" s="65" t="str">
        <f t="shared" si="43"/>
        <v/>
      </c>
      <c r="AI77" s="70">
        <f t="shared" si="41"/>
        <v>2</v>
      </c>
      <c r="AJ77" s="43" t="str">
        <f t="shared" si="31"/>
        <v/>
      </c>
      <c r="AK77" s="71" t="str">
        <f t="shared" si="35"/>
        <v/>
      </c>
      <c r="AL77" s="2"/>
      <c r="AM77" s="2"/>
      <c r="AO77" s="2"/>
      <c r="AP77" s="2"/>
      <c r="AQ77" s="2"/>
    </row>
    <row r="78" spans="2:43">
      <c r="B78" s="20">
        <f>IF(Master!B78="","",Master!B78)</f>
        <v>9</v>
      </c>
      <c r="C78" s="21" t="str">
        <f t="shared" si="26"/>
        <v>R</v>
      </c>
      <c r="D78" s="98" t="str">
        <f t="shared" si="32"/>
        <v/>
      </c>
      <c r="E78" s="2"/>
      <c r="F78" s="47" t="str">
        <f t="shared" si="27"/>
        <v>L</v>
      </c>
      <c r="G78" s="98" t="str">
        <f t="shared" si="33"/>
        <v/>
      </c>
      <c r="H78" s="2"/>
      <c r="I78" s="46" t="str">
        <f t="shared" si="28"/>
        <v>O</v>
      </c>
      <c r="J78" s="98" t="str">
        <f t="shared" si="34"/>
        <v/>
      </c>
      <c r="K78" s="2"/>
      <c r="L78" s="21" t="str">
        <f t="shared" si="42"/>
        <v/>
      </c>
      <c r="M78" s="21" t="str">
        <f>IF(L78&lt;&gt;"",SUM($L$6:L78),"")</f>
        <v/>
      </c>
      <c r="N78" s="2"/>
      <c r="O78" s="47" t="str">
        <f t="shared" si="44"/>
        <v/>
      </c>
      <c r="P78" s="47" t="str">
        <f>IF(O78&lt;&gt;"",SUM($O$6:O78),"")</f>
        <v/>
      </c>
      <c r="Q78" s="2"/>
      <c r="R78" s="43" t="str">
        <f t="shared" si="36"/>
        <v/>
      </c>
      <c r="S78" s="43" t="str">
        <f>IF(R78&lt;&gt;"",SUM($R$6:R78),"")</f>
        <v/>
      </c>
      <c r="T78" s="2"/>
      <c r="U78" s="95">
        <f>IF(B78="",U77,SUM($L$7:L78)+SUM($O$7:O78)+SUM($R$7:R78))</f>
        <v>3</v>
      </c>
      <c r="V78" s="2"/>
      <c r="W78" s="2"/>
      <c r="X78" s="2"/>
      <c r="Y78" s="2"/>
      <c r="Z78" s="2"/>
      <c r="AA78" s="2"/>
      <c r="AB78" s="2"/>
      <c r="AC78" s="58">
        <f t="shared" si="40"/>
        <v>2</v>
      </c>
      <c r="AD78" s="21" t="str">
        <f t="shared" si="29"/>
        <v/>
      </c>
      <c r="AE78" s="59" t="str">
        <f t="shared" si="45"/>
        <v/>
      </c>
      <c r="AF78" s="64">
        <f t="shared" si="38"/>
        <v>2</v>
      </c>
      <c r="AG78" s="47" t="str">
        <f t="shared" si="30"/>
        <v/>
      </c>
      <c r="AH78" s="65" t="str">
        <f t="shared" si="43"/>
        <v/>
      </c>
      <c r="AI78" s="70">
        <f t="shared" si="41"/>
        <v>3</v>
      </c>
      <c r="AJ78" s="43" t="str">
        <f t="shared" si="31"/>
        <v/>
      </c>
      <c r="AK78" s="71" t="str">
        <f t="shared" si="35"/>
        <v/>
      </c>
      <c r="AL78" s="2"/>
      <c r="AM78" s="2"/>
      <c r="AO78" s="2"/>
      <c r="AP78" s="2"/>
      <c r="AQ78" s="2"/>
    </row>
    <row r="79" spans="2:43">
      <c r="B79" s="20">
        <f>IF(Master!B79="","",Master!B79)</f>
        <v>12</v>
      </c>
      <c r="C79" s="21" t="str">
        <f t="shared" si="26"/>
        <v>R</v>
      </c>
      <c r="D79" s="98" t="str">
        <f t="shared" si="32"/>
        <v/>
      </c>
      <c r="E79" s="2"/>
      <c r="F79" s="47" t="str">
        <f t="shared" si="27"/>
        <v>L</v>
      </c>
      <c r="G79" s="98" t="str">
        <f t="shared" si="33"/>
        <v/>
      </c>
      <c r="H79" s="2"/>
      <c r="I79" s="46" t="str">
        <f t="shared" si="28"/>
        <v>E</v>
      </c>
      <c r="J79" s="98" t="str">
        <f t="shared" si="34"/>
        <v>&lt;--Win</v>
      </c>
      <c r="K79" s="2"/>
      <c r="L79" s="21" t="str">
        <f t="shared" si="42"/>
        <v/>
      </c>
      <c r="M79" s="21" t="str">
        <f>IF(L79&lt;&gt;"",SUM($L$6:L79),"")</f>
        <v/>
      </c>
      <c r="N79" s="2"/>
      <c r="O79" s="47" t="str">
        <f t="shared" si="44"/>
        <v/>
      </c>
      <c r="P79" s="47" t="str">
        <f>IF(O79&lt;&gt;"",SUM($O$6:O79),"")</f>
        <v/>
      </c>
      <c r="Q79" s="2"/>
      <c r="R79" s="43">
        <f t="shared" si="36"/>
        <v>1</v>
      </c>
      <c r="S79" s="43">
        <f>IF(R79&lt;&gt;"",SUM($R$6:R79),"")</f>
        <v>8</v>
      </c>
      <c r="T79" s="2"/>
      <c r="U79" s="95">
        <f>IF(B79="",U78,SUM($L$7:L79)+SUM($O$7:O79)+SUM($R$7:R79))</f>
        <v>4</v>
      </c>
      <c r="V79" s="2"/>
      <c r="W79" s="2"/>
      <c r="X79" s="2"/>
      <c r="Y79" s="2"/>
      <c r="Z79" s="2"/>
      <c r="AA79" s="2"/>
      <c r="AB79" s="2"/>
      <c r="AC79" s="58">
        <f t="shared" si="40"/>
        <v>3</v>
      </c>
      <c r="AD79" s="21" t="str">
        <f t="shared" si="29"/>
        <v/>
      </c>
      <c r="AE79" s="59" t="str">
        <f t="shared" si="45"/>
        <v/>
      </c>
      <c r="AF79" s="64">
        <f t="shared" si="38"/>
        <v>3</v>
      </c>
      <c r="AG79" s="47" t="str">
        <f t="shared" si="30"/>
        <v/>
      </c>
      <c r="AH79" s="65" t="str">
        <f t="shared" si="43"/>
        <v/>
      </c>
      <c r="AI79" s="70">
        <f t="shared" si="41"/>
        <v>1</v>
      </c>
      <c r="AJ79" s="43">
        <f t="shared" si="31"/>
        <v>1</v>
      </c>
      <c r="AK79" s="71">
        <f t="shared" si="35"/>
        <v>1</v>
      </c>
      <c r="AL79" s="2"/>
      <c r="AM79" s="2"/>
      <c r="AO79" s="2"/>
      <c r="AP79" s="2"/>
      <c r="AQ79" s="2"/>
    </row>
    <row r="80" spans="2:43">
      <c r="B80" s="20">
        <f>IF(Master!B80="","",Master!B80)</f>
        <v>0</v>
      </c>
      <c r="C80" s="21" t="str">
        <f t="shared" si="26"/>
        <v>Zero</v>
      </c>
      <c r="D80" s="98" t="str">
        <f t="shared" si="32"/>
        <v>&lt;--Bet</v>
      </c>
      <c r="E80" s="2"/>
      <c r="F80" s="47" t="str">
        <f t="shared" si="27"/>
        <v>Zero</v>
      </c>
      <c r="G80" s="98" t="str">
        <f t="shared" si="33"/>
        <v>&lt;--Bet</v>
      </c>
      <c r="H80" s="2"/>
      <c r="I80" s="46" t="str">
        <f t="shared" si="28"/>
        <v>Zero</v>
      </c>
      <c r="J80" s="98" t="str">
        <f t="shared" si="34"/>
        <v/>
      </c>
      <c r="K80" s="2"/>
      <c r="L80" s="21">
        <f t="shared" si="42"/>
        <v>-1</v>
      </c>
      <c r="M80" s="21">
        <f>IF(L80&lt;&gt;"",SUM($L$6:L80),"")</f>
        <v>-9</v>
      </c>
      <c r="N80" s="2"/>
      <c r="O80" s="47">
        <f t="shared" si="44"/>
        <v>-1</v>
      </c>
      <c r="P80" s="47">
        <f>IF(O80&lt;&gt;"",SUM($O$6:O80),"")</f>
        <v>3</v>
      </c>
      <c r="Q80" s="2"/>
      <c r="R80" s="43" t="str">
        <f t="shared" si="36"/>
        <v/>
      </c>
      <c r="S80" s="43" t="str">
        <f>IF(R80&lt;&gt;"",SUM($R$6:R80),"")</f>
        <v/>
      </c>
      <c r="T80" s="2"/>
      <c r="U80" s="95">
        <f>IF(B80="",U79,SUM($L$7:L80)+SUM($O$7:O80)+SUM($R$7:R80))</f>
        <v>2</v>
      </c>
      <c r="V80" s="2"/>
      <c r="W80" s="2"/>
      <c r="X80" s="2"/>
      <c r="Y80" s="2"/>
      <c r="Z80" s="2"/>
      <c r="AA80" s="2"/>
      <c r="AB80" s="2"/>
      <c r="AC80" s="58">
        <f t="shared" si="40"/>
        <v>4</v>
      </c>
      <c r="AD80" s="21">
        <f t="shared" si="29"/>
        <v>1</v>
      </c>
      <c r="AE80" s="59">
        <f t="shared" si="45"/>
        <v>1</v>
      </c>
      <c r="AF80" s="64">
        <f t="shared" si="38"/>
        <v>4</v>
      </c>
      <c r="AG80" s="47">
        <f t="shared" si="30"/>
        <v>1</v>
      </c>
      <c r="AH80" s="65">
        <f t="shared" si="43"/>
        <v>1</v>
      </c>
      <c r="AI80" s="70">
        <f t="shared" si="41"/>
        <v>1</v>
      </c>
      <c r="AJ80" s="43" t="str">
        <f t="shared" si="31"/>
        <v/>
      </c>
      <c r="AK80" s="71" t="str">
        <f t="shared" si="35"/>
        <v/>
      </c>
      <c r="AL80" s="2"/>
      <c r="AM80" s="2"/>
      <c r="AO80" s="2"/>
      <c r="AP80" s="2"/>
      <c r="AQ80" s="2"/>
    </row>
    <row r="81" spans="2:43">
      <c r="B81" s="20">
        <f>IF(Master!B81="","",Master!B81)</f>
        <v>15</v>
      </c>
      <c r="C81" s="21" t="str">
        <f t="shared" si="26"/>
        <v>B</v>
      </c>
      <c r="D81" s="98" t="str">
        <f t="shared" si="32"/>
        <v>&lt;--Win</v>
      </c>
      <c r="E81" s="2"/>
      <c r="F81" s="47" t="str">
        <f t="shared" si="27"/>
        <v>L</v>
      </c>
      <c r="G81" s="98" t="str">
        <f t="shared" si="33"/>
        <v>&lt;--Bet</v>
      </c>
      <c r="H81" s="2"/>
      <c r="I81" s="46" t="str">
        <f t="shared" si="28"/>
        <v>O</v>
      </c>
      <c r="J81" s="98" t="str">
        <f t="shared" si="34"/>
        <v/>
      </c>
      <c r="K81" s="2"/>
      <c r="L81" s="21">
        <f t="shared" si="42"/>
        <v>1</v>
      </c>
      <c r="M81" s="21">
        <f>IF(L81&lt;&gt;"",SUM($L$6:L81),"")</f>
        <v>-8</v>
      </c>
      <c r="N81" s="2"/>
      <c r="O81" s="47">
        <f t="shared" si="44"/>
        <v>-1</v>
      </c>
      <c r="P81" s="47">
        <f>IF(O81&lt;&gt;"",SUM($O$6:O81),"")</f>
        <v>2</v>
      </c>
      <c r="Q81" s="2"/>
      <c r="R81" s="43" t="str">
        <f t="shared" si="36"/>
        <v/>
      </c>
      <c r="S81" s="43" t="str">
        <f>IF(R81&lt;&gt;"",SUM($R$6:R81),"")</f>
        <v/>
      </c>
      <c r="T81" s="2"/>
      <c r="U81" s="95">
        <f>IF(B81="",U80,SUM($L$7:L81)+SUM($O$7:O81)+SUM($R$7:R81))</f>
        <v>2</v>
      </c>
      <c r="V81" s="2"/>
      <c r="W81" s="2"/>
      <c r="X81" s="2"/>
      <c r="Y81" s="2"/>
      <c r="Z81" s="2"/>
      <c r="AA81" s="2"/>
      <c r="AB81" s="2"/>
      <c r="AC81" s="58">
        <f t="shared" si="40"/>
        <v>1</v>
      </c>
      <c r="AD81" s="21">
        <f t="shared" si="29"/>
        <v>2</v>
      </c>
      <c r="AE81" s="59">
        <f t="shared" si="45"/>
        <v>1</v>
      </c>
      <c r="AF81" s="64">
        <f t="shared" si="38"/>
        <v>5</v>
      </c>
      <c r="AG81" s="47">
        <f t="shared" si="30"/>
        <v>2</v>
      </c>
      <c r="AH81" s="65">
        <f t="shared" si="43"/>
        <v>1</v>
      </c>
      <c r="AI81" s="70">
        <f t="shared" si="41"/>
        <v>1</v>
      </c>
      <c r="AJ81" s="43" t="str">
        <f t="shared" si="31"/>
        <v/>
      </c>
      <c r="AK81" s="71" t="str">
        <f t="shared" si="35"/>
        <v/>
      </c>
      <c r="AL81" s="2"/>
      <c r="AM81" s="2"/>
      <c r="AO81" s="2"/>
      <c r="AP81" s="2"/>
      <c r="AQ81" s="2"/>
    </row>
    <row r="82" spans="2:43">
      <c r="B82" s="20">
        <f>IF(Master!B82="","",Master!B82)</f>
        <v>34</v>
      </c>
      <c r="C82" s="21" t="str">
        <f t="shared" si="26"/>
        <v>R</v>
      </c>
      <c r="D82" s="98" t="str">
        <f t="shared" si="32"/>
        <v/>
      </c>
      <c r="E82" s="2"/>
      <c r="F82" s="47" t="str">
        <f t="shared" si="27"/>
        <v>H</v>
      </c>
      <c r="G82" s="98" t="str">
        <f t="shared" si="33"/>
        <v>&lt;--Win</v>
      </c>
      <c r="H82" s="2"/>
      <c r="I82" s="46" t="str">
        <f t="shared" si="28"/>
        <v>E</v>
      </c>
      <c r="J82" s="98" t="str">
        <f t="shared" si="34"/>
        <v/>
      </c>
      <c r="K82" s="2"/>
      <c r="L82" s="21" t="str">
        <f t="shared" si="42"/>
        <v/>
      </c>
      <c r="M82" s="21" t="str">
        <f>IF(L82&lt;&gt;"",SUM($L$6:L82),"")</f>
        <v/>
      </c>
      <c r="N82" s="2"/>
      <c r="O82" s="47">
        <f t="shared" si="44"/>
        <v>1</v>
      </c>
      <c r="P82" s="47">
        <f>IF(O82&lt;&gt;"",SUM($O$6:O82),"")</f>
        <v>3</v>
      </c>
      <c r="Q82" s="2"/>
      <c r="R82" s="43" t="str">
        <f t="shared" si="36"/>
        <v/>
      </c>
      <c r="S82" s="43" t="str">
        <f>IF(R82&lt;&gt;"",SUM($R$6:R82),"")</f>
        <v/>
      </c>
      <c r="T82" s="2"/>
      <c r="U82" s="95">
        <f>IF(B82="",U81,SUM($L$7:L82)+SUM($O$7:O82)+SUM($R$7:R82))</f>
        <v>3</v>
      </c>
      <c r="V82" s="2"/>
      <c r="W82" s="2"/>
      <c r="X82" s="2"/>
      <c r="Y82" s="2"/>
      <c r="Z82" s="2"/>
      <c r="AA82" s="2"/>
      <c r="AB82" s="2"/>
      <c r="AC82" s="58">
        <f t="shared" si="40"/>
        <v>1</v>
      </c>
      <c r="AD82" s="21" t="str">
        <f t="shared" si="29"/>
        <v/>
      </c>
      <c r="AE82" s="59" t="str">
        <f t="shared" si="45"/>
        <v/>
      </c>
      <c r="AF82" s="64">
        <f t="shared" si="38"/>
        <v>1</v>
      </c>
      <c r="AG82" s="47">
        <f t="shared" si="30"/>
        <v>3</v>
      </c>
      <c r="AH82" s="65">
        <f t="shared" si="43"/>
        <v>1</v>
      </c>
      <c r="AI82" s="70">
        <f t="shared" si="41"/>
        <v>1</v>
      </c>
      <c r="AJ82" s="43" t="str">
        <f t="shared" si="31"/>
        <v/>
      </c>
      <c r="AK82" s="71" t="str">
        <f t="shared" si="35"/>
        <v/>
      </c>
      <c r="AL82" s="2"/>
      <c r="AM82" s="2"/>
      <c r="AO82" s="2"/>
      <c r="AP82" s="2"/>
      <c r="AQ82" s="2"/>
    </row>
    <row r="83" spans="2:43">
      <c r="B83" s="20">
        <f>IF(Master!B83="","",Master!B83)</f>
        <v>32</v>
      </c>
      <c r="C83" s="21" t="str">
        <f t="shared" si="26"/>
        <v>R</v>
      </c>
      <c r="D83" s="98" t="str">
        <f t="shared" si="32"/>
        <v/>
      </c>
      <c r="E83" s="2"/>
      <c r="F83" s="47" t="str">
        <f t="shared" si="27"/>
        <v>H</v>
      </c>
      <c r="G83" s="98" t="str">
        <f t="shared" si="33"/>
        <v/>
      </c>
      <c r="H83" s="2"/>
      <c r="I83" s="46" t="str">
        <f t="shared" si="28"/>
        <v>E</v>
      </c>
      <c r="J83" s="98" t="str">
        <f t="shared" si="34"/>
        <v/>
      </c>
      <c r="K83" s="2"/>
      <c r="L83" s="21" t="str">
        <f t="shared" si="42"/>
        <v/>
      </c>
      <c r="M83" s="21" t="str">
        <f>IF(L83&lt;&gt;"",SUM($L$6:L83),"")</f>
        <v/>
      </c>
      <c r="N83" s="2"/>
      <c r="O83" s="47" t="str">
        <f t="shared" si="44"/>
        <v/>
      </c>
      <c r="P83" s="47" t="str">
        <f>IF(O83&lt;&gt;"",SUM($O$6:O83),"")</f>
        <v/>
      </c>
      <c r="Q83" s="2"/>
      <c r="R83" s="43" t="str">
        <f t="shared" si="36"/>
        <v/>
      </c>
      <c r="S83" s="43" t="str">
        <f>IF(R83&lt;&gt;"",SUM($R$6:R83),"")</f>
        <v/>
      </c>
      <c r="T83" s="2"/>
      <c r="U83" s="95">
        <f>IF(B83="",U82,SUM($L$7:L83)+SUM($O$7:O83)+SUM($R$7:R83))</f>
        <v>3</v>
      </c>
      <c r="V83" s="2"/>
      <c r="W83" s="2"/>
      <c r="X83" s="2"/>
      <c r="Y83" s="2"/>
      <c r="Z83" s="2"/>
      <c r="AA83" s="2"/>
      <c r="AB83" s="2"/>
      <c r="AC83" s="58">
        <f t="shared" si="40"/>
        <v>2</v>
      </c>
      <c r="AD83" s="21" t="str">
        <f t="shared" si="29"/>
        <v/>
      </c>
      <c r="AE83" s="59" t="str">
        <f t="shared" si="45"/>
        <v/>
      </c>
      <c r="AF83" s="64">
        <f t="shared" si="38"/>
        <v>2</v>
      </c>
      <c r="AG83" s="47" t="str">
        <f t="shared" si="30"/>
        <v/>
      </c>
      <c r="AH83" s="65" t="str">
        <f t="shared" si="43"/>
        <v/>
      </c>
      <c r="AI83" s="70">
        <f t="shared" si="41"/>
        <v>2</v>
      </c>
      <c r="AJ83" s="43" t="str">
        <f t="shared" si="31"/>
        <v/>
      </c>
      <c r="AK83" s="71" t="str">
        <f t="shared" si="35"/>
        <v/>
      </c>
      <c r="AL83" s="2"/>
      <c r="AM83" s="2"/>
      <c r="AO83" s="2"/>
      <c r="AP83" s="2"/>
      <c r="AQ83" s="2"/>
    </row>
    <row r="84" spans="2:43">
      <c r="B84" s="20">
        <f>IF(Master!B84="","",Master!B84)</f>
        <v>11</v>
      </c>
      <c r="C84" s="21" t="str">
        <f t="shared" si="26"/>
        <v>B</v>
      </c>
      <c r="D84" s="98" t="str">
        <f t="shared" si="32"/>
        <v/>
      </c>
      <c r="E84" s="2"/>
      <c r="F84" s="47" t="str">
        <f t="shared" si="27"/>
        <v>L</v>
      </c>
      <c r="G84" s="98" t="str">
        <f t="shared" si="33"/>
        <v/>
      </c>
      <c r="H84" s="2"/>
      <c r="I84" s="46" t="str">
        <f t="shared" si="28"/>
        <v>O</v>
      </c>
      <c r="J84" s="98" t="str">
        <f t="shared" si="34"/>
        <v/>
      </c>
      <c r="K84" s="2"/>
      <c r="L84" s="21" t="str">
        <f t="shared" si="42"/>
        <v/>
      </c>
      <c r="M84" s="21" t="str">
        <f>IF(L84&lt;&gt;"",SUM($L$6:L84),"")</f>
        <v/>
      </c>
      <c r="N84" s="2"/>
      <c r="O84" s="47" t="str">
        <f t="shared" si="44"/>
        <v/>
      </c>
      <c r="P84" s="47" t="str">
        <f>IF(O84&lt;&gt;"",SUM($O$6:O84),"")</f>
        <v/>
      </c>
      <c r="Q84" s="2"/>
      <c r="R84" s="43" t="str">
        <f t="shared" si="36"/>
        <v/>
      </c>
      <c r="S84" s="43" t="str">
        <f>IF(R84&lt;&gt;"",SUM($R$6:R84),"")</f>
        <v/>
      </c>
      <c r="T84" s="2"/>
      <c r="U84" s="95">
        <f>IF(B84="",U83,SUM($L$7:L84)+SUM($O$7:O84)+SUM($R$7:R84))</f>
        <v>3</v>
      </c>
      <c r="V84" s="2"/>
      <c r="W84" s="2"/>
      <c r="X84" s="2"/>
      <c r="Y84" s="2"/>
      <c r="Z84" s="2"/>
      <c r="AA84" s="2"/>
      <c r="AB84" s="2"/>
      <c r="AC84" s="58">
        <f t="shared" si="40"/>
        <v>1</v>
      </c>
      <c r="AD84" s="21" t="str">
        <f t="shared" si="29"/>
        <v/>
      </c>
      <c r="AE84" s="59" t="str">
        <f t="shared" si="45"/>
        <v/>
      </c>
      <c r="AF84" s="64">
        <f t="shared" si="38"/>
        <v>1</v>
      </c>
      <c r="AG84" s="47" t="str">
        <f t="shared" si="30"/>
        <v/>
      </c>
      <c r="AH84" s="65" t="str">
        <f t="shared" si="43"/>
        <v/>
      </c>
      <c r="AI84" s="70">
        <f t="shared" si="41"/>
        <v>1</v>
      </c>
      <c r="AJ84" s="43" t="str">
        <f t="shared" si="31"/>
        <v/>
      </c>
      <c r="AK84" s="71" t="str">
        <f t="shared" si="35"/>
        <v/>
      </c>
      <c r="AL84" s="2"/>
      <c r="AM84" s="2"/>
      <c r="AO84" s="2"/>
      <c r="AP84" s="2"/>
      <c r="AQ84" s="2"/>
    </row>
    <row r="85" spans="2:43">
      <c r="B85" s="20">
        <f>IF(Master!B85="","",Master!B85)</f>
        <v>4</v>
      </c>
      <c r="C85" s="21" t="str">
        <f t="shared" si="26"/>
        <v>B</v>
      </c>
      <c r="D85" s="98" t="str">
        <f t="shared" si="32"/>
        <v/>
      </c>
      <c r="E85" s="2"/>
      <c r="F85" s="47" t="str">
        <f t="shared" si="27"/>
        <v>L</v>
      </c>
      <c r="G85" s="98" t="str">
        <f t="shared" si="33"/>
        <v/>
      </c>
      <c r="H85" s="2"/>
      <c r="I85" s="46" t="str">
        <f t="shared" si="28"/>
        <v>E</v>
      </c>
      <c r="J85" s="98" t="str">
        <f t="shared" si="34"/>
        <v/>
      </c>
      <c r="K85" s="2"/>
      <c r="L85" s="21" t="str">
        <f t="shared" si="42"/>
        <v/>
      </c>
      <c r="M85" s="21" t="str">
        <f>IF(L85&lt;&gt;"",SUM($L$6:L85),"")</f>
        <v/>
      </c>
      <c r="N85" s="2"/>
      <c r="O85" s="47" t="str">
        <f t="shared" si="44"/>
        <v/>
      </c>
      <c r="P85" s="47" t="str">
        <f>IF(O85&lt;&gt;"",SUM($O$6:O85),"")</f>
        <v/>
      </c>
      <c r="Q85" s="2"/>
      <c r="R85" s="43" t="str">
        <f t="shared" si="36"/>
        <v/>
      </c>
      <c r="S85" s="43" t="str">
        <f>IF(R85&lt;&gt;"",SUM($R$6:R85),"")</f>
        <v/>
      </c>
      <c r="T85" s="2"/>
      <c r="U85" s="95">
        <f>IF(B85="",U84,SUM($L$7:L85)+SUM($O$7:O85)+SUM($R$7:R85))</f>
        <v>3</v>
      </c>
      <c r="V85" s="2"/>
      <c r="W85" s="2"/>
      <c r="X85" s="2"/>
      <c r="Y85" s="2"/>
      <c r="Z85" s="2"/>
      <c r="AA85" s="2"/>
      <c r="AB85" s="2"/>
      <c r="AC85" s="58">
        <f t="shared" si="40"/>
        <v>2</v>
      </c>
      <c r="AD85" s="21" t="str">
        <f t="shared" si="29"/>
        <v/>
      </c>
      <c r="AE85" s="59" t="str">
        <f t="shared" si="45"/>
        <v/>
      </c>
      <c r="AF85" s="64">
        <f t="shared" si="38"/>
        <v>2</v>
      </c>
      <c r="AG85" s="47" t="str">
        <f t="shared" si="30"/>
        <v/>
      </c>
      <c r="AH85" s="65" t="str">
        <f t="shared" si="43"/>
        <v/>
      </c>
      <c r="AI85" s="70">
        <f t="shared" si="41"/>
        <v>1</v>
      </c>
      <c r="AJ85" s="43" t="str">
        <f t="shared" si="31"/>
        <v/>
      </c>
      <c r="AK85" s="71" t="str">
        <f t="shared" si="35"/>
        <v/>
      </c>
      <c r="AL85" s="2"/>
      <c r="AM85" s="2"/>
      <c r="AO85" s="2"/>
      <c r="AP85" s="2"/>
      <c r="AQ85" s="2"/>
    </row>
    <row r="86" spans="2:43">
      <c r="B86" s="20">
        <f>IF(Master!B86="","",Master!B86)</f>
        <v>4</v>
      </c>
      <c r="C86" s="21" t="str">
        <f t="shared" si="26"/>
        <v>B</v>
      </c>
      <c r="D86" s="98" t="str">
        <f t="shared" si="32"/>
        <v/>
      </c>
      <c r="E86" s="2"/>
      <c r="F86" s="47" t="str">
        <f t="shared" si="27"/>
        <v>L</v>
      </c>
      <c r="G86" s="98" t="str">
        <f t="shared" si="33"/>
        <v/>
      </c>
      <c r="H86" s="2"/>
      <c r="I86" s="46" t="str">
        <f t="shared" si="28"/>
        <v>E</v>
      </c>
      <c r="J86" s="98" t="str">
        <f t="shared" si="34"/>
        <v/>
      </c>
      <c r="K86" s="2"/>
      <c r="L86" s="21" t="str">
        <f t="shared" si="42"/>
        <v/>
      </c>
      <c r="M86" s="21" t="str">
        <f>IF(L86&lt;&gt;"",SUM($L$6:L86),"")</f>
        <v/>
      </c>
      <c r="N86" s="2"/>
      <c r="O86" s="47" t="str">
        <f t="shared" si="44"/>
        <v/>
      </c>
      <c r="P86" s="47" t="str">
        <f>IF(O86&lt;&gt;"",SUM($O$6:O86),"")</f>
        <v/>
      </c>
      <c r="Q86" s="2"/>
      <c r="R86" s="43" t="str">
        <f t="shared" si="36"/>
        <v/>
      </c>
      <c r="S86" s="43" t="str">
        <f>IF(R86&lt;&gt;"",SUM($R$6:R86),"")</f>
        <v/>
      </c>
      <c r="T86" s="2"/>
      <c r="U86" s="95">
        <f>IF(B86="",U85,SUM($L$7:L86)+SUM($O$7:O86)+SUM($R$7:R86))</f>
        <v>3</v>
      </c>
      <c r="V86" s="2"/>
      <c r="W86" s="2"/>
      <c r="X86" s="2"/>
      <c r="Y86" s="2"/>
      <c r="Z86" s="2"/>
      <c r="AA86" s="2"/>
      <c r="AB86" s="2"/>
      <c r="AC86" s="58">
        <f t="shared" si="40"/>
        <v>3</v>
      </c>
      <c r="AD86" s="21" t="str">
        <f t="shared" si="29"/>
        <v/>
      </c>
      <c r="AE86" s="59" t="str">
        <f t="shared" si="45"/>
        <v/>
      </c>
      <c r="AF86" s="64">
        <f t="shared" si="38"/>
        <v>3</v>
      </c>
      <c r="AG86" s="47" t="str">
        <f t="shared" si="30"/>
        <v/>
      </c>
      <c r="AH86" s="65" t="str">
        <f t="shared" si="43"/>
        <v/>
      </c>
      <c r="AI86" s="70">
        <f t="shared" si="41"/>
        <v>2</v>
      </c>
      <c r="AJ86" s="43" t="str">
        <f t="shared" si="31"/>
        <v/>
      </c>
      <c r="AK86" s="71" t="str">
        <f t="shared" si="35"/>
        <v/>
      </c>
      <c r="AL86" s="2"/>
      <c r="AM86" s="2"/>
      <c r="AO86" s="2"/>
      <c r="AP86" s="2"/>
      <c r="AQ86" s="2"/>
    </row>
    <row r="87" spans="2:43">
      <c r="B87" s="20">
        <f>IF(Master!B87="","",Master!B87)</f>
        <v>34</v>
      </c>
      <c r="C87" s="21" t="str">
        <f t="shared" si="26"/>
        <v>R</v>
      </c>
      <c r="D87" s="98" t="str">
        <f t="shared" si="32"/>
        <v>&lt;--Win</v>
      </c>
      <c r="E87" s="2"/>
      <c r="F87" s="47" t="str">
        <f t="shared" si="27"/>
        <v>H</v>
      </c>
      <c r="G87" s="98" t="str">
        <f t="shared" si="33"/>
        <v>&lt;--Win</v>
      </c>
      <c r="H87" s="2"/>
      <c r="I87" s="46" t="str">
        <f t="shared" si="28"/>
        <v>E</v>
      </c>
      <c r="J87" s="98" t="str">
        <f t="shared" si="34"/>
        <v/>
      </c>
      <c r="K87" s="2"/>
      <c r="L87" s="21">
        <f t="shared" si="42"/>
        <v>1</v>
      </c>
      <c r="M87" s="21">
        <f>IF(L87&lt;&gt;"",SUM($L$6:L87),"")</f>
        <v>-7</v>
      </c>
      <c r="N87" s="2"/>
      <c r="O87" s="47">
        <f t="shared" si="44"/>
        <v>1</v>
      </c>
      <c r="P87" s="47">
        <f>IF(O87&lt;&gt;"",SUM($O$6:O87),"")</f>
        <v>4</v>
      </c>
      <c r="Q87" s="2"/>
      <c r="R87" s="43" t="str">
        <f t="shared" si="36"/>
        <v/>
      </c>
      <c r="S87" s="43" t="str">
        <f>IF(R87&lt;&gt;"",SUM($R$6:R87),"")</f>
        <v/>
      </c>
      <c r="T87" s="2"/>
      <c r="U87" s="95">
        <f>IF(B87="",U86,SUM($L$7:L87)+SUM($O$7:O87)+SUM($R$7:R87))</f>
        <v>5</v>
      </c>
      <c r="V87" s="2"/>
      <c r="W87" s="2"/>
      <c r="X87" s="2"/>
      <c r="Y87" s="2"/>
      <c r="Z87" s="2"/>
      <c r="AA87" s="2"/>
      <c r="AB87" s="2"/>
      <c r="AC87" s="58">
        <f t="shared" si="40"/>
        <v>1</v>
      </c>
      <c r="AD87" s="21">
        <f t="shared" si="29"/>
        <v>1</v>
      </c>
      <c r="AE87" s="59">
        <f t="shared" si="45"/>
        <v>1</v>
      </c>
      <c r="AF87" s="64">
        <f t="shared" si="38"/>
        <v>1</v>
      </c>
      <c r="AG87" s="47">
        <f t="shared" si="30"/>
        <v>1</v>
      </c>
      <c r="AH87" s="65">
        <f t="shared" si="43"/>
        <v>1</v>
      </c>
      <c r="AI87" s="70">
        <f t="shared" si="41"/>
        <v>3</v>
      </c>
      <c r="AJ87" s="43" t="str">
        <f t="shared" si="31"/>
        <v/>
      </c>
      <c r="AK87" s="71" t="str">
        <f t="shared" si="35"/>
        <v/>
      </c>
      <c r="AL87" s="2"/>
      <c r="AM87" s="2"/>
      <c r="AO87" s="2"/>
      <c r="AP87" s="2"/>
      <c r="AQ87" s="2"/>
    </row>
    <row r="88" spans="2:43">
      <c r="B88" s="20">
        <f>IF(Master!B88="","",Master!B88)</f>
        <v>10</v>
      </c>
      <c r="C88" s="21" t="str">
        <f t="shared" si="26"/>
        <v>B</v>
      </c>
      <c r="D88" s="98" t="str">
        <f t="shared" si="32"/>
        <v/>
      </c>
      <c r="E88" s="2"/>
      <c r="F88" s="47" t="str">
        <f t="shared" si="27"/>
        <v>L</v>
      </c>
      <c r="G88" s="98" t="str">
        <f t="shared" si="33"/>
        <v/>
      </c>
      <c r="H88" s="2"/>
      <c r="I88" s="46" t="str">
        <f t="shared" si="28"/>
        <v>E</v>
      </c>
      <c r="J88" s="98" t="str">
        <f t="shared" si="34"/>
        <v>&lt;--Bet</v>
      </c>
      <c r="K88" s="2"/>
      <c r="L88" s="21" t="str">
        <f t="shared" si="42"/>
        <v/>
      </c>
      <c r="M88" s="21" t="str">
        <f>IF(L88&lt;&gt;"",SUM($L$6:L88),"")</f>
        <v/>
      </c>
      <c r="N88" s="2"/>
      <c r="O88" s="47" t="str">
        <f t="shared" si="44"/>
        <v/>
      </c>
      <c r="P88" s="47" t="str">
        <f>IF(O88&lt;&gt;"",SUM($O$6:O88),"")</f>
        <v/>
      </c>
      <c r="Q88" s="2"/>
      <c r="R88" s="43">
        <f t="shared" si="36"/>
        <v>-1</v>
      </c>
      <c r="S88" s="43">
        <f>IF(R88&lt;&gt;"",SUM($R$6:R88),"")</f>
        <v>7</v>
      </c>
      <c r="T88" s="2"/>
      <c r="U88" s="95">
        <f>IF(B88="",U87,SUM($L$7:L88)+SUM($O$7:O88)+SUM($R$7:R88))</f>
        <v>4</v>
      </c>
      <c r="V88" s="2"/>
      <c r="W88" s="2"/>
      <c r="X88" s="2"/>
      <c r="Y88" s="2"/>
      <c r="Z88" s="2"/>
      <c r="AA88" s="2"/>
      <c r="AB88" s="2"/>
      <c r="AC88" s="58">
        <f t="shared" si="40"/>
        <v>1</v>
      </c>
      <c r="AD88" s="21" t="str">
        <f t="shared" si="29"/>
        <v/>
      </c>
      <c r="AE88" s="59" t="str">
        <f t="shared" si="45"/>
        <v/>
      </c>
      <c r="AF88" s="64">
        <f t="shared" si="38"/>
        <v>1</v>
      </c>
      <c r="AG88" s="47" t="str">
        <f t="shared" si="30"/>
        <v/>
      </c>
      <c r="AH88" s="65" t="str">
        <f t="shared" si="43"/>
        <v/>
      </c>
      <c r="AI88" s="70">
        <f t="shared" si="41"/>
        <v>4</v>
      </c>
      <c r="AJ88" s="43">
        <f t="shared" si="31"/>
        <v>1</v>
      </c>
      <c r="AK88" s="71">
        <f t="shared" si="35"/>
        <v>1</v>
      </c>
      <c r="AL88" s="2"/>
      <c r="AM88" s="2"/>
      <c r="AO88" s="2"/>
      <c r="AP88" s="2"/>
      <c r="AQ88" s="2"/>
    </row>
    <row r="89" spans="2:43">
      <c r="B89" s="20">
        <f>IF(Master!B89="","",Master!B89)</f>
        <v>17</v>
      </c>
      <c r="C89" s="21" t="str">
        <f t="shared" si="26"/>
        <v>B</v>
      </c>
      <c r="D89" s="98" t="str">
        <f t="shared" si="32"/>
        <v/>
      </c>
      <c r="E89" s="2"/>
      <c r="F89" s="47" t="str">
        <f t="shared" si="27"/>
        <v>L</v>
      </c>
      <c r="G89" s="98" t="str">
        <f t="shared" si="33"/>
        <v/>
      </c>
      <c r="H89" s="2"/>
      <c r="I89" s="46" t="str">
        <f t="shared" si="28"/>
        <v>O</v>
      </c>
      <c r="J89" s="98" t="str">
        <f t="shared" si="34"/>
        <v>&lt;--Win</v>
      </c>
      <c r="K89" s="2"/>
      <c r="L89" s="21" t="str">
        <f t="shared" si="42"/>
        <v/>
      </c>
      <c r="M89" s="21" t="str">
        <f>IF(L89&lt;&gt;"",SUM($L$6:L89),"")</f>
        <v/>
      </c>
      <c r="N89" s="2"/>
      <c r="O89" s="47" t="str">
        <f t="shared" si="44"/>
        <v/>
      </c>
      <c r="P89" s="47" t="str">
        <f>IF(O89&lt;&gt;"",SUM($O$6:O89),"")</f>
        <v/>
      </c>
      <c r="Q89" s="2"/>
      <c r="R89" s="43">
        <f t="shared" si="36"/>
        <v>1</v>
      </c>
      <c r="S89" s="43">
        <f>IF(R89&lt;&gt;"",SUM($R$6:R89),"")</f>
        <v>8</v>
      </c>
      <c r="T89" s="2"/>
      <c r="U89" s="95">
        <f>IF(B89="",U88,SUM($L$7:L89)+SUM($O$7:O89)+SUM($R$7:R89))</f>
        <v>5</v>
      </c>
      <c r="V89" s="2"/>
      <c r="W89" s="2"/>
      <c r="X89" s="2"/>
      <c r="Y89" s="2"/>
      <c r="Z89" s="2"/>
      <c r="AA89" s="2"/>
      <c r="AB89" s="2"/>
      <c r="AC89" s="58">
        <f t="shared" si="40"/>
        <v>2</v>
      </c>
      <c r="AD89" s="21" t="str">
        <f t="shared" si="29"/>
        <v/>
      </c>
      <c r="AE89" s="59" t="str">
        <f t="shared" si="45"/>
        <v/>
      </c>
      <c r="AF89" s="64">
        <f t="shared" si="38"/>
        <v>2</v>
      </c>
      <c r="AG89" s="47" t="str">
        <f t="shared" si="30"/>
        <v/>
      </c>
      <c r="AH89" s="65" t="str">
        <f t="shared" si="43"/>
        <v/>
      </c>
      <c r="AI89" s="70">
        <f t="shared" si="41"/>
        <v>1</v>
      </c>
      <c r="AJ89" s="43">
        <f t="shared" si="31"/>
        <v>2</v>
      </c>
      <c r="AK89" s="71">
        <f t="shared" si="35"/>
        <v>1</v>
      </c>
      <c r="AL89" s="2"/>
      <c r="AM89" s="2"/>
      <c r="AO89" s="2"/>
      <c r="AP89" s="2"/>
      <c r="AQ89" s="2"/>
    </row>
    <row r="90" spans="2:43">
      <c r="B90" s="20">
        <f>IF(Master!B90="","",Master!B90)</f>
        <v>22</v>
      </c>
      <c r="C90" s="21" t="str">
        <f t="shared" si="26"/>
        <v>B</v>
      </c>
      <c r="D90" s="98" t="str">
        <f t="shared" si="32"/>
        <v/>
      </c>
      <c r="E90" s="2"/>
      <c r="F90" s="47" t="str">
        <f t="shared" si="27"/>
        <v>H</v>
      </c>
      <c r="G90" s="98" t="str">
        <f t="shared" si="33"/>
        <v/>
      </c>
      <c r="H90" s="2"/>
      <c r="I90" s="46" t="str">
        <f t="shared" si="28"/>
        <v>E</v>
      </c>
      <c r="J90" s="98" t="str">
        <f t="shared" si="34"/>
        <v/>
      </c>
      <c r="K90" s="2"/>
      <c r="L90" s="21" t="str">
        <f t="shared" si="42"/>
        <v/>
      </c>
      <c r="M90" s="21" t="str">
        <f>IF(L90&lt;&gt;"",SUM($L$6:L90),"")</f>
        <v/>
      </c>
      <c r="N90" s="2"/>
      <c r="O90" s="47" t="str">
        <f t="shared" si="44"/>
        <v/>
      </c>
      <c r="P90" s="47" t="str">
        <f>IF(O90&lt;&gt;"",SUM($O$6:O90),"")</f>
        <v/>
      </c>
      <c r="Q90" s="2"/>
      <c r="R90" s="43" t="str">
        <f t="shared" si="36"/>
        <v/>
      </c>
      <c r="S90" s="43" t="str">
        <f>IF(R90&lt;&gt;"",SUM($R$6:R90),"")</f>
        <v/>
      </c>
      <c r="T90" s="2"/>
      <c r="U90" s="95">
        <f>IF(B90="",U89,SUM($L$7:L90)+SUM($O$7:O90)+SUM($R$7:R90))</f>
        <v>5</v>
      </c>
      <c r="V90" s="2"/>
      <c r="W90" s="2"/>
      <c r="X90" s="2"/>
      <c r="Y90" s="2"/>
      <c r="Z90" s="2"/>
      <c r="AA90" s="2"/>
      <c r="AB90" s="2"/>
      <c r="AC90" s="58">
        <f t="shared" si="40"/>
        <v>3</v>
      </c>
      <c r="AD90" s="21" t="str">
        <f t="shared" si="29"/>
        <v/>
      </c>
      <c r="AE90" s="59" t="str">
        <f t="shared" si="45"/>
        <v/>
      </c>
      <c r="AF90" s="64">
        <f t="shared" si="38"/>
        <v>1</v>
      </c>
      <c r="AG90" s="47" t="str">
        <f t="shared" si="30"/>
        <v/>
      </c>
      <c r="AH90" s="65" t="str">
        <f t="shared" si="43"/>
        <v/>
      </c>
      <c r="AI90" s="70">
        <f t="shared" si="41"/>
        <v>1</v>
      </c>
      <c r="AJ90" s="43" t="str">
        <f t="shared" si="31"/>
        <v/>
      </c>
      <c r="AK90" s="71" t="str">
        <f t="shared" si="35"/>
        <v/>
      </c>
      <c r="AL90" s="2"/>
      <c r="AM90" s="2"/>
      <c r="AO90" s="2"/>
      <c r="AP90" s="2"/>
      <c r="AQ90" s="2"/>
    </row>
    <row r="91" spans="2:43">
      <c r="B91" s="20">
        <f>IF(Master!B91="","",Master!B91)</f>
        <v>16</v>
      </c>
      <c r="C91" s="21" t="str">
        <f t="shared" si="26"/>
        <v>R</v>
      </c>
      <c r="D91" s="98" t="str">
        <f t="shared" si="32"/>
        <v>&lt;--Win</v>
      </c>
      <c r="E91" s="2"/>
      <c r="F91" s="47" t="str">
        <f t="shared" si="27"/>
        <v>L</v>
      </c>
      <c r="G91" s="98" t="str">
        <f t="shared" si="33"/>
        <v/>
      </c>
      <c r="H91" s="2"/>
      <c r="I91" s="46" t="str">
        <f t="shared" si="28"/>
        <v>E</v>
      </c>
      <c r="J91" s="98" t="str">
        <f t="shared" si="34"/>
        <v/>
      </c>
      <c r="K91" s="2"/>
      <c r="L91" s="21">
        <f t="shared" si="42"/>
        <v>1</v>
      </c>
      <c r="M91" s="21">
        <f>IF(L91&lt;&gt;"",SUM($L$6:L91),"")</f>
        <v>-6</v>
      </c>
      <c r="N91" s="2"/>
      <c r="O91" s="47" t="str">
        <f t="shared" si="44"/>
        <v/>
      </c>
      <c r="P91" s="47" t="str">
        <f>IF(O91&lt;&gt;"",SUM($O$6:O91),"")</f>
        <v/>
      </c>
      <c r="Q91" s="2"/>
      <c r="R91" s="43" t="str">
        <f t="shared" si="36"/>
        <v/>
      </c>
      <c r="S91" s="43" t="str">
        <f>IF(R91&lt;&gt;"",SUM($R$6:R91),"")</f>
        <v/>
      </c>
      <c r="T91" s="2"/>
      <c r="U91" s="95">
        <f>IF(B91="",U90,SUM($L$7:L91)+SUM($O$7:O91)+SUM($R$7:R91))</f>
        <v>6</v>
      </c>
      <c r="V91" s="2"/>
      <c r="W91" s="2"/>
      <c r="X91" s="2"/>
      <c r="Y91" s="2"/>
      <c r="Z91" s="2"/>
      <c r="AA91" s="2"/>
      <c r="AB91" s="2"/>
      <c r="AC91" s="58">
        <f t="shared" si="40"/>
        <v>1</v>
      </c>
      <c r="AD91" s="21">
        <f t="shared" si="29"/>
        <v>1</v>
      </c>
      <c r="AE91" s="59">
        <f t="shared" si="45"/>
        <v>1</v>
      </c>
      <c r="AF91" s="64">
        <f t="shared" si="38"/>
        <v>1</v>
      </c>
      <c r="AG91" s="47" t="str">
        <f t="shared" si="30"/>
        <v/>
      </c>
      <c r="AH91" s="65" t="str">
        <f t="shared" si="43"/>
        <v/>
      </c>
      <c r="AI91" s="70">
        <f t="shared" si="41"/>
        <v>2</v>
      </c>
      <c r="AJ91" s="43" t="str">
        <f t="shared" si="31"/>
        <v/>
      </c>
      <c r="AK91" s="71" t="str">
        <f t="shared" si="35"/>
        <v/>
      </c>
      <c r="AL91" s="2"/>
      <c r="AM91" s="2"/>
      <c r="AO91" s="2"/>
      <c r="AP91" s="2"/>
      <c r="AQ91" s="2"/>
    </row>
    <row r="92" spans="2:43">
      <c r="B92" s="20">
        <f>IF(Master!B92="","",Master!B92)</f>
        <v>1</v>
      </c>
      <c r="C92" s="21" t="str">
        <f t="shared" si="26"/>
        <v>R</v>
      </c>
      <c r="D92" s="98" t="str">
        <f t="shared" si="32"/>
        <v/>
      </c>
      <c r="E92" s="2"/>
      <c r="F92" s="47" t="str">
        <f t="shared" si="27"/>
        <v>L</v>
      </c>
      <c r="G92" s="98" t="str">
        <f t="shared" si="33"/>
        <v/>
      </c>
      <c r="H92" s="2"/>
      <c r="I92" s="46" t="str">
        <f t="shared" si="28"/>
        <v>O</v>
      </c>
      <c r="J92" s="98" t="str">
        <f t="shared" si="34"/>
        <v/>
      </c>
      <c r="K92" s="2"/>
      <c r="L92" s="21" t="str">
        <f t="shared" si="42"/>
        <v/>
      </c>
      <c r="M92" s="21" t="str">
        <f>IF(L92&lt;&gt;"",SUM($L$6:L92),"")</f>
        <v/>
      </c>
      <c r="N92" s="2"/>
      <c r="O92" s="47" t="str">
        <f t="shared" si="44"/>
        <v/>
      </c>
      <c r="P92" s="47" t="str">
        <f>IF(O92&lt;&gt;"",SUM($O$6:O92),"")</f>
        <v/>
      </c>
      <c r="Q92" s="2"/>
      <c r="R92" s="43" t="str">
        <f t="shared" si="36"/>
        <v/>
      </c>
      <c r="S92" s="43" t="str">
        <f>IF(R92&lt;&gt;"",SUM($R$6:R92),"")</f>
        <v/>
      </c>
      <c r="T92" s="2"/>
      <c r="U92" s="95">
        <f>IF(B92="",U91,SUM($L$7:L92)+SUM($O$7:O92)+SUM($R$7:R92))</f>
        <v>6</v>
      </c>
      <c r="V92" s="2"/>
      <c r="W92" s="2"/>
      <c r="X92" s="2"/>
      <c r="Y92" s="2"/>
      <c r="Z92" s="2"/>
      <c r="AA92" s="2"/>
      <c r="AB92" s="2"/>
      <c r="AC92" s="58">
        <f t="shared" si="40"/>
        <v>2</v>
      </c>
      <c r="AD92" s="21" t="str">
        <f t="shared" si="29"/>
        <v/>
      </c>
      <c r="AE92" s="59" t="str">
        <f t="shared" si="45"/>
        <v/>
      </c>
      <c r="AF92" s="64">
        <f t="shared" si="38"/>
        <v>2</v>
      </c>
      <c r="AG92" s="47" t="str">
        <f t="shared" si="30"/>
        <v/>
      </c>
      <c r="AH92" s="65" t="str">
        <f t="shared" si="43"/>
        <v/>
      </c>
      <c r="AI92" s="70">
        <f t="shared" si="41"/>
        <v>1</v>
      </c>
      <c r="AJ92" s="43" t="str">
        <f t="shared" si="31"/>
        <v/>
      </c>
      <c r="AK92" s="71" t="str">
        <f t="shared" si="35"/>
        <v/>
      </c>
      <c r="AL92" s="2"/>
      <c r="AM92" s="2"/>
      <c r="AO92" s="2"/>
      <c r="AP92" s="2"/>
      <c r="AQ92" s="2"/>
    </row>
    <row r="93" spans="2:43">
      <c r="B93" s="20">
        <f>IF(Master!B93="","",Master!B93)</f>
        <v>36</v>
      </c>
      <c r="C93" s="21" t="str">
        <f t="shared" si="26"/>
        <v>R</v>
      </c>
      <c r="D93" s="98" t="str">
        <f t="shared" si="32"/>
        <v/>
      </c>
      <c r="E93" s="2"/>
      <c r="F93" s="47" t="str">
        <f t="shared" si="27"/>
        <v>H</v>
      </c>
      <c r="G93" s="98" t="str">
        <f t="shared" si="33"/>
        <v/>
      </c>
      <c r="H93" s="2"/>
      <c r="I93" s="46" t="str">
        <f t="shared" si="28"/>
        <v>E</v>
      </c>
      <c r="J93" s="98" t="str">
        <f t="shared" si="34"/>
        <v/>
      </c>
      <c r="K93" s="2"/>
      <c r="L93" s="21" t="str">
        <f t="shared" si="42"/>
        <v/>
      </c>
      <c r="M93" s="21" t="str">
        <f>IF(L93&lt;&gt;"",SUM($L$6:L93),"")</f>
        <v/>
      </c>
      <c r="N93" s="2"/>
      <c r="O93" s="47" t="str">
        <f t="shared" si="44"/>
        <v/>
      </c>
      <c r="P93" s="47" t="str">
        <f>IF(O93&lt;&gt;"",SUM($O$6:O93),"")</f>
        <v/>
      </c>
      <c r="Q93" s="2"/>
      <c r="R93" s="43" t="str">
        <f t="shared" si="36"/>
        <v/>
      </c>
      <c r="S93" s="43" t="str">
        <f>IF(R93&lt;&gt;"",SUM($R$6:R93),"")</f>
        <v/>
      </c>
      <c r="T93" s="2"/>
      <c r="U93" s="95">
        <f>IF(B93="",U92,SUM($L$7:L93)+SUM($O$7:O93)+SUM($R$7:R93))</f>
        <v>6</v>
      </c>
      <c r="V93" s="2"/>
      <c r="W93" s="2"/>
      <c r="X93" s="2"/>
      <c r="Y93" s="2"/>
      <c r="Z93" s="2"/>
      <c r="AA93" s="2"/>
      <c r="AB93" s="2"/>
      <c r="AC93" s="58">
        <f t="shared" si="40"/>
        <v>3</v>
      </c>
      <c r="AD93" s="21" t="str">
        <f t="shared" si="29"/>
        <v/>
      </c>
      <c r="AE93" s="59" t="str">
        <f t="shared" si="45"/>
        <v/>
      </c>
      <c r="AF93" s="64">
        <f t="shared" si="38"/>
        <v>1</v>
      </c>
      <c r="AG93" s="47" t="str">
        <f t="shared" si="30"/>
        <v/>
      </c>
      <c r="AH93" s="65" t="str">
        <f t="shared" si="43"/>
        <v/>
      </c>
      <c r="AI93" s="70">
        <f t="shared" si="41"/>
        <v>1</v>
      </c>
      <c r="AJ93" s="43" t="str">
        <f t="shared" si="31"/>
        <v/>
      </c>
      <c r="AK93" s="71" t="str">
        <f t="shared" si="35"/>
        <v/>
      </c>
      <c r="AL93" s="2"/>
      <c r="AM93" s="2"/>
      <c r="AO93" s="2"/>
      <c r="AP93" s="2"/>
      <c r="AQ93" s="2"/>
    </row>
    <row r="94" spans="2:43">
      <c r="B94" s="20">
        <f>IF(Master!B94="","",Master!B94)</f>
        <v>5</v>
      </c>
      <c r="C94" s="21" t="str">
        <f t="shared" si="26"/>
        <v>R</v>
      </c>
      <c r="D94" s="98" t="str">
        <f t="shared" si="32"/>
        <v>&lt;--Bet</v>
      </c>
      <c r="E94" s="2"/>
      <c r="F94" s="47" t="str">
        <f t="shared" si="27"/>
        <v>L</v>
      </c>
      <c r="G94" s="98" t="str">
        <f t="shared" si="33"/>
        <v/>
      </c>
      <c r="H94" s="2"/>
      <c r="I94" s="46" t="str">
        <f t="shared" si="28"/>
        <v>O</v>
      </c>
      <c r="J94" s="98" t="str">
        <f t="shared" si="34"/>
        <v/>
      </c>
      <c r="K94" s="2"/>
      <c r="L94" s="21">
        <f t="shared" si="42"/>
        <v>-1</v>
      </c>
      <c r="M94" s="21">
        <f>IF(L94&lt;&gt;"",SUM($L$6:L94),"")</f>
        <v>-7</v>
      </c>
      <c r="N94" s="2"/>
      <c r="O94" s="47" t="str">
        <f t="shared" si="44"/>
        <v/>
      </c>
      <c r="P94" s="47" t="str">
        <f>IF(O94&lt;&gt;"",SUM($O$6:O94),"")</f>
        <v/>
      </c>
      <c r="Q94" s="2"/>
      <c r="R94" s="43" t="str">
        <f t="shared" si="36"/>
        <v/>
      </c>
      <c r="S94" s="43" t="str">
        <f>IF(R94&lt;&gt;"",SUM($R$6:R94),"")</f>
        <v/>
      </c>
      <c r="T94" s="2"/>
      <c r="U94" s="95">
        <f>IF(B94="",U93,SUM($L$7:L94)+SUM($O$7:O94)+SUM($R$7:R94))</f>
        <v>5</v>
      </c>
      <c r="V94" s="2"/>
      <c r="W94" s="2"/>
      <c r="X94" s="2"/>
      <c r="Y94" s="2"/>
      <c r="Z94" s="2"/>
      <c r="AA94" s="2"/>
      <c r="AB94" s="2"/>
      <c r="AC94" s="58">
        <f t="shared" si="40"/>
        <v>4</v>
      </c>
      <c r="AD94" s="21">
        <f t="shared" si="29"/>
        <v>1</v>
      </c>
      <c r="AE94" s="59">
        <f t="shared" si="45"/>
        <v>1</v>
      </c>
      <c r="AF94" s="64">
        <f t="shared" si="38"/>
        <v>1</v>
      </c>
      <c r="AG94" s="47" t="str">
        <f t="shared" si="30"/>
        <v/>
      </c>
      <c r="AH94" s="65" t="str">
        <f t="shared" si="43"/>
        <v/>
      </c>
      <c r="AI94" s="70">
        <f t="shared" si="41"/>
        <v>1</v>
      </c>
      <c r="AJ94" s="43" t="str">
        <f t="shared" si="31"/>
        <v/>
      </c>
      <c r="AK94" s="71" t="str">
        <f t="shared" si="35"/>
        <v/>
      </c>
      <c r="AL94" s="2"/>
      <c r="AM94" s="2"/>
      <c r="AO94" s="2"/>
      <c r="AP94" s="2"/>
      <c r="AQ94" s="2"/>
    </row>
    <row r="95" spans="2:43">
      <c r="B95" s="20">
        <f>IF(Master!B95="","",Master!B95)</f>
        <v>1</v>
      </c>
      <c r="C95" s="21" t="str">
        <f t="shared" si="26"/>
        <v>R</v>
      </c>
      <c r="D95" s="98" t="str">
        <f t="shared" si="32"/>
        <v>&lt;--Bet</v>
      </c>
      <c r="E95" s="2"/>
      <c r="F95" s="47" t="str">
        <f t="shared" si="27"/>
        <v>L</v>
      </c>
      <c r="G95" s="98" t="str">
        <f t="shared" si="33"/>
        <v/>
      </c>
      <c r="H95" s="2"/>
      <c r="I95" s="46" t="str">
        <f t="shared" si="28"/>
        <v>O</v>
      </c>
      <c r="J95" s="98" t="str">
        <f t="shared" si="34"/>
        <v/>
      </c>
      <c r="K95" s="2"/>
      <c r="L95" s="21">
        <f t="shared" si="42"/>
        <v>-1</v>
      </c>
      <c r="M95" s="21">
        <f>IF(L95&lt;&gt;"",SUM($L$6:L95),"")</f>
        <v>-8</v>
      </c>
      <c r="N95" s="2"/>
      <c r="O95" s="47" t="str">
        <f t="shared" si="44"/>
        <v/>
      </c>
      <c r="P95" s="47" t="str">
        <f>IF(O95&lt;&gt;"",SUM($O$6:O95),"")</f>
        <v/>
      </c>
      <c r="Q95" s="2"/>
      <c r="R95" s="43" t="str">
        <f t="shared" si="36"/>
        <v/>
      </c>
      <c r="S95" s="43" t="str">
        <f>IF(R95&lt;&gt;"",SUM($R$6:R95),"")</f>
        <v/>
      </c>
      <c r="T95" s="2"/>
      <c r="U95" s="95">
        <f>IF(B95="",U94,SUM($L$7:L95)+SUM($O$7:O95)+SUM($R$7:R95))</f>
        <v>4</v>
      </c>
      <c r="V95" s="2"/>
      <c r="W95" s="2"/>
      <c r="X95" s="2"/>
      <c r="Y95" s="2"/>
      <c r="Z95" s="2"/>
      <c r="AA95" s="2"/>
      <c r="AB95" s="2"/>
      <c r="AC95" s="58">
        <f t="shared" si="40"/>
        <v>5</v>
      </c>
      <c r="AD95" s="21">
        <f t="shared" si="29"/>
        <v>2</v>
      </c>
      <c r="AE95" s="59">
        <f t="shared" si="45"/>
        <v>1</v>
      </c>
      <c r="AF95" s="64">
        <f t="shared" si="38"/>
        <v>2</v>
      </c>
      <c r="AG95" s="47" t="str">
        <f t="shared" si="30"/>
        <v/>
      </c>
      <c r="AH95" s="65" t="str">
        <f t="shared" si="43"/>
        <v/>
      </c>
      <c r="AI95" s="70">
        <f t="shared" si="41"/>
        <v>2</v>
      </c>
      <c r="AJ95" s="43" t="str">
        <f t="shared" si="31"/>
        <v/>
      </c>
      <c r="AK95" s="71" t="str">
        <f t="shared" si="35"/>
        <v/>
      </c>
      <c r="AL95" s="2"/>
      <c r="AM95" s="2"/>
      <c r="AO95" s="2"/>
      <c r="AP95" s="2"/>
      <c r="AQ95" s="2"/>
    </row>
    <row r="96" spans="2:43">
      <c r="B96" s="20">
        <f>IF(Master!B96="","",Master!B96)</f>
        <v>23</v>
      </c>
      <c r="C96" s="21" t="str">
        <f t="shared" si="26"/>
        <v>R</v>
      </c>
      <c r="D96" s="98" t="str">
        <f t="shared" si="32"/>
        <v>&lt;--Bet</v>
      </c>
      <c r="E96" s="2"/>
      <c r="F96" s="47" t="str">
        <f t="shared" si="27"/>
        <v>H</v>
      </c>
      <c r="G96" s="98" t="str">
        <f t="shared" si="33"/>
        <v/>
      </c>
      <c r="H96" s="2"/>
      <c r="I96" s="46" t="str">
        <f t="shared" si="28"/>
        <v>O</v>
      </c>
      <c r="J96" s="98" t="str">
        <f t="shared" si="34"/>
        <v/>
      </c>
      <c r="K96" s="2"/>
      <c r="L96" s="21">
        <f t="shared" si="42"/>
        <v>-1</v>
      </c>
      <c r="M96" s="21">
        <f>IF(L96&lt;&gt;"",SUM($L$6:L96),"")</f>
        <v>-9</v>
      </c>
      <c r="N96" s="2"/>
      <c r="O96" s="47" t="str">
        <f t="shared" si="44"/>
        <v/>
      </c>
      <c r="P96" s="47" t="str">
        <f>IF(O96&lt;&gt;"",SUM($O$6:O96),"")</f>
        <v/>
      </c>
      <c r="Q96" s="2"/>
      <c r="R96" s="43" t="str">
        <f t="shared" si="36"/>
        <v/>
      </c>
      <c r="S96" s="43" t="str">
        <f>IF(R96&lt;&gt;"",SUM($R$6:R96),"")</f>
        <v/>
      </c>
      <c r="T96" s="2"/>
      <c r="U96" s="95">
        <f>IF(B96="",U95,SUM($L$7:L96)+SUM($O$7:O96)+SUM($R$7:R96))</f>
        <v>3</v>
      </c>
      <c r="V96" s="2"/>
      <c r="W96" s="2"/>
      <c r="X96" s="2"/>
      <c r="Y96" s="2"/>
      <c r="Z96" s="2"/>
      <c r="AA96" s="2"/>
      <c r="AB96" s="2"/>
      <c r="AC96" s="58">
        <f t="shared" si="40"/>
        <v>6</v>
      </c>
      <c r="AD96" s="21">
        <f t="shared" si="29"/>
        <v>3</v>
      </c>
      <c r="AE96" s="59">
        <f t="shared" si="45"/>
        <v>1</v>
      </c>
      <c r="AF96" s="64">
        <f t="shared" si="38"/>
        <v>1</v>
      </c>
      <c r="AG96" s="47" t="str">
        <f t="shared" si="30"/>
        <v/>
      </c>
      <c r="AH96" s="65" t="str">
        <f t="shared" si="43"/>
        <v/>
      </c>
      <c r="AI96" s="70">
        <f t="shared" si="41"/>
        <v>3</v>
      </c>
      <c r="AJ96" s="43" t="str">
        <f t="shared" si="31"/>
        <v/>
      </c>
      <c r="AK96" s="71" t="str">
        <f t="shared" si="35"/>
        <v/>
      </c>
      <c r="AL96" s="2"/>
      <c r="AM96" s="2"/>
      <c r="AO96" s="2"/>
      <c r="AP96" s="2"/>
      <c r="AQ96" s="2"/>
    </row>
    <row r="97" spans="2:43">
      <c r="B97" s="20">
        <f>IF(Master!B97="","",Master!B97)</f>
        <v>11</v>
      </c>
      <c r="C97" s="21" t="str">
        <f t="shared" si="26"/>
        <v>B</v>
      </c>
      <c r="D97" s="98" t="str">
        <f t="shared" si="32"/>
        <v>&lt;--Win</v>
      </c>
      <c r="E97" s="2"/>
      <c r="F97" s="47" t="str">
        <f t="shared" si="27"/>
        <v>L</v>
      </c>
      <c r="G97" s="98" t="str">
        <f t="shared" si="33"/>
        <v/>
      </c>
      <c r="H97" s="2"/>
      <c r="I97" s="46" t="str">
        <f t="shared" si="28"/>
        <v>O</v>
      </c>
      <c r="J97" s="98" t="str">
        <f t="shared" si="34"/>
        <v>&lt;--Bet</v>
      </c>
      <c r="K97" s="2"/>
      <c r="L97" s="21">
        <f t="shared" si="42"/>
        <v>4</v>
      </c>
      <c r="M97" s="21">
        <f>IF(L97&lt;&gt;"",SUM($L$6:L97),"")</f>
        <v>-5</v>
      </c>
      <c r="N97" s="2"/>
      <c r="O97" s="47" t="str">
        <f t="shared" si="44"/>
        <v/>
      </c>
      <c r="P97" s="47" t="str">
        <f>IF(O97&lt;&gt;"",SUM($O$6:O97),"")</f>
        <v/>
      </c>
      <c r="Q97" s="2"/>
      <c r="R97" s="43">
        <f t="shared" si="36"/>
        <v>-1</v>
      </c>
      <c r="S97" s="43">
        <f>IF(R97&lt;&gt;"",SUM($R$6:R97),"")</f>
        <v>7</v>
      </c>
      <c r="T97" s="2"/>
      <c r="U97" s="95">
        <f>IF(B97="",U96,SUM($L$7:L97)+SUM($O$7:O97)+SUM($R$7:R97))</f>
        <v>6</v>
      </c>
      <c r="V97" s="2"/>
      <c r="W97" s="2"/>
      <c r="X97" s="2"/>
      <c r="Y97" s="2"/>
      <c r="Z97" s="2"/>
      <c r="AA97" s="2"/>
      <c r="AB97" s="2"/>
      <c r="AC97" s="58">
        <f t="shared" si="40"/>
        <v>1</v>
      </c>
      <c r="AD97" s="21">
        <f t="shared" si="29"/>
        <v>4</v>
      </c>
      <c r="AE97" s="59">
        <f t="shared" si="45"/>
        <v>4</v>
      </c>
      <c r="AF97" s="64">
        <f t="shared" si="38"/>
        <v>1</v>
      </c>
      <c r="AG97" s="47" t="str">
        <f t="shared" si="30"/>
        <v/>
      </c>
      <c r="AH97" s="65" t="str">
        <f t="shared" si="43"/>
        <v/>
      </c>
      <c r="AI97" s="70">
        <f t="shared" si="41"/>
        <v>4</v>
      </c>
      <c r="AJ97" s="43">
        <f t="shared" si="31"/>
        <v>1</v>
      </c>
      <c r="AK97" s="71">
        <f t="shared" si="35"/>
        <v>1</v>
      </c>
      <c r="AL97" s="2"/>
      <c r="AM97" s="2"/>
      <c r="AO97" s="2"/>
      <c r="AP97" s="2"/>
      <c r="AQ97" s="2"/>
    </row>
    <row r="98" spans="2:43">
      <c r="B98" s="20">
        <f>IF(Master!B98="","",Master!B98)</f>
        <v>4</v>
      </c>
      <c r="C98" s="21" t="str">
        <f t="shared" si="26"/>
        <v>B</v>
      </c>
      <c r="D98" s="98" t="str">
        <f t="shared" si="32"/>
        <v/>
      </c>
      <c r="E98" s="2"/>
      <c r="F98" s="47" t="str">
        <f t="shared" si="27"/>
        <v>L</v>
      </c>
      <c r="G98" s="98" t="str">
        <f t="shared" si="33"/>
        <v/>
      </c>
      <c r="H98" s="2"/>
      <c r="I98" s="46" t="str">
        <f t="shared" si="28"/>
        <v>E</v>
      </c>
      <c r="J98" s="98" t="str">
        <f t="shared" si="34"/>
        <v>&lt;--Win</v>
      </c>
      <c r="K98" s="2"/>
      <c r="L98" s="21" t="str">
        <f t="shared" si="42"/>
        <v/>
      </c>
      <c r="M98" s="21" t="str">
        <f>IF(L98&lt;&gt;"",SUM($L$6:L98),"")</f>
        <v/>
      </c>
      <c r="N98" s="2"/>
      <c r="O98" s="47" t="str">
        <f t="shared" si="44"/>
        <v/>
      </c>
      <c r="P98" s="47" t="str">
        <f>IF(O98&lt;&gt;"",SUM($O$6:O98),"")</f>
        <v/>
      </c>
      <c r="Q98" s="2"/>
      <c r="R98" s="43">
        <f t="shared" si="36"/>
        <v>1</v>
      </c>
      <c r="S98" s="43">
        <f>IF(R98&lt;&gt;"",SUM($R$6:R98),"")</f>
        <v>8</v>
      </c>
      <c r="T98" s="2"/>
      <c r="U98" s="95">
        <f>IF(B98="",U97,SUM($L$7:L98)+SUM($O$7:O98)+SUM($R$7:R98))</f>
        <v>7</v>
      </c>
      <c r="V98" s="2"/>
      <c r="W98" s="2"/>
      <c r="X98" s="2"/>
      <c r="Y98" s="2"/>
      <c r="Z98" s="2"/>
      <c r="AA98" s="2"/>
      <c r="AB98" s="2"/>
      <c r="AC98" s="58">
        <f t="shared" si="40"/>
        <v>2</v>
      </c>
      <c r="AD98" s="21" t="str">
        <f t="shared" si="29"/>
        <v/>
      </c>
      <c r="AE98" s="59" t="str">
        <f t="shared" si="45"/>
        <v/>
      </c>
      <c r="AF98" s="64">
        <f t="shared" si="38"/>
        <v>2</v>
      </c>
      <c r="AG98" s="47" t="str">
        <f t="shared" si="30"/>
        <v/>
      </c>
      <c r="AH98" s="65" t="str">
        <f t="shared" si="43"/>
        <v/>
      </c>
      <c r="AI98" s="70">
        <f t="shared" si="41"/>
        <v>1</v>
      </c>
      <c r="AJ98" s="43">
        <f t="shared" si="31"/>
        <v>2</v>
      </c>
      <c r="AK98" s="71">
        <f t="shared" si="35"/>
        <v>1</v>
      </c>
      <c r="AL98" s="2"/>
      <c r="AM98" s="2"/>
      <c r="AO98" s="2"/>
      <c r="AP98" s="2"/>
      <c r="AQ98" s="2"/>
    </row>
    <row r="99" spans="2:43">
      <c r="B99" s="20">
        <f>IF(Master!B99="","",Master!B99)</f>
        <v>2</v>
      </c>
      <c r="C99" s="21" t="str">
        <f t="shared" si="26"/>
        <v>B</v>
      </c>
      <c r="D99" s="98" t="str">
        <f t="shared" si="32"/>
        <v/>
      </c>
      <c r="E99" s="2"/>
      <c r="F99" s="47" t="str">
        <f t="shared" si="27"/>
        <v>L</v>
      </c>
      <c r="G99" s="98" t="str">
        <f t="shared" si="33"/>
        <v/>
      </c>
      <c r="H99" s="2"/>
      <c r="I99" s="46" t="str">
        <f t="shared" si="28"/>
        <v>E</v>
      </c>
      <c r="J99" s="98" t="str">
        <f t="shared" si="34"/>
        <v/>
      </c>
      <c r="K99" s="2"/>
      <c r="L99" s="21" t="str">
        <f t="shared" si="42"/>
        <v/>
      </c>
      <c r="M99" s="21" t="str">
        <f>IF(L99&lt;&gt;"",SUM($L$6:L99),"")</f>
        <v/>
      </c>
      <c r="N99" s="2"/>
      <c r="O99" s="47" t="str">
        <f t="shared" si="44"/>
        <v/>
      </c>
      <c r="P99" s="47" t="str">
        <f>IF(O99&lt;&gt;"",SUM($O$6:O99),"")</f>
        <v/>
      </c>
      <c r="Q99" s="2"/>
      <c r="R99" s="43" t="str">
        <f t="shared" si="36"/>
        <v/>
      </c>
      <c r="S99" s="43" t="str">
        <f>IF(R99&lt;&gt;"",SUM($R$6:R99),"")</f>
        <v/>
      </c>
      <c r="T99" s="2"/>
      <c r="U99" s="95">
        <f>IF(B99="",U98,SUM($L$7:L99)+SUM($O$7:O99)+SUM($R$7:R99))</f>
        <v>7</v>
      </c>
      <c r="V99" s="2"/>
      <c r="W99" s="2"/>
      <c r="X99" s="2"/>
      <c r="Y99" s="2"/>
      <c r="Z99" s="2"/>
      <c r="AA99" s="2"/>
      <c r="AB99" s="2"/>
      <c r="AC99" s="58">
        <f t="shared" si="40"/>
        <v>3</v>
      </c>
      <c r="AD99" s="21" t="str">
        <f t="shared" si="29"/>
        <v/>
      </c>
      <c r="AE99" s="59" t="str">
        <f t="shared" si="45"/>
        <v/>
      </c>
      <c r="AF99" s="64">
        <f t="shared" si="38"/>
        <v>3</v>
      </c>
      <c r="AG99" s="47" t="str">
        <f t="shared" si="30"/>
        <v/>
      </c>
      <c r="AH99" s="65" t="str">
        <f t="shared" si="43"/>
        <v/>
      </c>
      <c r="AI99" s="70">
        <f t="shared" si="41"/>
        <v>2</v>
      </c>
      <c r="AJ99" s="43" t="str">
        <f t="shared" si="31"/>
        <v/>
      </c>
      <c r="AK99" s="71" t="str">
        <f t="shared" si="35"/>
        <v/>
      </c>
      <c r="AL99" s="2"/>
      <c r="AM99" s="2"/>
      <c r="AO99" s="2"/>
      <c r="AP99" s="2"/>
      <c r="AQ99" s="2"/>
    </row>
    <row r="100" spans="2:43">
      <c r="B100" s="20">
        <f>IF(Master!B100="","",Master!B100)</f>
        <v>29</v>
      </c>
      <c r="C100" s="21" t="str">
        <f t="shared" si="26"/>
        <v>B</v>
      </c>
      <c r="D100" s="98" t="str">
        <f t="shared" si="32"/>
        <v>&lt;--Bet</v>
      </c>
      <c r="E100" s="2"/>
      <c r="F100" s="47" t="str">
        <f t="shared" si="27"/>
        <v>H</v>
      </c>
      <c r="G100" s="98" t="str">
        <f t="shared" si="33"/>
        <v>&lt;--Win</v>
      </c>
      <c r="H100" s="2"/>
      <c r="I100" s="46" t="str">
        <f t="shared" si="28"/>
        <v>O</v>
      </c>
      <c r="J100" s="98" t="str">
        <f t="shared" si="34"/>
        <v/>
      </c>
      <c r="K100" s="2"/>
      <c r="L100" s="21">
        <f t="shared" si="42"/>
        <v>-1</v>
      </c>
      <c r="M100" s="21">
        <f>IF(L100&lt;&gt;"",SUM($L$6:L100),"")</f>
        <v>-6</v>
      </c>
      <c r="N100" s="2"/>
      <c r="O100" s="47">
        <f t="shared" si="44"/>
        <v>1</v>
      </c>
      <c r="P100" s="47">
        <f>IF(O100&lt;&gt;"",SUM($O$6:O100),"")</f>
        <v>5</v>
      </c>
      <c r="Q100" s="2"/>
      <c r="R100" s="43" t="str">
        <f t="shared" si="36"/>
        <v/>
      </c>
      <c r="S100" s="43" t="str">
        <f>IF(R100&lt;&gt;"",SUM($R$6:R100),"")</f>
        <v/>
      </c>
      <c r="T100" s="2"/>
      <c r="U100" s="95">
        <f>IF(B100="",U99,SUM($L$7:L100)+SUM($O$7:O100)+SUM($R$7:R100))</f>
        <v>7</v>
      </c>
      <c r="V100" s="2"/>
      <c r="W100" s="2"/>
      <c r="X100" s="2"/>
      <c r="Y100" s="2"/>
      <c r="Z100" s="2"/>
      <c r="AA100" s="2"/>
      <c r="AB100" s="2"/>
      <c r="AC100" s="58">
        <f t="shared" si="40"/>
        <v>4</v>
      </c>
      <c r="AD100" s="21">
        <f t="shared" si="29"/>
        <v>1</v>
      </c>
      <c r="AE100" s="59">
        <f t="shared" si="45"/>
        <v>1</v>
      </c>
      <c r="AF100" s="64">
        <f t="shared" si="38"/>
        <v>1</v>
      </c>
      <c r="AG100" s="47">
        <f t="shared" si="30"/>
        <v>1</v>
      </c>
      <c r="AH100" s="65">
        <f t="shared" si="43"/>
        <v>1</v>
      </c>
      <c r="AI100" s="70">
        <f t="shared" si="41"/>
        <v>1</v>
      </c>
      <c r="AJ100" s="43" t="str">
        <f t="shared" si="31"/>
        <v/>
      </c>
      <c r="AK100" s="71" t="str">
        <f t="shared" si="35"/>
        <v/>
      </c>
      <c r="AL100" s="2"/>
      <c r="AM100" s="2"/>
      <c r="AO100" s="2"/>
      <c r="AP100" s="2"/>
      <c r="AQ100" s="2"/>
    </row>
    <row r="101" spans="2:43">
      <c r="B101" s="20">
        <f>IF(Master!B101="","",Master!B101)</f>
        <v>9</v>
      </c>
      <c r="C101" s="21" t="str">
        <f t="shared" si="26"/>
        <v>R</v>
      </c>
      <c r="D101" s="98" t="str">
        <f t="shared" si="32"/>
        <v>&lt;--Win</v>
      </c>
      <c r="E101" s="2"/>
      <c r="F101" s="47" t="str">
        <f t="shared" si="27"/>
        <v>L</v>
      </c>
      <c r="G101" s="98" t="str">
        <f t="shared" si="33"/>
        <v/>
      </c>
      <c r="H101" s="2"/>
      <c r="I101" s="46" t="str">
        <f t="shared" si="28"/>
        <v>O</v>
      </c>
      <c r="J101" s="98" t="str">
        <f t="shared" si="34"/>
        <v/>
      </c>
      <c r="K101" s="2"/>
      <c r="L101" s="21">
        <f t="shared" si="42"/>
        <v>1</v>
      </c>
      <c r="M101" s="21">
        <f>IF(L101&lt;&gt;"",SUM($L$6:L101),"")</f>
        <v>-5</v>
      </c>
      <c r="N101" s="2"/>
      <c r="O101" s="47" t="str">
        <f t="shared" si="44"/>
        <v/>
      </c>
      <c r="P101" s="47" t="str">
        <f>IF(O101&lt;&gt;"",SUM($O$6:O101),"")</f>
        <v/>
      </c>
      <c r="Q101" s="2"/>
      <c r="R101" s="43" t="str">
        <f t="shared" si="36"/>
        <v/>
      </c>
      <c r="S101" s="43" t="str">
        <f>IF(R101&lt;&gt;"",SUM($R$6:R101),"")</f>
        <v/>
      </c>
      <c r="T101" s="2"/>
      <c r="U101" s="95">
        <f>IF(B101="",U100,SUM($L$7:L101)+SUM($O$7:O101)+SUM($R$7:R101))</f>
        <v>8</v>
      </c>
      <c r="V101" s="2"/>
      <c r="W101" s="2"/>
      <c r="X101" s="2"/>
      <c r="Y101" s="2"/>
      <c r="Z101" s="2"/>
      <c r="AA101" s="2"/>
      <c r="AB101" s="2"/>
      <c r="AC101" s="58">
        <f t="shared" si="40"/>
        <v>1</v>
      </c>
      <c r="AD101" s="21">
        <f t="shared" si="29"/>
        <v>2</v>
      </c>
      <c r="AE101" s="59">
        <f t="shared" si="45"/>
        <v>1</v>
      </c>
      <c r="AF101" s="64">
        <f t="shared" si="38"/>
        <v>1</v>
      </c>
      <c r="AG101" s="47" t="str">
        <f t="shared" si="30"/>
        <v/>
      </c>
      <c r="AH101" s="65" t="str">
        <f t="shared" si="43"/>
        <v/>
      </c>
      <c r="AI101" s="70">
        <f t="shared" si="41"/>
        <v>2</v>
      </c>
      <c r="AJ101" s="43" t="str">
        <f t="shared" si="31"/>
        <v/>
      </c>
      <c r="AK101" s="71" t="str">
        <f t="shared" si="35"/>
        <v/>
      </c>
      <c r="AL101" s="2"/>
      <c r="AM101" s="2"/>
      <c r="AO101" s="2"/>
      <c r="AP101" s="2"/>
      <c r="AQ101" s="2"/>
    </row>
    <row r="102" spans="2:43">
      <c r="B102" s="20">
        <f>IF(Master!B102="","",Master!B102)</f>
        <v>6</v>
      </c>
      <c r="C102" s="21" t="str">
        <f t="shared" si="26"/>
        <v>B</v>
      </c>
      <c r="D102" s="98" t="str">
        <f t="shared" si="32"/>
        <v/>
      </c>
      <c r="E102" s="2"/>
      <c r="F102" s="47" t="str">
        <f t="shared" si="27"/>
        <v>L</v>
      </c>
      <c r="G102" s="98" t="str">
        <f t="shared" si="33"/>
        <v/>
      </c>
      <c r="H102" s="2"/>
      <c r="I102" s="46" t="str">
        <f t="shared" si="28"/>
        <v>E</v>
      </c>
      <c r="J102" s="98" t="str">
        <f t="shared" si="34"/>
        <v/>
      </c>
      <c r="K102" s="2"/>
      <c r="L102" s="21" t="str">
        <f t="shared" si="42"/>
        <v/>
      </c>
      <c r="M102" s="21" t="str">
        <f>IF(L102&lt;&gt;"",SUM($L$6:L102),"")</f>
        <v/>
      </c>
      <c r="N102" s="2"/>
      <c r="O102" s="47" t="str">
        <f t="shared" si="44"/>
        <v/>
      </c>
      <c r="P102" s="47" t="str">
        <f>IF(O102&lt;&gt;"",SUM($O$6:O102),"")</f>
        <v/>
      </c>
      <c r="Q102" s="2"/>
      <c r="R102" s="43" t="str">
        <f t="shared" si="36"/>
        <v/>
      </c>
      <c r="S102" s="43" t="str">
        <f>IF(R102&lt;&gt;"",SUM($R$6:R102),"")</f>
        <v/>
      </c>
      <c r="T102" s="2"/>
      <c r="U102" s="95">
        <f>IF(B102="",U101,SUM($L$7:L102)+SUM($O$7:O102)+SUM($R$7:R102))</f>
        <v>8</v>
      </c>
      <c r="V102" s="2"/>
      <c r="W102" s="2"/>
      <c r="X102" s="2"/>
      <c r="Y102" s="2"/>
      <c r="Z102" s="2"/>
      <c r="AA102" s="2"/>
      <c r="AB102" s="2"/>
      <c r="AC102" s="58">
        <f t="shared" si="40"/>
        <v>1</v>
      </c>
      <c r="AD102" s="21" t="str">
        <f t="shared" si="29"/>
        <v/>
      </c>
      <c r="AE102" s="59" t="str">
        <f t="shared" si="45"/>
        <v/>
      </c>
      <c r="AF102" s="64">
        <f t="shared" si="38"/>
        <v>2</v>
      </c>
      <c r="AG102" s="47" t="str">
        <f t="shared" si="30"/>
        <v/>
      </c>
      <c r="AH102" s="65" t="str">
        <f t="shared" si="43"/>
        <v/>
      </c>
      <c r="AI102" s="70">
        <f t="shared" si="41"/>
        <v>1</v>
      </c>
      <c r="AJ102" s="43" t="str">
        <f t="shared" si="31"/>
        <v/>
      </c>
      <c r="AK102" s="71" t="str">
        <f t="shared" si="35"/>
        <v/>
      </c>
      <c r="AL102" s="2"/>
      <c r="AM102" s="2"/>
      <c r="AO102" s="2"/>
      <c r="AP102" s="2"/>
      <c r="AQ102" s="2"/>
    </row>
    <row r="103" spans="2:43">
      <c r="B103" s="20">
        <f>IF(Master!B103="","",Master!B103)</f>
        <v>4</v>
      </c>
      <c r="C103" s="21" t="str">
        <f t="shared" si="26"/>
        <v>B</v>
      </c>
      <c r="D103" s="98" t="str">
        <f t="shared" si="32"/>
        <v/>
      </c>
      <c r="E103" s="2"/>
      <c r="F103" s="47" t="str">
        <f t="shared" si="27"/>
        <v>L</v>
      </c>
      <c r="G103" s="98" t="str">
        <f t="shared" si="33"/>
        <v/>
      </c>
      <c r="H103" s="2"/>
      <c r="I103" s="46" t="str">
        <f t="shared" si="28"/>
        <v>E</v>
      </c>
      <c r="J103" s="98" t="str">
        <f t="shared" si="34"/>
        <v/>
      </c>
      <c r="K103" s="2"/>
      <c r="L103" s="21" t="str">
        <f t="shared" si="42"/>
        <v/>
      </c>
      <c r="M103" s="21" t="str">
        <f>IF(L103&lt;&gt;"",SUM($L$6:L103),"")</f>
        <v/>
      </c>
      <c r="N103" s="2"/>
      <c r="O103" s="47" t="str">
        <f t="shared" si="44"/>
        <v/>
      </c>
      <c r="P103" s="47" t="str">
        <f>IF(O103&lt;&gt;"",SUM($O$6:O103),"")</f>
        <v/>
      </c>
      <c r="Q103" s="2"/>
      <c r="R103" s="43" t="str">
        <f t="shared" si="36"/>
        <v/>
      </c>
      <c r="S103" s="43" t="str">
        <f>IF(R103&lt;&gt;"",SUM($R$6:R103),"")</f>
        <v/>
      </c>
      <c r="T103" s="2"/>
      <c r="U103" s="95">
        <f>IF(B103="",U102,SUM($L$7:L103)+SUM($O$7:O103)+SUM($R$7:R103))</f>
        <v>8</v>
      </c>
      <c r="V103" s="2"/>
      <c r="W103" s="2"/>
      <c r="X103" s="2"/>
      <c r="Y103" s="2"/>
      <c r="Z103" s="2"/>
      <c r="AA103" s="2"/>
      <c r="AB103" s="2"/>
      <c r="AC103" s="58">
        <f t="shared" si="40"/>
        <v>2</v>
      </c>
      <c r="AD103" s="21" t="str">
        <f t="shared" si="29"/>
        <v/>
      </c>
      <c r="AE103" s="59" t="str">
        <f t="shared" si="45"/>
        <v/>
      </c>
      <c r="AF103" s="64">
        <f t="shared" si="38"/>
        <v>3</v>
      </c>
      <c r="AG103" s="47" t="str">
        <f t="shared" si="30"/>
        <v/>
      </c>
      <c r="AH103" s="65" t="str">
        <f t="shared" si="43"/>
        <v/>
      </c>
      <c r="AI103" s="70">
        <f t="shared" si="41"/>
        <v>2</v>
      </c>
      <c r="AJ103" s="43" t="str">
        <f t="shared" si="31"/>
        <v/>
      </c>
      <c r="AK103" s="71" t="str">
        <f t="shared" si="35"/>
        <v/>
      </c>
      <c r="AL103" s="2"/>
      <c r="AM103" s="2"/>
      <c r="AO103" s="2"/>
      <c r="AP103" s="2"/>
      <c r="AQ103" s="2"/>
    </row>
    <row r="104" spans="2:43">
      <c r="B104" s="20">
        <f>IF(Master!B104="","",Master!B104)</f>
        <v>11</v>
      </c>
      <c r="C104" s="21" t="str">
        <f t="shared" si="26"/>
        <v>B</v>
      </c>
      <c r="D104" s="98" t="str">
        <f t="shared" si="32"/>
        <v/>
      </c>
      <c r="E104" s="2"/>
      <c r="F104" s="47" t="str">
        <f t="shared" si="27"/>
        <v>L</v>
      </c>
      <c r="G104" s="98" t="str">
        <f t="shared" si="33"/>
        <v>&lt;--Bet</v>
      </c>
      <c r="H104" s="2"/>
      <c r="I104" s="46" t="str">
        <f t="shared" si="28"/>
        <v>O</v>
      </c>
      <c r="J104" s="98" t="str">
        <f t="shared" si="34"/>
        <v/>
      </c>
      <c r="K104" s="2"/>
      <c r="L104" s="21" t="str">
        <f t="shared" si="42"/>
        <v/>
      </c>
      <c r="M104" s="21" t="str">
        <f>IF(L104&lt;&gt;"",SUM($L$6:L104),"")</f>
        <v/>
      </c>
      <c r="N104" s="2"/>
      <c r="O104" s="47">
        <f t="shared" si="44"/>
        <v>-1</v>
      </c>
      <c r="P104" s="47">
        <f>IF(O104&lt;&gt;"",SUM($O$6:O104),"")</f>
        <v>4</v>
      </c>
      <c r="Q104" s="2"/>
      <c r="R104" s="43" t="str">
        <f t="shared" si="36"/>
        <v/>
      </c>
      <c r="S104" s="43" t="str">
        <f>IF(R104&lt;&gt;"",SUM($R$6:R104),"")</f>
        <v/>
      </c>
      <c r="T104" s="2"/>
      <c r="U104" s="95">
        <f>IF(B104="",U103,SUM($L$7:L104)+SUM($O$7:O104)+SUM($R$7:R104))</f>
        <v>7</v>
      </c>
      <c r="V104" s="2"/>
      <c r="W104" s="2"/>
      <c r="X104" s="2"/>
      <c r="Y104" s="2"/>
      <c r="Z104" s="2"/>
      <c r="AA104" s="2"/>
      <c r="AB104" s="2"/>
      <c r="AC104" s="58">
        <f t="shared" si="40"/>
        <v>3</v>
      </c>
      <c r="AD104" s="21" t="str">
        <f t="shared" si="29"/>
        <v/>
      </c>
      <c r="AE104" s="59" t="str">
        <f t="shared" si="45"/>
        <v/>
      </c>
      <c r="AF104" s="64">
        <f t="shared" si="38"/>
        <v>4</v>
      </c>
      <c r="AG104" s="47">
        <f t="shared" si="30"/>
        <v>1</v>
      </c>
      <c r="AH104" s="65">
        <f t="shared" si="43"/>
        <v>1</v>
      </c>
      <c r="AI104" s="70">
        <f t="shared" si="41"/>
        <v>1</v>
      </c>
      <c r="AJ104" s="43" t="str">
        <f t="shared" si="31"/>
        <v/>
      </c>
      <c r="AK104" s="71" t="str">
        <f t="shared" si="35"/>
        <v/>
      </c>
      <c r="AL104" s="2"/>
      <c r="AM104" s="2"/>
      <c r="AO104" s="2"/>
      <c r="AP104" s="2"/>
      <c r="AQ104" s="2"/>
    </row>
    <row r="105" spans="2:43">
      <c r="B105" s="20">
        <f>IF(Master!B105="","",Master!B105)</f>
        <v>25</v>
      </c>
      <c r="C105" s="21" t="str">
        <f t="shared" si="26"/>
        <v>R</v>
      </c>
      <c r="D105" s="98" t="str">
        <f t="shared" si="32"/>
        <v>&lt;--Win</v>
      </c>
      <c r="E105" s="2"/>
      <c r="F105" s="47" t="str">
        <f t="shared" si="27"/>
        <v>H</v>
      </c>
      <c r="G105" s="98" t="str">
        <f t="shared" si="33"/>
        <v>&lt;--Win</v>
      </c>
      <c r="H105" s="2"/>
      <c r="I105" s="46" t="str">
        <f t="shared" si="28"/>
        <v>O</v>
      </c>
      <c r="J105" s="98" t="str">
        <f t="shared" si="34"/>
        <v/>
      </c>
      <c r="K105" s="2"/>
      <c r="L105" s="21">
        <f t="shared" si="42"/>
        <v>1</v>
      </c>
      <c r="M105" s="21">
        <f>IF(L105&lt;&gt;"",SUM($L$6:L105),"")</f>
        <v>-4</v>
      </c>
      <c r="N105" s="2"/>
      <c r="O105" s="47">
        <f t="shared" si="44"/>
        <v>1</v>
      </c>
      <c r="P105" s="47">
        <f>IF(O105&lt;&gt;"",SUM($O$6:O105),"")</f>
        <v>5</v>
      </c>
      <c r="Q105" s="2"/>
      <c r="R105" s="43" t="str">
        <f t="shared" si="36"/>
        <v/>
      </c>
      <c r="S105" s="43" t="str">
        <f>IF(R105&lt;&gt;"",SUM($R$6:R105),"")</f>
        <v/>
      </c>
      <c r="T105" s="2"/>
      <c r="U105" s="95">
        <f>IF(B105="",U104,SUM($L$7:L105)+SUM($O$7:O105)+SUM($R$7:R105))</f>
        <v>9</v>
      </c>
      <c r="V105" s="2"/>
      <c r="W105" s="2"/>
      <c r="X105" s="2"/>
      <c r="Y105" s="2"/>
      <c r="Z105" s="2"/>
      <c r="AA105" s="2"/>
      <c r="AB105" s="2"/>
      <c r="AC105" s="58">
        <f t="shared" si="40"/>
        <v>1</v>
      </c>
      <c r="AD105" s="21">
        <f t="shared" si="29"/>
        <v>1</v>
      </c>
      <c r="AE105" s="59">
        <f t="shared" si="45"/>
        <v>1</v>
      </c>
      <c r="AF105" s="64">
        <f t="shared" si="38"/>
        <v>1</v>
      </c>
      <c r="AG105" s="47">
        <f t="shared" si="30"/>
        <v>2</v>
      </c>
      <c r="AH105" s="65">
        <f t="shared" si="43"/>
        <v>1</v>
      </c>
      <c r="AI105" s="70">
        <f t="shared" si="41"/>
        <v>2</v>
      </c>
      <c r="AJ105" s="43" t="str">
        <f t="shared" si="31"/>
        <v/>
      </c>
      <c r="AK105" s="71" t="str">
        <f t="shared" si="35"/>
        <v/>
      </c>
      <c r="AL105" s="2"/>
      <c r="AM105" s="2"/>
      <c r="AO105" s="2"/>
      <c r="AP105" s="2"/>
      <c r="AQ105" s="2"/>
    </row>
    <row r="106" spans="2:43">
      <c r="B106" s="20">
        <f>IF(Master!B106="","",Master!B106)</f>
        <v>7</v>
      </c>
      <c r="C106" s="21" t="str">
        <f t="shared" si="26"/>
        <v>R</v>
      </c>
      <c r="D106" s="98" t="str">
        <f t="shared" si="32"/>
        <v/>
      </c>
      <c r="E106" s="2"/>
      <c r="F106" s="47" t="str">
        <f t="shared" si="27"/>
        <v>L</v>
      </c>
      <c r="G106" s="98" t="str">
        <f t="shared" si="33"/>
        <v/>
      </c>
      <c r="H106" s="2"/>
      <c r="I106" s="46" t="str">
        <f t="shared" si="28"/>
        <v>O</v>
      </c>
      <c r="J106" s="98" t="str">
        <f t="shared" si="34"/>
        <v/>
      </c>
      <c r="K106" s="2"/>
      <c r="L106" s="21" t="str">
        <f t="shared" si="42"/>
        <v/>
      </c>
      <c r="M106" s="21" t="str">
        <f>IF(L106&lt;&gt;"",SUM($L$6:L106),"")</f>
        <v/>
      </c>
      <c r="N106" s="2"/>
      <c r="O106" s="47" t="str">
        <f t="shared" si="44"/>
        <v/>
      </c>
      <c r="P106" s="47" t="str">
        <f>IF(O106&lt;&gt;"",SUM($O$6:O106),"")</f>
        <v/>
      </c>
      <c r="Q106" s="2"/>
      <c r="R106" s="43" t="str">
        <f t="shared" si="36"/>
        <v/>
      </c>
      <c r="S106" s="43" t="str">
        <f>IF(R106&lt;&gt;"",SUM($R$6:R106),"")</f>
        <v/>
      </c>
      <c r="T106" s="2"/>
      <c r="U106" s="95">
        <f>IF(B106="",U105,SUM($L$7:L106)+SUM($O$7:O106)+SUM($R$7:R106))</f>
        <v>9</v>
      </c>
      <c r="V106" s="2"/>
      <c r="W106" s="2"/>
      <c r="X106" s="2"/>
      <c r="Y106" s="2"/>
      <c r="Z106" s="2"/>
      <c r="AA106" s="2"/>
      <c r="AB106" s="2"/>
      <c r="AC106" s="58">
        <f t="shared" si="40"/>
        <v>2</v>
      </c>
      <c r="AD106" s="21" t="str">
        <f t="shared" si="29"/>
        <v/>
      </c>
      <c r="AE106" s="59" t="str">
        <f t="shared" si="45"/>
        <v/>
      </c>
      <c r="AF106" s="64">
        <f t="shared" si="38"/>
        <v>1</v>
      </c>
      <c r="AG106" s="47" t="str">
        <f t="shared" si="30"/>
        <v/>
      </c>
      <c r="AH106" s="65" t="str">
        <f t="shared" si="43"/>
        <v/>
      </c>
      <c r="AI106" s="70">
        <f t="shared" si="41"/>
        <v>3</v>
      </c>
      <c r="AJ106" s="43" t="str">
        <f t="shared" si="31"/>
        <v/>
      </c>
      <c r="AK106" s="71" t="str">
        <f t="shared" si="35"/>
        <v/>
      </c>
      <c r="AL106" s="2"/>
      <c r="AM106" s="2"/>
      <c r="AO106" s="2"/>
      <c r="AP106" s="2"/>
      <c r="AQ106" s="2"/>
    </row>
    <row r="107" spans="2:43">
      <c r="B107" s="20">
        <f>IF(Master!B107="","",Master!B107)</f>
        <v>31</v>
      </c>
      <c r="C107" s="21" t="str">
        <f t="shared" si="26"/>
        <v>B</v>
      </c>
      <c r="D107" s="98" t="str">
        <f t="shared" si="32"/>
        <v/>
      </c>
      <c r="E107" s="2"/>
      <c r="F107" s="47" t="str">
        <f t="shared" si="27"/>
        <v>H</v>
      </c>
      <c r="G107" s="98" t="str">
        <f t="shared" si="33"/>
        <v/>
      </c>
      <c r="H107" s="2"/>
      <c r="I107" s="46" t="str">
        <f t="shared" si="28"/>
        <v>O</v>
      </c>
      <c r="J107" s="98" t="str">
        <f t="shared" si="34"/>
        <v>&lt;--Bet</v>
      </c>
      <c r="K107" s="2"/>
      <c r="L107" s="21" t="str">
        <f t="shared" si="42"/>
        <v/>
      </c>
      <c r="M107" s="21" t="str">
        <f>IF(L107&lt;&gt;"",SUM($L$6:L107),"")</f>
        <v/>
      </c>
      <c r="N107" s="2"/>
      <c r="O107" s="47" t="str">
        <f t="shared" si="44"/>
        <v/>
      </c>
      <c r="P107" s="47" t="str">
        <f>IF(O107&lt;&gt;"",SUM($O$6:O107),"")</f>
        <v/>
      </c>
      <c r="Q107" s="2"/>
      <c r="R107" s="43">
        <f t="shared" si="36"/>
        <v>-1</v>
      </c>
      <c r="S107" s="43">
        <f>IF(R107&lt;&gt;"",SUM($R$6:R107),"")</f>
        <v>7</v>
      </c>
      <c r="T107" s="2"/>
      <c r="U107" s="95">
        <f>IF(B107="",U106,SUM($L$7:L107)+SUM($O$7:O107)+SUM($R$7:R107))</f>
        <v>8</v>
      </c>
      <c r="V107" s="2"/>
      <c r="W107" s="2"/>
      <c r="X107" s="2"/>
      <c r="Y107" s="2"/>
      <c r="Z107" s="2"/>
      <c r="AA107" s="2"/>
      <c r="AB107" s="2"/>
      <c r="AC107" s="58">
        <f t="shared" si="40"/>
        <v>1</v>
      </c>
      <c r="AD107" s="21" t="str">
        <f t="shared" si="29"/>
        <v/>
      </c>
      <c r="AE107" s="59" t="str">
        <f t="shared" si="45"/>
        <v/>
      </c>
      <c r="AF107" s="64">
        <f t="shared" si="38"/>
        <v>1</v>
      </c>
      <c r="AG107" s="47" t="str">
        <f t="shared" si="30"/>
        <v/>
      </c>
      <c r="AH107" s="65" t="str">
        <f t="shared" si="43"/>
        <v/>
      </c>
      <c r="AI107" s="70">
        <f t="shared" si="41"/>
        <v>4</v>
      </c>
      <c r="AJ107" s="43">
        <f t="shared" si="31"/>
        <v>1</v>
      </c>
      <c r="AK107" s="71">
        <f t="shared" si="35"/>
        <v>1</v>
      </c>
      <c r="AL107" s="2"/>
      <c r="AM107" s="2"/>
      <c r="AO107" s="2"/>
      <c r="AP107" s="2"/>
      <c r="AQ107" s="2"/>
    </row>
    <row r="108" spans="2:43">
      <c r="B108" s="20">
        <f>IF(Master!B108="","",Master!B108)</f>
        <v>20</v>
      </c>
      <c r="C108" s="21" t="str">
        <f t="shared" si="26"/>
        <v>B</v>
      </c>
      <c r="D108" s="98" t="str">
        <f t="shared" si="32"/>
        <v/>
      </c>
      <c r="E108" s="2"/>
      <c r="F108" s="47" t="str">
        <f t="shared" si="27"/>
        <v>H</v>
      </c>
      <c r="G108" s="98" t="str">
        <f t="shared" si="33"/>
        <v/>
      </c>
      <c r="H108" s="2"/>
      <c r="I108" s="46" t="str">
        <f t="shared" si="28"/>
        <v>E</v>
      </c>
      <c r="J108" s="98" t="str">
        <f t="shared" si="34"/>
        <v>&lt;--Win</v>
      </c>
      <c r="K108" s="2"/>
      <c r="L108" s="21" t="str">
        <f t="shared" si="42"/>
        <v/>
      </c>
      <c r="M108" s="21" t="str">
        <f>IF(L108&lt;&gt;"",SUM($L$6:L108),"")</f>
        <v/>
      </c>
      <c r="N108" s="2"/>
      <c r="O108" s="47" t="str">
        <f t="shared" si="44"/>
        <v/>
      </c>
      <c r="P108" s="47" t="str">
        <f>IF(O108&lt;&gt;"",SUM($O$6:O108),"")</f>
        <v/>
      </c>
      <c r="Q108" s="2"/>
      <c r="R108" s="43">
        <f t="shared" si="36"/>
        <v>1</v>
      </c>
      <c r="S108" s="43">
        <f>IF(R108&lt;&gt;"",SUM($R$6:R108),"")</f>
        <v>8</v>
      </c>
      <c r="T108" s="2"/>
      <c r="U108" s="95">
        <f>IF(B108="",U107,SUM($L$7:L108)+SUM($O$7:O108)+SUM($R$7:R108))</f>
        <v>9</v>
      </c>
      <c r="V108" s="2"/>
      <c r="W108" s="2"/>
      <c r="X108" s="2"/>
      <c r="Y108" s="2"/>
      <c r="Z108" s="2"/>
      <c r="AA108" s="2"/>
      <c r="AB108" s="2"/>
      <c r="AC108" s="58">
        <f t="shared" si="40"/>
        <v>2</v>
      </c>
      <c r="AD108" s="21" t="str">
        <f t="shared" si="29"/>
        <v/>
      </c>
      <c r="AE108" s="59" t="str">
        <f t="shared" si="45"/>
        <v/>
      </c>
      <c r="AF108" s="64">
        <f t="shared" si="38"/>
        <v>2</v>
      </c>
      <c r="AG108" s="47" t="str">
        <f t="shared" si="30"/>
        <v/>
      </c>
      <c r="AH108" s="65" t="str">
        <f t="shared" si="43"/>
        <v/>
      </c>
      <c r="AI108" s="70">
        <f t="shared" si="41"/>
        <v>1</v>
      </c>
      <c r="AJ108" s="43">
        <f t="shared" si="31"/>
        <v>2</v>
      </c>
      <c r="AK108" s="71">
        <f t="shared" si="35"/>
        <v>1</v>
      </c>
      <c r="AL108" s="2"/>
      <c r="AM108" s="2"/>
      <c r="AO108" s="2"/>
      <c r="AP108" s="2"/>
      <c r="AQ108" s="2"/>
    </row>
    <row r="109" spans="2:43">
      <c r="B109" s="20">
        <f>IF(Master!B109="","",Master!B109)</f>
        <v>35</v>
      </c>
      <c r="C109" s="21" t="str">
        <f t="shared" si="26"/>
        <v>B</v>
      </c>
      <c r="D109" s="98" t="str">
        <f t="shared" si="32"/>
        <v/>
      </c>
      <c r="E109" s="2"/>
      <c r="F109" s="47" t="str">
        <f t="shared" si="27"/>
        <v>H</v>
      </c>
      <c r="G109" s="98" t="str">
        <f t="shared" si="33"/>
        <v/>
      </c>
      <c r="H109" s="2"/>
      <c r="I109" s="46" t="str">
        <f t="shared" si="28"/>
        <v>O</v>
      </c>
      <c r="J109" s="98" t="str">
        <f t="shared" si="34"/>
        <v/>
      </c>
      <c r="K109" s="2"/>
      <c r="L109" s="21" t="str">
        <f t="shared" si="42"/>
        <v/>
      </c>
      <c r="M109" s="21" t="str">
        <f>IF(L109&lt;&gt;"",SUM($L$6:L109),"")</f>
        <v/>
      </c>
      <c r="N109" s="2"/>
      <c r="O109" s="47" t="str">
        <f t="shared" si="44"/>
        <v/>
      </c>
      <c r="P109" s="47" t="str">
        <f>IF(O109&lt;&gt;"",SUM($O$6:O109),"")</f>
        <v/>
      </c>
      <c r="Q109" s="2"/>
      <c r="R109" s="43" t="str">
        <f t="shared" si="36"/>
        <v/>
      </c>
      <c r="S109" s="43" t="str">
        <f>IF(R109&lt;&gt;"",SUM($R$6:R109),"")</f>
        <v/>
      </c>
      <c r="T109" s="2"/>
      <c r="U109" s="95">
        <f>IF(B109="",U108,SUM($L$7:L109)+SUM($O$7:O109)+SUM($R$7:R109))</f>
        <v>9</v>
      </c>
      <c r="V109" s="2"/>
      <c r="W109" s="2"/>
      <c r="X109" s="2"/>
      <c r="Y109" s="2"/>
      <c r="Z109" s="2"/>
      <c r="AA109" s="2"/>
      <c r="AB109" s="2"/>
      <c r="AC109" s="58">
        <f t="shared" si="40"/>
        <v>3</v>
      </c>
      <c r="AD109" s="21" t="str">
        <f t="shared" si="29"/>
        <v/>
      </c>
      <c r="AE109" s="59" t="str">
        <f t="shared" si="45"/>
        <v/>
      </c>
      <c r="AF109" s="64">
        <f t="shared" si="38"/>
        <v>3</v>
      </c>
      <c r="AG109" s="47" t="str">
        <f t="shared" si="30"/>
        <v/>
      </c>
      <c r="AH109" s="65" t="str">
        <f t="shared" si="43"/>
        <v/>
      </c>
      <c r="AI109" s="70">
        <f t="shared" si="41"/>
        <v>1</v>
      </c>
      <c r="AJ109" s="43" t="str">
        <f t="shared" si="31"/>
        <v/>
      </c>
      <c r="AK109" s="71" t="str">
        <f t="shared" si="35"/>
        <v/>
      </c>
      <c r="AL109" s="2"/>
      <c r="AM109" s="2"/>
      <c r="AO109" s="2"/>
      <c r="AP109" s="2"/>
      <c r="AQ109" s="2"/>
    </row>
    <row r="110" spans="2:43">
      <c r="B110" s="20">
        <f>IF(Master!B110="","",Master!B110)</f>
        <v>17</v>
      </c>
      <c r="C110" s="21" t="str">
        <f t="shared" si="26"/>
        <v>B</v>
      </c>
      <c r="D110" s="98" t="str">
        <f t="shared" si="32"/>
        <v>&lt;--Bet</v>
      </c>
      <c r="E110" s="2"/>
      <c r="F110" s="47" t="str">
        <f t="shared" si="27"/>
        <v>L</v>
      </c>
      <c r="G110" s="98" t="str">
        <f t="shared" si="33"/>
        <v>&lt;--Win</v>
      </c>
      <c r="H110" s="2"/>
      <c r="I110" s="46" t="str">
        <f t="shared" si="28"/>
        <v>O</v>
      </c>
      <c r="J110" s="98" t="str">
        <f t="shared" si="34"/>
        <v/>
      </c>
      <c r="K110" s="2"/>
      <c r="L110" s="21">
        <f t="shared" si="42"/>
        <v>-1</v>
      </c>
      <c r="M110" s="21">
        <f>IF(L110&lt;&gt;"",SUM($L$6:L110),"")</f>
        <v>-5</v>
      </c>
      <c r="N110" s="2"/>
      <c r="O110" s="47">
        <f t="shared" si="44"/>
        <v>1</v>
      </c>
      <c r="P110" s="47">
        <f>IF(O110&lt;&gt;"",SUM($O$6:O110),"")</f>
        <v>6</v>
      </c>
      <c r="Q110" s="2"/>
      <c r="R110" s="43" t="str">
        <f t="shared" si="36"/>
        <v/>
      </c>
      <c r="S110" s="43" t="str">
        <f>IF(R110&lt;&gt;"",SUM($R$6:R110),"")</f>
        <v/>
      </c>
      <c r="T110" s="2"/>
      <c r="U110" s="95">
        <f>IF(B110="",U109,SUM($L$7:L110)+SUM($O$7:O110)+SUM($R$7:R110))</f>
        <v>9</v>
      </c>
      <c r="V110" s="2"/>
      <c r="W110" s="2"/>
      <c r="X110" s="2"/>
      <c r="Y110" s="2"/>
      <c r="Z110" s="2"/>
      <c r="AA110" s="2"/>
      <c r="AB110" s="2"/>
      <c r="AC110" s="58">
        <f t="shared" si="40"/>
        <v>4</v>
      </c>
      <c r="AD110" s="21">
        <f t="shared" si="29"/>
        <v>1</v>
      </c>
      <c r="AE110" s="59">
        <f t="shared" si="45"/>
        <v>1</v>
      </c>
      <c r="AF110" s="64">
        <f t="shared" si="38"/>
        <v>1</v>
      </c>
      <c r="AG110" s="47">
        <f t="shared" si="30"/>
        <v>1</v>
      </c>
      <c r="AH110" s="65">
        <f t="shared" si="43"/>
        <v>1</v>
      </c>
      <c r="AI110" s="70">
        <f t="shared" si="41"/>
        <v>2</v>
      </c>
      <c r="AJ110" s="43" t="str">
        <f t="shared" si="31"/>
        <v/>
      </c>
      <c r="AK110" s="71" t="str">
        <f t="shared" si="35"/>
        <v/>
      </c>
      <c r="AL110" s="2"/>
      <c r="AM110" s="2"/>
      <c r="AO110" s="2"/>
      <c r="AP110" s="2"/>
      <c r="AQ110" s="2"/>
    </row>
    <row r="111" spans="2:43">
      <c r="B111" s="20">
        <f>IF(Master!B111="","",Master!B111)</f>
        <v>15</v>
      </c>
      <c r="C111" s="21" t="str">
        <f t="shared" si="26"/>
        <v>B</v>
      </c>
      <c r="D111" s="98" t="str">
        <f t="shared" si="32"/>
        <v>&lt;--Bet</v>
      </c>
      <c r="E111" s="2"/>
      <c r="F111" s="47" t="str">
        <f t="shared" si="27"/>
        <v>L</v>
      </c>
      <c r="G111" s="98" t="str">
        <f t="shared" si="33"/>
        <v/>
      </c>
      <c r="H111" s="2"/>
      <c r="I111" s="46" t="str">
        <f t="shared" si="28"/>
        <v>O</v>
      </c>
      <c r="J111" s="98" t="str">
        <f t="shared" si="34"/>
        <v/>
      </c>
      <c r="K111" s="2"/>
      <c r="L111" s="21">
        <f t="shared" si="42"/>
        <v>-1</v>
      </c>
      <c r="M111" s="21">
        <f>IF(L111&lt;&gt;"",SUM($L$6:L111),"")</f>
        <v>-6</v>
      </c>
      <c r="N111" s="2"/>
      <c r="O111" s="47" t="str">
        <f t="shared" si="44"/>
        <v/>
      </c>
      <c r="P111" s="47" t="str">
        <f>IF(O111&lt;&gt;"",SUM($O$6:O111),"")</f>
        <v/>
      </c>
      <c r="Q111" s="2"/>
      <c r="R111" s="43" t="str">
        <f t="shared" si="36"/>
        <v/>
      </c>
      <c r="S111" s="43" t="str">
        <f>IF(R111&lt;&gt;"",SUM($R$6:R111),"")</f>
        <v/>
      </c>
      <c r="T111" s="2"/>
      <c r="U111" s="95">
        <f>IF(B111="",U110,SUM($L$7:L111)+SUM($O$7:O111)+SUM($R$7:R111))</f>
        <v>8</v>
      </c>
      <c r="V111" s="2"/>
      <c r="W111" s="2"/>
      <c r="X111" s="2"/>
      <c r="Y111" s="2"/>
      <c r="Z111" s="2"/>
      <c r="AA111" s="2"/>
      <c r="AB111" s="2"/>
      <c r="AC111" s="58">
        <f t="shared" si="40"/>
        <v>5</v>
      </c>
      <c r="AD111" s="21">
        <f t="shared" si="29"/>
        <v>2</v>
      </c>
      <c r="AE111" s="59">
        <f t="shared" si="45"/>
        <v>1</v>
      </c>
      <c r="AF111" s="64">
        <f t="shared" si="38"/>
        <v>2</v>
      </c>
      <c r="AG111" s="47" t="str">
        <f t="shared" si="30"/>
        <v/>
      </c>
      <c r="AH111" s="65" t="str">
        <f t="shared" si="43"/>
        <v/>
      </c>
      <c r="AI111" s="70">
        <f t="shared" si="41"/>
        <v>3</v>
      </c>
      <c r="AJ111" s="43" t="str">
        <f t="shared" si="31"/>
        <v/>
      </c>
      <c r="AK111" s="71" t="str">
        <f t="shared" si="35"/>
        <v/>
      </c>
      <c r="AL111" s="2"/>
      <c r="AM111" s="2"/>
      <c r="AO111" s="2"/>
      <c r="AP111" s="2"/>
      <c r="AQ111" s="2"/>
    </row>
    <row r="112" spans="2:43">
      <c r="B112" s="20">
        <f>IF(Master!B112="","",Master!B112)</f>
        <v>35</v>
      </c>
      <c r="C112" s="21" t="str">
        <f t="shared" si="26"/>
        <v>B</v>
      </c>
      <c r="D112" s="98" t="str">
        <f t="shared" si="32"/>
        <v>&lt;--Bet</v>
      </c>
      <c r="E112" s="2"/>
      <c r="F112" s="47" t="str">
        <f t="shared" si="27"/>
        <v>H</v>
      </c>
      <c r="G112" s="98" t="str">
        <f t="shared" si="33"/>
        <v/>
      </c>
      <c r="H112" s="2"/>
      <c r="I112" s="46" t="str">
        <f t="shared" si="28"/>
        <v>O</v>
      </c>
      <c r="J112" s="98" t="str">
        <f t="shared" si="34"/>
        <v>&lt;--Bet</v>
      </c>
      <c r="K112" s="2"/>
      <c r="L112" s="21">
        <f t="shared" si="42"/>
        <v>-1</v>
      </c>
      <c r="M112" s="21">
        <f>IF(L112&lt;&gt;"",SUM($L$6:L112),"")</f>
        <v>-7</v>
      </c>
      <c r="N112" s="2"/>
      <c r="O112" s="47" t="str">
        <f t="shared" si="44"/>
        <v/>
      </c>
      <c r="P112" s="47" t="str">
        <f>IF(O112&lt;&gt;"",SUM($O$6:O112),"")</f>
        <v/>
      </c>
      <c r="Q112" s="2"/>
      <c r="R112" s="43">
        <f t="shared" si="36"/>
        <v>-1</v>
      </c>
      <c r="S112" s="43">
        <f>IF(R112&lt;&gt;"",SUM($R$6:R112),"")</f>
        <v>7</v>
      </c>
      <c r="T112" s="2"/>
      <c r="U112" s="95">
        <f>IF(B112="",U111,SUM($L$7:L112)+SUM($O$7:O112)+SUM($R$7:R112))</f>
        <v>6</v>
      </c>
      <c r="V112" s="2"/>
      <c r="W112" s="2"/>
      <c r="X112" s="2"/>
      <c r="Y112" s="2"/>
      <c r="Z112" s="2"/>
      <c r="AA112" s="2"/>
      <c r="AB112" s="2"/>
      <c r="AC112" s="58">
        <f t="shared" si="40"/>
        <v>6</v>
      </c>
      <c r="AD112" s="21">
        <f t="shared" si="29"/>
        <v>3</v>
      </c>
      <c r="AE112" s="59">
        <f t="shared" si="45"/>
        <v>1</v>
      </c>
      <c r="AF112" s="64">
        <f t="shared" si="38"/>
        <v>1</v>
      </c>
      <c r="AG112" s="47" t="str">
        <f t="shared" si="30"/>
        <v/>
      </c>
      <c r="AH112" s="65" t="str">
        <f t="shared" si="43"/>
        <v/>
      </c>
      <c r="AI112" s="70">
        <f t="shared" si="41"/>
        <v>4</v>
      </c>
      <c r="AJ112" s="43">
        <f t="shared" si="31"/>
        <v>1</v>
      </c>
      <c r="AK112" s="71">
        <f t="shared" si="35"/>
        <v>1</v>
      </c>
      <c r="AL112" s="2"/>
      <c r="AM112" s="2"/>
      <c r="AO112" s="2"/>
      <c r="AP112" s="2"/>
      <c r="AQ112" s="2"/>
    </row>
    <row r="113" spans="2:43">
      <c r="B113" s="20">
        <f>IF(Master!B113="","",Master!B113)</f>
        <v>16</v>
      </c>
      <c r="C113" s="21" t="str">
        <f t="shared" si="26"/>
        <v>R</v>
      </c>
      <c r="D113" s="98" t="str">
        <f t="shared" si="32"/>
        <v>&lt;--Win</v>
      </c>
      <c r="E113" s="2"/>
      <c r="F113" s="47" t="str">
        <f t="shared" si="27"/>
        <v>L</v>
      </c>
      <c r="G113" s="98" t="str">
        <f t="shared" si="33"/>
        <v/>
      </c>
      <c r="H113" s="2"/>
      <c r="I113" s="46" t="str">
        <f t="shared" si="28"/>
        <v>E</v>
      </c>
      <c r="J113" s="98" t="str">
        <f t="shared" si="34"/>
        <v>&lt;--Win</v>
      </c>
      <c r="K113" s="2"/>
      <c r="L113" s="21">
        <f t="shared" si="42"/>
        <v>4</v>
      </c>
      <c r="M113" s="21">
        <f>IF(L113&lt;&gt;"",SUM($L$6:L113),"")</f>
        <v>-3</v>
      </c>
      <c r="N113" s="2"/>
      <c r="O113" s="47" t="str">
        <f t="shared" si="44"/>
        <v/>
      </c>
      <c r="P113" s="47" t="str">
        <f>IF(O113&lt;&gt;"",SUM($O$6:O113),"")</f>
        <v/>
      </c>
      <c r="Q113" s="2"/>
      <c r="R113" s="43">
        <f t="shared" si="36"/>
        <v>1</v>
      </c>
      <c r="S113" s="43">
        <f>IF(R113&lt;&gt;"",SUM($R$6:R113),"")</f>
        <v>8</v>
      </c>
      <c r="T113" s="2"/>
      <c r="U113" s="95">
        <f>IF(B113="",U112,SUM($L$7:L113)+SUM($O$7:O113)+SUM($R$7:R113))</f>
        <v>11</v>
      </c>
      <c r="V113" s="2"/>
      <c r="W113" s="2"/>
      <c r="X113" s="2"/>
      <c r="Y113" s="2"/>
      <c r="Z113" s="2"/>
      <c r="AA113" s="2"/>
      <c r="AB113" s="2"/>
      <c r="AC113" s="58">
        <f t="shared" si="40"/>
        <v>1</v>
      </c>
      <c r="AD113" s="21">
        <f t="shared" si="29"/>
        <v>4</v>
      </c>
      <c r="AE113" s="59">
        <f t="shared" si="45"/>
        <v>4</v>
      </c>
      <c r="AF113" s="64">
        <f t="shared" si="38"/>
        <v>1</v>
      </c>
      <c r="AG113" s="47" t="str">
        <f t="shared" si="30"/>
        <v/>
      </c>
      <c r="AH113" s="65" t="str">
        <f t="shared" si="43"/>
        <v/>
      </c>
      <c r="AI113" s="70">
        <f t="shared" si="41"/>
        <v>1</v>
      </c>
      <c r="AJ113" s="43">
        <f t="shared" si="31"/>
        <v>2</v>
      </c>
      <c r="AK113" s="71">
        <f t="shared" si="35"/>
        <v>1</v>
      </c>
      <c r="AL113" s="2"/>
      <c r="AM113" s="2"/>
      <c r="AO113" s="2"/>
      <c r="AP113" s="2"/>
      <c r="AQ113" s="2"/>
    </row>
    <row r="114" spans="2:43">
      <c r="B114" s="20">
        <f>IF(Master!B114="","",Master!B114)</f>
        <v>18</v>
      </c>
      <c r="C114" s="21" t="str">
        <f t="shared" si="26"/>
        <v>R</v>
      </c>
      <c r="D114" s="98" t="str">
        <f t="shared" si="32"/>
        <v/>
      </c>
      <c r="E114" s="2"/>
      <c r="F114" s="47" t="str">
        <f t="shared" si="27"/>
        <v>L</v>
      </c>
      <c r="G114" s="98" t="str">
        <f t="shared" si="33"/>
        <v/>
      </c>
      <c r="H114" s="2"/>
      <c r="I114" s="46" t="str">
        <f t="shared" si="28"/>
        <v>E</v>
      </c>
      <c r="J114" s="98" t="str">
        <f t="shared" si="34"/>
        <v/>
      </c>
      <c r="K114" s="2"/>
      <c r="L114" s="21" t="str">
        <f t="shared" si="42"/>
        <v/>
      </c>
      <c r="M114" s="21" t="str">
        <f>IF(L114&lt;&gt;"",SUM($L$6:L114),"")</f>
        <v/>
      </c>
      <c r="N114" s="2"/>
      <c r="O114" s="47" t="str">
        <f t="shared" si="44"/>
        <v/>
      </c>
      <c r="P114" s="47" t="str">
        <f>IF(O114&lt;&gt;"",SUM($O$6:O114),"")</f>
        <v/>
      </c>
      <c r="Q114" s="2"/>
      <c r="R114" s="43" t="str">
        <f t="shared" si="36"/>
        <v/>
      </c>
      <c r="S114" s="43" t="str">
        <f>IF(R114&lt;&gt;"",SUM($R$6:R114),"")</f>
        <v/>
      </c>
      <c r="T114" s="2"/>
      <c r="U114" s="95">
        <f>IF(B114="",U113,SUM($L$7:L114)+SUM($O$7:O114)+SUM($R$7:R114))</f>
        <v>11</v>
      </c>
      <c r="V114" s="2"/>
      <c r="W114" s="2"/>
      <c r="X114" s="2"/>
      <c r="Y114" s="2"/>
      <c r="Z114" s="2"/>
      <c r="AA114" s="2"/>
      <c r="AB114" s="2"/>
      <c r="AC114" s="58">
        <f t="shared" si="40"/>
        <v>2</v>
      </c>
      <c r="AD114" s="21" t="str">
        <f t="shared" si="29"/>
        <v/>
      </c>
      <c r="AE114" s="59" t="str">
        <f t="shared" si="45"/>
        <v/>
      </c>
      <c r="AF114" s="64">
        <f t="shared" si="38"/>
        <v>2</v>
      </c>
      <c r="AG114" s="47" t="str">
        <f t="shared" si="30"/>
        <v/>
      </c>
      <c r="AH114" s="65" t="str">
        <f t="shared" si="43"/>
        <v/>
      </c>
      <c r="AI114" s="70">
        <f t="shared" si="41"/>
        <v>2</v>
      </c>
      <c r="AJ114" s="43" t="str">
        <f t="shared" si="31"/>
        <v/>
      </c>
      <c r="AK114" s="71" t="str">
        <f t="shared" si="35"/>
        <v/>
      </c>
      <c r="AL114" s="2"/>
      <c r="AM114" s="2"/>
      <c r="AO114" s="2"/>
      <c r="AP114" s="2"/>
      <c r="AQ114" s="2"/>
    </row>
    <row r="115" spans="2:43">
      <c r="B115" s="20">
        <f>IF(Master!B115="","",Master!B115)</f>
        <v>20</v>
      </c>
      <c r="C115" s="21" t="str">
        <f t="shared" si="26"/>
        <v>B</v>
      </c>
      <c r="D115" s="98" t="str">
        <f t="shared" si="32"/>
        <v/>
      </c>
      <c r="E115" s="2"/>
      <c r="F115" s="47" t="str">
        <f t="shared" si="27"/>
        <v>H</v>
      </c>
      <c r="G115" s="98" t="str">
        <f t="shared" si="33"/>
        <v/>
      </c>
      <c r="H115" s="2"/>
      <c r="I115" s="46" t="str">
        <f t="shared" si="28"/>
        <v>E</v>
      </c>
      <c r="J115" s="98" t="str">
        <f t="shared" si="34"/>
        <v/>
      </c>
      <c r="K115" s="2"/>
      <c r="L115" s="21" t="str">
        <f t="shared" si="42"/>
        <v/>
      </c>
      <c r="M115" s="21" t="str">
        <f>IF(L115&lt;&gt;"",SUM($L$6:L115),"")</f>
        <v/>
      </c>
      <c r="N115" s="2"/>
      <c r="O115" s="47" t="str">
        <f t="shared" si="44"/>
        <v/>
      </c>
      <c r="P115" s="47" t="str">
        <f>IF(O115&lt;&gt;"",SUM($O$6:O115),"")</f>
        <v/>
      </c>
      <c r="Q115" s="2"/>
      <c r="R115" s="43" t="str">
        <f t="shared" si="36"/>
        <v/>
      </c>
      <c r="S115" s="43" t="str">
        <f>IF(R115&lt;&gt;"",SUM($R$6:R115),"")</f>
        <v/>
      </c>
      <c r="T115" s="2"/>
      <c r="U115" s="95">
        <f>IF(B115="",U114,SUM($L$7:L115)+SUM($O$7:O115)+SUM($R$7:R115))</f>
        <v>11</v>
      </c>
      <c r="V115" s="2"/>
      <c r="W115" s="2"/>
      <c r="X115" s="2"/>
      <c r="Y115" s="2"/>
      <c r="Z115" s="2"/>
      <c r="AA115" s="2"/>
      <c r="AB115" s="2"/>
      <c r="AC115" s="58">
        <f t="shared" si="40"/>
        <v>1</v>
      </c>
      <c r="AD115" s="21" t="str">
        <f t="shared" si="29"/>
        <v/>
      </c>
      <c r="AE115" s="59" t="str">
        <f t="shared" si="45"/>
        <v/>
      </c>
      <c r="AF115" s="64">
        <f t="shared" si="38"/>
        <v>1</v>
      </c>
      <c r="AG115" s="47" t="str">
        <f t="shared" si="30"/>
        <v/>
      </c>
      <c r="AH115" s="65" t="str">
        <f t="shared" si="43"/>
        <v/>
      </c>
      <c r="AI115" s="70">
        <f t="shared" si="41"/>
        <v>3</v>
      </c>
      <c r="AJ115" s="43" t="str">
        <f t="shared" si="31"/>
        <v/>
      </c>
      <c r="AK115" s="71" t="str">
        <f t="shared" si="35"/>
        <v/>
      </c>
      <c r="AL115" s="2"/>
      <c r="AM115" s="2"/>
      <c r="AO115" s="2"/>
      <c r="AP115" s="2"/>
      <c r="AQ115" s="2"/>
    </row>
    <row r="116" spans="2:43">
      <c r="B116" s="20">
        <f>IF(Master!B116="","",Master!B116)</f>
        <v>28</v>
      </c>
      <c r="C116" s="21" t="str">
        <f t="shared" si="26"/>
        <v>B</v>
      </c>
      <c r="D116" s="98" t="str">
        <f t="shared" si="32"/>
        <v/>
      </c>
      <c r="E116" s="2"/>
      <c r="F116" s="47" t="str">
        <f t="shared" si="27"/>
        <v>H</v>
      </c>
      <c r="G116" s="98" t="str">
        <f t="shared" si="33"/>
        <v/>
      </c>
      <c r="H116" s="2"/>
      <c r="I116" s="46" t="str">
        <f t="shared" si="28"/>
        <v>E</v>
      </c>
      <c r="J116" s="98" t="str">
        <f t="shared" si="34"/>
        <v>&lt;--Bet</v>
      </c>
      <c r="K116" s="2"/>
      <c r="L116" s="21" t="str">
        <f t="shared" si="42"/>
        <v/>
      </c>
      <c r="M116" s="21" t="str">
        <f>IF(L116&lt;&gt;"",SUM($L$6:L116),"")</f>
        <v/>
      </c>
      <c r="N116" s="2"/>
      <c r="O116" s="47" t="str">
        <f t="shared" si="44"/>
        <v/>
      </c>
      <c r="P116" s="47" t="str">
        <f>IF(O116&lt;&gt;"",SUM($O$6:O116),"")</f>
        <v/>
      </c>
      <c r="Q116" s="2"/>
      <c r="R116" s="43">
        <f t="shared" si="36"/>
        <v>-1</v>
      </c>
      <c r="S116" s="43">
        <f>IF(R116&lt;&gt;"",SUM($R$6:R116),"")</f>
        <v>7</v>
      </c>
      <c r="T116" s="2"/>
      <c r="U116" s="95">
        <f>IF(B116="",U115,SUM($L$7:L116)+SUM($O$7:O116)+SUM($R$7:R116))</f>
        <v>10</v>
      </c>
      <c r="V116" s="2"/>
      <c r="W116" s="2"/>
      <c r="X116" s="2"/>
      <c r="Y116" s="2"/>
      <c r="Z116" s="2"/>
      <c r="AA116" s="2"/>
      <c r="AB116" s="2"/>
      <c r="AC116" s="58">
        <f t="shared" si="40"/>
        <v>2</v>
      </c>
      <c r="AD116" s="21" t="str">
        <f t="shared" si="29"/>
        <v/>
      </c>
      <c r="AE116" s="59" t="str">
        <f t="shared" si="45"/>
        <v/>
      </c>
      <c r="AF116" s="64">
        <f t="shared" si="38"/>
        <v>2</v>
      </c>
      <c r="AG116" s="47" t="str">
        <f t="shared" si="30"/>
        <v/>
      </c>
      <c r="AH116" s="65" t="str">
        <f t="shared" si="43"/>
        <v/>
      </c>
      <c r="AI116" s="70">
        <f t="shared" si="41"/>
        <v>4</v>
      </c>
      <c r="AJ116" s="43">
        <f t="shared" si="31"/>
        <v>1</v>
      </c>
      <c r="AK116" s="71">
        <f t="shared" si="35"/>
        <v>1</v>
      </c>
      <c r="AL116" s="2"/>
      <c r="AM116" s="2"/>
      <c r="AO116" s="2"/>
      <c r="AP116" s="2"/>
      <c r="AQ116" s="2"/>
    </row>
    <row r="117" spans="2:43">
      <c r="B117" s="20">
        <f>IF(Master!B117="","",Master!B117)</f>
        <v>20</v>
      </c>
      <c r="C117" s="21" t="str">
        <f t="shared" si="26"/>
        <v>B</v>
      </c>
      <c r="D117" s="98" t="str">
        <f t="shared" si="32"/>
        <v/>
      </c>
      <c r="E117" s="2"/>
      <c r="F117" s="47" t="str">
        <f t="shared" si="27"/>
        <v>H</v>
      </c>
      <c r="G117" s="98" t="str">
        <f t="shared" si="33"/>
        <v/>
      </c>
      <c r="H117" s="2"/>
      <c r="I117" s="46" t="str">
        <f t="shared" si="28"/>
        <v>E</v>
      </c>
      <c r="J117" s="98" t="str">
        <f t="shared" si="34"/>
        <v>&lt;--Bet</v>
      </c>
      <c r="K117" s="2"/>
      <c r="L117" s="21" t="str">
        <f t="shared" si="42"/>
        <v/>
      </c>
      <c r="M117" s="21" t="str">
        <f>IF(L117&lt;&gt;"",SUM($L$6:L117),"")</f>
        <v/>
      </c>
      <c r="N117" s="2"/>
      <c r="O117" s="47" t="str">
        <f t="shared" si="44"/>
        <v/>
      </c>
      <c r="P117" s="47" t="str">
        <f>IF(O117&lt;&gt;"",SUM($O$6:O117),"")</f>
        <v/>
      </c>
      <c r="Q117" s="2"/>
      <c r="R117" s="43">
        <f t="shared" si="36"/>
        <v>-1</v>
      </c>
      <c r="S117" s="43">
        <f>IF(R117&lt;&gt;"",SUM($R$6:R117),"")</f>
        <v>6</v>
      </c>
      <c r="T117" s="2"/>
      <c r="U117" s="95">
        <f>IF(B117="",U116,SUM($L$7:L117)+SUM($O$7:O117)+SUM($R$7:R117))</f>
        <v>9</v>
      </c>
      <c r="V117" s="2"/>
      <c r="W117" s="2"/>
      <c r="X117" s="2"/>
      <c r="Y117" s="2"/>
      <c r="Z117" s="2"/>
      <c r="AA117" s="2"/>
      <c r="AB117" s="2"/>
      <c r="AC117" s="58">
        <f t="shared" si="40"/>
        <v>3</v>
      </c>
      <c r="AD117" s="21" t="str">
        <f t="shared" si="29"/>
        <v/>
      </c>
      <c r="AE117" s="59" t="str">
        <f t="shared" si="45"/>
        <v/>
      </c>
      <c r="AF117" s="64">
        <f t="shared" si="38"/>
        <v>3</v>
      </c>
      <c r="AG117" s="47" t="str">
        <f t="shared" si="30"/>
        <v/>
      </c>
      <c r="AH117" s="65" t="str">
        <f t="shared" si="43"/>
        <v/>
      </c>
      <c r="AI117" s="70">
        <f t="shared" si="41"/>
        <v>5</v>
      </c>
      <c r="AJ117" s="43">
        <f t="shared" si="31"/>
        <v>2</v>
      </c>
      <c r="AK117" s="71">
        <f t="shared" si="35"/>
        <v>1</v>
      </c>
      <c r="AL117" s="2"/>
      <c r="AM117" s="2"/>
      <c r="AO117" s="2"/>
      <c r="AP117" s="2"/>
      <c r="AQ117" s="2"/>
    </row>
    <row r="118" spans="2:43">
      <c r="B118" s="20">
        <f>IF(Master!B118="","",Master!B118)</f>
        <v>27</v>
      </c>
      <c r="C118" s="21" t="str">
        <f t="shared" si="26"/>
        <v>R</v>
      </c>
      <c r="D118" s="98" t="str">
        <f t="shared" si="32"/>
        <v>&lt;--Win</v>
      </c>
      <c r="E118" s="2"/>
      <c r="F118" s="47" t="str">
        <f t="shared" si="27"/>
        <v>H</v>
      </c>
      <c r="G118" s="98" t="str">
        <f t="shared" si="33"/>
        <v>&lt;--Bet</v>
      </c>
      <c r="H118" s="2"/>
      <c r="I118" s="46" t="str">
        <f t="shared" si="28"/>
        <v>O</v>
      </c>
      <c r="J118" s="98" t="str">
        <f t="shared" si="34"/>
        <v>&lt;--Win</v>
      </c>
      <c r="K118" s="2"/>
      <c r="L118" s="21">
        <f t="shared" si="42"/>
        <v>1</v>
      </c>
      <c r="M118" s="21">
        <f>IF(L118&lt;&gt;"",SUM($L$6:L118),"")</f>
        <v>-2</v>
      </c>
      <c r="N118" s="2"/>
      <c r="O118" s="47">
        <f t="shared" si="44"/>
        <v>-1</v>
      </c>
      <c r="P118" s="47">
        <f>IF(O118&lt;&gt;"",SUM($O$6:O118),"")</f>
        <v>5</v>
      </c>
      <c r="Q118" s="2"/>
      <c r="R118" s="43">
        <f t="shared" si="36"/>
        <v>1</v>
      </c>
      <c r="S118" s="43">
        <f>IF(R118&lt;&gt;"",SUM($R$6:R118),"")</f>
        <v>7</v>
      </c>
      <c r="T118" s="2"/>
      <c r="U118" s="95">
        <f>IF(B118="",U117,SUM($L$7:L118)+SUM($O$7:O118)+SUM($R$7:R118))</f>
        <v>10</v>
      </c>
      <c r="V118" s="2"/>
      <c r="W118" s="2"/>
      <c r="X118" s="2"/>
      <c r="Y118" s="2"/>
      <c r="Z118" s="2"/>
      <c r="AA118" s="2"/>
      <c r="AB118" s="2"/>
      <c r="AC118" s="58">
        <f t="shared" si="40"/>
        <v>1</v>
      </c>
      <c r="AD118" s="21">
        <f t="shared" si="29"/>
        <v>1</v>
      </c>
      <c r="AE118" s="59">
        <f t="shared" si="45"/>
        <v>1</v>
      </c>
      <c r="AF118" s="64">
        <f t="shared" si="38"/>
        <v>4</v>
      </c>
      <c r="AG118" s="47">
        <f t="shared" si="30"/>
        <v>1</v>
      </c>
      <c r="AH118" s="65">
        <f t="shared" si="43"/>
        <v>1</v>
      </c>
      <c r="AI118" s="70">
        <f t="shared" si="41"/>
        <v>1</v>
      </c>
      <c r="AJ118" s="43">
        <f t="shared" si="31"/>
        <v>3</v>
      </c>
      <c r="AK118" s="71">
        <f t="shared" si="35"/>
        <v>1</v>
      </c>
      <c r="AL118" s="2"/>
      <c r="AM118" s="2"/>
      <c r="AO118" s="2"/>
      <c r="AP118" s="2"/>
      <c r="AQ118" s="2"/>
    </row>
    <row r="119" spans="2:43">
      <c r="B119" s="20">
        <f>IF(Master!B119="","",Master!B119)</f>
        <v>26</v>
      </c>
      <c r="C119" s="21" t="str">
        <f t="shared" si="26"/>
        <v>B</v>
      </c>
      <c r="D119" s="98" t="str">
        <f t="shared" si="32"/>
        <v/>
      </c>
      <c r="E119" s="2"/>
      <c r="F119" s="47" t="str">
        <f t="shared" si="27"/>
        <v>H</v>
      </c>
      <c r="G119" s="98" t="str">
        <f t="shared" si="33"/>
        <v>&lt;--Bet</v>
      </c>
      <c r="H119" s="2"/>
      <c r="I119" s="46" t="str">
        <f t="shared" si="28"/>
        <v>E</v>
      </c>
      <c r="J119" s="98" t="str">
        <f t="shared" si="34"/>
        <v/>
      </c>
      <c r="K119" s="2"/>
      <c r="L119" s="21" t="str">
        <f t="shared" si="42"/>
        <v/>
      </c>
      <c r="M119" s="21" t="str">
        <f>IF(L119&lt;&gt;"",SUM($L$6:L119),"")</f>
        <v/>
      </c>
      <c r="N119" s="2"/>
      <c r="O119" s="47">
        <f t="shared" si="44"/>
        <v>-1</v>
      </c>
      <c r="P119" s="47">
        <f>IF(O119&lt;&gt;"",SUM($O$6:O119),"")</f>
        <v>4</v>
      </c>
      <c r="Q119" s="2"/>
      <c r="R119" s="43" t="str">
        <f t="shared" si="36"/>
        <v/>
      </c>
      <c r="S119" s="43" t="str">
        <f>IF(R119&lt;&gt;"",SUM($R$6:R119),"")</f>
        <v/>
      </c>
      <c r="T119" s="2"/>
      <c r="U119" s="95">
        <f>IF(B119="",U118,SUM($L$7:L119)+SUM($O$7:O119)+SUM($R$7:R119))</f>
        <v>9</v>
      </c>
      <c r="V119" s="2"/>
      <c r="W119" s="2"/>
      <c r="X119" s="2"/>
      <c r="Y119" s="2"/>
      <c r="Z119" s="2"/>
      <c r="AA119" s="2"/>
      <c r="AB119" s="2"/>
      <c r="AC119" s="58">
        <f t="shared" si="40"/>
        <v>1</v>
      </c>
      <c r="AD119" s="21" t="str">
        <f t="shared" si="29"/>
        <v/>
      </c>
      <c r="AE119" s="59" t="str">
        <f t="shared" si="45"/>
        <v/>
      </c>
      <c r="AF119" s="64">
        <f t="shared" si="38"/>
        <v>5</v>
      </c>
      <c r="AG119" s="47">
        <f t="shared" si="30"/>
        <v>2</v>
      </c>
      <c r="AH119" s="65">
        <f t="shared" si="43"/>
        <v>1</v>
      </c>
      <c r="AI119" s="70">
        <f t="shared" si="41"/>
        <v>1</v>
      </c>
      <c r="AJ119" s="43" t="str">
        <f t="shared" si="31"/>
        <v/>
      </c>
      <c r="AK119" s="71" t="str">
        <f t="shared" si="35"/>
        <v/>
      </c>
      <c r="AL119" s="2"/>
      <c r="AM119" s="2"/>
      <c r="AO119" s="2"/>
      <c r="AP119" s="2"/>
      <c r="AQ119" s="2"/>
    </row>
    <row r="120" spans="2:43">
      <c r="B120" s="20">
        <f>IF(Master!B120="","",Master!B120)</f>
        <v>18</v>
      </c>
      <c r="C120" s="21" t="str">
        <f t="shared" si="26"/>
        <v>R</v>
      </c>
      <c r="D120" s="98" t="str">
        <f t="shared" si="32"/>
        <v/>
      </c>
      <c r="E120" s="2"/>
      <c r="F120" s="47" t="str">
        <f t="shared" si="27"/>
        <v>L</v>
      </c>
      <c r="G120" s="98" t="str">
        <f t="shared" si="33"/>
        <v>&lt;--Win</v>
      </c>
      <c r="H120" s="2"/>
      <c r="I120" s="46" t="str">
        <f t="shared" si="28"/>
        <v>E</v>
      </c>
      <c r="J120" s="98" t="str">
        <f t="shared" si="34"/>
        <v/>
      </c>
      <c r="K120" s="2"/>
      <c r="L120" s="21" t="str">
        <f t="shared" si="42"/>
        <v/>
      </c>
      <c r="M120" s="21" t="str">
        <f>IF(L120&lt;&gt;"",SUM($L$6:L120),"")</f>
        <v/>
      </c>
      <c r="N120" s="2"/>
      <c r="O120" s="47">
        <f t="shared" si="44"/>
        <v>1</v>
      </c>
      <c r="P120" s="47">
        <f>IF(O120&lt;&gt;"",SUM($O$6:O120),"")</f>
        <v>5</v>
      </c>
      <c r="Q120" s="2"/>
      <c r="R120" s="43" t="str">
        <f t="shared" si="36"/>
        <v/>
      </c>
      <c r="S120" s="43" t="str">
        <f>IF(R120&lt;&gt;"",SUM($R$6:R120),"")</f>
        <v/>
      </c>
      <c r="T120" s="2"/>
      <c r="U120" s="95">
        <f>IF(B120="",U119,SUM($L$7:L120)+SUM($O$7:O120)+SUM($R$7:R120))</f>
        <v>10</v>
      </c>
      <c r="V120" s="2"/>
      <c r="W120" s="2"/>
      <c r="X120" s="2"/>
      <c r="Y120" s="2"/>
      <c r="Z120" s="2"/>
      <c r="AA120" s="2"/>
      <c r="AB120" s="2"/>
      <c r="AC120" s="58">
        <f t="shared" si="40"/>
        <v>1</v>
      </c>
      <c r="AD120" s="21" t="str">
        <f t="shared" si="29"/>
        <v/>
      </c>
      <c r="AE120" s="59" t="str">
        <f t="shared" si="45"/>
        <v/>
      </c>
      <c r="AF120" s="64">
        <f t="shared" si="38"/>
        <v>1</v>
      </c>
      <c r="AG120" s="47">
        <f t="shared" si="30"/>
        <v>3</v>
      </c>
      <c r="AH120" s="65">
        <f t="shared" si="43"/>
        <v>1</v>
      </c>
      <c r="AI120" s="70">
        <f t="shared" si="41"/>
        <v>2</v>
      </c>
      <c r="AJ120" s="43" t="str">
        <f t="shared" si="31"/>
        <v/>
      </c>
      <c r="AK120" s="71" t="str">
        <f t="shared" si="35"/>
        <v/>
      </c>
      <c r="AL120" s="2"/>
      <c r="AM120" s="2"/>
      <c r="AO120" s="2"/>
      <c r="AP120" s="2"/>
      <c r="AQ120" s="2"/>
    </row>
    <row r="121" spans="2:43">
      <c r="B121" s="20">
        <f>IF(Master!B121="","",Master!B121)</f>
        <v>8</v>
      </c>
      <c r="C121" s="21" t="str">
        <f t="shared" si="26"/>
        <v>B</v>
      </c>
      <c r="D121" s="98" t="str">
        <f t="shared" si="32"/>
        <v/>
      </c>
      <c r="E121" s="2"/>
      <c r="F121" s="47" t="str">
        <f t="shared" si="27"/>
        <v>L</v>
      </c>
      <c r="G121" s="98" t="str">
        <f t="shared" si="33"/>
        <v/>
      </c>
      <c r="H121" s="2"/>
      <c r="I121" s="46" t="str">
        <f t="shared" si="28"/>
        <v>E</v>
      </c>
      <c r="J121" s="98" t="str">
        <f t="shared" si="34"/>
        <v/>
      </c>
      <c r="K121" s="2"/>
      <c r="L121" s="21" t="str">
        <f t="shared" si="42"/>
        <v/>
      </c>
      <c r="M121" s="21" t="str">
        <f>IF(L121&lt;&gt;"",SUM($L$6:L121),"")</f>
        <v/>
      </c>
      <c r="N121" s="2"/>
      <c r="O121" s="47" t="str">
        <f t="shared" si="44"/>
        <v/>
      </c>
      <c r="P121" s="47" t="str">
        <f>IF(O121&lt;&gt;"",SUM($O$6:O121),"")</f>
        <v/>
      </c>
      <c r="Q121" s="2"/>
      <c r="R121" s="43" t="str">
        <f t="shared" si="36"/>
        <v/>
      </c>
      <c r="S121" s="43" t="str">
        <f>IF(R121&lt;&gt;"",SUM($R$6:R121),"")</f>
        <v/>
      </c>
      <c r="T121" s="2"/>
      <c r="U121" s="95">
        <f>IF(B121="",U120,SUM($L$7:L121)+SUM($O$7:O121)+SUM($R$7:R121))</f>
        <v>10</v>
      </c>
      <c r="V121" s="2"/>
      <c r="W121" s="2"/>
      <c r="X121" s="2"/>
      <c r="Y121" s="2"/>
      <c r="Z121" s="2"/>
      <c r="AA121" s="2"/>
      <c r="AB121" s="2"/>
      <c r="AC121" s="58">
        <f t="shared" si="40"/>
        <v>1</v>
      </c>
      <c r="AD121" s="21" t="str">
        <f t="shared" si="29"/>
        <v/>
      </c>
      <c r="AE121" s="59" t="str">
        <f t="shared" si="45"/>
        <v/>
      </c>
      <c r="AF121" s="64">
        <f t="shared" si="38"/>
        <v>2</v>
      </c>
      <c r="AG121" s="47" t="str">
        <f t="shared" si="30"/>
        <v/>
      </c>
      <c r="AH121" s="65" t="str">
        <f t="shared" si="43"/>
        <v/>
      </c>
      <c r="AI121" s="70">
        <f t="shared" si="41"/>
        <v>3</v>
      </c>
      <c r="AJ121" s="43" t="str">
        <f t="shared" si="31"/>
        <v/>
      </c>
      <c r="AK121" s="71" t="str">
        <f t="shared" si="35"/>
        <v/>
      </c>
      <c r="AL121" s="2"/>
      <c r="AM121" s="2"/>
      <c r="AO121" s="2"/>
      <c r="AP121" s="2"/>
      <c r="AQ121" s="2"/>
    </row>
    <row r="122" spans="2:43">
      <c r="B122" s="20">
        <f>IF(Master!B122="","",Master!B122)</f>
        <v>14</v>
      </c>
      <c r="C122" s="21" t="str">
        <f t="shared" si="26"/>
        <v>R</v>
      </c>
      <c r="D122" s="98" t="str">
        <f t="shared" si="32"/>
        <v/>
      </c>
      <c r="E122" s="2"/>
      <c r="F122" s="47" t="str">
        <f t="shared" si="27"/>
        <v>L</v>
      </c>
      <c r="G122" s="98" t="str">
        <f t="shared" si="33"/>
        <v/>
      </c>
      <c r="H122" s="2"/>
      <c r="I122" s="46" t="str">
        <f t="shared" si="28"/>
        <v>E</v>
      </c>
      <c r="J122" s="98" t="str">
        <f t="shared" si="34"/>
        <v>&lt;--Bet</v>
      </c>
      <c r="K122" s="2"/>
      <c r="L122" s="21" t="str">
        <f t="shared" si="42"/>
        <v/>
      </c>
      <c r="M122" s="21" t="str">
        <f>IF(L122&lt;&gt;"",SUM($L$6:L122),"")</f>
        <v/>
      </c>
      <c r="N122" s="2"/>
      <c r="O122" s="47" t="str">
        <f t="shared" si="44"/>
        <v/>
      </c>
      <c r="P122" s="47" t="str">
        <f>IF(O122&lt;&gt;"",SUM($O$6:O122),"")</f>
        <v/>
      </c>
      <c r="Q122" s="2"/>
      <c r="R122" s="43">
        <f t="shared" si="36"/>
        <v>-1</v>
      </c>
      <c r="S122" s="43">
        <f>IF(R122&lt;&gt;"",SUM($R$6:R122),"")</f>
        <v>6</v>
      </c>
      <c r="T122" s="2"/>
      <c r="U122" s="95">
        <f>IF(B122="",U121,SUM($L$7:L122)+SUM($O$7:O122)+SUM($R$7:R122))</f>
        <v>9</v>
      </c>
      <c r="V122" s="2"/>
      <c r="W122" s="2"/>
      <c r="X122" s="2"/>
      <c r="Y122" s="2"/>
      <c r="Z122" s="2"/>
      <c r="AA122" s="2"/>
      <c r="AB122" s="2"/>
      <c r="AC122" s="58">
        <f t="shared" si="40"/>
        <v>1</v>
      </c>
      <c r="AD122" s="21" t="str">
        <f t="shared" si="29"/>
        <v/>
      </c>
      <c r="AE122" s="59" t="str">
        <f t="shared" si="45"/>
        <v/>
      </c>
      <c r="AF122" s="64">
        <f t="shared" si="38"/>
        <v>3</v>
      </c>
      <c r="AG122" s="47" t="str">
        <f t="shared" si="30"/>
        <v/>
      </c>
      <c r="AH122" s="65" t="str">
        <f t="shared" si="43"/>
        <v/>
      </c>
      <c r="AI122" s="70">
        <f t="shared" si="41"/>
        <v>4</v>
      </c>
      <c r="AJ122" s="43">
        <f t="shared" si="31"/>
        <v>1</v>
      </c>
      <c r="AK122" s="71">
        <f t="shared" si="35"/>
        <v>1</v>
      </c>
      <c r="AL122" s="2"/>
      <c r="AM122" s="2"/>
      <c r="AO122" s="2"/>
      <c r="AP122" s="2"/>
      <c r="AQ122" s="2"/>
    </row>
    <row r="123" spans="2:43">
      <c r="B123" s="20">
        <f>IF(Master!B123="","",Master!B123)</f>
        <v>36</v>
      </c>
      <c r="C123" s="21" t="str">
        <f t="shared" si="26"/>
        <v>R</v>
      </c>
      <c r="D123" s="98" t="str">
        <f t="shared" si="32"/>
        <v/>
      </c>
      <c r="E123" s="2"/>
      <c r="F123" s="47" t="str">
        <f t="shared" si="27"/>
        <v>H</v>
      </c>
      <c r="G123" s="98" t="str">
        <f t="shared" si="33"/>
        <v>&lt;--Win</v>
      </c>
      <c r="H123" s="2"/>
      <c r="I123" s="46" t="str">
        <f t="shared" si="28"/>
        <v>E</v>
      </c>
      <c r="J123" s="98" t="str">
        <f t="shared" si="34"/>
        <v>&lt;--Bet</v>
      </c>
      <c r="K123" s="2"/>
      <c r="L123" s="21" t="str">
        <f t="shared" si="42"/>
        <v/>
      </c>
      <c r="M123" s="21" t="str">
        <f>IF(L123&lt;&gt;"",SUM($L$6:L123),"")</f>
        <v/>
      </c>
      <c r="N123" s="2"/>
      <c r="O123" s="47">
        <f t="shared" si="44"/>
        <v>1</v>
      </c>
      <c r="P123" s="47">
        <f>IF(O123&lt;&gt;"",SUM($O$6:O123),"")</f>
        <v>6</v>
      </c>
      <c r="Q123" s="2"/>
      <c r="R123" s="43">
        <f t="shared" si="36"/>
        <v>-1</v>
      </c>
      <c r="S123" s="43">
        <f>IF(R123&lt;&gt;"",SUM($R$6:R123),"")</f>
        <v>5</v>
      </c>
      <c r="T123" s="2"/>
      <c r="U123" s="95">
        <f>IF(B123="",U122,SUM($L$7:L123)+SUM($O$7:O123)+SUM($R$7:R123))</f>
        <v>9</v>
      </c>
      <c r="V123" s="2"/>
      <c r="W123" s="2"/>
      <c r="X123" s="2"/>
      <c r="Y123" s="2"/>
      <c r="Z123" s="2"/>
      <c r="AA123" s="2"/>
      <c r="AB123" s="2"/>
      <c r="AC123" s="58">
        <f t="shared" si="40"/>
        <v>2</v>
      </c>
      <c r="AD123" s="21" t="str">
        <f t="shared" si="29"/>
        <v/>
      </c>
      <c r="AE123" s="59" t="str">
        <f t="shared" si="45"/>
        <v/>
      </c>
      <c r="AF123" s="64">
        <f t="shared" si="38"/>
        <v>1</v>
      </c>
      <c r="AG123" s="47">
        <f t="shared" si="30"/>
        <v>1</v>
      </c>
      <c r="AH123" s="65">
        <f t="shared" si="43"/>
        <v>1</v>
      </c>
      <c r="AI123" s="70">
        <f t="shared" si="41"/>
        <v>5</v>
      </c>
      <c r="AJ123" s="43">
        <f t="shared" si="31"/>
        <v>2</v>
      </c>
      <c r="AK123" s="71">
        <f t="shared" si="35"/>
        <v>1</v>
      </c>
      <c r="AL123" s="2"/>
      <c r="AM123" s="2"/>
      <c r="AO123" s="2"/>
      <c r="AP123" s="2"/>
      <c r="AQ123" s="2"/>
    </row>
    <row r="124" spans="2:43">
      <c r="B124" s="20">
        <f>IF(Master!B124="","",Master!B124)</f>
        <v>23</v>
      </c>
      <c r="C124" s="21" t="str">
        <f t="shared" si="26"/>
        <v>R</v>
      </c>
      <c r="D124" s="98" t="str">
        <f t="shared" si="32"/>
        <v/>
      </c>
      <c r="E124" s="2"/>
      <c r="F124" s="47" t="str">
        <f t="shared" si="27"/>
        <v>H</v>
      </c>
      <c r="G124" s="98" t="str">
        <f t="shared" si="33"/>
        <v/>
      </c>
      <c r="H124" s="2"/>
      <c r="I124" s="46" t="str">
        <f t="shared" si="28"/>
        <v>O</v>
      </c>
      <c r="J124" s="98" t="str">
        <f t="shared" si="34"/>
        <v>&lt;--Win</v>
      </c>
      <c r="K124" s="2"/>
      <c r="L124" s="21" t="str">
        <f t="shared" si="42"/>
        <v/>
      </c>
      <c r="M124" s="21" t="str">
        <f>IF(L124&lt;&gt;"",SUM($L$6:L124),"")</f>
        <v/>
      </c>
      <c r="N124" s="2"/>
      <c r="O124" s="47" t="str">
        <f t="shared" si="44"/>
        <v/>
      </c>
      <c r="P124" s="47" t="str">
        <f>IF(O124&lt;&gt;"",SUM($O$6:O124),"")</f>
        <v/>
      </c>
      <c r="Q124" s="2"/>
      <c r="R124" s="43">
        <f t="shared" si="36"/>
        <v>1</v>
      </c>
      <c r="S124" s="43">
        <f>IF(R124&lt;&gt;"",SUM($R$6:R124),"")</f>
        <v>6</v>
      </c>
      <c r="T124" s="2"/>
      <c r="U124" s="95">
        <f>IF(B124="",U123,SUM($L$7:L124)+SUM($O$7:O124)+SUM($R$7:R124))</f>
        <v>10</v>
      </c>
      <c r="V124" s="2"/>
      <c r="W124" s="2"/>
      <c r="X124" s="2"/>
      <c r="Y124" s="2"/>
      <c r="Z124" s="2"/>
      <c r="AA124" s="2"/>
      <c r="AB124" s="2"/>
      <c r="AC124" s="58">
        <f t="shared" si="40"/>
        <v>3</v>
      </c>
      <c r="AD124" s="21" t="str">
        <f t="shared" si="29"/>
        <v/>
      </c>
      <c r="AE124" s="59" t="str">
        <f t="shared" si="45"/>
        <v/>
      </c>
      <c r="AF124" s="64">
        <f t="shared" si="38"/>
        <v>2</v>
      </c>
      <c r="AG124" s="47" t="str">
        <f t="shared" si="30"/>
        <v/>
      </c>
      <c r="AH124" s="65" t="str">
        <f t="shared" si="43"/>
        <v/>
      </c>
      <c r="AI124" s="70">
        <f t="shared" si="41"/>
        <v>1</v>
      </c>
      <c r="AJ124" s="43">
        <f t="shared" si="31"/>
        <v>3</v>
      </c>
      <c r="AK124" s="71">
        <f t="shared" si="35"/>
        <v>1</v>
      </c>
      <c r="AL124" s="2"/>
      <c r="AM124" s="2"/>
      <c r="AO124" s="2"/>
      <c r="AP124" s="2"/>
      <c r="AQ124" s="2"/>
    </row>
    <row r="125" spans="2:43">
      <c r="B125" s="20">
        <f>IF(Master!B125="","",Master!B125)</f>
        <v>6</v>
      </c>
      <c r="C125" s="21" t="str">
        <f t="shared" si="26"/>
        <v>B</v>
      </c>
      <c r="D125" s="98" t="str">
        <f t="shared" si="32"/>
        <v>&lt;--Win</v>
      </c>
      <c r="E125" s="2"/>
      <c r="F125" s="47" t="str">
        <f t="shared" si="27"/>
        <v>L</v>
      </c>
      <c r="G125" s="98" t="str">
        <f t="shared" si="33"/>
        <v/>
      </c>
      <c r="H125" s="2"/>
      <c r="I125" s="46" t="str">
        <f t="shared" si="28"/>
        <v>E</v>
      </c>
      <c r="J125" s="98" t="str">
        <f t="shared" si="34"/>
        <v/>
      </c>
      <c r="K125" s="2"/>
      <c r="L125" s="21">
        <f t="shared" si="42"/>
        <v>1</v>
      </c>
      <c r="M125" s="21">
        <f>IF(L125&lt;&gt;"",SUM($L$6:L125),"")</f>
        <v>-1</v>
      </c>
      <c r="N125" s="2"/>
      <c r="O125" s="47" t="str">
        <f t="shared" si="44"/>
        <v/>
      </c>
      <c r="P125" s="47" t="str">
        <f>IF(O125&lt;&gt;"",SUM($O$6:O125),"")</f>
        <v/>
      </c>
      <c r="Q125" s="2"/>
      <c r="R125" s="43" t="str">
        <f t="shared" si="36"/>
        <v/>
      </c>
      <c r="S125" s="43" t="str">
        <f>IF(R125&lt;&gt;"",SUM($R$6:R125),"")</f>
        <v/>
      </c>
      <c r="T125" s="2"/>
      <c r="U125" s="95">
        <f>IF(B125="",U124,SUM($L$7:L125)+SUM($O$7:O125)+SUM($R$7:R125))</f>
        <v>11</v>
      </c>
      <c r="V125" s="2"/>
      <c r="W125" s="2"/>
      <c r="X125" s="2"/>
      <c r="Y125" s="2"/>
      <c r="Z125" s="2"/>
      <c r="AA125" s="2"/>
      <c r="AB125" s="2"/>
      <c r="AC125" s="58">
        <f t="shared" si="40"/>
        <v>1</v>
      </c>
      <c r="AD125" s="21">
        <f t="shared" si="29"/>
        <v>1</v>
      </c>
      <c r="AE125" s="59">
        <f t="shared" si="45"/>
        <v>1</v>
      </c>
      <c r="AF125" s="64">
        <f t="shared" si="38"/>
        <v>1</v>
      </c>
      <c r="AG125" s="47" t="str">
        <f t="shared" si="30"/>
        <v/>
      </c>
      <c r="AH125" s="65" t="str">
        <f t="shared" si="43"/>
        <v/>
      </c>
      <c r="AI125" s="70">
        <f t="shared" si="41"/>
        <v>1</v>
      </c>
      <c r="AJ125" s="43" t="str">
        <f t="shared" si="31"/>
        <v/>
      </c>
      <c r="AK125" s="71" t="str">
        <f t="shared" si="35"/>
        <v/>
      </c>
      <c r="AL125" s="2"/>
      <c r="AM125" s="2"/>
      <c r="AO125" s="2"/>
      <c r="AP125" s="2"/>
      <c r="AQ125" s="2"/>
    </row>
    <row r="126" spans="2:43">
      <c r="B126" s="20">
        <f>IF(Master!B126="","",Master!B126)</f>
        <v>18</v>
      </c>
      <c r="C126" s="21" t="str">
        <f t="shared" si="26"/>
        <v>R</v>
      </c>
      <c r="D126" s="98" t="str">
        <f t="shared" si="32"/>
        <v/>
      </c>
      <c r="E126" s="2"/>
      <c r="F126" s="47" t="str">
        <f t="shared" si="27"/>
        <v>L</v>
      </c>
      <c r="G126" s="98" t="str">
        <f t="shared" si="33"/>
        <v/>
      </c>
      <c r="H126" s="2"/>
      <c r="I126" s="46" t="str">
        <f t="shared" si="28"/>
        <v>E</v>
      </c>
      <c r="J126" s="98" t="str">
        <f t="shared" si="34"/>
        <v/>
      </c>
      <c r="K126" s="2"/>
      <c r="L126" s="21" t="str">
        <f t="shared" si="42"/>
        <v/>
      </c>
      <c r="M126" s="21" t="str">
        <f>IF(L126&lt;&gt;"",SUM($L$6:L126),"")</f>
        <v/>
      </c>
      <c r="N126" s="2"/>
      <c r="O126" s="47" t="str">
        <f t="shared" si="44"/>
        <v/>
      </c>
      <c r="P126" s="47" t="str">
        <f>IF(O126&lt;&gt;"",SUM($O$6:O126),"")</f>
        <v/>
      </c>
      <c r="Q126" s="2"/>
      <c r="R126" s="43" t="str">
        <f t="shared" si="36"/>
        <v/>
      </c>
      <c r="S126" s="43" t="str">
        <f>IF(R126&lt;&gt;"",SUM($R$6:R126),"")</f>
        <v/>
      </c>
      <c r="T126" s="2"/>
      <c r="U126" s="95">
        <f>IF(B126="",U125,SUM($L$7:L126)+SUM($O$7:O126)+SUM($R$7:R126))</f>
        <v>11</v>
      </c>
      <c r="V126" s="2"/>
      <c r="W126" s="2"/>
      <c r="X126" s="2"/>
      <c r="Y126" s="2"/>
      <c r="Z126" s="2"/>
      <c r="AA126" s="2"/>
      <c r="AB126" s="2"/>
      <c r="AC126" s="58">
        <f t="shared" si="40"/>
        <v>1</v>
      </c>
      <c r="AD126" s="21" t="str">
        <f t="shared" si="29"/>
        <v/>
      </c>
      <c r="AE126" s="59" t="str">
        <f t="shared" si="45"/>
        <v/>
      </c>
      <c r="AF126" s="64">
        <f t="shared" si="38"/>
        <v>2</v>
      </c>
      <c r="AG126" s="47" t="str">
        <f t="shared" si="30"/>
        <v/>
      </c>
      <c r="AH126" s="65" t="str">
        <f t="shared" si="43"/>
        <v/>
      </c>
      <c r="AI126" s="70">
        <f t="shared" si="41"/>
        <v>2</v>
      </c>
      <c r="AJ126" s="43" t="str">
        <f t="shared" si="31"/>
        <v/>
      </c>
      <c r="AK126" s="71" t="str">
        <f t="shared" si="35"/>
        <v/>
      </c>
      <c r="AL126" s="2"/>
      <c r="AM126" s="2"/>
      <c r="AO126" s="2"/>
      <c r="AP126" s="2"/>
      <c r="AQ126" s="2"/>
    </row>
    <row r="127" spans="2:43">
      <c r="B127" s="20">
        <f>IF(Master!B127="","",Master!B127)</f>
        <v>15</v>
      </c>
      <c r="C127" s="21" t="str">
        <f t="shared" si="26"/>
        <v>B</v>
      </c>
      <c r="D127" s="98" t="str">
        <f t="shared" si="32"/>
        <v/>
      </c>
      <c r="E127" s="2"/>
      <c r="F127" s="47" t="str">
        <f t="shared" si="27"/>
        <v>L</v>
      </c>
      <c r="G127" s="98" t="str">
        <f t="shared" si="33"/>
        <v/>
      </c>
      <c r="H127" s="2"/>
      <c r="I127" s="46" t="str">
        <f t="shared" si="28"/>
        <v>O</v>
      </c>
      <c r="J127" s="98" t="str">
        <f t="shared" si="34"/>
        <v/>
      </c>
      <c r="K127" s="2"/>
      <c r="L127" s="21" t="str">
        <f t="shared" si="42"/>
        <v/>
      </c>
      <c r="M127" s="21" t="str">
        <f>IF(L127&lt;&gt;"",SUM($L$6:L127),"")</f>
        <v/>
      </c>
      <c r="N127" s="2"/>
      <c r="O127" s="47" t="str">
        <f t="shared" si="44"/>
        <v/>
      </c>
      <c r="P127" s="47" t="str">
        <f>IF(O127&lt;&gt;"",SUM($O$6:O127),"")</f>
        <v/>
      </c>
      <c r="Q127" s="2"/>
      <c r="R127" s="43" t="str">
        <f t="shared" si="36"/>
        <v/>
      </c>
      <c r="S127" s="43" t="str">
        <f>IF(R127&lt;&gt;"",SUM($R$6:R127),"")</f>
        <v/>
      </c>
      <c r="T127" s="2"/>
      <c r="U127" s="95">
        <f>IF(B127="",U126,SUM($L$7:L127)+SUM($O$7:O127)+SUM($R$7:R127))</f>
        <v>11</v>
      </c>
      <c r="V127" s="2"/>
      <c r="W127" s="2"/>
      <c r="X127" s="2"/>
      <c r="Y127" s="2"/>
      <c r="Z127" s="2"/>
      <c r="AA127" s="2"/>
      <c r="AB127" s="2"/>
      <c r="AC127" s="58">
        <f t="shared" si="40"/>
        <v>1</v>
      </c>
      <c r="AD127" s="21" t="str">
        <f t="shared" si="29"/>
        <v/>
      </c>
      <c r="AE127" s="59" t="str">
        <f t="shared" si="45"/>
        <v/>
      </c>
      <c r="AF127" s="64">
        <f t="shared" si="38"/>
        <v>3</v>
      </c>
      <c r="AG127" s="47" t="str">
        <f t="shared" si="30"/>
        <v/>
      </c>
      <c r="AH127" s="65" t="str">
        <f t="shared" si="43"/>
        <v/>
      </c>
      <c r="AI127" s="70">
        <f t="shared" si="41"/>
        <v>1</v>
      </c>
      <c r="AJ127" s="43" t="str">
        <f t="shared" si="31"/>
        <v/>
      </c>
      <c r="AK127" s="71" t="str">
        <f t="shared" si="35"/>
        <v/>
      </c>
      <c r="AL127" s="2"/>
      <c r="AM127" s="2"/>
      <c r="AO127" s="2"/>
      <c r="AP127" s="2"/>
      <c r="AQ127" s="2"/>
    </row>
    <row r="128" spans="2:43">
      <c r="B128" s="20">
        <f>IF(Master!B128="","",Master!B128)</f>
        <v>20</v>
      </c>
      <c r="C128" s="21" t="str">
        <f t="shared" si="26"/>
        <v>B</v>
      </c>
      <c r="D128" s="98" t="str">
        <f t="shared" si="32"/>
        <v/>
      </c>
      <c r="E128" s="2"/>
      <c r="F128" s="47" t="str">
        <f t="shared" si="27"/>
        <v>H</v>
      </c>
      <c r="G128" s="98" t="str">
        <f t="shared" si="33"/>
        <v>&lt;--Win</v>
      </c>
      <c r="H128" s="2"/>
      <c r="I128" s="46" t="str">
        <f t="shared" si="28"/>
        <v>E</v>
      </c>
      <c r="J128" s="98" t="str">
        <f t="shared" si="34"/>
        <v/>
      </c>
      <c r="K128" s="2"/>
      <c r="L128" s="21" t="str">
        <f t="shared" si="42"/>
        <v/>
      </c>
      <c r="M128" s="21" t="str">
        <f>IF(L128&lt;&gt;"",SUM($L$6:L128),"")</f>
        <v/>
      </c>
      <c r="N128" s="2"/>
      <c r="O128" s="47">
        <f t="shared" si="44"/>
        <v>1</v>
      </c>
      <c r="P128" s="47">
        <f>IF(O128&lt;&gt;"",SUM($O$6:O128),"")</f>
        <v>7</v>
      </c>
      <c r="Q128" s="2"/>
      <c r="R128" s="43" t="str">
        <f t="shared" si="36"/>
        <v/>
      </c>
      <c r="S128" s="43" t="str">
        <f>IF(R128&lt;&gt;"",SUM($R$6:R128),"")</f>
        <v/>
      </c>
      <c r="T128" s="2"/>
      <c r="U128" s="95">
        <f>IF(B128="",U127,SUM($L$7:L128)+SUM($O$7:O128)+SUM($R$7:R128))</f>
        <v>12</v>
      </c>
      <c r="V128" s="2"/>
      <c r="W128" s="2"/>
      <c r="X128" s="2"/>
      <c r="Y128" s="2"/>
      <c r="Z128" s="2"/>
      <c r="AA128" s="2"/>
      <c r="AB128" s="2"/>
      <c r="AC128" s="58">
        <f t="shared" si="40"/>
        <v>2</v>
      </c>
      <c r="AD128" s="21" t="str">
        <f t="shared" si="29"/>
        <v/>
      </c>
      <c r="AE128" s="59" t="str">
        <f t="shared" si="45"/>
        <v/>
      </c>
      <c r="AF128" s="64">
        <f t="shared" si="38"/>
        <v>1</v>
      </c>
      <c r="AG128" s="47">
        <f t="shared" si="30"/>
        <v>1</v>
      </c>
      <c r="AH128" s="65">
        <f t="shared" si="43"/>
        <v>1</v>
      </c>
      <c r="AI128" s="70">
        <f t="shared" si="41"/>
        <v>1</v>
      </c>
      <c r="AJ128" s="43" t="str">
        <f t="shared" si="31"/>
        <v/>
      </c>
      <c r="AK128" s="71" t="str">
        <f t="shared" si="35"/>
        <v/>
      </c>
      <c r="AL128" s="2"/>
      <c r="AM128" s="2"/>
      <c r="AO128" s="2"/>
      <c r="AP128" s="2"/>
      <c r="AQ128" s="2"/>
    </row>
    <row r="129" spans="2:43">
      <c r="B129" s="20">
        <f>IF(Master!B129="","",Master!B129)</f>
        <v>7</v>
      </c>
      <c r="C129" s="21" t="str">
        <f t="shared" si="26"/>
        <v>R</v>
      </c>
      <c r="D129" s="98" t="str">
        <f t="shared" si="32"/>
        <v/>
      </c>
      <c r="E129" s="2"/>
      <c r="F129" s="47" t="str">
        <f t="shared" si="27"/>
        <v>L</v>
      </c>
      <c r="G129" s="98" t="str">
        <f t="shared" si="33"/>
        <v/>
      </c>
      <c r="H129" s="2"/>
      <c r="I129" s="46" t="str">
        <f t="shared" si="28"/>
        <v>O</v>
      </c>
      <c r="J129" s="98" t="str">
        <f t="shared" si="34"/>
        <v/>
      </c>
      <c r="K129" s="2"/>
      <c r="L129" s="21" t="str">
        <f t="shared" si="42"/>
        <v/>
      </c>
      <c r="M129" s="21" t="str">
        <f>IF(L129&lt;&gt;"",SUM($L$6:L129),"")</f>
        <v/>
      </c>
      <c r="N129" s="2"/>
      <c r="O129" s="47" t="str">
        <f t="shared" si="44"/>
        <v/>
      </c>
      <c r="P129" s="47" t="str">
        <f>IF(O129&lt;&gt;"",SUM($O$6:O129),"")</f>
        <v/>
      </c>
      <c r="Q129" s="2"/>
      <c r="R129" s="43" t="str">
        <f t="shared" si="36"/>
        <v/>
      </c>
      <c r="S129" s="43" t="str">
        <f>IF(R129&lt;&gt;"",SUM($R$6:R129),"")</f>
        <v/>
      </c>
      <c r="T129" s="2"/>
      <c r="U129" s="95">
        <f>IF(B129="",U128,SUM($L$7:L129)+SUM($O$7:O129)+SUM($R$7:R129))</f>
        <v>12</v>
      </c>
      <c r="V129" s="2"/>
      <c r="W129" s="2"/>
      <c r="X129" s="2"/>
      <c r="Y129" s="2"/>
      <c r="Z129" s="2"/>
      <c r="AA129" s="2"/>
      <c r="AB129" s="2"/>
      <c r="AC129" s="58">
        <f t="shared" si="40"/>
        <v>1</v>
      </c>
      <c r="AD129" s="21" t="str">
        <f t="shared" si="29"/>
        <v/>
      </c>
      <c r="AE129" s="59" t="str">
        <f t="shared" si="45"/>
        <v/>
      </c>
      <c r="AF129" s="64">
        <f t="shared" si="38"/>
        <v>1</v>
      </c>
      <c r="AG129" s="47" t="str">
        <f t="shared" si="30"/>
        <v/>
      </c>
      <c r="AH129" s="65" t="str">
        <f t="shared" si="43"/>
        <v/>
      </c>
      <c r="AI129" s="70">
        <f t="shared" si="41"/>
        <v>1</v>
      </c>
      <c r="AJ129" s="43" t="str">
        <f t="shared" si="31"/>
        <v/>
      </c>
      <c r="AK129" s="71" t="str">
        <f t="shared" si="35"/>
        <v/>
      </c>
      <c r="AL129" s="2"/>
      <c r="AM129" s="2"/>
      <c r="AO129" s="2"/>
      <c r="AP129" s="2"/>
      <c r="AQ129" s="2"/>
    </row>
    <row r="130" spans="2:43">
      <c r="B130" s="20">
        <f>IF(Master!B130="","",Master!B130)</f>
        <v>24</v>
      </c>
      <c r="C130" s="21" t="str">
        <f t="shared" si="26"/>
        <v>B</v>
      </c>
      <c r="D130" s="98" t="str">
        <f t="shared" si="32"/>
        <v/>
      </c>
      <c r="E130" s="2"/>
      <c r="F130" s="47" t="str">
        <f t="shared" si="27"/>
        <v>H</v>
      </c>
      <c r="G130" s="98" t="str">
        <f t="shared" si="33"/>
        <v/>
      </c>
      <c r="H130" s="2"/>
      <c r="I130" s="46" t="str">
        <f t="shared" si="28"/>
        <v>E</v>
      </c>
      <c r="J130" s="98" t="str">
        <f t="shared" si="34"/>
        <v/>
      </c>
      <c r="K130" s="2"/>
      <c r="L130" s="21" t="str">
        <f t="shared" si="42"/>
        <v/>
      </c>
      <c r="M130" s="21" t="str">
        <f>IF(L130&lt;&gt;"",SUM($L$6:L130),"")</f>
        <v/>
      </c>
      <c r="N130" s="2"/>
      <c r="O130" s="47" t="str">
        <f t="shared" si="44"/>
        <v/>
      </c>
      <c r="P130" s="47" t="str">
        <f>IF(O130&lt;&gt;"",SUM($O$6:O130),"")</f>
        <v/>
      </c>
      <c r="Q130" s="2"/>
      <c r="R130" s="43" t="str">
        <f t="shared" si="36"/>
        <v/>
      </c>
      <c r="S130" s="43" t="str">
        <f>IF(R130&lt;&gt;"",SUM($R$6:R130),"")</f>
        <v/>
      </c>
      <c r="T130" s="2"/>
      <c r="U130" s="95">
        <f>IF(B130="",U129,SUM($L$7:L130)+SUM($O$7:O130)+SUM($R$7:R130))</f>
        <v>12</v>
      </c>
      <c r="V130" s="2"/>
      <c r="W130" s="2"/>
      <c r="X130" s="2"/>
      <c r="Y130" s="2"/>
      <c r="Z130" s="2"/>
      <c r="AA130" s="2"/>
      <c r="AB130" s="2"/>
      <c r="AC130" s="58">
        <f t="shared" si="40"/>
        <v>1</v>
      </c>
      <c r="AD130" s="21" t="str">
        <f t="shared" si="29"/>
        <v/>
      </c>
      <c r="AE130" s="59" t="str">
        <f t="shared" si="45"/>
        <v/>
      </c>
      <c r="AF130" s="64">
        <f t="shared" si="38"/>
        <v>1</v>
      </c>
      <c r="AG130" s="47" t="str">
        <f t="shared" si="30"/>
        <v/>
      </c>
      <c r="AH130" s="65" t="str">
        <f t="shared" si="43"/>
        <v/>
      </c>
      <c r="AI130" s="70">
        <f t="shared" si="41"/>
        <v>1</v>
      </c>
      <c r="AJ130" s="43" t="str">
        <f t="shared" si="31"/>
        <v/>
      </c>
      <c r="AK130" s="71" t="str">
        <f t="shared" si="35"/>
        <v/>
      </c>
      <c r="AL130" s="2"/>
      <c r="AM130" s="2"/>
      <c r="AO130" s="2"/>
      <c r="AP130" s="2"/>
      <c r="AQ130" s="2"/>
    </row>
    <row r="131" spans="2:43">
      <c r="B131" s="20">
        <f>IF(Master!B131="","",Master!B131)</f>
        <v>22</v>
      </c>
      <c r="C131" s="21" t="str">
        <f t="shared" ref="C131:C194" si="46">IF(B131="","",VLOOKUP(B131,$AS$1:$AZ$38,6,0))</f>
        <v>B</v>
      </c>
      <c r="D131" s="98" t="str">
        <f t="shared" si="32"/>
        <v/>
      </c>
      <c r="E131" s="2"/>
      <c r="F131" s="47" t="str">
        <f t="shared" ref="F131:F194" si="47">IF(B131="","",VLOOKUP(B131,$AS$1:$AZ$38,8,0))</f>
        <v>H</v>
      </c>
      <c r="G131" s="98" t="str">
        <f t="shared" si="33"/>
        <v/>
      </c>
      <c r="H131" s="2"/>
      <c r="I131" s="46" t="str">
        <f t="shared" ref="I131:I194" si="48">IF(B131="","",VLOOKUP(B131,$AS$1:$AZ$38,7,0))</f>
        <v>E</v>
      </c>
      <c r="J131" s="98" t="str">
        <f t="shared" si="34"/>
        <v/>
      </c>
      <c r="K131" s="2"/>
      <c r="L131" s="21" t="str">
        <f t="shared" si="42"/>
        <v/>
      </c>
      <c r="M131" s="21" t="str">
        <f>IF(L131&lt;&gt;"",SUM($L$6:L131),"")</f>
        <v/>
      </c>
      <c r="N131" s="2"/>
      <c r="O131" s="47" t="str">
        <f t="shared" si="44"/>
        <v/>
      </c>
      <c r="P131" s="47" t="str">
        <f>IF(O131&lt;&gt;"",SUM($O$6:O131),"")</f>
        <v/>
      </c>
      <c r="Q131" s="2"/>
      <c r="R131" s="43" t="str">
        <f t="shared" si="36"/>
        <v/>
      </c>
      <c r="S131" s="43" t="str">
        <f>IF(R131&lt;&gt;"",SUM($R$6:R131),"")</f>
        <v/>
      </c>
      <c r="T131" s="2"/>
      <c r="U131" s="95">
        <f>IF(B131="",U130,SUM($L$7:L131)+SUM($O$7:O131)+SUM($R$7:R131))</f>
        <v>12</v>
      </c>
      <c r="V131" s="2"/>
      <c r="W131" s="2"/>
      <c r="X131" s="2"/>
      <c r="Y131" s="2"/>
      <c r="Z131" s="2"/>
      <c r="AA131" s="2"/>
      <c r="AB131" s="2"/>
      <c r="AC131" s="58">
        <f t="shared" si="40"/>
        <v>2</v>
      </c>
      <c r="AD131" s="21" t="str">
        <f t="shared" si="29"/>
        <v/>
      </c>
      <c r="AE131" s="59" t="str">
        <f t="shared" si="45"/>
        <v/>
      </c>
      <c r="AF131" s="64">
        <f t="shared" si="38"/>
        <v>2</v>
      </c>
      <c r="AG131" s="47" t="str">
        <f t="shared" si="30"/>
        <v/>
      </c>
      <c r="AH131" s="65" t="str">
        <f t="shared" si="43"/>
        <v/>
      </c>
      <c r="AI131" s="70">
        <f t="shared" si="41"/>
        <v>2</v>
      </c>
      <c r="AJ131" s="43" t="str">
        <f t="shared" si="31"/>
        <v/>
      </c>
      <c r="AK131" s="71" t="str">
        <f t="shared" si="35"/>
        <v/>
      </c>
      <c r="AL131" s="2"/>
      <c r="AM131" s="2"/>
      <c r="AO131" s="2"/>
      <c r="AP131" s="2"/>
      <c r="AQ131" s="2"/>
    </row>
    <row r="132" spans="2:43">
      <c r="B132" s="20">
        <f>IF(Master!B132="","",Master!B132)</f>
        <v>16</v>
      </c>
      <c r="C132" s="21" t="str">
        <f t="shared" si="46"/>
        <v>R</v>
      </c>
      <c r="D132" s="98" t="str">
        <f t="shared" si="32"/>
        <v/>
      </c>
      <c r="E132" s="2"/>
      <c r="F132" s="47" t="str">
        <f t="shared" si="47"/>
        <v>L</v>
      </c>
      <c r="G132" s="98" t="str">
        <f t="shared" si="33"/>
        <v/>
      </c>
      <c r="H132" s="2"/>
      <c r="I132" s="46" t="str">
        <f t="shared" si="48"/>
        <v>E</v>
      </c>
      <c r="J132" s="98" t="str">
        <f t="shared" si="34"/>
        <v/>
      </c>
      <c r="K132" s="2"/>
      <c r="L132" s="21" t="str">
        <f t="shared" si="42"/>
        <v/>
      </c>
      <c r="M132" s="21" t="str">
        <f>IF(L132&lt;&gt;"",SUM($L$6:L132),"")</f>
        <v/>
      </c>
      <c r="N132" s="2"/>
      <c r="O132" s="47" t="str">
        <f t="shared" si="44"/>
        <v/>
      </c>
      <c r="P132" s="47" t="str">
        <f>IF(O132&lt;&gt;"",SUM($O$6:O132),"")</f>
        <v/>
      </c>
      <c r="Q132" s="2"/>
      <c r="R132" s="43" t="str">
        <f t="shared" si="36"/>
        <v/>
      </c>
      <c r="S132" s="43" t="str">
        <f>IF(R132&lt;&gt;"",SUM($R$6:R132),"")</f>
        <v/>
      </c>
      <c r="T132" s="2"/>
      <c r="U132" s="95">
        <f>IF(B132="",U131,SUM($L$7:L132)+SUM($O$7:O132)+SUM($R$7:R132))</f>
        <v>12</v>
      </c>
      <c r="V132" s="2"/>
      <c r="W132" s="2"/>
      <c r="X132" s="2"/>
      <c r="Y132" s="2"/>
      <c r="Z132" s="2"/>
      <c r="AA132" s="2"/>
      <c r="AB132" s="2"/>
      <c r="AC132" s="58">
        <f t="shared" si="40"/>
        <v>1</v>
      </c>
      <c r="AD132" s="21" t="str">
        <f t="shared" si="29"/>
        <v/>
      </c>
      <c r="AE132" s="59" t="str">
        <f t="shared" si="45"/>
        <v/>
      </c>
      <c r="AF132" s="64">
        <f t="shared" si="38"/>
        <v>1</v>
      </c>
      <c r="AG132" s="47" t="str">
        <f t="shared" si="30"/>
        <v/>
      </c>
      <c r="AH132" s="65" t="str">
        <f t="shared" si="43"/>
        <v/>
      </c>
      <c r="AI132" s="70">
        <f t="shared" si="41"/>
        <v>3</v>
      </c>
      <c r="AJ132" s="43" t="str">
        <f t="shared" si="31"/>
        <v/>
      </c>
      <c r="AK132" s="71" t="str">
        <f t="shared" si="35"/>
        <v/>
      </c>
      <c r="AL132" s="2"/>
      <c r="AM132" s="2"/>
      <c r="AO132" s="2"/>
      <c r="AP132" s="2"/>
      <c r="AQ132" s="2"/>
    </row>
    <row r="133" spans="2:43">
      <c r="B133" s="20">
        <f>IF(Master!B133="","",Master!B133)</f>
        <v>17</v>
      </c>
      <c r="C133" s="21" t="str">
        <f t="shared" si="46"/>
        <v>B</v>
      </c>
      <c r="D133" s="98" t="str">
        <f t="shared" si="32"/>
        <v/>
      </c>
      <c r="E133" s="2"/>
      <c r="F133" s="47" t="str">
        <f t="shared" si="47"/>
        <v>L</v>
      </c>
      <c r="G133" s="98" t="str">
        <f t="shared" si="33"/>
        <v/>
      </c>
      <c r="H133" s="2"/>
      <c r="I133" s="46" t="str">
        <f t="shared" si="48"/>
        <v>O</v>
      </c>
      <c r="J133" s="98" t="str">
        <f t="shared" si="34"/>
        <v>&lt;--Win</v>
      </c>
      <c r="K133" s="2"/>
      <c r="L133" s="21" t="str">
        <f t="shared" si="42"/>
        <v/>
      </c>
      <c r="M133" s="21" t="str">
        <f>IF(L133&lt;&gt;"",SUM($L$6:L133),"")</f>
        <v/>
      </c>
      <c r="N133" s="2"/>
      <c r="O133" s="47" t="str">
        <f t="shared" si="44"/>
        <v/>
      </c>
      <c r="P133" s="47" t="str">
        <f>IF(O133&lt;&gt;"",SUM($O$6:O133),"")</f>
        <v/>
      </c>
      <c r="Q133" s="2"/>
      <c r="R133" s="43">
        <f t="shared" si="36"/>
        <v>1</v>
      </c>
      <c r="S133" s="43">
        <f>IF(R133&lt;&gt;"",SUM($R$6:R133),"")</f>
        <v>7</v>
      </c>
      <c r="T133" s="2"/>
      <c r="U133" s="95">
        <f>IF(B133="",U132,SUM($L$7:L133)+SUM($O$7:O133)+SUM($R$7:R133))</f>
        <v>13</v>
      </c>
      <c r="V133" s="2"/>
      <c r="W133" s="2"/>
      <c r="X133" s="2"/>
      <c r="Y133" s="2"/>
      <c r="Z133" s="2"/>
      <c r="AA133" s="2"/>
      <c r="AB133" s="2"/>
      <c r="AC133" s="58">
        <f t="shared" si="40"/>
        <v>1</v>
      </c>
      <c r="AD133" s="21" t="str">
        <f t="shared" ref="AD133:AD196" si="49">IF(B133="","",IF(OR(AC132=1,AC132=2),"",IF(AC132&gt;=3,AC132-2)))</f>
        <v/>
      </c>
      <c r="AE133" s="59" t="str">
        <f t="shared" si="45"/>
        <v/>
      </c>
      <c r="AF133" s="64">
        <f t="shared" si="38"/>
        <v>2</v>
      </c>
      <c r="AG133" s="47" t="str">
        <f t="shared" ref="AG133:AG196" si="50">IF(B133="","",IF(OR(AF132=1,AF132=2),"",IF(AF132&gt;=3,AF132-2)))</f>
        <v/>
      </c>
      <c r="AH133" s="65" t="str">
        <f t="shared" si="43"/>
        <v/>
      </c>
      <c r="AI133" s="70">
        <f t="shared" si="41"/>
        <v>1</v>
      </c>
      <c r="AJ133" s="43">
        <f t="shared" ref="AJ133:AJ196" si="51">IF(B133="","",IF(OR(AI132=1,AI132=2),"",IF(AI132&gt;=3,AI132-2)))</f>
        <v>1</v>
      </c>
      <c r="AK133" s="71">
        <f t="shared" si="35"/>
        <v>1</v>
      </c>
      <c r="AL133" s="2"/>
      <c r="AM133" s="2"/>
      <c r="AO133" s="2"/>
      <c r="AP133" s="2"/>
      <c r="AQ133" s="2"/>
    </row>
    <row r="134" spans="2:43">
      <c r="B134" s="20">
        <f>IF(Master!B134="","",Master!B134)</f>
        <v>23</v>
      </c>
      <c r="C134" s="21" t="str">
        <f t="shared" si="46"/>
        <v>R</v>
      </c>
      <c r="D134" s="98" t="str">
        <f t="shared" ref="D134:D197" si="52">IF(L134="","",IF(L134&gt;=1,"&lt;--Win",IF(L134&lt;0,"&lt;--Bet","")))</f>
        <v/>
      </c>
      <c r="E134" s="2"/>
      <c r="F134" s="47" t="str">
        <f t="shared" si="47"/>
        <v>H</v>
      </c>
      <c r="G134" s="98" t="str">
        <f t="shared" ref="G134:G197" si="53">IF(O134="","",IF(O134&gt;=1,"&lt;--Win",IF(O134&lt;0,"&lt;--Bet","")))</f>
        <v/>
      </c>
      <c r="H134" s="2"/>
      <c r="I134" s="46" t="str">
        <f t="shared" si="48"/>
        <v>O</v>
      </c>
      <c r="J134" s="98" t="str">
        <f t="shared" ref="J134:J197" si="54">IF(R134="","",IF(R134&gt;=1,"&lt;--Win",IF(R134&lt;0,"&lt;--Bet","")))</f>
        <v/>
      </c>
      <c r="K134" s="2"/>
      <c r="L134" s="21" t="str">
        <f t="shared" si="42"/>
        <v/>
      </c>
      <c r="M134" s="21" t="str">
        <f>IF(L134&lt;&gt;"",SUM($L$6:L134),"")</f>
        <v/>
      </c>
      <c r="N134" s="2"/>
      <c r="O134" s="47" t="str">
        <f t="shared" si="44"/>
        <v/>
      </c>
      <c r="P134" s="47" t="str">
        <f>IF(O134&lt;&gt;"",SUM($O$6:O134),"")</f>
        <v/>
      </c>
      <c r="Q134" s="2"/>
      <c r="R134" s="43" t="str">
        <f t="shared" si="36"/>
        <v/>
      </c>
      <c r="S134" s="43" t="str">
        <f>IF(R134&lt;&gt;"",SUM($R$6:R134),"")</f>
        <v/>
      </c>
      <c r="T134" s="2"/>
      <c r="U134" s="95">
        <f>IF(B134="",U133,SUM($L$7:L134)+SUM($O$7:O134)+SUM($R$7:R134))</f>
        <v>13</v>
      </c>
      <c r="V134" s="2"/>
      <c r="W134" s="2"/>
      <c r="X134" s="2"/>
      <c r="Y134" s="2"/>
      <c r="Z134" s="2"/>
      <c r="AA134" s="2"/>
      <c r="AB134" s="2"/>
      <c r="AC134" s="58">
        <f t="shared" si="40"/>
        <v>1</v>
      </c>
      <c r="AD134" s="21" t="str">
        <f t="shared" si="49"/>
        <v/>
      </c>
      <c r="AE134" s="59" t="str">
        <f t="shared" si="45"/>
        <v/>
      </c>
      <c r="AF134" s="64">
        <f t="shared" si="38"/>
        <v>1</v>
      </c>
      <c r="AG134" s="47" t="str">
        <f t="shared" si="50"/>
        <v/>
      </c>
      <c r="AH134" s="65" t="str">
        <f t="shared" si="43"/>
        <v/>
      </c>
      <c r="AI134" s="70">
        <f t="shared" si="41"/>
        <v>2</v>
      </c>
      <c r="AJ134" s="43" t="str">
        <f t="shared" si="51"/>
        <v/>
      </c>
      <c r="AK134" s="71" t="str">
        <f t="shared" ref="AK134:AK197" si="55">IF(AJ134="","",VLOOKUP(AJ134,$Z$4:$AA$18,2,0))</f>
        <v/>
      </c>
      <c r="AL134" s="2"/>
      <c r="AM134" s="2"/>
      <c r="AO134" s="2"/>
      <c r="AP134" s="2"/>
      <c r="AQ134" s="2"/>
    </row>
    <row r="135" spans="2:43">
      <c r="B135" s="20">
        <f>IF(Master!B135="","",Master!B135)</f>
        <v>20</v>
      </c>
      <c r="C135" s="21" t="str">
        <f t="shared" si="46"/>
        <v>B</v>
      </c>
      <c r="D135" s="98" t="str">
        <f t="shared" si="52"/>
        <v/>
      </c>
      <c r="E135" s="2"/>
      <c r="F135" s="47" t="str">
        <f t="shared" si="47"/>
        <v>H</v>
      </c>
      <c r="G135" s="98" t="str">
        <f t="shared" si="53"/>
        <v/>
      </c>
      <c r="H135" s="2"/>
      <c r="I135" s="46" t="str">
        <f t="shared" si="48"/>
        <v>E</v>
      </c>
      <c r="J135" s="98" t="str">
        <f t="shared" si="54"/>
        <v/>
      </c>
      <c r="K135" s="2"/>
      <c r="L135" s="21" t="str">
        <f t="shared" si="42"/>
        <v/>
      </c>
      <c r="M135" s="21" t="str">
        <f>IF(L135&lt;&gt;"",SUM($L$6:L135),"")</f>
        <v/>
      </c>
      <c r="N135" s="2"/>
      <c r="O135" s="47" t="str">
        <f t="shared" si="44"/>
        <v/>
      </c>
      <c r="P135" s="47" t="str">
        <f>IF(O135&lt;&gt;"",SUM($O$6:O135),"")</f>
        <v/>
      </c>
      <c r="Q135" s="2"/>
      <c r="R135" s="43" t="str">
        <f t="shared" ref="R135:R198" si="56">IF(AND(AJ135&lt;&gt;"",AJ136&lt;&gt;""),-AK135,IF(AND(AJ135&gt;=1,AJ136=""),AK135,""))</f>
        <v/>
      </c>
      <c r="S135" s="43" t="str">
        <f>IF(R135&lt;&gt;"",SUM($R$6:R135),"")</f>
        <v/>
      </c>
      <c r="T135" s="2"/>
      <c r="U135" s="95">
        <f>IF(B135="",U134,SUM($L$7:L135)+SUM($O$7:O135)+SUM($R$7:R135))</f>
        <v>13</v>
      </c>
      <c r="V135" s="2"/>
      <c r="W135" s="2"/>
      <c r="X135" s="2"/>
      <c r="Y135" s="2"/>
      <c r="Z135" s="2"/>
      <c r="AA135" s="2"/>
      <c r="AB135" s="2"/>
      <c r="AC135" s="58">
        <f t="shared" si="40"/>
        <v>1</v>
      </c>
      <c r="AD135" s="21" t="str">
        <f t="shared" si="49"/>
        <v/>
      </c>
      <c r="AE135" s="59" t="str">
        <f t="shared" si="45"/>
        <v/>
      </c>
      <c r="AF135" s="64">
        <f t="shared" ref="AF135:AF156" si="57">IF(AND(AF134=2,B135=0),1,IF(AND(AF134=1,B135=0),1,IF(B135="","",IF(AND(F135=F133,B134=0),AF134+1,IF(AND(AF134&gt;1,B135=0),AF134+1,IF(F135=F134,AF134+1,1))))))</f>
        <v>2</v>
      </c>
      <c r="AG135" s="47" t="str">
        <f t="shared" si="50"/>
        <v/>
      </c>
      <c r="AH135" s="65" t="str">
        <f t="shared" si="43"/>
        <v/>
      </c>
      <c r="AI135" s="70">
        <f t="shared" si="41"/>
        <v>1</v>
      </c>
      <c r="AJ135" s="43" t="str">
        <f t="shared" si="51"/>
        <v/>
      </c>
      <c r="AK135" s="71" t="str">
        <f t="shared" si="55"/>
        <v/>
      </c>
      <c r="AL135" s="2"/>
      <c r="AM135" s="2"/>
      <c r="AO135" s="2"/>
      <c r="AP135" s="2"/>
      <c r="AQ135" s="2"/>
    </row>
    <row r="136" spans="2:43">
      <c r="B136" s="20">
        <f>IF(Master!B136="","",Master!B136)</f>
        <v>22</v>
      </c>
      <c r="C136" s="21" t="str">
        <f t="shared" si="46"/>
        <v>B</v>
      </c>
      <c r="D136" s="98" t="str">
        <f t="shared" si="52"/>
        <v/>
      </c>
      <c r="E136" s="2"/>
      <c r="F136" s="47" t="str">
        <f t="shared" si="47"/>
        <v>H</v>
      </c>
      <c r="G136" s="98" t="str">
        <f t="shared" si="53"/>
        <v/>
      </c>
      <c r="H136" s="2"/>
      <c r="I136" s="46" t="str">
        <f t="shared" si="48"/>
        <v>E</v>
      </c>
      <c r="J136" s="98" t="str">
        <f t="shared" si="54"/>
        <v/>
      </c>
      <c r="K136" s="2"/>
      <c r="L136" s="21" t="str">
        <f t="shared" si="42"/>
        <v/>
      </c>
      <c r="M136" s="21" t="str">
        <f>IF(L136&lt;&gt;"",SUM($L$6:L136),"")</f>
        <v/>
      </c>
      <c r="N136" s="2"/>
      <c r="O136" s="47" t="str">
        <f t="shared" si="44"/>
        <v/>
      </c>
      <c r="P136" s="47" t="str">
        <f>IF(O136&lt;&gt;"",SUM($O$6:O136),"")</f>
        <v/>
      </c>
      <c r="Q136" s="2"/>
      <c r="R136" s="43" t="str">
        <f t="shared" si="56"/>
        <v/>
      </c>
      <c r="S136" s="43" t="str">
        <f>IF(R136&lt;&gt;"",SUM($R$6:R136),"")</f>
        <v/>
      </c>
      <c r="T136" s="2"/>
      <c r="U136" s="95">
        <f>IF(B136="",U135,SUM($L$7:L136)+SUM($O$7:O136)+SUM($R$7:R136))</f>
        <v>13</v>
      </c>
      <c r="V136" s="2"/>
      <c r="W136" s="2"/>
      <c r="X136" s="2"/>
      <c r="Y136" s="2"/>
      <c r="Z136" s="2"/>
      <c r="AA136" s="2"/>
      <c r="AB136" s="2"/>
      <c r="AC136" s="58">
        <f t="shared" ref="AC136:AC199" si="58">IF(AND(AC135=2,B136=0),1,IF(AND(AC135=1,B136=0),1,IF(B136="","",IF(AND(C136=C134,B135=0),AC135+1,IF(AND(AC135&gt;1,B136=0),AC135+1,IF(C136=C135,AC135+1,1))))))</f>
        <v>2</v>
      </c>
      <c r="AD136" s="21" t="str">
        <f t="shared" si="49"/>
        <v/>
      </c>
      <c r="AE136" s="59" t="str">
        <f t="shared" si="45"/>
        <v/>
      </c>
      <c r="AF136" s="64">
        <f t="shared" si="57"/>
        <v>3</v>
      </c>
      <c r="AG136" s="47" t="str">
        <f t="shared" si="50"/>
        <v/>
      </c>
      <c r="AH136" s="65" t="str">
        <f t="shared" si="43"/>
        <v/>
      </c>
      <c r="AI136" s="70">
        <f t="shared" ref="AI136:AI199" si="59">IF(AND(AI135=2,B136=0),1,IF(AND(AI135=1,B136=0),1,IF(B136="","",IF(AND(I136=I134,B135=0),AI135+1,IF(AND(AI135&gt;1,B136=0),AI135+1,IF(I136=I135,AI135+1,1))))))</f>
        <v>2</v>
      </c>
      <c r="AJ136" s="43" t="str">
        <f t="shared" si="51"/>
        <v/>
      </c>
      <c r="AK136" s="71" t="str">
        <f t="shared" si="55"/>
        <v/>
      </c>
      <c r="AL136" s="2"/>
      <c r="AM136" s="2"/>
      <c r="AO136" s="2"/>
      <c r="AP136" s="2"/>
      <c r="AQ136" s="2"/>
    </row>
    <row r="137" spans="2:43">
      <c r="B137" s="20">
        <f>IF(Master!B137="","",Master!B137)</f>
        <v>25</v>
      </c>
      <c r="C137" s="21" t="str">
        <f t="shared" si="46"/>
        <v>R</v>
      </c>
      <c r="D137" s="98" t="str">
        <f t="shared" si="52"/>
        <v/>
      </c>
      <c r="E137" s="2"/>
      <c r="F137" s="47" t="str">
        <f t="shared" si="47"/>
        <v>H</v>
      </c>
      <c r="G137" s="98" t="str">
        <f t="shared" si="53"/>
        <v>&lt;--Bet</v>
      </c>
      <c r="H137" s="2"/>
      <c r="I137" s="46" t="str">
        <f t="shared" si="48"/>
        <v>O</v>
      </c>
      <c r="J137" s="98" t="str">
        <f t="shared" si="54"/>
        <v/>
      </c>
      <c r="K137" s="2"/>
      <c r="L137" s="21" t="str">
        <f t="shared" si="42"/>
        <v/>
      </c>
      <c r="M137" s="21" t="str">
        <f>IF(L137&lt;&gt;"",SUM($L$6:L137),"")</f>
        <v/>
      </c>
      <c r="N137" s="2"/>
      <c r="O137" s="47">
        <f t="shared" si="44"/>
        <v>-1</v>
      </c>
      <c r="P137" s="47">
        <f>IF(O137&lt;&gt;"",SUM($O$6:O137),"")</f>
        <v>6</v>
      </c>
      <c r="Q137" s="2"/>
      <c r="R137" s="43" t="str">
        <f t="shared" si="56"/>
        <v/>
      </c>
      <c r="S137" s="43" t="str">
        <f>IF(R137&lt;&gt;"",SUM($R$6:R137),"")</f>
        <v/>
      </c>
      <c r="T137" s="2"/>
      <c r="U137" s="95">
        <f>IF(B137="",U136,SUM($L$7:L137)+SUM($O$7:O137)+SUM($R$7:R137))</f>
        <v>12</v>
      </c>
      <c r="V137" s="2"/>
      <c r="W137" s="2"/>
      <c r="X137" s="2"/>
      <c r="Y137" s="2"/>
      <c r="Z137" s="2"/>
      <c r="AA137" s="2"/>
      <c r="AB137" s="2"/>
      <c r="AC137" s="58">
        <f t="shared" si="58"/>
        <v>1</v>
      </c>
      <c r="AD137" s="21" t="str">
        <f t="shared" si="49"/>
        <v/>
      </c>
      <c r="AE137" s="59" t="str">
        <f t="shared" si="45"/>
        <v/>
      </c>
      <c r="AF137" s="64">
        <f t="shared" si="57"/>
        <v>4</v>
      </c>
      <c r="AG137" s="47">
        <f t="shared" si="50"/>
        <v>1</v>
      </c>
      <c r="AH137" s="65">
        <f t="shared" si="43"/>
        <v>1</v>
      </c>
      <c r="AI137" s="70">
        <f t="shared" si="59"/>
        <v>1</v>
      </c>
      <c r="AJ137" s="43" t="str">
        <f t="shared" si="51"/>
        <v/>
      </c>
      <c r="AK137" s="71" t="str">
        <f t="shared" si="55"/>
        <v/>
      </c>
      <c r="AL137" s="2"/>
      <c r="AM137" s="2"/>
      <c r="AO137" s="2"/>
      <c r="AP137" s="2"/>
      <c r="AQ137" s="2"/>
    </row>
    <row r="138" spans="2:43">
      <c r="B138" s="20">
        <f>IF(Master!B138="","",Master!B138)</f>
        <v>24</v>
      </c>
      <c r="C138" s="21" t="str">
        <f t="shared" si="46"/>
        <v>B</v>
      </c>
      <c r="D138" s="98" t="str">
        <f t="shared" si="52"/>
        <v/>
      </c>
      <c r="E138" s="2"/>
      <c r="F138" s="47" t="str">
        <f t="shared" si="47"/>
        <v>H</v>
      </c>
      <c r="G138" s="98" t="str">
        <f t="shared" si="53"/>
        <v>&lt;--Bet</v>
      </c>
      <c r="H138" s="2"/>
      <c r="I138" s="46" t="str">
        <f t="shared" si="48"/>
        <v>E</v>
      </c>
      <c r="J138" s="98" t="str">
        <f t="shared" si="54"/>
        <v/>
      </c>
      <c r="K138" s="2"/>
      <c r="L138" s="21" t="str">
        <f t="shared" ref="L138:L201" si="60">IF(AND(AD138&lt;&gt;"",AD139&lt;&gt;""),-AE138,IF(AND(AD138&gt;=1,AD139=""),AE138,""))</f>
        <v/>
      </c>
      <c r="M138" s="21" t="str">
        <f>IF(L138&lt;&gt;"",SUM($L$6:L138),"")</f>
        <v/>
      </c>
      <c r="N138" s="2"/>
      <c r="O138" s="47">
        <f t="shared" si="44"/>
        <v>-1</v>
      </c>
      <c r="P138" s="47">
        <f>IF(O138&lt;&gt;"",SUM($O$6:O138),"")</f>
        <v>5</v>
      </c>
      <c r="Q138" s="2"/>
      <c r="R138" s="43" t="str">
        <f t="shared" si="56"/>
        <v/>
      </c>
      <c r="S138" s="43" t="str">
        <f>IF(R138&lt;&gt;"",SUM($R$6:R138),"")</f>
        <v/>
      </c>
      <c r="T138" s="2"/>
      <c r="U138" s="95">
        <f>IF(B138="",U137,SUM($L$7:L138)+SUM($O$7:O138)+SUM($R$7:R138))</f>
        <v>11</v>
      </c>
      <c r="V138" s="2"/>
      <c r="W138" s="2"/>
      <c r="X138" s="2"/>
      <c r="Y138" s="2"/>
      <c r="Z138" s="2"/>
      <c r="AA138" s="2"/>
      <c r="AB138" s="2"/>
      <c r="AC138" s="58">
        <f t="shared" si="58"/>
        <v>1</v>
      </c>
      <c r="AD138" s="21" t="str">
        <f t="shared" si="49"/>
        <v/>
      </c>
      <c r="AE138" s="59" t="str">
        <f t="shared" si="45"/>
        <v/>
      </c>
      <c r="AF138" s="64">
        <f t="shared" si="57"/>
        <v>5</v>
      </c>
      <c r="AG138" s="47">
        <f t="shared" si="50"/>
        <v>2</v>
      </c>
      <c r="AH138" s="65">
        <f t="shared" ref="AH138:AH201" si="61">IF(AG138="","",VLOOKUP(AG138,$Z$4:$AA$18,2,0))</f>
        <v>1</v>
      </c>
      <c r="AI138" s="70">
        <f t="shared" si="59"/>
        <v>1</v>
      </c>
      <c r="AJ138" s="43" t="str">
        <f t="shared" si="51"/>
        <v/>
      </c>
      <c r="AK138" s="71" t="str">
        <f t="shared" si="55"/>
        <v/>
      </c>
      <c r="AL138" s="2"/>
      <c r="AM138" s="2"/>
      <c r="AO138" s="2"/>
      <c r="AP138" s="2"/>
      <c r="AQ138" s="2"/>
    </row>
    <row r="139" spans="2:43">
      <c r="B139" s="20">
        <f>IF(Master!B139="","",Master!B139)</f>
        <v>18</v>
      </c>
      <c r="C139" s="21" t="str">
        <f t="shared" si="46"/>
        <v>R</v>
      </c>
      <c r="D139" s="98" t="str">
        <f t="shared" si="52"/>
        <v/>
      </c>
      <c r="E139" s="2"/>
      <c r="F139" s="47" t="str">
        <f t="shared" si="47"/>
        <v>L</v>
      </c>
      <c r="G139" s="98" t="str">
        <f t="shared" si="53"/>
        <v>&lt;--Win</v>
      </c>
      <c r="H139" s="2"/>
      <c r="I139" s="46" t="str">
        <f t="shared" si="48"/>
        <v>E</v>
      </c>
      <c r="J139" s="98" t="str">
        <f t="shared" si="54"/>
        <v/>
      </c>
      <c r="K139" s="2"/>
      <c r="L139" s="21" t="str">
        <f t="shared" si="60"/>
        <v/>
      </c>
      <c r="M139" s="21" t="str">
        <f>IF(L139&lt;&gt;"",SUM($L$6:L139),"")</f>
        <v/>
      </c>
      <c r="N139" s="2"/>
      <c r="O139" s="47">
        <f t="shared" si="44"/>
        <v>1</v>
      </c>
      <c r="P139" s="47">
        <f>IF(O139&lt;&gt;"",SUM($O$6:O139),"")</f>
        <v>6</v>
      </c>
      <c r="Q139" s="2"/>
      <c r="R139" s="43" t="str">
        <f t="shared" si="56"/>
        <v/>
      </c>
      <c r="S139" s="43" t="str">
        <f>IF(R139&lt;&gt;"",SUM($R$6:R139),"")</f>
        <v/>
      </c>
      <c r="T139" s="2"/>
      <c r="U139" s="95">
        <f>IF(B139="",U138,SUM($L$7:L139)+SUM($O$7:O139)+SUM($R$7:R139))</f>
        <v>12</v>
      </c>
      <c r="V139" s="2"/>
      <c r="W139" s="2"/>
      <c r="X139" s="2"/>
      <c r="Y139" s="2"/>
      <c r="Z139" s="2"/>
      <c r="AA139" s="2"/>
      <c r="AB139" s="2"/>
      <c r="AC139" s="58">
        <f t="shared" si="58"/>
        <v>1</v>
      </c>
      <c r="AD139" s="21" t="str">
        <f t="shared" si="49"/>
        <v/>
      </c>
      <c r="AE139" s="59" t="str">
        <f t="shared" si="45"/>
        <v/>
      </c>
      <c r="AF139" s="64">
        <f t="shared" si="57"/>
        <v>1</v>
      </c>
      <c r="AG139" s="47">
        <f t="shared" si="50"/>
        <v>3</v>
      </c>
      <c r="AH139" s="65">
        <f t="shared" si="61"/>
        <v>1</v>
      </c>
      <c r="AI139" s="70">
        <f t="shared" si="59"/>
        <v>2</v>
      </c>
      <c r="AJ139" s="43" t="str">
        <f t="shared" si="51"/>
        <v/>
      </c>
      <c r="AK139" s="71" t="str">
        <f t="shared" si="55"/>
        <v/>
      </c>
      <c r="AL139" s="2"/>
      <c r="AM139" s="2"/>
      <c r="AO139" s="2"/>
      <c r="AP139" s="2"/>
      <c r="AQ139" s="2"/>
    </row>
    <row r="140" spans="2:43">
      <c r="B140" s="20">
        <f>IF(Master!B140="","",Master!B140)</f>
        <v>28</v>
      </c>
      <c r="C140" s="21" t="str">
        <f t="shared" si="46"/>
        <v>B</v>
      </c>
      <c r="D140" s="98" t="str">
        <f t="shared" si="52"/>
        <v/>
      </c>
      <c r="E140" s="2"/>
      <c r="F140" s="47" t="str">
        <f t="shared" si="47"/>
        <v>H</v>
      </c>
      <c r="G140" s="98" t="str">
        <f t="shared" si="53"/>
        <v/>
      </c>
      <c r="H140" s="2"/>
      <c r="I140" s="46" t="str">
        <f t="shared" si="48"/>
        <v>E</v>
      </c>
      <c r="J140" s="98" t="str">
        <f t="shared" si="54"/>
        <v/>
      </c>
      <c r="K140" s="2"/>
      <c r="L140" s="21" t="str">
        <f t="shared" si="60"/>
        <v/>
      </c>
      <c r="M140" s="21" t="str">
        <f>IF(L140&lt;&gt;"",SUM($L$6:L140),"")</f>
        <v/>
      </c>
      <c r="N140" s="2"/>
      <c r="O140" s="47" t="str">
        <f t="shared" si="44"/>
        <v/>
      </c>
      <c r="P140" s="47" t="str">
        <f>IF(O140&lt;&gt;"",SUM($O$6:O140),"")</f>
        <v/>
      </c>
      <c r="Q140" s="2"/>
      <c r="R140" s="43" t="str">
        <f t="shared" si="56"/>
        <v/>
      </c>
      <c r="S140" s="43" t="str">
        <f>IF(R140&lt;&gt;"",SUM($R$6:R140),"")</f>
        <v/>
      </c>
      <c r="T140" s="2"/>
      <c r="U140" s="95">
        <f>IF(B140="",U139,SUM($L$7:L140)+SUM($O$7:O140)+SUM($R$7:R140))</f>
        <v>12</v>
      </c>
      <c r="V140" s="2"/>
      <c r="W140" s="2"/>
      <c r="X140" s="2"/>
      <c r="Y140" s="2"/>
      <c r="Z140" s="2"/>
      <c r="AA140" s="2"/>
      <c r="AB140" s="2"/>
      <c r="AC140" s="58">
        <f t="shared" si="58"/>
        <v>1</v>
      </c>
      <c r="AD140" s="21" t="str">
        <f t="shared" si="49"/>
        <v/>
      </c>
      <c r="AE140" s="59" t="str">
        <f t="shared" si="45"/>
        <v/>
      </c>
      <c r="AF140" s="64">
        <f t="shared" si="57"/>
        <v>1</v>
      </c>
      <c r="AG140" s="47" t="str">
        <f t="shared" si="50"/>
        <v/>
      </c>
      <c r="AH140" s="65" t="str">
        <f t="shared" si="61"/>
        <v/>
      </c>
      <c r="AI140" s="70">
        <f t="shared" si="59"/>
        <v>3</v>
      </c>
      <c r="AJ140" s="43" t="str">
        <f t="shared" si="51"/>
        <v/>
      </c>
      <c r="AK140" s="71" t="str">
        <f t="shared" si="55"/>
        <v/>
      </c>
      <c r="AL140" s="2"/>
      <c r="AM140" s="2"/>
      <c r="AO140" s="2"/>
      <c r="AP140" s="2"/>
      <c r="AQ140" s="2"/>
    </row>
    <row r="141" spans="2:43">
      <c r="B141" s="20">
        <f>IF(Master!B141="","",Master!B141)</f>
        <v>27</v>
      </c>
      <c r="C141" s="21" t="str">
        <f t="shared" si="46"/>
        <v>R</v>
      </c>
      <c r="D141" s="98" t="str">
        <f t="shared" si="52"/>
        <v/>
      </c>
      <c r="E141" s="2"/>
      <c r="F141" s="47" t="str">
        <f t="shared" si="47"/>
        <v>H</v>
      </c>
      <c r="G141" s="98" t="str">
        <f t="shared" si="53"/>
        <v/>
      </c>
      <c r="H141" s="2"/>
      <c r="I141" s="46" t="str">
        <f t="shared" si="48"/>
        <v>O</v>
      </c>
      <c r="J141" s="98" t="str">
        <f t="shared" si="54"/>
        <v>&lt;--Win</v>
      </c>
      <c r="K141" s="2"/>
      <c r="L141" s="21" t="str">
        <f t="shared" si="60"/>
        <v/>
      </c>
      <c r="M141" s="21" t="str">
        <f>IF(L141&lt;&gt;"",SUM($L$6:L141),"")</f>
        <v/>
      </c>
      <c r="N141" s="2"/>
      <c r="O141" s="47" t="str">
        <f t="shared" ref="O141:O204" si="62">IF(AND(AG141&lt;&gt;"",AG142&lt;&gt;""),-AH141,IF(AND(AG141&gt;=1,AG142=""),AH141,""))</f>
        <v/>
      </c>
      <c r="P141" s="47" t="str">
        <f>IF(O141&lt;&gt;"",SUM($O$6:O141),"")</f>
        <v/>
      </c>
      <c r="Q141" s="2"/>
      <c r="R141" s="43">
        <f t="shared" si="56"/>
        <v>1</v>
      </c>
      <c r="S141" s="43">
        <f>IF(R141&lt;&gt;"",SUM($R$6:R141),"")</f>
        <v>8</v>
      </c>
      <c r="T141" s="2"/>
      <c r="U141" s="95">
        <f>IF(B141="",U140,SUM($L$7:L141)+SUM($O$7:O141)+SUM($R$7:R141))</f>
        <v>13</v>
      </c>
      <c r="V141" s="2"/>
      <c r="W141" s="2"/>
      <c r="X141" s="2"/>
      <c r="Y141" s="2"/>
      <c r="Z141" s="2"/>
      <c r="AA141" s="2"/>
      <c r="AB141" s="2"/>
      <c r="AC141" s="58">
        <f t="shared" si="58"/>
        <v>1</v>
      </c>
      <c r="AD141" s="21" t="str">
        <f t="shared" si="49"/>
        <v/>
      </c>
      <c r="AE141" s="59" t="str">
        <f t="shared" ref="AE141:AE204" si="63">IF(AD141="","",VLOOKUP(AD141,$Z$4:$AA$18,2,0))</f>
        <v/>
      </c>
      <c r="AF141" s="64">
        <f t="shared" si="57"/>
        <v>2</v>
      </c>
      <c r="AG141" s="47" t="str">
        <f t="shared" si="50"/>
        <v/>
      </c>
      <c r="AH141" s="65" t="str">
        <f t="shared" si="61"/>
        <v/>
      </c>
      <c r="AI141" s="70">
        <f t="shared" si="59"/>
        <v>1</v>
      </c>
      <c r="AJ141" s="43">
        <f t="shared" si="51"/>
        <v>1</v>
      </c>
      <c r="AK141" s="71">
        <f t="shared" si="55"/>
        <v>1</v>
      </c>
      <c r="AL141" s="2"/>
      <c r="AM141" s="2"/>
      <c r="AO141" s="2"/>
      <c r="AP141" s="2"/>
      <c r="AQ141" s="2"/>
    </row>
    <row r="142" spans="2:43">
      <c r="B142" s="20">
        <f>IF(Master!B142="","",Master!B142)</f>
        <v>27</v>
      </c>
      <c r="C142" s="21" t="str">
        <f t="shared" si="46"/>
        <v>R</v>
      </c>
      <c r="D142" s="98" t="str">
        <f t="shared" si="52"/>
        <v/>
      </c>
      <c r="E142" s="2"/>
      <c r="F142" s="47" t="str">
        <f t="shared" si="47"/>
        <v>H</v>
      </c>
      <c r="G142" s="98" t="str">
        <f t="shared" si="53"/>
        <v/>
      </c>
      <c r="H142" s="2"/>
      <c r="I142" s="46" t="str">
        <f t="shared" si="48"/>
        <v>O</v>
      </c>
      <c r="J142" s="98" t="str">
        <f t="shared" si="54"/>
        <v/>
      </c>
      <c r="K142" s="2"/>
      <c r="L142" s="21" t="str">
        <f t="shared" si="60"/>
        <v/>
      </c>
      <c r="M142" s="21" t="str">
        <f>IF(L142&lt;&gt;"",SUM($L$6:L142),"")</f>
        <v/>
      </c>
      <c r="N142" s="2"/>
      <c r="O142" s="47" t="str">
        <f t="shared" si="62"/>
        <v/>
      </c>
      <c r="P142" s="47" t="str">
        <f>IF(O142&lt;&gt;"",SUM($O$6:O142),"")</f>
        <v/>
      </c>
      <c r="Q142" s="2"/>
      <c r="R142" s="43" t="str">
        <f t="shared" si="56"/>
        <v/>
      </c>
      <c r="S142" s="43" t="str">
        <f>IF(R142&lt;&gt;"",SUM($R$6:R142),"")</f>
        <v/>
      </c>
      <c r="T142" s="2"/>
      <c r="U142" s="95">
        <f>IF(B142="",U141,SUM($L$7:L142)+SUM($O$7:O142)+SUM($R$7:R142))</f>
        <v>13</v>
      </c>
      <c r="V142" s="2"/>
      <c r="W142" s="2"/>
      <c r="X142" s="2"/>
      <c r="Y142" s="2"/>
      <c r="Z142" s="2"/>
      <c r="AA142" s="2"/>
      <c r="AB142" s="2"/>
      <c r="AC142" s="58">
        <f t="shared" si="58"/>
        <v>2</v>
      </c>
      <c r="AD142" s="21" t="str">
        <f t="shared" si="49"/>
        <v/>
      </c>
      <c r="AE142" s="59" t="str">
        <f t="shared" si="63"/>
        <v/>
      </c>
      <c r="AF142" s="64">
        <f t="shared" si="57"/>
        <v>3</v>
      </c>
      <c r="AG142" s="47" t="str">
        <f t="shared" si="50"/>
        <v/>
      </c>
      <c r="AH142" s="65" t="str">
        <f t="shared" si="61"/>
        <v/>
      </c>
      <c r="AI142" s="70">
        <f t="shared" si="59"/>
        <v>2</v>
      </c>
      <c r="AJ142" s="43" t="str">
        <f t="shared" si="51"/>
        <v/>
      </c>
      <c r="AK142" s="71" t="str">
        <f t="shared" si="55"/>
        <v/>
      </c>
      <c r="AL142" s="2"/>
      <c r="AM142" s="2"/>
      <c r="AO142" s="2"/>
      <c r="AP142" s="2"/>
      <c r="AQ142" s="2"/>
    </row>
    <row r="143" spans="2:43">
      <c r="B143" s="20">
        <f>IF(Master!B143="","",Master!B143)</f>
        <v>13</v>
      </c>
      <c r="C143" s="21" t="str">
        <f t="shared" si="46"/>
        <v>B</v>
      </c>
      <c r="D143" s="98" t="str">
        <f t="shared" si="52"/>
        <v/>
      </c>
      <c r="E143" s="2"/>
      <c r="F143" s="47" t="str">
        <f t="shared" si="47"/>
        <v>L</v>
      </c>
      <c r="G143" s="98" t="str">
        <f t="shared" si="53"/>
        <v>&lt;--Win</v>
      </c>
      <c r="H143" s="2"/>
      <c r="I143" s="46" t="str">
        <f t="shared" si="48"/>
        <v>O</v>
      </c>
      <c r="J143" s="98" t="str">
        <f t="shared" si="54"/>
        <v/>
      </c>
      <c r="K143" s="2"/>
      <c r="L143" s="21" t="str">
        <f t="shared" si="60"/>
        <v/>
      </c>
      <c r="M143" s="21" t="str">
        <f>IF(L143&lt;&gt;"",SUM($L$6:L143),"")</f>
        <v/>
      </c>
      <c r="N143" s="2"/>
      <c r="O143" s="47">
        <f t="shared" si="62"/>
        <v>1</v>
      </c>
      <c r="P143" s="47">
        <f>IF(O143&lt;&gt;"",SUM($O$6:O143),"")</f>
        <v>7</v>
      </c>
      <c r="Q143" s="2"/>
      <c r="R143" s="43" t="str">
        <f t="shared" si="56"/>
        <v/>
      </c>
      <c r="S143" s="43" t="str">
        <f>IF(R143&lt;&gt;"",SUM($R$6:R143),"")</f>
        <v/>
      </c>
      <c r="T143" s="2"/>
      <c r="U143" s="95">
        <f>IF(B143="",U142,SUM($L$7:L143)+SUM($O$7:O143)+SUM($R$7:R143))</f>
        <v>14</v>
      </c>
      <c r="V143" s="2"/>
      <c r="W143" s="2"/>
      <c r="X143" s="2"/>
      <c r="Y143" s="2"/>
      <c r="Z143" s="2"/>
      <c r="AA143" s="2"/>
      <c r="AB143" s="2"/>
      <c r="AC143" s="58">
        <f t="shared" si="58"/>
        <v>1</v>
      </c>
      <c r="AD143" s="21" t="str">
        <f t="shared" si="49"/>
        <v/>
      </c>
      <c r="AE143" s="59" t="str">
        <f t="shared" si="63"/>
        <v/>
      </c>
      <c r="AF143" s="64">
        <f t="shared" si="57"/>
        <v>1</v>
      </c>
      <c r="AG143" s="47">
        <f t="shared" si="50"/>
        <v>1</v>
      </c>
      <c r="AH143" s="65">
        <f t="shared" si="61"/>
        <v>1</v>
      </c>
      <c r="AI143" s="70">
        <f t="shared" si="59"/>
        <v>3</v>
      </c>
      <c r="AJ143" s="43" t="str">
        <f t="shared" si="51"/>
        <v/>
      </c>
      <c r="AK143" s="71" t="str">
        <f t="shared" si="55"/>
        <v/>
      </c>
      <c r="AL143" s="2"/>
      <c r="AM143" s="2"/>
      <c r="AO143" s="2"/>
      <c r="AP143" s="2"/>
      <c r="AQ143" s="2"/>
    </row>
    <row r="144" spans="2:43">
      <c r="B144" s="20">
        <f>IF(Master!B144="","",Master!B144)</f>
        <v>28</v>
      </c>
      <c r="C144" s="21" t="str">
        <f t="shared" si="46"/>
        <v>B</v>
      </c>
      <c r="D144" s="98" t="str">
        <f t="shared" si="52"/>
        <v/>
      </c>
      <c r="E144" s="2"/>
      <c r="F144" s="47" t="str">
        <f t="shared" si="47"/>
        <v>H</v>
      </c>
      <c r="G144" s="98" t="str">
        <f t="shared" si="53"/>
        <v/>
      </c>
      <c r="H144" s="2"/>
      <c r="I144" s="46" t="str">
        <f t="shared" si="48"/>
        <v>E</v>
      </c>
      <c r="J144" s="98" t="str">
        <f t="shared" si="54"/>
        <v>&lt;--Win</v>
      </c>
      <c r="K144" s="2"/>
      <c r="L144" s="21" t="str">
        <f t="shared" si="60"/>
        <v/>
      </c>
      <c r="M144" s="21" t="str">
        <f>IF(L144&lt;&gt;"",SUM($L$6:L144),"")</f>
        <v/>
      </c>
      <c r="N144" s="2"/>
      <c r="O144" s="47" t="str">
        <f t="shared" si="62"/>
        <v/>
      </c>
      <c r="P144" s="47" t="str">
        <f>IF(O144&lt;&gt;"",SUM($O$6:O144),"")</f>
        <v/>
      </c>
      <c r="Q144" s="2"/>
      <c r="R144" s="43">
        <f t="shared" si="56"/>
        <v>1</v>
      </c>
      <c r="S144" s="43">
        <f>IF(R144&lt;&gt;"",SUM($R$6:R144),"")</f>
        <v>9</v>
      </c>
      <c r="T144" s="2"/>
      <c r="U144" s="95">
        <f>IF(B144="",U143,SUM($L$7:L144)+SUM($O$7:O144)+SUM($R$7:R144))</f>
        <v>15</v>
      </c>
      <c r="V144" s="2"/>
      <c r="W144" s="2"/>
      <c r="X144" s="2"/>
      <c r="Y144" s="2"/>
      <c r="Z144" s="2"/>
      <c r="AA144" s="2"/>
      <c r="AB144" s="2"/>
      <c r="AC144" s="58">
        <f t="shared" si="58"/>
        <v>2</v>
      </c>
      <c r="AD144" s="21" t="str">
        <f t="shared" si="49"/>
        <v/>
      </c>
      <c r="AE144" s="59" t="str">
        <f t="shared" si="63"/>
        <v/>
      </c>
      <c r="AF144" s="64">
        <f t="shared" si="57"/>
        <v>1</v>
      </c>
      <c r="AG144" s="47" t="str">
        <f t="shared" si="50"/>
        <v/>
      </c>
      <c r="AH144" s="65" t="str">
        <f t="shared" si="61"/>
        <v/>
      </c>
      <c r="AI144" s="70">
        <f t="shared" si="59"/>
        <v>1</v>
      </c>
      <c r="AJ144" s="43">
        <f t="shared" si="51"/>
        <v>1</v>
      </c>
      <c r="AK144" s="71">
        <f t="shared" si="55"/>
        <v>1</v>
      </c>
      <c r="AL144" s="2"/>
      <c r="AM144" s="2"/>
      <c r="AO144" s="2"/>
      <c r="AP144" s="2"/>
      <c r="AQ144" s="2"/>
    </row>
    <row r="145" spans="2:43">
      <c r="B145" s="20">
        <f>IF(Master!B145="","",Master!B145)</f>
        <v>15</v>
      </c>
      <c r="C145" s="21" t="str">
        <f t="shared" si="46"/>
        <v>B</v>
      </c>
      <c r="D145" s="98" t="str">
        <f t="shared" si="52"/>
        <v/>
      </c>
      <c r="E145" s="2"/>
      <c r="F145" s="47" t="str">
        <f t="shared" si="47"/>
        <v>L</v>
      </c>
      <c r="G145" s="98" t="str">
        <f t="shared" si="53"/>
        <v/>
      </c>
      <c r="H145" s="2"/>
      <c r="I145" s="46" t="str">
        <f t="shared" si="48"/>
        <v>O</v>
      </c>
      <c r="J145" s="98" t="str">
        <f t="shared" si="54"/>
        <v/>
      </c>
      <c r="K145" s="2"/>
      <c r="L145" s="21" t="str">
        <f t="shared" si="60"/>
        <v/>
      </c>
      <c r="M145" s="21" t="str">
        <f>IF(L145&lt;&gt;"",SUM($L$6:L145),"")</f>
        <v/>
      </c>
      <c r="N145" s="2"/>
      <c r="O145" s="47" t="str">
        <f t="shared" si="62"/>
        <v/>
      </c>
      <c r="P145" s="47" t="str">
        <f>IF(O145&lt;&gt;"",SUM($O$6:O145),"")</f>
        <v/>
      </c>
      <c r="Q145" s="2"/>
      <c r="R145" s="43" t="str">
        <f t="shared" si="56"/>
        <v/>
      </c>
      <c r="S145" s="43" t="str">
        <f>IF(R145&lt;&gt;"",SUM($R$6:R145),"")</f>
        <v/>
      </c>
      <c r="T145" s="2"/>
      <c r="U145" s="95">
        <f>IF(B145="",U144,SUM($L$7:L145)+SUM($O$7:O145)+SUM($R$7:R145))</f>
        <v>15</v>
      </c>
      <c r="V145" s="2"/>
      <c r="W145" s="2"/>
      <c r="X145" s="2"/>
      <c r="Y145" s="2"/>
      <c r="Z145" s="2"/>
      <c r="AA145" s="2"/>
      <c r="AB145" s="2"/>
      <c r="AC145" s="58">
        <f t="shared" si="58"/>
        <v>3</v>
      </c>
      <c r="AD145" s="21" t="str">
        <f t="shared" si="49"/>
        <v/>
      </c>
      <c r="AE145" s="59" t="str">
        <f t="shared" si="63"/>
        <v/>
      </c>
      <c r="AF145" s="64">
        <f t="shared" si="57"/>
        <v>1</v>
      </c>
      <c r="AG145" s="47" t="str">
        <f t="shared" si="50"/>
        <v/>
      </c>
      <c r="AH145" s="65" t="str">
        <f t="shared" si="61"/>
        <v/>
      </c>
      <c r="AI145" s="70">
        <f t="shared" si="59"/>
        <v>1</v>
      </c>
      <c r="AJ145" s="43" t="str">
        <f t="shared" si="51"/>
        <v/>
      </c>
      <c r="AK145" s="71" t="str">
        <f t="shared" si="55"/>
        <v/>
      </c>
      <c r="AL145" s="2"/>
      <c r="AM145" s="2"/>
      <c r="AO145" s="2"/>
      <c r="AP145" s="2"/>
      <c r="AQ145" s="2"/>
    </row>
    <row r="146" spans="2:43">
      <c r="B146" s="20">
        <f>IF(Master!B146="","",Master!B146)</f>
        <v>2</v>
      </c>
      <c r="C146" s="21" t="str">
        <f t="shared" si="46"/>
        <v>B</v>
      </c>
      <c r="D146" s="98" t="str">
        <f t="shared" si="52"/>
        <v>&lt;--Bet</v>
      </c>
      <c r="E146" s="2"/>
      <c r="F146" s="47" t="str">
        <f t="shared" si="47"/>
        <v>L</v>
      </c>
      <c r="G146" s="98" t="str">
        <f t="shared" si="53"/>
        <v/>
      </c>
      <c r="H146" s="2"/>
      <c r="I146" s="46" t="str">
        <f t="shared" si="48"/>
        <v>E</v>
      </c>
      <c r="J146" s="98" t="str">
        <f t="shared" si="54"/>
        <v/>
      </c>
      <c r="K146" s="2"/>
      <c r="L146" s="21">
        <f t="shared" si="60"/>
        <v>-1</v>
      </c>
      <c r="M146" s="21">
        <f>IF(L146&lt;&gt;"",SUM($L$6:L146),"")</f>
        <v>-2</v>
      </c>
      <c r="N146" s="2"/>
      <c r="O146" s="47" t="str">
        <f t="shared" si="62"/>
        <v/>
      </c>
      <c r="P146" s="47" t="str">
        <f>IF(O146&lt;&gt;"",SUM($O$6:O146),"")</f>
        <v/>
      </c>
      <c r="Q146" s="2"/>
      <c r="R146" s="43" t="str">
        <f t="shared" si="56"/>
        <v/>
      </c>
      <c r="S146" s="43" t="str">
        <f>IF(R146&lt;&gt;"",SUM($R$6:R146),"")</f>
        <v/>
      </c>
      <c r="T146" s="2"/>
      <c r="U146" s="95">
        <f>IF(B146="",U145,SUM($L$7:L146)+SUM($O$7:O146)+SUM($R$7:R146))</f>
        <v>14</v>
      </c>
      <c r="V146" s="2"/>
      <c r="W146" s="2"/>
      <c r="X146" s="2"/>
      <c r="Y146" s="2"/>
      <c r="Z146" s="2"/>
      <c r="AA146" s="2"/>
      <c r="AB146" s="2"/>
      <c r="AC146" s="58">
        <f t="shared" si="58"/>
        <v>4</v>
      </c>
      <c r="AD146" s="21">
        <f t="shared" si="49"/>
        <v>1</v>
      </c>
      <c r="AE146" s="59">
        <f t="shared" si="63"/>
        <v>1</v>
      </c>
      <c r="AF146" s="64">
        <f t="shared" si="57"/>
        <v>2</v>
      </c>
      <c r="AG146" s="47" t="str">
        <f t="shared" si="50"/>
        <v/>
      </c>
      <c r="AH146" s="65" t="str">
        <f t="shared" si="61"/>
        <v/>
      </c>
      <c r="AI146" s="70">
        <f t="shared" si="59"/>
        <v>1</v>
      </c>
      <c r="AJ146" s="43" t="str">
        <f t="shared" si="51"/>
        <v/>
      </c>
      <c r="AK146" s="71" t="str">
        <f t="shared" si="55"/>
        <v/>
      </c>
      <c r="AL146" s="2"/>
      <c r="AM146" s="2"/>
      <c r="AO146" s="2"/>
      <c r="AP146" s="2"/>
      <c r="AQ146" s="2"/>
    </row>
    <row r="147" spans="2:43">
      <c r="B147" s="20">
        <f>IF(Master!B147="","",Master!B147)</f>
        <v>13</v>
      </c>
      <c r="C147" s="21" t="str">
        <f t="shared" si="46"/>
        <v>B</v>
      </c>
      <c r="D147" s="98" t="str">
        <f t="shared" si="52"/>
        <v>&lt;--Bet</v>
      </c>
      <c r="E147" s="2"/>
      <c r="F147" s="47" t="str">
        <f t="shared" si="47"/>
        <v>L</v>
      </c>
      <c r="G147" s="98" t="str">
        <f t="shared" si="53"/>
        <v/>
      </c>
      <c r="H147" s="2"/>
      <c r="I147" s="46" t="str">
        <f t="shared" si="48"/>
        <v>O</v>
      </c>
      <c r="J147" s="98" t="str">
        <f t="shared" si="54"/>
        <v/>
      </c>
      <c r="K147" s="2"/>
      <c r="L147" s="21">
        <f t="shared" si="60"/>
        <v>-1</v>
      </c>
      <c r="M147" s="21">
        <f>IF(L147&lt;&gt;"",SUM($L$6:L147),"")</f>
        <v>-3</v>
      </c>
      <c r="N147" s="2"/>
      <c r="O147" s="47" t="str">
        <f t="shared" si="62"/>
        <v/>
      </c>
      <c r="P147" s="47" t="str">
        <f>IF(O147&lt;&gt;"",SUM($O$6:O147),"")</f>
        <v/>
      </c>
      <c r="Q147" s="2"/>
      <c r="R147" s="43" t="str">
        <f t="shared" si="56"/>
        <v/>
      </c>
      <c r="S147" s="43" t="str">
        <f>IF(R147&lt;&gt;"",SUM($R$6:R147),"")</f>
        <v/>
      </c>
      <c r="T147" s="2"/>
      <c r="U147" s="95">
        <f>IF(B147="",U146,SUM($L$7:L147)+SUM($O$7:O147)+SUM($R$7:R147))</f>
        <v>13</v>
      </c>
      <c r="V147" s="2"/>
      <c r="W147" s="2"/>
      <c r="X147" s="2"/>
      <c r="Y147" s="2"/>
      <c r="Z147" s="2"/>
      <c r="AA147" s="2"/>
      <c r="AB147" s="2"/>
      <c r="AC147" s="58">
        <f t="shared" si="58"/>
        <v>5</v>
      </c>
      <c r="AD147" s="21">
        <f t="shared" si="49"/>
        <v>2</v>
      </c>
      <c r="AE147" s="59">
        <f t="shared" si="63"/>
        <v>1</v>
      </c>
      <c r="AF147" s="64">
        <f t="shared" si="57"/>
        <v>3</v>
      </c>
      <c r="AG147" s="47" t="str">
        <f t="shared" si="50"/>
        <v/>
      </c>
      <c r="AH147" s="65" t="str">
        <f t="shared" si="61"/>
        <v/>
      </c>
      <c r="AI147" s="70">
        <f t="shared" si="59"/>
        <v>1</v>
      </c>
      <c r="AJ147" s="43" t="str">
        <f t="shared" si="51"/>
        <v/>
      </c>
      <c r="AK147" s="71" t="str">
        <f t="shared" si="55"/>
        <v/>
      </c>
      <c r="AL147" s="2"/>
      <c r="AM147" s="2"/>
      <c r="AO147" s="2"/>
      <c r="AP147" s="2"/>
      <c r="AQ147" s="2"/>
    </row>
    <row r="148" spans="2:43">
      <c r="B148" s="20">
        <f>IF(Master!B148="","",Master!B148)</f>
        <v>13</v>
      </c>
      <c r="C148" s="21" t="str">
        <f t="shared" si="46"/>
        <v>B</v>
      </c>
      <c r="D148" s="98" t="str">
        <f t="shared" si="52"/>
        <v>&lt;--Bet</v>
      </c>
      <c r="E148" s="2"/>
      <c r="F148" s="47" t="str">
        <f t="shared" si="47"/>
        <v>L</v>
      </c>
      <c r="G148" s="98" t="str">
        <f t="shared" si="53"/>
        <v>&lt;--Bet</v>
      </c>
      <c r="H148" s="2"/>
      <c r="I148" s="46" t="str">
        <f t="shared" si="48"/>
        <v>O</v>
      </c>
      <c r="J148" s="98" t="str">
        <f t="shared" si="54"/>
        <v/>
      </c>
      <c r="K148" s="2"/>
      <c r="L148" s="21">
        <f t="shared" si="60"/>
        <v>-1</v>
      </c>
      <c r="M148" s="21">
        <f>IF(L148&lt;&gt;"",SUM($L$6:L148),"")</f>
        <v>-4</v>
      </c>
      <c r="N148" s="2"/>
      <c r="O148" s="47">
        <f t="shared" si="62"/>
        <v>-1</v>
      </c>
      <c r="P148" s="47">
        <f>IF(O148&lt;&gt;"",SUM($O$6:O148),"")</f>
        <v>6</v>
      </c>
      <c r="Q148" s="2"/>
      <c r="R148" s="43" t="str">
        <f t="shared" si="56"/>
        <v/>
      </c>
      <c r="S148" s="43" t="str">
        <f>IF(R148&lt;&gt;"",SUM($R$6:R148),"")</f>
        <v/>
      </c>
      <c r="T148" s="2"/>
      <c r="U148" s="95">
        <f>IF(B148="",U147,SUM($L$7:L148)+SUM($O$7:O148)+SUM($R$7:R148))</f>
        <v>11</v>
      </c>
      <c r="V148" s="2"/>
      <c r="W148" s="2"/>
      <c r="X148" s="2"/>
      <c r="Y148" s="2"/>
      <c r="Z148" s="2"/>
      <c r="AA148" s="2"/>
      <c r="AB148" s="2"/>
      <c r="AC148" s="58">
        <f t="shared" si="58"/>
        <v>6</v>
      </c>
      <c r="AD148" s="21">
        <f t="shared" si="49"/>
        <v>3</v>
      </c>
      <c r="AE148" s="59">
        <f t="shared" si="63"/>
        <v>1</v>
      </c>
      <c r="AF148" s="64">
        <f t="shared" si="57"/>
        <v>4</v>
      </c>
      <c r="AG148" s="47">
        <f t="shared" si="50"/>
        <v>1</v>
      </c>
      <c r="AH148" s="65">
        <f t="shared" si="61"/>
        <v>1</v>
      </c>
      <c r="AI148" s="70">
        <f t="shared" si="59"/>
        <v>2</v>
      </c>
      <c r="AJ148" s="43" t="str">
        <f t="shared" si="51"/>
        <v/>
      </c>
      <c r="AK148" s="71" t="str">
        <f t="shared" si="55"/>
        <v/>
      </c>
      <c r="AL148" s="2"/>
      <c r="AM148" s="2"/>
      <c r="AO148" s="2"/>
      <c r="AP148" s="2"/>
      <c r="AQ148" s="2"/>
    </row>
    <row r="149" spans="2:43">
      <c r="B149" s="20">
        <f>IF(Master!B149="","",Master!B149)</f>
        <v>8</v>
      </c>
      <c r="C149" s="21" t="str">
        <f t="shared" si="46"/>
        <v>B</v>
      </c>
      <c r="D149" s="98" t="str">
        <f t="shared" si="52"/>
        <v>&lt;--Bet</v>
      </c>
      <c r="E149" s="2"/>
      <c r="F149" s="47" t="str">
        <f t="shared" si="47"/>
        <v>L</v>
      </c>
      <c r="G149" s="98" t="str">
        <f t="shared" si="53"/>
        <v>&lt;--Bet</v>
      </c>
      <c r="H149" s="2"/>
      <c r="I149" s="46" t="str">
        <f t="shared" si="48"/>
        <v>E</v>
      </c>
      <c r="J149" s="98" t="str">
        <f t="shared" si="54"/>
        <v/>
      </c>
      <c r="K149" s="2"/>
      <c r="L149" s="21">
        <f t="shared" si="60"/>
        <v>-4</v>
      </c>
      <c r="M149" s="21">
        <f>IF(L149&lt;&gt;"",SUM($L$6:L149),"")</f>
        <v>-8</v>
      </c>
      <c r="N149" s="2"/>
      <c r="O149" s="47">
        <f t="shared" si="62"/>
        <v>-1</v>
      </c>
      <c r="P149" s="47">
        <f>IF(O149&lt;&gt;"",SUM($O$6:O149),"")</f>
        <v>5</v>
      </c>
      <c r="Q149" s="2"/>
      <c r="R149" s="43" t="str">
        <f t="shared" si="56"/>
        <v/>
      </c>
      <c r="S149" s="43" t="str">
        <f>IF(R149&lt;&gt;"",SUM($R$6:R149),"")</f>
        <v/>
      </c>
      <c r="T149" s="2"/>
      <c r="U149" s="95">
        <f>IF(B149="",U148,SUM($L$7:L149)+SUM($O$7:O149)+SUM($R$7:R149))</f>
        <v>6</v>
      </c>
      <c r="V149" s="2"/>
      <c r="W149" s="2"/>
      <c r="X149" s="2"/>
      <c r="Y149" s="2"/>
      <c r="Z149" s="2"/>
      <c r="AA149" s="2"/>
      <c r="AB149" s="2"/>
      <c r="AC149" s="58">
        <f t="shared" si="58"/>
        <v>7</v>
      </c>
      <c r="AD149" s="21">
        <f t="shared" si="49"/>
        <v>4</v>
      </c>
      <c r="AE149" s="59">
        <f t="shared" si="63"/>
        <v>4</v>
      </c>
      <c r="AF149" s="64">
        <f t="shared" si="57"/>
        <v>5</v>
      </c>
      <c r="AG149" s="47">
        <f t="shared" si="50"/>
        <v>2</v>
      </c>
      <c r="AH149" s="65">
        <f t="shared" si="61"/>
        <v>1</v>
      </c>
      <c r="AI149" s="70">
        <f t="shared" si="59"/>
        <v>1</v>
      </c>
      <c r="AJ149" s="43" t="str">
        <f t="shared" si="51"/>
        <v/>
      </c>
      <c r="AK149" s="71" t="str">
        <f t="shared" si="55"/>
        <v/>
      </c>
      <c r="AL149" s="2"/>
      <c r="AM149" s="2"/>
      <c r="AO149" s="2"/>
      <c r="AP149" s="2"/>
      <c r="AQ149" s="2"/>
    </row>
    <row r="150" spans="2:43">
      <c r="B150" s="20">
        <f>IF(Master!B150="","",Master!B150)</f>
        <v>32</v>
      </c>
      <c r="C150" s="21" t="str">
        <f t="shared" si="46"/>
        <v>R</v>
      </c>
      <c r="D150" s="98" t="str">
        <f t="shared" si="52"/>
        <v>&lt;--Win</v>
      </c>
      <c r="E150" s="2"/>
      <c r="F150" s="47" t="str">
        <f t="shared" si="47"/>
        <v>H</v>
      </c>
      <c r="G150" s="98" t="str">
        <f t="shared" si="53"/>
        <v>&lt;--Win</v>
      </c>
      <c r="H150" s="2"/>
      <c r="I150" s="46" t="str">
        <f t="shared" si="48"/>
        <v>E</v>
      </c>
      <c r="J150" s="98" t="str">
        <f t="shared" si="54"/>
        <v/>
      </c>
      <c r="K150" s="2"/>
      <c r="L150" s="21">
        <f t="shared" si="60"/>
        <v>8</v>
      </c>
      <c r="M150" s="21">
        <f>IF(L150&lt;&gt;"",SUM($L$6:L150),"")</f>
        <v>0</v>
      </c>
      <c r="N150" s="2"/>
      <c r="O150" s="47">
        <f t="shared" si="62"/>
        <v>1</v>
      </c>
      <c r="P150" s="47">
        <f>IF(O150&lt;&gt;"",SUM($O$6:O150),"")</f>
        <v>6</v>
      </c>
      <c r="Q150" s="2"/>
      <c r="R150" s="43" t="str">
        <f t="shared" si="56"/>
        <v/>
      </c>
      <c r="S150" s="43" t="str">
        <f>IF(R150&lt;&gt;"",SUM($R$6:R150),"")</f>
        <v/>
      </c>
      <c r="T150" s="2"/>
      <c r="U150" s="95">
        <f>IF(B150="",U149,SUM($L$7:L150)+SUM($O$7:O150)+SUM($R$7:R150))</f>
        <v>15</v>
      </c>
      <c r="V150" s="2"/>
      <c r="W150" s="2"/>
      <c r="X150" s="2"/>
      <c r="Y150" s="2"/>
      <c r="Z150" s="2"/>
      <c r="AA150" s="2"/>
      <c r="AB150" s="2"/>
      <c r="AC150" s="58">
        <f t="shared" si="58"/>
        <v>1</v>
      </c>
      <c r="AD150" s="21">
        <f t="shared" si="49"/>
        <v>5</v>
      </c>
      <c r="AE150" s="59">
        <f t="shared" si="63"/>
        <v>8</v>
      </c>
      <c r="AF150" s="64">
        <f t="shared" si="57"/>
        <v>1</v>
      </c>
      <c r="AG150" s="47">
        <f t="shared" si="50"/>
        <v>3</v>
      </c>
      <c r="AH150" s="65">
        <f t="shared" si="61"/>
        <v>1</v>
      </c>
      <c r="AI150" s="70">
        <f t="shared" si="59"/>
        <v>2</v>
      </c>
      <c r="AJ150" s="43" t="str">
        <f t="shared" si="51"/>
        <v/>
      </c>
      <c r="AK150" s="71" t="str">
        <f t="shared" si="55"/>
        <v/>
      </c>
      <c r="AL150" s="2"/>
      <c r="AM150" s="2"/>
      <c r="AO150" s="2"/>
      <c r="AP150" s="2"/>
      <c r="AQ150" s="2"/>
    </row>
    <row r="151" spans="2:43">
      <c r="B151" s="20">
        <f>IF(Master!B151="","",Master!B151)</f>
        <v>4</v>
      </c>
      <c r="C151" s="21" t="str">
        <f t="shared" si="46"/>
        <v>B</v>
      </c>
      <c r="D151" s="98" t="str">
        <f t="shared" si="52"/>
        <v/>
      </c>
      <c r="E151" s="2"/>
      <c r="F151" s="47" t="str">
        <f t="shared" si="47"/>
        <v>L</v>
      </c>
      <c r="G151" s="98" t="str">
        <f t="shared" si="53"/>
        <v/>
      </c>
      <c r="H151" s="2"/>
      <c r="I151" s="46" t="str">
        <f t="shared" si="48"/>
        <v>E</v>
      </c>
      <c r="J151" s="98" t="str">
        <f t="shared" si="54"/>
        <v/>
      </c>
      <c r="K151" s="2"/>
      <c r="L151" s="21" t="str">
        <f t="shared" si="60"/>
        <v/>
      </c>
      <c r="M151" s="21" t="str">
        <f>IF(L151&lt;&gt;"",SUM($L$6:L151),"")</f>
        <v/>
      </c>
      <c r="N151" s="2"/>
      <c r="O151" s="47" t="str">
        <f t="shared" si="62"/>
        <v/>
      </c>
      <c r="P151" s="47" t="str">
        <f>IF(O151&lt;&gt;"",SUM($O$6:O151),"")</f>
        <v/>
      </c>
      <c r="Q151" s="2"/>
      <c r="R151" s="43" t="str">
        <f t="shared" si="56"/>
        <v/>
      </c>
      <c r="S151" s="43" t="str">
        <f>IF(R151&lt;&gt;"",SUM($R$6:R151),"")</f>
        <v/>
      </c>
      <c r="T151" s="2"/>
      <c r="U151" s="95">
        <f>IF(B151="",U150,SUM($L$7:L151)+SUM($O$7:O151)+SUM($R$7:R151))</f>
        <v>15</v>
      </c>
      <c r="V151" s="2"/>
      <c r="W151" s="2"/>
      <c r="X151" s="2"/>
      <c r="Y151" s="2"/>
      <c r="Z151" s="2"/>
      <c r="AA151" s="2"/>
      <c r="AB151" s="2"/>
      <c r="AC151" s="58">
        <f t="shared" si="58"/>
        <v>1</v>
      </c>
      <c r="AD151" s="21" t="str">
        <f t="shared" si="49"/>
        <v/>
      </c>
      <c r="AE151" s="59" t="str">
        <f t="shared" si="63"/>
        <v/>
      </c>
      <c r="AF151" s="64">
        <f t="shared" si="57"/>
        <v>1</v>
      </c>
      <c r="AG151" s="47" t="str">
        <f t="shared" si="50"/>
        <v/>
      </c>
      <c r="AH151" s="65" t="str">
        <f t="shared" si="61"/>
        <v/>
      </c>
      <c r="AI151" s="70">
        <f t="shared" si="59"/>
        <v>3</v>
      </c>
      <c r="AJ151" s="43" t="str">
        <f t="shared" si="51"/>
        <v/>
      </c>
      <c r="AK151" s="71" t="str">
        <f t="shared" si="55"/>
        <v/>
      </c>
      <c r="AL151" s="2"/>
      <c r="AM151" s="2"/>
      <c r="AO151" s="2"/>
      <c r="AP151" s="2"/>
      <c r="AQ151" s="2"/>
    </row>
    <row r="152" spans="2:43">
      <c r="B152" s="20">
        <f>IF(Master!B152="","",Master!B152)</f>
        <v>31</v>
      </c>
      <c r="C152" s="21" t="str">
        <f t="shared" si="46"/>
        <v>B</v>
      </c>
      <c r="D152" s="98" t="str">
        <f t="shared" si="52"/>
        <v/>
      </c>
      <c r="E152" s="2"/>
      <c r="F152" s="47" t="str">
        <f t="shared" si="47"/>
        <v>H</v>
      </c>
      <c r="G152" s="98" t="str">
        <f t="shared" si="53"/>
        <v/>
      </c>
      <c r="H152" s="2"/>
      <c r="I152" s="46" t="str">
        <f t="shared" si="48"/>
        <v>O</v>
      </c>
      <c r="J152" s="98" t="str">
        <f t="shared" si="54"/>
        <v>&lt;--Win</v>
      </c>
      <c r="K152" s="2"/>
      <c r="L152" s="21" t="str">
        <f t="shared" si="60"/>
        <v/>
      </c>
      <c r="M152" s="21" t="str">
        <f>IF(L152&lt;&gt;"",SUM($L$6:L152),"")</f>
        <v/>
      </c>
      <c r="N152" s="2"/>
      <c r="O152" s="47" t="str">
        <f t="shared" si="62"/>
        <v/>
      </c>
      <c r="P152" s="47" t="str">
        <f>IF(O152&lt;&gt;"",SUM($O$6:O152),"")</f>
        <v/>
      </c>
      <c r="Q152" s="2"/>
      <c r="R152" s="43">
        <f t="shared" si="56"/>
        <v>1</v>
      </c>
      <c r="S152" s="43">
        <f>IF(R152&lt;&gt;"",SUM($R$6:R152),"")</f>
        <v>10</v>
      </c>
      <c r="T152" s="2"/>
      <c r="U152" s="95">
        <f>IF(B152="",U151,SUM($L$7:L152)+SUM($O$7:O152)+SUM($R$7:R152))</f>
        <v>16</v>
      </c>
      <c r="V152" s="2"/>
      <c r="W152" s="2"/>
      <c r="X152" s="2"/>
      <c r="Y152" s="2"/>
      <c r="Z152" s="2"/>
      <c r="AA152" s="2"/>
      <c r="AB152" s="2"/>
      <c r="AC152" s="58">
        <f t="shared" si="58"/>
        <v>2</v>
      </c>
      <c r="AD152" s="21" t="str">
        <f t="shared" si="49"/>
        <v/>
      </c>
      <c r="AE152" s="59" t="str">
        <f t="shared" si="63"/>
        <v/>
      </c>
      <c r="AF152" s="64">
        <f t="shared" si="57"/>
        <v>1</v>
      </c>
      <c r="AG152" s="47" t="str">
        <f t="shared" si="50"/>
        <v/>
      </c>
      <c r="AH152" s="65" t="str">
        <f t="shared" si="61"/>
        <v/>
      </c>
      <c r="AI152" s="70">
        <f t="shared" si="59"/>
        <v>1</v>
      </c>
      <c r="AJ152" s="43">
        <f t="shared" si="51"/>
        <v>1</v>
      </c>
      <c r="AK152" s="71">
        <f t="shared" si="55"/>
        <v>1</v>
      </c>
      <c r="AL152" s="2"/>
      <c r="AM152" s="2"/>
      <c r="AO152" s="2"/>
      <c r="AP152" s="2"/>
      <c r="AQ152" s="2"/>
    </row>
    <row r="153" spans="2:43">
      <c r="B153" s="20">
        <f>IF(Master!B153="","",Master!B153)</f>
        <v>22</v>
      </c>
      <c r="C153" s="21" t="str">
        <f t="shared" si="46"/>
        <v>B</v>
      </c>
      <c r="D153" s="98" t="str">
        <f t="shared" si="52"/>
        <v/>
      </c>
      <c r="E153" s="2"/>
      <c r="F153" s="47" t="str">
        <f t="shared" si="47"/>
        <v>H</v>
      </c>
      <c r="G153" s="98" t="str">
        <f t="shared" si="53"/>
        <v/>
      </c>
      <c r="H153" s="2"/>
      <c r="I153" s="46" t="str">
        <f t="shared" si="48"/>
        <v>E</v>
      </c>
      <c r="J153" s="98" t="str">
        <f t="shared" si="54"/>
        <v/>
      </c>
      <c r="K153" s="2"/>
      <c r="L153" s="21" t="str">
        <f t="shared" si="60"/>
        <v/>
      </c>
      <c r="M153" s="21" t="str">
        <f>IF(L153&lt;&gt;"",SUM($L$6:L153),"")</f>
        <v/>
      </c>
      <c r="N153" s="2"/>
      <c r="O153" s="47" t="str">
        <f t="shared" si="62"/>
        <v/>
      </c>
      <c r="P153" s="47" t="str">
        <f>IF(O153&lt;&gt;"",SUM($O$6:O153),"")</f>
        <v/>
      </c>
      <c r="Q153" s="2"/>
      <c r="R153" s="43" t="str">
        <f t="shared" si="56"/>
        <v/>
      </c>
      <c r="S153" s="43" t="str">
        <f>IF(R153&lt;&gt;"",SUM($R$6:R153),"")</f>
        <v/>
      </c>
      <c r="T153" s="2"/>
      <c r="U153" s="95">
        <f>IF(B153="",U152,SUM($L$7:L153)+SUM($O$7:O153)+SUM($R$7:R153))</f>
        <v>16</v>
      </c>
      <c r="V153" s="2"/>
      <c r="W153" s="2"/>
      <c r="X153" s="2"/>
      <c r="Y153" s="2"/>
      <c r="Z153" s="2"/>
      <c r="AA153" s="2"/>
      <c r="AB153" s="2"/>
      <c r="AC153" s="58">
        <f t="shared" si="58"/>
        <v>3</v>
      </c>
      <c r="AD153" s="21" t="str">
        <f t="shared" si="49"/>
        <v/>
      </c>
      <c r="AE153" s="59" t="str">
        <f t="shared" si="63"/>
        <v/>
      </c>
      <c r="AF153" s="64">
        <f t="shared" si="57"/>
        <v>2</v>
      </c>
      <c r="AG153" s="47" t="str">
        <f t="shared" si="50"/>
        <v/>
      </c>
      <c r="AH153" s="65" t="str">
        <f t="shared" si="61"/>
        <v/>
      </c>
      <c r="AI153" s="70">
        <f t="shared" si="59"/>
        <v>1</v>
      </c>
      <c r="AJ153" s="43" t="str">
        <f t="shared" si="51"/>
        <v/>
      </c>
      <c r="AK153" s="71" t="str">
        <f t="shared" si="55"/>
        <v/>
      </c>
      <c r="AL153" s="2"/>
      <c r="AM153" s="2"/>
      <c r="AO153" s="2"/>
      <c r="AP153" s="2"/>
      <c r="AQ153" s="2"/>
    </row>
    <row r="154" spans="2:43">
      <c r="B154" s="20">
        <f>IF(Master!B154="","",Master!B154)</f>
        <v>17</v>
      </c>
      <c r="C154" s="21" t="str">
        <f t="shared" si="46"/>
        <v>B</v>
      </c>
      <c r="D154" s="98" t="str">
        <f t="shared" si="52"/>
        <v>&lt;--Bet</v>
      </c>
      <c r="E154" s="2"/>
      <c r="F154" s="47" t="str">
        <f t="shared" si="47"/>
        <v>L</v>
      </c>
      <c r="G154" s="98" t="str">
        <f t="shared" si="53"/>
        <v/>
      </c>
      <c r="H154" s="2"/>
      <c r="I154" s="46" t="str">
        <f t="shared" si="48"/>
        <v>O</v>
      </c>
      <c r="J154" s="98" t="str">
        <f t="shared" si="54"/>
        <v/>
      </c>
      <c r="K154" s="2"/>
      <c r="L154" s="21">
        <f t="shared" si="60"/>
        <v>-1</v>
      </c>
      <c r="M154" s="21">
        <f>IF(L154&lt;&gt;"",SUM($L$6:L154),"")</f>
        <v>-1</v>
      </c>
      <c r="N154" s="2"/>
      <c r="O154" s="47" t="str">
        <f t="shared" si="62"/>
        <v/>
      </c>
      <c r="P154" s="47" t="str">
        <f>IF(O154&lt;&gt;"",SUM($O$6:O154),"")</f>
        <v/>
      </c>
      <c r="Q154" s="2"/>
      <c r="R154" s="43" t="str">
        <f t="shared" si="56"/>
        <v/>
      </c>
      <c r="S154" s="43" t="str">
        <f>IF(R154&lt;&gt;"",SUM($R$6:R154),"")</f>
        <v/>
      </c>
      <c r="T154" s="2"/>
      <c r="U154" s="95">
        <f>IF(B154="",U153,SUM($L$7:L154)+SUM($O$7:O154)+SUM($R$7:R154))</f>
        <v>15</v>
      </c>
      <c r="V154" s="2"/>
      <c r="W154" s="2"/>
      <c r="X154" s="2"/>
      <c r="Y154" s="2"/>
      <c r="Z154" s="2"/>
      <c r="AA154" s="2"/>
      <c r="AB154" s="2"/>
      <c r="AC154" s="58">
        <f t="shared" si="58"/>
        <v>4</v>
      </c>
      <c r="AD154" s="21">
        <f t="shared" si="49"/>
        <v>1</v>
      </c>
      <c r="AE154" s="59">
        <f t="shared" si="63"/>
        <v>1</v>
      </c>
      <c r="AF154" s="64">
        <f t="shared" si="57"/>
        <v>1</v>
      </c>
      <c r="AG154" s="47" t="str">
        <f t="shared" si="50"/>
        <v/>
      </c>
      <c r="AH154" s="65" t="str">
        <f t="shared" si="61"/>
        <v/>
      </c>
      <c r="AI154" s="70">
        <f t="shared" si="59"/>
        <v>1</v>
      </c>
      <c r="AJ154" s="43" t="str">
        <f t="shared" si="51"/>
        <v/>
      </c>
      <c r="AK154" s="71" t="str">
        <f t="shared" si="55"/>
        <v/>
      </c>
      <c r="AL154" s="2"/>
      <c r="AM154" s="2"/>
      <c r="AO154" s="2"/>
      <c r="AP154" s="2"/>
      <c r="AQ154" s="2"/>
    </row>
    <row r="155" spans="2:43">
      <c r="B155" s="20">
        <f>IF(Master!B155="","",Master!B155)</f>
        <v>8</v>
      </c>
      <c r="C155" s="21" t="str">
        <f t="shared" si="46"/>
        <v>B</v>
      </c>
      <c r="D155" s="98" t="str">
        <f t="shared" si="52"/>
        <v>&lt;--Bet</v>
      </c>
      <c r="E155" s="2"/>
      <c r="F155" s="47" t="str">
        <f t="shared" si="47"/>
        <v>L</v>
      </c>
      <c r="G155" s="98" t="str">
        <f t="shared" si="53"/>
        <v/>
      </c>
      <c r="H155" s="2"/>
      <c r="I155" s="46" t="str">
        <f t="shared" si="48"/>
        <v>E</v>
      </c>
      <c r="J155" s="98" t="str">
        <f t="shared" si="54"/>
        <v/>
      </c>
      <c r="K155" s="2"/>
      <c r="L155" s="21">
        <f t="shared" si="60"/>
        <v>-1</v>
      </c>
      <c r="M155" s="21">
        <f>IF(L155&lt;&gt;"",SUM($L$6:L155),"")</f>
        <v>-2</v>
      </c>
      <c r="N155" s="2"/>
      <c r="O155" s="47" t="str">
        <f t="shared" si="62"/>
        <v/>
      </c>
      <c r="P155" s="47" t="str">
        <f>IF(O155&lt;&gt;"",SUM($O$6:O155),"")</f>
        <v/>
      </c>
      <c r="Q155" s="2"/>
      <c r="R155" s="43" t="str">
        <f t="shared" si="56"/>
        <v/>
      </c>
      <c r="S155" s="43" t="str">
        <f>IF(R155&lt;&gt;"",SUM($R$6:R155),"")</f>
        <v/>
      </c>
      <c r="T155" s="2"/>
      <c r="U155" s="95">
        <f>IF(B155="",U154,SUM($L$7:L155)+SUM($O$7:O155)+SUM($R$7:R155))</f>
        <v>14</v>
      </c>
      <c r="V155" s="2"/>
      <c r="W155" s="2"/>
      <c r="X155" s="2"/>
      <c r="Y155" s="2"/>
      <c r="Z155" s="2"/>
      <c r="AA155" s="2"/>
      <c r="AB155" s="2"/>
      <c r="AC155" s="58">
        <f t="shared" si="58"/>
        <v>5</v>
      </c>
      <c r="AD155" s="21">
        <f t="shared" si="49"/>
        <v>2</v>
      </c>
      <c r="AE155" s="59">
        <f t="shared" si="63"/>
        <v>1</v>
      </c>
      <c r="AF155" s="64">
        <f t="shared" si="57"/>
        <v>2</v>
      </c>
      <c r="AG155" s="47" t="str">
        <f t="shared" si="50"/>
        <v/>
      </c>
      <c r="AH155" s="65" t="str">
        <f t="shared" si="61"/>
        <v/>
      </c>
      <c r="AI155" s="70">
        <f t="shared" si="59"/>
        <v>1</v>
      </c>
      <c r="AJ155" s="43" t="str">
        <f t="shared" si="51"/>
        <v/>
      </c>
      <c r="AK155" s="71" t="str">
        <f t="shared" si="55"/>
        <v/>
      </c>
      <c r="AL155" s="2"/>
      <c r="AM155" s="2"/>
      <c r="AO155" s="2"/>
      <c r="AP155" s="2"/>
      <c r="AQ155" s="2"/>
    </row>
    <row r="156" spans="2:43">
      <c r="B156" s="20">
        <f>IF(Master!B156="","",Master!B156)</f>
        <v>14</v>
      </c>
      <c r="C156" s="21" t="str">
        <f t="shared" si="46"/>
        <v>R</v>
      </c>
      <c r="D156" s="98" t="str">
        <f t="shared" si="52"/>
        <v>&lt;--Win</v>
      </c>
      <c r="E156" s="2"/>
      <c r="F156" s="47" t="str">
        <f t="shared" si="47"/>
        <v>L</v>
      </c>
      <c r="G156" s="98" t="str">
        <f t="shared" si="53"/>
        <v/>
      </c>
      <c r="H156" s="2"/>
      <c r="I156" s="46" t="str">
        <f t="shared" si="48"/>
        <v>E</v>
      </c>
      <c r="J156" s="98" t="str">
        <f t="shared" si="54"/>
        <v/>
      </c>
      <c r="K156" s="2"/>
      <c r="L156" s="21">
        <f t="shared" si="60"/>
        <v>1</v>
      </c>
      <c r="M156" s="21">
        <f>IF(L156&lt;&gt;"",SUM($L$6:L156),"")</f>
        <v>-1</v>
      </c>
      <c r="N156" s="2"/>
      <c r="O156" s="47" t="str">
        <f t="shared" si="62"/>
        <v/>
      </c>
      <c r="P156" s="47" t="str">
        <f>IF(O156&lt;&gt;"",SUM($O$6:O156),"")</f>
        <v/>
      </c>
      <c r="Q156" s="2"/>
      <c r="R156" s="43" t="str">
        <f t="shared" si="56"/>
        <v/>
      </c>
      <c r="S156" s="43" t="str">
        <f>IF(R156&lt;&gt;"",SUM($R$6:R156),"")</f>
        <v/>
      </c>
      <c r="T156" s="2"/>
      <c r="U156" s="95">
        <f>IF(B156="",U155,SUM($L$7:L156)+SUM($O$7:O156)+SUM($R$7:R156))</f>
        <v>15</v>
      </c>
      <c r="V156" s="2"/>
      <c r="W156" s="2"/>
      <c r="X156" s="2"/>
      <c r="Y156" s="2"/>
      <c r="Z156" s="2"/>
      <c r="AA156" s="2"/>
      <c r="AB156" s="2"/>
      <c r="AC156" s="58">
        <f t="shared" si="58"/>
        <v>1</v>
      </c>
      <c r="AD156" s="21">
        <f t="shared" si="49"/>
        <v>3</v>
      </c>
      <c r="AE156" s="59">
        <f t="shared" si="63"/>
        <v>1</v>
      </c>
      <c r="AF156" s="64">
        <f t="shared" si="57"/>
        <v>3</v>
      </c>
      <c r="AG156" s="47" t="str">
        <f t="shared" si="50"/>
        <v/>
      </c>
      <c r="AH156" s="65" t="str">
        <f t="shared" si="61"/>
        <v/>
      </c>
      <c r="AI156" s="70">
        <f t="shared" si="59"/>
        <v>2</v>
      </c>
      <c r="AJ156" s="43" t="str">
        <f t="shared" si="51"/>
        <v/>
      </c>
      <c r="AK156" s="71" t="str">
        <f t="shared" si="55"/>
        <v/>
      </c>
      <c r="AL156" s="2"/>
      <c r="AM156" s="2"/>
      <c r="AO156" s="2"/>
      <c r="AP156" s="2"/>
      <c r="AQ156" s="2"/>
    </row>
    <row r="157" spans="2:43">
      <c r="B157" s="20">
        <f>IF(Master!B157="","",Master!B157)</f>
        <v>26</v>
      </c>
      <c r="C157" s="21" t="str">
        <f t="shared" si="46"/>
        <v>B</v>
      </c>
      <c r="D157" s="98" t="str">
        <f t="shared" si="52"/>
        <v/>
      </c>
      <c r="E157" s="2"/>
      <c r="F157" s="47" t="str">
        <f t="shared" si="47"/>
        <v>H</v>
      </c>
      <c r="G157" s="98" t="str">
        <f t="shared" si="53"/>
        <v>&lt;--Win</v>
      </c>
      <c r="H157" s="2"/>
      <c r="I157" s="46" t="str">
        <f t="shared" si="48"/>
        <v>E</v>
      </c>
      <c r="J157" s="98" t="str">
        <f t="shared" si="54"/>
        <v/>
      </c>
      <c r="K157" s="2"/>
      <c r="L157" s="21" t="str">
        <f t="shared" si="60"/>
        <v/>
      </c>
      <c r="M157" s="21" t="str">
        <f>IF(L157&lt;&gt;"",SUM($L$6:L157),"")</f>
        <v/>
      </c>
      <c r="N157" s="2"/>
      <c r="O157" s="47">
        <f t="shared" si="62"/>
        <v>1</v>
      </c>
      <c r="P157" s="47">
        <f>IF(O157&lt;&gt;"",SUM($O$6:O157),"")</f>
        <v>7</v>
      </c>
      <c r="Q157" s="2"/>
      <c r="R157" s="43" t="str">
        <f t="shared" si="56"/>
        <v/>
      </c>
      <c r="S157" s="43" t="str">
        <f>IF(R157&lt;&gt;"",SUM($R$6:R157),"")</f>
        <v/>
      </c>
      <c r="T157" s="2"/>
      <c r="U157" s="95">
        <f>IF(B157="",U156,SUM($L$7:L157)+SUM($O$7:O157)+SUM($R$7:R157))</f>
        <v>16</v>
      </c>
      <c r="V157" s="2"/>
      <c r="W157" s="2"/>
      <c r="X157" s="2"/>
      <c r="Y157" s="2"/>
      <c r="Z157" s="2"/>
      <c r="AA157" s="2"/>
      <c r="AB157" s="2"/>
      <c r="AC157" s="58">
        <f t="shared" si="58"/>
        <v>1</v>
      </c>
      <c r="AD157" s="21" t="str">
        <f t="shared" si="49"/>
        <v/>
      </c>
      <c r="AE157" s="59" t="str">
        <f t="shared" si="63"/>
        <v/>
      </c>
      <c r="AF157" s="64">
        <f>IF(AND(AF156=2,B157=0),1,IF(AND(AF156=1,B157=0),1,IF(B157="","",IF(AND(F157=F155,B156=0),AF156+1,IF(AND(AF156&gt;1,B157=0),AF156+1,IF(F157=F156,AF156+1,1))))))</f>
        <v>1</v>
      </c>
      <c r="AG157" s="47">
        <f t="shared" si="50"/>
        <v>1</v>
      </c>
      <c r="AH157" s="65">
        <f t="shared" si="61"/>
        <v>1</v>
      </c>
      <c r="AI157" s="70">
        <f t="shared" si="59"/>
        <v>3</v>
      </c>
      <c r="AJ157" s="43" t="str">
        <f t="shared" si="51"/>
        <v/>
      </c>
      <c r="AK157" s="71" t="str">
        <f t="shared" si="55"/>
        <v/>
      </c>
      <c r="AL157" s="2"/>
      <c r="AM157" s="2"/>
      <c r="AO157" s="2"/>
      <c r="AP157" s="2"/>
      <c r="AQ157" s="2"/>
    </row>
    <row r="158" spans="2:43">
      <c r="B158" s="20">
        <f>IF(Master!B158="","",Master!B158)</f>
        <v>22</v>
      </c>
      <c r="C158" s="21" t="str">
        <f t="shared" si="46"/>
        <v>B</v>
      </c>
      <c r="D158" s="98" t="str">
        <f t="shared" si="52"/>
        <v/>
      </c>
      <c r="E158" s="2"/>
      <c r="F158" s="47" t="str">
        <f t="shared" si="47"/>
        <v>H</v>
      </c>
      <c r="G158" s="98" t="str">
        <f t="shared" si="53"/>
        <v/>
      </c>
      <c r="H158" s="2"/>
      <c r="I158" s="46" t="str">
        <f t="shared" si="48"/>
        <v>E</v>
      </c>
      <c r="J158" s="98" t="str">
        <f t="shared" si="54"/>
        <v>&lt;--Bet</v>
      </c>
      <c r="K158" s="2"/>
      <c r="L158" s="21" t="str">
        <f t="shared" si="60"/>
        <v/>
      </c>
      <c r="M158" s="21" t="str">
        <f>IF(L158&lt;&gt;"",SUM($L$6:L158),"")</f>
        <v/>
      </c>
      <c r="N158" s="2"/>
      <c r="O158" s="47" t="str">
        <f t="shared" si="62"/>
        <v/>
      </c>
      <c r="P158" s="47" t="str">
        <f>IF(O158&lt;&gt;"",SUM($O$6:O158),"")</f>
        <v/>
      </c>
      <c r="Q158" s="2"/>
      <c r="R158" s="43">
        <f t="shared" si="56"/>
        <v>-1</v>
      </c>
      <c r="S158" s="43">
        <f>IF(R158&lt;&gt;"",SUM($R$6:R158),"")</f>
        <v>9</v>
      </c>
      <c r="T158" s="2"/>
      <c r="U158" s="95">
        <f>IF(B158="",U157,SUM($L$7:L158)+SUM($O$7:O158)+SUM($R$7:R158))</f>
        <v>15</v>
      </c>
      <c r="V158" s="2"/>
      <c r="W158" s="2"/>
      <c r="X158" s="2"/>
      <c r="Y158" s="2"/>
      <c r="Z158" s="2"/>
      <c r="AA158" s="2"/>
      <c r="AB158" s="2"/>
      <c r="AC158" s="58">
        <f t="shared" si="58"/>
        <v>2</v>
      </c>
      <c r="AD158" s="21" t="str">
        <f t="shared" si="49"/>
        <v/>
      </c>
      <c r="AE158" s="59" t="str">
        <f t="shared" si="63"/>
        <v/>
      </c>
      <c r="AF158" s="64">
        <f t="shared" ref="AF158:AF221" si="64">IF(AND(AF157=2,B158=0),1,IF(AND(AF157=1,B158=0),1,IF(B158="","",IF(AND(F158=F156,B157=0),AF157+1,IF(AND(AF157&gt;1,B158=0),AF157+1,IF(F158=F157,AF157+1,1))))))</f>
        <v>2</v>
      </c>
      <c r="AG158" s="47" t="str">
        <f t="shared" si="50"/>
        <v/>
      </c>
      <c r="AH158" s="65" t="str">
        <f t="shared" si="61"/>
        <v/>
      </c>
      <c r="AI158" s="70">
        <f t="shared" si="59"/>
        <v>4</v>
      </c>
      <c r="AJ158" s="43">
        <f t="shared" si="51"/>
        <v>1</v>
      </c>
      <c r="AK158" s="71">
        <f t="shared" si="55"/>
        <v>1</v>
      </c>
      <c r="AL158" s="2"/>
      <c r="AM158" s="2"/>
      <c r="AO158" s="2"/>
      <c r="AP158" s="2"/>
      <c r="AQ158" s="2"/>
    </row>
    <row r="159" spans="2:43">
      <c r="B159" s="20">
        <f>IF(Master!B159="","",Master!B159)</f>
        <v>33</v>
      </c>
      <c r="C159" s="21" t="str">
        <f t="shared" si="46"/>
        <v>B</v>
      </c>
      <c r="D159" s="98" t="str">
        <f t="shared" si="52"/>
        <v/>
      </c>
      <c r="E159" s="2"/>
      <c r="F159" s="47" t="str">
        <f t="shared" si="47"/>
        <v>H</v>
      </c>
      <c r="G159" s="98" t="str">
        <f t="shared" si="53"/>
        <v/>
      </c>
      <c r="H159" s="2"/>
      <c r="I159" s="46" t="str">
        <f t="shared" si="48"/>
        <v>O</v>
      </c>
      <c r="J159" s="98" t="str">
        <f t="shared" si="54"/>
        <v>&lt;--Win</v>
      </c>
      <c r="K159" s="2"/>
      <c r="L159" s="21" t="str">
        <f t="shared" si="60"/>
        <v/>
      </c>
      <c r="M159" s="21" t="str">
        <f>IF(L159&lt;&gt;"",SUM($L$6:L159),"")</f>
        <v/>
      </c>
      <c r="N159" s="2"/>
      <c r="O159" s="47" t="str">
        <f t="shared" si="62"/>
        <v/>
      </c>
      <c r="P159" s="47" t="str">
        <f>IF(O159&lt;&gt;"",SUM($O$6:O159),"")</f>
        <v/>
      </c>
      <c r="Q159" s="2"/>
      <c r="R159" s="43">
        <f t="shared" si="56"/>
        <v>1</v>
      </c>
      <c r="S159" s="43">
        <f>IF(R159&lt;&gt;"",SUM($R$6:R159),"")</f>
        <v>10</v>
      </c>
      <c r="T159" s="2"/>
      <c r="U159" s="95">
        <f>IF(B159="",U158,SUM($L$7:L159)+SUM($O$7:O159)+SUM($R$7:R159))</f>
        <v>16</v>
      </c>
      <c r="V159" s="2"/>
      <c r="W159" s="2"/>
      <c r="X159" s="2"/>
      <c r="Y159" s="2"/>
      <c r="Z159" s="2"/>
      <c r="AA159" s="2"/>
      <c r="AB159" s="2"/>
      <c r="AC159" s="58">
        <f t="shared" si="58"/>
        <v>3</v>
      </c>
      <c r="AD159" s="21" t="str">
        <f t="shared" si="49"/>
        <v/>
      </c>
      <c r="AE159" s="59" t="str">
        <f t="shared" si="63"/>
        <v/>
      </c>
      <c r="AF159" s="64">
        <f t="shared" si="64"/>
        <v>3</v>
      </c>
      <c r="AG159" s="47" t="str">
        <f t="shared" si="50"/>
        <v/>
      </c>
      <c r="AH159" s="65" t="str">
        <f t="shared" si="61"/>
        <v/>
      </c>
      <c r="AI159" s="70">
        <f t="shared" si="59"/>
        <v>1</v>
      </c>
      <c r="AJ159" s="43">
        <f t="shared" si="51"/>
        <v>2</v>
      </c>
      <c r="AK159" s="71">
        <f t="shared" si="55"/>
        <v>1</v>
      </c>
      <c r="AL159" s="2"/>
      <c r="AM159" s="2"/>
      <c r="AO159" s="2"/>
      <c r="AP159" s="2"/>
      <c r="AQ159" s="2"/>
    </row>
    <row r="160" spans="2:43">
      <c r="B160" s="20">
        <f>IF(Master!B160="","",Master!B160)</f>
        <v>9</v>
      </c>
      <c r="C160" s="21" t="str">
        <f t="shared" si="46"/>
        <v>R</v>
      </c>
      <c r="D160" s="98" t="str">
        <f t="shared" si="52"/>
        <v>&lt;--Win</v>
      </c>
      <c r="E160" s="2"/>
      <c r="F160" s="47" t="str">
        <f t="shared" si="47"/>
        <v>L</v>
      </c>
      <c r="G160" s="98" t="str">
        <f t="shared" si="53"/>
        <v>&lt;--Win</v>
      </c>
      <c r="H160" s="2"/>
      <c r="I160" s="46" t="str">
        <f t="shared" si="48"/>
        <v>O</v>
      </c>
      <c r="J160" s="98" t="str">
        <f t="shared" si="54"/>
        <v/>
      </c>
      <c r="K160" s="2"/>
      <c r="L160" s="21">
        <f t="shared" si="60"/>
        <v>1</v>
      </c>
      <c r="M160" s="21">
        <f>IF(L160&lt;&gt;"",SUM($L$6:L160),"")</f>
        <v>0</v>
      </c>
      <c r="N160" s="2"/>
      <c r="O160" s="47">
        <f t="shared" si="62"/>
        <v>1</v>
      </c>
      <c r="P160" s="47">
        <f>IF(O160&lt;&gt;"",SUM($O$6:O160),"")</f>
        <v>8</v>
      </c>
      <c r="Q160" s="2"/>
      <c r="R160" s="43" t="str">
        <f t="shared" si="56"/>
        <v/>
      </c>
      <c r="S160" s="43" t="str">
        <f>IF(R160&lt;&gt;"",SUM($R$6:R160),"")</f>
        <v/>
      </c>
      <c r="T160" s="2"/>
      <c r="U160" s="95">
        <f>IF(B160="",U159,SUM($L$7:L160)+SUM($O$7:O160)+SUM($R$7:R160))</f>
        <v>18</v>
      </c>
      <c r="V160" s="2"/>
      <c r="W160" s="2"/>
      <c r="X160" s="2"/>
      <c r="Y160" s="2"/>
      <c r="Z160" s="2"/>
      <c r="AA160" s="2"/>
      <c r="AB160" s="2"/>
      <c r="AC160" s="58">
        <f t="shared" si="58"/>
        <v>1</v>
      </c>
      <c r="AD160" s="21">
        <f t="shared" si="49"/>
        <v>1</v>
      </c>
      <c r="AE160" s="59">
        <f t="shared" si="63"/>
        <v>1</v>
      </c>
      <c r="AF160" s="64">
        <f t="shared" si="64"/>
        <v>1</v>
      </c>
      <c r="AG160" s="47">
        <f t="shared" si="50"/>
        <v>1</v>
      </c>
      <c r="AH160" s="65">
        <f t="shared" si="61"/>
        <v>1</v>
      </c>
      <c r="AI160" s="70">
        <f t="shared" si="59"/>
        <v>2</v>
      </c>
      <c r="AJ160" s="43" t="str">
        <f t="shared" si="51"/>
        <v/>
      </c>
      <c r="AK160" s="71" t="str">
        <f t="shared" si="55"/>
        <v/>
      </c>
      <c r="AL160" s="2"/>
      <c r="AM160" s="2"/>
      <c r="AO160" s="2"/>
      <c r="AP160" s="2"/>
      <c r="AQ160" s="2"/>
    </row>
    <row r="161" spans="2:43">
      <c r="B161" s="20">
        <f>IF(Master!B161="","",Master!B161)</f>
        <v>24</v>
      </c>
      <c r="C161" s="21" t="str">
        <f t="shared" si="46"/>
        <v>B</v>
      </c>
      <c r="D161" s="98" t="str">
        <f t="shared" si="52"/>
        <v/>
      </c>
      <c r="E161" s="2"/>
      <c r="F161" s="47" t="str">
        <f t="shared" si="47"/>
        <v>H</v>
      </c>
      <c r="G161" s="98" t="str">
        <f t="shared" si="53"/>
        <v/>
      </c>
      <c r="H161" s="2"/>
      <c r="I161" s="46" t="str">
        <f t="shared" si="48"/>
        <v>E</v>
      </c>
      <c r="J161" s="98" t="str">
        <f t="shared" si="54"/>
        <v/>
      </c>
      <c r="K161" s="2"/>
      <c r="L161" s="21" t="str">
        <f t="shared" si="60"/>
        <v/>
      </c>
      <c r="M161" s="21" t="str">
        <f>IF(L161&lt;&gt;"",SUM($L$6:L161),"")</f>
        <v/>
      </c>
      <c r="N161" s="2"/>
      <c r="O161" s="47" t="str">
        <f t="shared" si="62"/>
        <v/>
      </c>
      <c r="P161" s="47" t="str">
        <f>IF(O161&lt;&gt;"",SUM($O$6:O161),"")</f>
        <v/>
      </c>
      <c r="Q161" s="2"/>
      <c r="R161" s="43" t="str">
        <f t="shared" si="56"/>
        <v/>
      </c>
      <c r="S161" s="43" t="str">
        <f>IF(R161&lt;&gt;"",SUM($R$6:R161),"")</f>
        <v/>
      </c>
      <c r="T161" s="2"/>
      <c r="U161" s="95">
        <f>IF(B161="",U160,SUM($L$7:L161)+SUM($O$7:O161)+SUM($R$7:R161))</f>
        <v>18</v>
      </c>
      <c r="V161" s="2"/>
      <c r="W161" s="2"/>
      <c r="X161" s="2"/>
      <c r="Y161" s="2"/>
      <c r="Z161" s="2"/>
      <c r="AA161" s="2"/>
      <c r="AB161" s="2"/>
      <c r="AC161" s="58">
        <f t="shared" si="58"/>
        <v>1</v>
      </c>
      <c r="AD161" s="21" t="str">
        <f t="shared" si="49"/>
        <v/>
      </c>
      <c r="AE161" s="59" t="str">
        <f t="shared" si="63"/>
        <v/>
      </c>
      <c r="AF161" s="64">
        <f t="shared" si="64"/>
        <v>1</v>
      </c>
      <c r="AG161" s="47" t="str">
        <f t="shared" si="50"/>
        <v/>
      </c>
      <c r="AH161" s="65" t="str">
        <f t="shared" si="61"/>
        <v/>
      </c>
      <c r="AI161" s="70">
        <f t="shared" si="59"/>
        <v>1</v>
      </c>
      <c r="AJ161" s="43" t="str">
        <f t="shared" si="51"/>
        <v/>
      </c>
      <c r="AK161" s="71" t="str">
        <f t="shared" si="55"/>
        <v/>
      </c>
      <c r="AL161" s="2"/>
      <c r="AM161" s="2"/>
      <c r="AO161" s="2"/>
      <c r="AP161" s="2"/>
      <c r="AQ161" s="2"/>
    </row>
    <row r="162" spans="2:43">
      <c r="B162" s="20">
        <f>IF(Master!B162="","",Master!B162)</f>
        <v>27</v>
      </c>
      <c r="C162" s="21" t="str">
        <f t="shared" si="46"/>
        <v>R</v>
      </c>
      <c r="D162" s="98" t="str">
        <f t="shared" si="52"/>
        <v/>
      </c>
      <c r="E162" s="2"/>
      <c r="F162" s="47" t="str">
        <f t="shared" si="47"/>
        <v>H</v>
      </c>
      <c r="G162" s="98" t="str">
        <f t="shared" si="53"/>
        <v/>
      </c>
      <c r="H162" s="2"/>
      <c r="I162" s="46" t="str">
        <f t="shared" si="48"/>
        <v>O</v>
      </c>
      <c r="J162" s="98" t="str">
        <f t="shared" si="54"/>
        <v/>
      </c>
      <c r="K162" s="2"/>
      <c r="L162" s="21" t="str">
        <f t="shared" si="60"/>
        <v/>
      </c>
      <c r="M162" s="21" t="str">
        <f>IF(L162&lt;&gt;"",SUM($L$6:L162),"")</f>
        <v/>
      </c>
      <c r="N162" s="2"/>
      <c r="O162" s="47" t="str">
        <f t="shared" si="62"/>
        <v/>
      </c>
      <c r="P162" s="47" t="str">
        <f>IF(O162&lt;&gt;"",SUM($O$6:O162),"")</f>
        <v/>
      </c>
      <c r="Q162" s="2"/>
      <c r="R162" s="43" t="str">
        <f t="shared" si="56"/>
        <v/>
      </c>
      <c r="S162" s="43" t="str">
        <f>IF(R162&lt;&gt;"",SUM($R$6:R162),"")</f>
        <v/>
      </c>
      <c r="T162" s="2"/>
      <c r="U162" s="95">
        <f>IF(B162="",U161,SUM($L$7:L162)+SUM($O$7:O162)+SUM($R$7:R162))</f>
        <v>18</v>
      </c>
      <c r="V162" s="2"/>
      <c r="W162" s="2"/>
      <c r="X162" s="2"/>
      <c r="Y162" s="2"/>
      <c r="Z162" s="2"/>
      <c r="AA162" s="2"/>
      <c r="AB162" s="2"/>
      <c r="AC162" s="58">
        <f t="shared" si="58"/>
        <v>1</v>
      </c>
      <c r="AD162" s="21" t="str">
        <f t="shared" si="49"/>
        <v/>
      </c>
      <c r="AE162" s="59" t="str">
        <f t="shared" si="63"/>
        <v/>
      </c>
      <c r="AF162" s="64">
        <f t="shared" si="64"/>
        <v>2</v>
      </c>
      <c r="AG162" s="47" t="str">
        <f t="shared" si="50"/>
        <v/>
      </c>
      <c r="AH162" s="65" t="str">
        <f t="shared" si="61"/>
        <v/>
      </c>
      <c r="AI162" s="70">
        <f t="shared" si="59"/>
        <v>1</v>
      </c>
      <c r="AJ162" s="43" t="str">
        <f t="shared" si="51"/>
        <v/>
      </c>
      <c r="AK162" s="71" t="str">
        <f t="shared" si="55"/>
        <v/>
      </c>
      <c r="AL162" s="2"/>
      <c r="AM162" s="2"/>
      <c r="AO162" s="2"/>
      <c r="AP162" s="2"/>
      <c r="AQ162" s="2"/>
    </row>
    <row r="163" spans="2:43">
      <c r="B163" s="20">
        <f>IF(Master!B163="","",Master!B163)</f>
        <v>12</v>
      </c>
      <c r="C163" s="21" t="str">
        <f t="shared" si="46"/>
        <v>R</v>
      </c>
      <c r="D163" s="98" t="str">
        <f t="shared" si="52"/>
        <v/>
      </c>
      <c r="E163" s="2"/>
      <c r="F163" s="47" t="str">
        <f t="shared" si="47"/>
        <v>L</v>
      </c>
      <c r="G163" s="98" t="str">
        <f t="shared" si="53"/>
        <v/>
      </c>
      <c r="H163" s="2"/>
      <c r="I163" s="46" t="str">
        <f t="shared" si="48"/>
        <v>E</v>
      </c>
      <c r="J163" s="98" t="str">
        <f t="shared" si="54"/>
        <v/>
      </c>
      <c r="K163" s="2"/>
      <c r="L163" s="21" t="str">
        <f t="shared" si="60"/>
        <v/>
      </c>
      <c r="M163" s="21" t="str">
        <f>IF(L163&lt;&gt;"",SUM($L$6:L163),"")</f>
        <v/>
      </c>
      <c r="N163" s="2"/>
      <c r="O163" s="47" t="str">
        <f t="shared" si="62"/>
        <v/>
      </c>
      <c r="P163" s="47" t="str">
        <f>IF(O163&lt;&gt;"",SUM($O$6:O163),"")</f>
        <v/>
      </c>
      <c r="Q163" s="2"/>
      <c r="R163" s="43" t="str">
        <f t="shared" si="56"/>
        <v/>
      </c>
      <c r="S163" s="43" t="str">
        <f>IF(R163&lt;&gt;"",SUM($R$6:R163),"")</f>
        <v/>
      </c>
      <c r="T163" s="2"/>
      <c r="U163" s="95">
        <f>IF(B163="",U162,SUM($L$7:L163)+SUM($O$7:O163)+SUM($R$7:R163))</f>
        <v>18</v>
      </c>
      <c r="V163" s="2"/>
      <c r="W163" s="2"/>
      <c r="X163" s="2"/>
      <c r="Y163" s="2"/>
      <c r="Z163" s="2"/>
      <c r="AA163" s="2"/>
      <c r="AB163" s="2"/>
      <c r="AC163" s="58">
        <f t="shared" si="58"/>
        <v>2</v>
      </c>
      <c r="AD163" s="21" t="str">
        <f t="shared" si="49"/>
        <v/>
      </c>
      <c r="AE163" s="59" t="str">
        <f t="shared" si="63"/>
        <v/>
      </c>
      <c r="AF163" s="64">
        <f t="shared" si="64"/>
        <v>1</v>
      </c>
      <c r="AG163" s="47" t="str">
        <f t="shared" si="50"/>
        <v/>
      </c>
      <c r="AH163" s="65" t="str">
        <f t="shared" si="61"/>
        <v/>
      </c>
      <c r="AI163" s="70">
        <f t="shared" si="59"/>
        <v>1</v>
      </c>
      <c r="AJ163" s="43" t="str">
        <f t="shared" si="51"/>
        <v/>
      </c>
      <c r="AK163" s="71" t="str">
        <f t="shared" si="55"/>
        <v/>
      </c>
      <c r="AL163" s="2"/>
      <c r="AM163" s="2"/>
      <c r="AO163" s="2"/>
      <c r="AP163" s="2"/>
      <c r="AQ163" s="2"/>
    </row>
    <row r="164" spans="2:43">
      <c r="B164" s="20">
        <f>IF(Master!B164="","",Master!B164)</f>
        <v>27</v>
      </c>
      <c r="C164" s="21" t="str">
        <f t="shared" si="46"/>
        <v>R</v>
      </c>
      <c r="D164" s="98" t="str">
        <f t="shared" si="52"/>
        <v/>
      </c>
      <c r="E164" s="2"/>
      <c r="F164" s="47" t="str">
        <f t="shared" si="47"/>
        <v>H</v>
      </c>
      <c r="G164" s="98" t="str">
        <f t="shared" si="53"/>
        <v/>
      </c>
      <c r="H164" s="2"/>
      <c r="I164" s="46" t="str">
        <f t="shared" si="48"/>
        <v>O</v>
      </c>
      <c r="J164" s="98" t="str">
        <f t="shared" si="54"/>
        <v/>
      </c>
      <c r="K164" s="2"/>
      <c r="L164" s="21" t="str">
        <f t="shared" si="60"/>
        <v/>
      </c>
      <c r="M164" s="21" t="str">
        <f>IF(L164&lt;&gt;"",SUM($L$6:L164),"")</f>
        <v/>
      </c>
      <c r="N164" s="2"/>
      <c r="O164" s="47" t="str">
        <f t="shared" si="62"/>
        <v/>
      </c>
      <c r="P164" s="47" t="str">
        <f>IF(O164&lt;&gt;"",SUM($O$6:O164),"")</f>
        <v/>
      </c>
      <c r="Q164" s="2"/>
      <c r="R164" s="43" t="str">
        <f t="shared" si="56"/>
        <v/>
      </c>
      <c r="S164" s="43" t="str">
        <f>IF(R164&lt;&gt;"",SUM($R$6:R164),"")</f>
        <v/>
      </c>
      <c r="T164" s="2"/>
      <c r="U164" s="95">
        <f>IF(B164="",U163,SUM($L$7:L164)+SUM($O$7:O164)+SUM($R$7:R164))</f>
        <v>18</v>
      </c>
      <c r="V164" s="2"/>
      <c r="W164" s="2"/>
      <c r="X164" s="2"/>
      <c r="Y164" s="2"/>
      <c r="Z164" s="2"/>
      <c r="AA164" s="2"/>
      <c r="AB164" s="2"/>
      <c r="AC164" s="58">
        <f t="shared" si="58"/>
        <v>3</v>
      </c>
      <c r="AD164" s="21" t="str">
        <f t="shared" si="49"/>
        <v/>
      </c>
      <c r="AE164" s="59" t="str">
        <f t="shared" si="63"/>
        <v/>
      </c>
      <c r="AF164" s="64">
        <f t="shared" si="64"/>
        <v>1</v>
      </c>
      <c r="AG164" s="47" t="str">
        <f t="shared" si="50"/>
        <v/>
      </c>
      <c r="AH164" s="65" t="str">
        <f t="shared" si="61"/>
        <v/>
      </c>
      <c r="AI164" s="70">
        <f t="shared" si="59"/>
        <v>1</v>
      </c>
      <c r="AJ164" s="43" t="str">
        <f t="shared" si="51"/>
        <v/>
      </c>
      <c r="AK164" s="71" t="str">
        <f t="shared" si="55"/>
        <v/>
      </c>
      <c r="AL164" s="2"/>
      <c r="AM164" s="2"/>
      <c r="AO164" s="2"/>
      <c r="AP164" s="2"/>
      <c r="AQ164" s="2"/>
    </row>
    <row r="165" spans="2:43">
      <c r="B165" s="20">
        <f>IF(Master!B165="","",Master!B165)</f>
        <v>3</v>
      </c>
      <c r="C165" s="21" t="str">
        <f t="shared" si="46"/>
        <v>R</v>
      </c>
      <c r="D165" s="98" t="str">
        <f t="shared" si="52"/>
        <v>&lt;--Bet</v>
      </c>
      <c r="E165" s="2"/>
      <c r="F165" s="47" t="str">
        <f t="shared" si="47"/>
        <v>L</v>
      </c>
      <c r="G165" s="98" t="str">
        <f t="shared" si="53"/>
        <v/>
      </c>
      <c r="H165" s="2"/>
      <c r="I165" s="46" t="str">
        <f t="shared" si="48"/>
        <v>O</v>
      </c>
      <c r="J165" s="98" t="str">
        <f t="shared" si="54"/>
        <v/>
      </c>
      <c r="K165" s="2"/>
      <c r="L165" s="21">
        <f t="shared" si="60"/>
        <v>-1</v>
      </c>
      <c r="M165" s="21">
        <f>IF(L165&lt;&gt;"",SUM($L$6:L165),"")</f>
        <v>-1</v>
      </c>
      <c r="N165" s="2"/>
      <c r="O165" s="47" t="str">
        <f t="shared" si="62"/>
        <v/>
      </c>
      <c r="P165" s="47" t="str">
        <f>IF(O165&lt;&gt;"",SUM($O$6:O165),"")</f>
        <v/>
      </c>
      <c r="Q165" s="2"/>
      <c r="R165" s="43" t="str">
        <f t="shared" si="56"/>
        <v/>
      </c>
      <c r="S165" s="43" t="str">
        <f>IF(R165&lt;&gt;"",SUM($R$6:R165),"")</f>
        <v/>
      </c>
      <c r="T165" s="2"/>
      <c r="U165" s="95">
        <f>IF(B165="",U164,SUM($L$7:L165)+SUM($O$7:O165)+SUM($R$7:R165))</f>
        <v>17</v>
      </c>
      <c r="V165" s="2"/>
      <c r="W165" s="2"/>
      <c r="X165" s="2"/>
      <c r="Y165" s="2"/>
      <c r="Z165" s="2"/>
      <c r="AA165" s="2"/>
      <c r="AB165" s="2"/>
      <c r="AC165" s="58">
        <f t="shared" si="58"/>
        <v>4</v>
      </c>
      <c r="AD165" s="21">
        <f t="shared" si="49"/>
        <v>1</v>
      </c>
      <c r="AE165" s="59">
        <f t="shared" si="63"/>
        <v>1</v>
      </c>
      <c r="AF165" s="64">
        <f t="shared" si="64"/>
        <v>1</v>
      </c>
      <c r="AG165" s="47" t="str">
        <f t="shared" si="50"/>
        <v/>
      </c>
      <c r="AH165" s="65" t="str">
        <f t="shared" si="61"/>
        <v/>
      </c>
      <c r="AI165" s="70">
        <f t="shared" si="59"/>
        <v>2</v>
      </c>
      <c r="AJ165" s="43" t="str">
        <f t="shared" si="51"/>
        <v/>
      </c>
      <c r="AK165" s="71" t="str">
        <f t="shared" si="55"/>
        <v/>
      </c>
      <c r="AL165" s="2"/>
      <c r="AM165" s="2"/>
      <c r="AO165" s="2"/>
      <c r="AP165" s="2"/>
      <c r="AQ165" s="2"/>
    </row>
    <row r="166" spans="2:43">
      <c r="B166" s="20">
        <f>IF(Master!B166="","",Master!B166)</f>
        <v>28</v>
      </c>
      <c r="C166" s="21" t="str">
        <f t="shared" si="46"/>
        <v>B</v>
      </c>
      <c r="D166" s="98" t="str">
        <f t="shared" si="52"/>
        <v>&lt;--Win</v>
      </c>
      <c r="E166" s="2"/>
      <c r="F166" s="47" t="str">
        <f t="shared" si="47"/>
        <v>H</v>
      </c>
      <c r="G166" s="98" t="str">
        <f t="shared" si="53"/>
        <v/>
      </c>
      <c r="H166" s="2"/>
      <c r="I166" s="46" t="str">
        <f t="shared" si="48"/>
        <v>E</v>
      </c>
      <c r="J166" s="98" t="str">
        <f t="shared" si="54"/>
        <v/>
      </c>
      <c r="K166" s="2"/>
      <c r="L166" s="21">
        <f t="shared" si="60"/>
        <v>1</v>
      </c>
      <c r="M166" s="21">
        <f>IF(L166&lt;&gt;"",SUM($L$6:L166),"")</f>
        <v>0</v>
      </c>
      <c r="N166" s="2"/>
      <c r="O166" s="47" t="str">
        <f t="shared" si="62"/>
        <v/>
      </c>
      <c r="P166" s="47" t="str">
        <f>IF(O166&lt;&gt;"",SUM($O$6:O166),"")</f>
        <v/>
      </c>
      <c r="Q166" s="2"/>
      <c r="R166" s="43" t="str">
        <f t="shared" si="56"/>
        <v/>
      </c>
      <c r="S166" s="43" t="str">
        <f>IF(R166&lt;&gt;"",SUM($R$6:R166),"")</f>
        <v/>
      </c>
      <c r="T166" s="2"/>
      <c r="U166" s="95">
        <f>IF(B166="",U165,SUM($L$7:L166)+SUM($O$7:O166)+SUM($R$7:R166))</f>
        <v>18</v>
      </c>
      <c r="V166" s="2"/>
      <c r="W166" s="2"/>
      <c r="X166" s="2"/>
      <c r="Y166" s="2"/>
      <c r="Z166" s="2"/>
      <c r="AA166" s="2"/>
      <c r="AB166" s="2"/>
      <c r="AC166" s="58">
        <f t="shared" si="58"/>
        <v>1</v>
      </c>
      <c r="AD166" s="21">
        <f t="shared" si="49"/>
        <v>2</v>
      </c>
      <c r="AE166" s="59">
        <f t="shared" si="63"/>
        <v>1</v>
      </c>
      <c r="AF166" s="64">
        <f t="shared" si="64"/>
        <v>1</v>
      </c>
      <c r="AG166" s="47" t="str">
        <f t="shared" si="50"/>
        <v/>
      </c>
      <c r="AH166" s="65" t="str">
        <f t="shared" si="61"/>
        <v/>
      </c>
      <c r="AI166" s="70">
        <f t="shared" si="59"/>
        <v>1</v>
      </c>
      <c r="AJ166" s="43" t="str">
        <f t="shared" si="51"/>
        <v/>
      </c>
      <c r="AK166" s="71" t="str">
        <f t="shared" si="55"/>
        <v/>
      </c>
      <c r="AL166" s="2"/>
      <c r="AM166" s="2"/>
      <c r="AO166" s="2"/>
      <c r="AP166" s="2"/>
      <c r="AQ166" s="2"/>
    </row>
    <row r="167" spans="2:43">
      <c r="B167" s="20">
        <f>IF(Master!B167="","",Master!B167)</f>
        <v>1</v>
      </c>
      <c r="C167" s="21" t="str">
        <f t="shared" si="46"/>
        <v>R</v>
      </c>
      <c r="D167" s="98" t="str">
        <f t="shared" si="52"/>
        <v/>
      </c>
      <c r="E167" s="2"/>
      <c r="F167" s="47" t="str">
        <f t="shared" si="47"/>
        <v>L</v>
      </c>
      <c r="G167" s="98" t="str">
        <f t="shared" si="53"/>
        <v/>
      </c>
      <c r="H167" s="2"/>
      <c r="I167" s="46" t="str">
        <f t="shared" si="48"/>
        <v>O</v>
      </c>
      <c r="J167" s="98" t="str">
        <f t="shared" si="54"/>
        <v/>
      </c>
      <c r="K167" s="2"/>
      <c r="L167" s="21" t="str">
        <f t="shared" si="60"/>
        <v/>
      </c>
      <c r="M167" s="21" t="str">
        <f>IF(L167&lt;&gt;"",SUM($L$6:L167),"")</f>
        <v/>
      </c>
      <c r="N167" s="2"/>
      <c r="O167" s="47" t="str">
        <f t="shared" si="62"/>
        <v/>
      </c>
      <c r="P167" s="47" t="str">
        <f>IF(O167&lt;&gt;"",SUM($O$6:O167),"")</f>
        <v/>
      </c>
      <c r="Q167" s="2"/>
      <c r="R167" s="43" t="str">
        <f t="shared" si="56"/>
        <v/>
      </c>
      <c r="S167" s="43" t="str">
        <f>IF(R167&lt;&gt;"",SUM($R$6:R167),"")</f>
        <v/>
      </c>
      <c r="T167" s="2"/>
      <c r="U167" s="95">
        <f>IF(B167="",U166,SUM($L$7:L167)+SUM($O$7:O167)+SUM($R$7:R167))</f>
        <v>18</v>
      </c>
      <c r="V167" s="2"/>
      <c r="W167" s="2"/>
      <c r="X167" s="2"/>
      <c r="Y167" s="2"/>
      <c r="Z167" s="2"/>
      <c r="AA167" s="2"/>
      <c r="AB167" s="2"/>
      <c r="AC167" s="58">
        <f t="shared" si="58"/>
        <v>1</v>
      </c>
      <c r="AD167" s="21" t="str">
        <f t="shared" si="49"/>
        <v/>
      </c>
      <c r="AE167" s="59" t="str">
        <f t="shared" si="63"/>
        <v/>
      </c>
      <c r="AF167" s="64">
        <f t="shared" si="64"/>
        <v>1</v>
      </c>
      <c r="AG167" s="47" t="str">
        <f t="shared" si="50"/>
        <v/>
      </c>
      <c r="AH167" s="65" t="str">
        <f t="shared" si="61"/>
        <v/>
      </c>
      <c r="AI167" s="70">
        <f t="shared" si="59"/>
        <v>1</v>
      </c>
      <c r="AJ167" s="43" t="str">
        <f t="shared" si="51"/>
        <v/>
      </c>
      <c r="AK167" s="71" t="str">
        <f t="shared" si="55"/>
        <v/>
      </c>
      <c r="AL167" s="2"/>
      <c r="AM167" s="2"/>
      <c r="AO167" s="2"/>
      <c r="AP167" s="2"/>
      <c r="AQ167" s="2"/>
    </row>
    <row r="168" spans="2:43">
      <c r="B168" s="20">
        <f>IF(Master!B168="","",Master!B168)</f>
        <v>34</v>
      </c>
      <c r="C168" s="21" t="str">
        <f t="shared" si="46"/>
        <v>R</v>
      </c>
      <c r="D168" s="98" t="str">
        <f t="shared" si="52"/>
        <v/>
      </c>
      <c r="E168" s="2"/>
      <c r="F168" s="47" t="str">
        <f t="shared" si="47"/>
        <v>H</v>
      </c>
      <c r="G168" s="98" t="str">
        <f t="shared" si="53"/>
        <v/>
      </c>
      <c r="H168" s="2"/>
      <c r="I168" s="46" t="str">
        <f t="shared" si="48"/>
        <v>E</v>
      </c>
      <c r="J168" s="98" t="str">
        <f t="shared" si="54"/>
        <v/>
      </c>
      <c r="K168" s="2"/>
      <c r="L168" s="21" t="str">
        <f t="shared" si="60"/>
        <v/>
      </c>
      <c r="M168" s="21" t="str">
        <f>IF(L168&lt;&gt;"",SUM($L$6:L168),"")</f>
        <v/>
      </c>
      <c r="N168" s="2"/>
      <c r="O168" s="47" t="str">
        <f t="shared" si="62"/>
        <v/>
      </c>
      <c r="P168" s="47" t="str">
        <f>IF(O168&lt;&gt;"",SUM($O$6:O168),"")</f>
        <v/>
      </c>
      <c r="Q168" s="2"/>
      <c r="R168" s="43" t="str">
        <f t="shared" si="56"/>
        <v/>
      </c>
      <c r="S168" s="43" t="str">
        <f>IF(R168&lt;&gt;"",SUM($R$6:R168),"")</f>
        <v/>
      </c>
      <c r="T168" s="2"/>
      <c r="U168" s="95">
        <f>IF(B168="",U167,SUM($L$7:L168)+SUM($O$7:O168)+SUM($R$7:R168))</f>
        <v>18</v>
      </c>
      <c r="V168" s="2"/>
      <c r="W168" s="2"/>
      <c r="X168" s="2"/>
      <c r="Y168" s="2"/>
      <c r="Z168" s="2"/>
      <c r="AA168" s="2"/>
      <c r="AB168" s="2"/>
      <c r="AC168" s="58">
        <f t="shared" si="58"/>
        <v>2</v>
      </c>
      <c r="AD168" s="21" t="str">
        <f t="shared" si="49"/>
        <v/>
      </c>
      <c r="AE168" s="59" t="str">
        <f t="shared" si="63"/>
        <v/>
      </c>
      <c r="AF168" s="64">
        <f t="shared" si="64"/>
        <v>1</v>
      </c>
      <c r="AG168" s="47" t="str">
        <f t="shared" si="50"/>
        <v/>
      </c>
      <c r="AH168" s="65" t="str">
        <f t="shared" si="61"/>
        <v/>
      </c>
      <c r="AI168" s="70">
        <f t="shared" si="59"/>
        <v>1</v>
      </c>
      <c r="AJ168" s="43" t="str">
        <f t="shared" si="51"/>
        <v/>
      </c>
      <c r="AK168" s="71" t="str">
        <f t="shared" si="55"/>
        <v/>
      </c>
      <c r="AL168" s="2"/>
      <c r="AM168" s="2"/>
      <c r="AO168" s="2"/>
      <c r="AP168" s="2"/>
      <c r="AQ168" s="2"/>
    </row>
    <row r="169" spans="2:43">
      <c r="B169" s="20">
        <f>IF(Master!B169="","",Master!B169)</f>
        <v>6</v>
      </c>
      <c r="C169" s="21" t="str">
        <f t="shared" si="46"/>
        <v>B</v>
      </c>
      <c r="D169" s="98" t="str">
        <f t="shared" si="52"/>
        <v/>
      </c>
      <c r="E169" s="2"/>
      <c r="F169" s="47" t="str">
        <f t="shared" si="47"/>
        <v>L</v>
      </c>
      <c r="G169" s="98" t="str">
        <f t="shared" si="53"/>
        <v/>
      </c>
      <c r="H169" s="2"/>
      <c r="I169" s="46" t="str">
        <f t="shared" si="48"/>
        <v>E</v>
      </c>
      <c r="J169" s="98" t="str">
        <f t="shared" si="54"/>
        <v/>
      </c>
      <c r="K169" s="2"/>
      <c r="L169" s="21" t="str">
        <f t="shared" si="60"/>
        <v/>
      </c>
      <c r="M169" s="21" t="str">
        <f>IF(L169&lt;&gt;"",SUM($L$6:L169),"")</f>
        <v/>
      </c>
      <c r="N169" s="2"/>
      <c r="O169" s="47" t="str">
        <f t="shared" si="62"/>
        <v/>
      </c>
      <c r="P169" s="47" t="str">
        <f>IF(O169&lt;&gt;"",SUM($O$6:O169),"")</f>
        <v/>
      </c>
      <c r="Q169" s="2"/>
      <c r="R169" s="43" t="str">
        <f t="shared" si="56"/>
        <v/>
      </c>
      <c r="S169" s="43" t="str">
        <f>IF(R169&lt;&gt;"",SUM($R$6:R169),"")</f>
        <v/>
      </c>
      <c r="T169" s="2"/>
      <c r="U169" s="95">
        <f>IF(B169="",U168,SUM($L$7:L169)+SUM($O$7:O169)+SUM($R$7:R169))</f>
        <v>18</v>
      </c>
      <c r="V169" s="2"/>
      <c r="W169" s="2"/>
      <c r="X169" s="2"/>
      <c r="Y169" s="2"/>
      <c r="Z169" s="2"/>
      <c r="AA169" s="2"/>
      <c r="AB169" s="2"/>
      <c r="AC169" s="58">
        <f t="shared" si="58"/>
        <v>1</v>
      </c>
      <c r="AD169" s="21" t="str">
        <f t="shared" si="49"/>
        <v/>
      </c>
      <c r="AE169" s="59" t="str">
        <f t="shared" si="63"/>
        <v/>
      </c>
      <c r="AF169" s="64">
        <f t="shared" si="64"/>
        <v>1</v>
      </c>
      <c r="AG169" s="47" t="str">
        <f t="shared" si="50"/>
        <v/>
      </c>
      <c r="AH169" s="65" t="str">
        <f t="shared" si="61"/>
        <v/>
      </c>
      <c r="AI169" s="70">
        <f t="shared" si="59"/>
        <v>2</v>
      </c>
      <c r="AJ169" s="43" t="str">
        <f t="shared" si="51"/>
        <v/>
      </c>
      <c r="AK169" s="71" t="str">
        <f t="shared" si="55"/>
        <v/>
      </c>
      <c r="AL169" s="2"/>
      <c r="AM169" s="2"/>
      <c r="AO169" s="2"/>
      <c r="AP169" s="2"/>
      <c r="AQ169" s="2"/>
    </row>
    <row r="170" spans="2:43">
      <c r="B170" s="20">
        <f>IF(Master!B170="","",Master!B170)</f>
        <v>17</v>
      </c>
      <c r="C170" s="21" t="str">
        <f t="shared" si="46"/>
        <v>B</v>
      </c>
      <c r="D170" s="98" t="str">
        <f t="shared" si="52"/>
        <v/>
      </c>
      <c r="E170" s="2"/>
      <c r="F170" s="47" t="str">
        <f t="shared" si="47"/>
        <v>L</v>
      </c>
      <c r="G170" s="98" t="str">
        <f t="shared" si="53"/>
        <v/>
      </c>
      <c r="H170" s="2"/>
      <c r="I170" s="46" t="str">
        <f t="shared" si="48"/>
        <v>O</v>
      </c>
      <c r="J170" s="98" t="str">
        <f t="shared" si="54"/>
        <v/>
      </c>
      <c r="K170" s="2"/>
      <c r="L170" s="21" t="str">
        <f t="shared" si="60"/>
        <v/>
      </c>
      <c r="M170" s="21" t="str">
        <f>IF(L170&lt;&gt;"",SUM($L$6:L170),"")</f>
        <v/>
      </c>
      <c r="N170" s="2"/>
      <c r="O170" s="47" t="str">
        <f t="shared" si="62"/>
        <v/>
      </c>
      <c r="P170" s="47" t="str">
        <f>IF(O170&lt;&gt;"",SUM($O$6:O170),"")</f>
        <v/>
      </c>
      <c r="Q170" s="2"/>
      <c r="R170" s="43" t="str">
        <f t="shared" si="56"/>
        <v/>
      </c>
      <c r="S170" s="43" t="str">
        <f>IF(R170&lt;&gt;"",SUM($R$6:R170),"")</f>
        <v/>
      </c>
      <c r="T170" s="2"/>
      <c r="U170" s="95">
        <f>IF(B170="",U169,SUM($L$7:L170)+SUM($O$7:O170)+SUM($R$7:R170))</f>
        <v>18</v>
      </c>
      <c r="V170" s="2"/>
      <c r="W170" s="2"/>
      <c r="X170" s="2"/>
      <c r="Y170" s="2"/>
      <c r="Z170" s="2"/>
      <c r="AA170" s="2"/>
      <c r="AB170" s="2"/>
      <c r="AC170" s="58">
        <f t="shared" si="58"/>
        <v>2</v>
      </c>
      <c r="AD170" s="21" t="str">
        <f t="shared" si="49"/>
        <v/>
      </c>
      <c r="AE170" s="59" t="str">
        <f t="shared" si="63"/>
        <v/>
      </c>
      <c r="AF170" s="64">
        <f t="shared" si="64"/>
        <v>2</v>
      </c>
      <c r="AG170" s="47" t="str">
        <f t="shared" si="50"/>
        <v/>
      </c>
      <c r="AH170" s="65" t="str">
        <f t="shared" si="61"/>
        <v/>
      </c>
      <c r="AI170" s="70">
        <f t="shared" si="59"/>
        <v>1</v>
      </c>
      <c r="AJ170" s="43" t="str">
        <f t="shared" si="51"/>
        <v/>
      </c>
      <c r="AK170" s="71" t="str">
        <f t="shared" si="55"/>
        <v/>
      </c>
      <c r="AL170" s="2"/>
      <c r="AM170" s="2"/>
      <c r="AO170" s="2"/>
      <c r="AP170" s="2"/>
      <c r="AQ170" s="2"/>
    </row>
    <row r="171" spans="2:43">
      <c r="B171" s="20">
        <f>IF(Master!B171="","",Master!B171)</f>
        <v>12</v>
      </c>
      <c r="C171" s="21" t="str">
        <f t="shared" si="46"/>
        <v>R</v>
      </c>
      <c r="D171" s="98" t="str">
        <f t="shared" si="52"/>
        <v/>
      </c>
      <c r="E171" s="2"/>
      <c r="F171" s="47" t="str">
        <f t="shared" si="47"/>
        <v>L</v>
      </c>
      <c r="G171" s="98" t="str">
        <f t="shared" si="53"/>
        <v/>
      </c>
      <c r="H171" s="2"/>
      <c r="I171" s="46" t="str">
        <f t="shared" si="48"/>
        <v>E</v>
      </c>
      <c r="J171" s="98" t="str">
        <f t="shared" si="54"/>
        <v/>
      </c>
      <c r="K171" s="2"/>
      <c r="L171" s="21" t="str">
        <f t="shared" si="60"/>
        <v/>
      </c>
      <c r="M171" s="21" t="str">
        <f>IF(L171&lt;&gt;"",SUM($L$6:L171),"")</f>
        <v/>
      </c>
      <c r="N171" s="2"/>
      <c r="O171" s="47" t="str">
        <f t="shared" si="62"/>
        <v/>
      </c>
      <c r="P171" s="47" t="str">
        <f>IF(O171&lt;&gt;"",SUM($O$6:O171),"")</f>
        <v/>
      </c>
      <c r="Q171" s="2"/>
      <c r="R171" s="43" t="str">
        <f t="shared" si="56"/>
        <v/>
      </c>
      <c r="S171" s="43" t="str">
        <f>IF(R171&lt;&gt;"",SUM($R$6:R171),"")</f>
        <v/>
      </c>
      <c r="T171" s="2"/>
      <c r="U171" s="95">
        <f>IF(B171="",U170,SUM($L$7:L171)+SUM($O$7:O171)+SUM($R$7:R171))</f>
        <v>18</v>
      </c>
      <c r="V171" s="2"/>
      <c r="W171" s="2"/>
      <c r="X171" s="2"/>
      <c r="Y171" s="2"/>
      <c r="Z171" s="2"/>
      <c r="AA171" s="2"/>
      <c r="AB171" s="2"/>
      <c r="AC171" s="58">
        <f t="shared" si="58"/>
        <v>1</v>
      </c>
      <c r="AD171" s="21" t="str">
        <f t="shared" si="49"/>
        <v/>
      </c>
      <c r="AE171" s="59" t="str">
        <f t="shared" si="63"/>
        <v/>
      </c>
      <c r="AF171" s="64">
        <f t="shared" si="64"/>
        <v>3</v>
      </c>
      <c r="AG171" s="47" t="str">
        <f t="shared" si="50"/>
        <v/>
      </c>
      <c r="AH171" s="65" t="str">
        <f t="shared" si="61"/>
        <v/>
      </c>
      <c r="AI171" s="70">
        <f t="shared" si="59"/>
        <v>1</v>
      </c>
      <c r="AJ171" s="43" t="str">
        <f t="shared" si="51"/>
        <v/>
      </c>
      <c r="AK171" s="71" t="str">
        <f t="shared" si="55"/>
        <v/>
      </c>
      <c r="AL171" s="2"/>
      <c r="AM171" s="2"/>
      <c r="AO171" s="2"/>
      <c r="AP171" s="2"/>
      <c r="AQ171" s="2"/>
    </row>
    <row r="172" spans="2:43">
      <c r="B172" s="20">
        <f>IF(Master!B172="","",Master!B172)</f>
        <v>1</v>
      </c>
      <c r="C172" s="21" t="str">
        <f t="shared" si="46"/>
        <v>R</v>
      </c>
      <c r="D172" s="98" t="str">
        <f t="shared" si="52"/>
        <v/>
      </c>
      <c r="E172" s="2"/>
      <c r="F172" s="47" t="str">
        <f t="shared" si="47"/>
        <v>L</v>
      </c>
      <c r="G172" s="98" t="str">
        <f t="shared" si="53"/>
        <v>&lt;--Bet</v>
      </c>
      <c r="H172" s="2"/>
      <c r="I172" s="46" t="str">
        <f t="shared" si="48"/>
        <v>O</v>
      </c>
      <c r="J172" s="98" t="str">
        <f t="shared" si="54"/>
        <v/>
      </c>
      <c r="K172" s="2"/>
      <c r="L172" s="21" t="str">
        <f t="shared" si="60"/>
        <v/>
      </c>
      <c r="M172" s="21" t="str">
        <f>IF(L172&lt;&gt;"",SUM($L$6:L172),"")</f>
        <v/>
      </c>
      <c r="N172" s="2"/>
      <c r="O172" s="47">
        <f t="shared" si="62"/>
        <v>-1</v>
      </c>
      <c r="P172" s="47">
        <f>IF(O172&lt;&gt;"",SUM($O$6:O172),"")</f>
        <v>7</v>
      </c>
      <c r="Q172" s="2"/>
      <c r="R172" s="43" t="str">
        <f t="shared" si="56"/>
        <v/>
      </c>
      <c r="S172" s="43" t="str">
        <f>IF(R172&lt;&gt;"",SUM($R$6:R172),"")</f>
        <v/>
      </c>
      <c r="T172" s="2"/>
      <c r="U172" s="95">
        <f>IF(B172="",U171,SUM($L$7:L172)+SUM($O$7:O172)+SUM($R$7:R172))</f>
        <v>17</v>
      </c>
      <c r="V172" s="2"/>
      <c r="W172" s="2"/>
      <c r="X172" s="2"/>
      <c r="Y172" s="2"/>
      <c r="Z172" s="2"/>
      <c r="AA172" s="2"/>
      <c r="AB172" s="2"/>
      <c r="AC172" s="58">
        <f t="shared" si="58"/>
        <v>2</v>
      </c>
      <c r="AD172" s="21" t="str">
        <f t="shared" si="49"/>
        <v/>
      </c>
      <c r="AE172" s="59" t="str">
        <f t="shared" si="63"/>
        <v/>
      </c>
      <c r="AF172" s="64">
        <f t="shared" si="64"/>
        <v>4</v>
      </c>
      <c r="AG172" s="47">
        <f t="shared" si="50"/>
        <v>1</v>
      </c>
      <c r="AH172" s="65">
        <f t="shared" si="61"/>
        <v>1</v>
      </c>
      <c r="AI172" s="70">
        <f t="shared" si="59"/>
        <v>1</v>
      </c>
      <c r="AJ172" s="43" t="str">
        <f t="shared" si="51"/>
        <v/>
      </c>
      <c r="AK172" s="71" t="str">
        <f t="shared" si="55"/>
        <v/>
      </c>
      <c r="AL172" s="2"/>
      <c r="AM172" s="2"/>
      <c r="AO172" s="2"/>
      <c r="AP172" s="2"/>
      <c r="AQ172" s="2"/>
    </row>
    <row r="173" spans="2:43">
      <c r="B173" s="20">
        <f>IF(Master!B173="","",Master!B173)</f>
        <v>27</v>
      </c>
      <c r="C173" s="21" t="str">
        <f t="shared" si="46"/>
        <v>R</v>
      </c>
      <c r="D173" s="98" t="str">
        <f t="shared" si="52"/>
        <v/>
      </c>
      <c r="E173" s="2"/>
      <c r="F173" s="47" t="str">
        <f t="shared" si="47"/>
        <v>H</v>
      </c>
      <c r="G173" s="98" t="str">
        <f t="shared" si="53"/>
        <v>&lt;--Win</v>
      </c>
      <c r="H173" s="2"/>
      <c r="I173" s="46" t="str">
        <f t="shared" si="48"/>
        <v>O</v>
      </c>
      <c r="J173" s="98" t="str">
        <f t="shared" si="54"/>
        <v/>
      </c>
      <c r="K173" s="2"/>
      <c r="L173" s="21" t="str">
        <f t="shared" si="60"/>
        <v/>
      </c>
      <c r="M173" s="21" t="str">
        <f>IF(L173&lt;&gt;"",SUM($L$6:L173),"")</f>
        <v/>
      </c>
      <c r="N173" s="2"/>
      <c r="O173" s="47">
        <f t="shared" si="62"/>
        <v>1</v>
      </c>
      <c r="P173" s="47">
        <f>IF(O173&lt;&gt;"",SUM($O$6:O173),"")</f>
        <v>8</v>
      </c>
      <c r="Q173" s="2"/>
      <c r="R173" s="43" t="str">
        <f t="shared" si="56"/>
        <v/>
      </c>
      <c r="S173" s="43" t="str">
        <f>IF(R173&lt;&gt;"",SUM($R$6:R173),"")</f>
        <v/>
      </c>
      <c r="T173" s="2"/>
      <c r="U173" s="95">
        <f>IF(B173="",U172,SUM($L$7:L173)+SUM($O$7:O173)+SUM($R$7:R173))</f>
        <v>18</v>
      </c>
      <c r="V173" s="2"/>
      <c r="W173" s="2"/>
      <c r="X173" s="2"/>
      <c r="Y173" s="2"/>
      <c r="Z173" s="2"/>
      <c r="AA173" s="2"/>
      <c r="AB173" s="2"/>
      <c r="AC173" s="58">
        <f t="shared" si="58"/>
        <v>3</v>
      </c>
      <c r="AD173" s="21" t="str">
        <f t="shared" si="49"/>
        <v/>
      </c>
      <c r="AE173" s="59" t="str">
        <f t="shared" si="63"/>
        <v/>
      </c>
      <c r="AF173" s="64">
        <f t="shared" si="64"/>
        <v>1</v>
      </c>
      <c r="AG173" s="47">
        <f t="shared" si="50"/>
        <v>2</v>
      </c>
      <c r="AH173" s="65">
        <f t="shared" si="61"/>
        <v>1</v>
      </c>
      <c r="AI173" s="70">
        <f t="shared" si="59"/>
        <v>2</v>
      </c>
      <c r="AJ173" s="43" t="str">
        <f t="shared" si="51"/>
        <v/>
      </c>
      <c r="AK173" s="71" t="str">
        <f t="shared" si="55"/>
        <v/>
      </c>
      <c r="AL173" s="2"/>
      <c r="AM173" s="2"/>
      <c r="AO173" s="2"/>
      <c r="AP173" s="2"/>
      <c r="AQ173" s="2"/>
    </row>
    <row r="174" spans="2:43">
      <c r="B174" s="20">
        <f>IF(Master!B174="","",Master!B174)</f>
        <v>30</v>
      </c>
      <c r="C174" s="21" t="str">
        <f t="shared" si="46"/>
        <v>R</v>
      </c>
      <c r="D174" s="98" t="str">
        <f t="shared" si="52"/>
        <v>&lt;--Bet</v>
      </c>
      <c r="E174" s="2"/>
      <c r="F174" s="47" t="str">
        <f t="shared" si="47"/>
        <v>H</v>
      </c>
      <c r="G174" s="98" t="str">
        <f t="shared" si="53"/>
        <v/>
      </c>
      <c r="H174" s="2"/>
      <c r="I174" s="46" t="str">
        <f t="shared" si="48"/>
        <v>E</v>
      </c>
      <c r="J174" s="98" t="str">
        <f t="shared" si="54"/>
        <v/>
      </c>
      <c r="K174" s="2"/>
      <c r="L174" s="21">
        <f t="shared" si="60"/>
        <v>-1</v>
      </c>
      <c r="M174" s="21">
        <f>IF(L174&lt;&gt;"",SUM($L$6:L174),"")</f>
        <v>-1</v>
      </c>
      <c r="N174" s="2"/>
      <c r="O174" s="47" t="str">
        <f t="shared" si="62"/>
        <v/>
      </c>
      <c r="P174" s="47" t="str">
        <f>IF(O174&lt;&gt;"",SUM($O$6:O174),"")</f>
        <v/>
      </c>
      <c r="Q174" s="2"/>
      <c r="R174" s="43" t="str">
        <f t="shared" si="56"/>
        <v/>
      </c>
      <c r="S174" s="43" t="str">
        <f>IF(R174&lt;&gt;"",SUM($R$6:R174),"")</f>
        <v/>
      </c>
      <c r="T174" s="2"/>
      <c r="U174" s="95">
        <f>IF(B174="",U173,SUM($L$7:L174)+SUM($O$7:O174)+SUM($R$7:R174))</f>
        <v>17</v>
      </c>
      <c r="V174" s="2"/>
      <c r="W174" s="2"/>
      <c r="X174" s="2"/>
      <c r="Y174" s="2"/>
      <c r="Z174" s="2"/>
      <c r="AA174" s="2"/>
      <c r="AB174" s="2"/>
      <c r="AC174" s="58">
        <f t="shared" si="58"/>
        <v>4</v>
      </c>
      <c r="AD174" s="21">
        <f t="shared" si="49"/>
        <v>1</v>
      </c>
      <c r="AE174" s="59">
        <f t="shared" si="63"/>
        <v>1</v>
      </c>
      <c r="AF174" s="64">
        <f t="shared" si="64"/>
        <v>2</v>
      </c>
      <c r="AG174" s="47" t="str">
        <f t="shared" si="50"/>
        <v/>
      </c>
      <c r="AH174" s="65" t="str">
        <f t="shared" si="61"/>
        <v/>
      </c>
      <c r="AI174" s="70">
        <f t="shared" si="59"/>
        <v>1</v>
      </c>
      <c r="AJ174" s="43" t="str">
        <f t="shared" si="51"/>
        <v/>
      </c>
      <c r="AK174" s="71" t="str">
        <f t="shared" si="55"/>
        <v/>
      </c>
      <c r="AL174" s="2"/>
      <c r="AM174" s="2"/>
      <c r="AO174" s="2"/>
      <c r="AP174" s="2"/>
      <c r="AQ174" s="2"/>
    </row>
    <row r="175" spans="2:43">
      <c r="B175" s="20">
        <f>IF(Master!B175="","",Master!B175)</f>
        <v>33</v>
      </c>
      <c r="C175" s="21" t="str">
        <f t="shared" si="46"/>
        <v>B</v>
      </c>
      <c r="D175" s="98" t="str">
        <f t="shared" si="52"/>
        <v>&lt;--Win</v>
      </c>
      <c r="E175" s="2"/>
      <c r="F175" s="47" t="str">
        <f t="shared" si="47"/>
        <v>H</v>
      </c>
      <c r="G175" s="98" t="str">
        <f t="shared" si="53"/>
        <v/>
      </c>
      <c r="H175" s="2"/>
      <c r="I175" s="46" t="str">
        <f t="shared" si="48"/>
        <v>O</v>
      </c>
      <c r="J175" s="98" t="str">
        <f t="shared" si="54"/>
        <v/>
      </c>
      <c r="K175" s="2"/>
      <c r="L175" s="21">
        <f t="shared" si="60"/>
        <v>1</v>
      </c>
      <c r="M175" s="21">
        <f>IF(L175&lt;&gt;"",SUM($L$6:L175),"")</f>
        <v>0</v>
      </c>
      <c r="N175" s="2"/>
      <c r="O175" s="47" t="str">
        <f t="shared" si="62"/>
        <v/>
      </c>
      <c r="P175" s="47" t="str">
        <f>IF(O175&lt;&gt;"",SUM($O$6:O175),"")</f>
        <v/>
      </c>
      <c r="Q175" s="2"/>
      <c r="R175" s="43" t="str">
        <f t="shared" si="56"/>
        <v/>
      </c>
      <c r="S175" s="43" t="str">
        <f>IF(R175&lt;&gt;"",SUM($R$6:R175),"")</f>
        <v/>
      </c>
      <c r="T175" s="2"/>
      <c r="U175" s="95">
        <f>IF(B175="",U174,SUM($L$7:L175)+SUM($O$7:O175)+SUM($R$7:R175))</f>
        <v>18</v>
      </c>
      <c r="V175" s="2"/>
      <c r="W175" s="2"/>
      <c r="X175" s="2"/>
      <c r="Y175" s="2"/>
      <c r="Z175" s="2"/>
      <c r="AA175" s="2"/>
      <c r="AB175" s="2"/>
      <c r="AC175" s="58">
        <f t="shared" si="58"/>
        <v>1</v>
      </c>
      <c r="AD175" s="21">
        <f t="shared" si="49"/>
        <v>2</v>
      </c>
      <c r="AE175" s="59">
        <f t="shared" si="63"/>
        <v>1</v>
      </c>
      <c r="AF175" s="64">
        <f t="shared" si="64"/>
        <v>3</v>
      </c>
      <c r="AG175" s="47" t="str">
        <f t="shared" si="50"/>
        <v/>
      </c>
      <c r="AH175" s="65" t="str">
        <f t="shared" si="61"/>
        <v/>
      </c>
      <c r="AI175" s="70">
        <f t="shared" si="59"/>
        <v>1</v>
      </c>
      <c r="AJ175" s="43" t="str">
        <f t="shared" si="51"/>
        <v/>
      </c>
      <c r="AK175" s="71" t="str">
        <f t="shared" si="55"/>
        <v/>
      </c>
      <c r="AL175" s="2"/>
      <c r="AM175" s="2"/>
      <c r="AO175" s="2"/>
      <c r="AP175" s="2"/>
      <c r="AQ175" s="2"/>
    </row>
    <row r="176" spans="2:43">
      <c r="B176" s="20">
        <f>IF(Master!B176="","",Master!B176)</f>
        <v>31</v>
      </c>
      <c r="C176" s="21" t="str">
        <f t="shared" si="46"/>
        <v>B</v>
      </c>
      <c r="D176" s="98" t="str">
        <f t="shared" si="52"/>
        <v/>
      </c>
      <c r="E176" s="2"/>
      <c r="F176" s="47" t="str">
        <f t="shared" si="47"/>
        <v>H</v>
      </c>
      <c r="G176" s="98" t="str">
        <f t="shared" si="53"/>
        <v>&lt;--Bet</v>
      </c>
      <c r="H176" s="2"/>
      <c r="I176" s="46" t="str">
        <f t="shared" si="48"/>
        <v>O</v>
      </c>
      <c r="J176" s="98" t="str">
        <f t="shared" si="54"/>
        <v/>
      </c>
      <c r="K176" s="2"/>
      <c r="L176" s="21" t="str">
        <f t="shared" si="60"/>
        <v/>
      </c>
      <c r="M176" s="21" t="str">
        <f>IF(L176&lt;&gt;"",SUM($L$6:L176),"")</f>
        <v/>
      </c>
      <c r="N176" s="2"/>
      <c r="O176" s="47">
        <f t="shared" si="62"/>
        <v>-1</v>
      </c>
      <c r="P176" s="47">
        <f>IF(O176&lt;&gt;"",SUM($O$6:O176),"")</f>
        <v>7</v>
      </c>
      <c r="Q176" s="2"/>
      <c r="R176" s="43" t="str">
        <f t="shared" si="56"/>
        <v/>
      </c>
      <c r="S176" s="43" t="str">
        <f>IF(R176&lt;&gt;"",SUM($R$6:R176),"")</f>
        <v/>
      </c>
      <c r="T176" s="2"/>
      <c r="U176" s="95">
        <f>IF(B176="",U175,SUM($L$7:L176)+SUM($O$7:O176)+SUM($R$7:R176))</f>
        <v>17</v>
      </c>
      <c r="V176" s="2"/>
      <c r="W176" s="2"/>
      <c r="X176" s="2"/>
      <c r="Y176" s="2"/>
      <c r="Z176" s="2"/>
      <c r="AA176" s="2"/>
      <c r="AB176" s="2"/>
      <c r="AC176" s="58">
        <f t="shared" si="58"/>
        <v>2</v>
      </c>
      <c r="AD176" s="21" t="str">
        <f t="shared" si="49"/>
        <v/>
      </c>
      <c r="AE176" s="59" t="str">
        <f t="shared" si="63"/>
        <v/>
      </c>
      <c r="AF176" s="64">
        <f t="shared" si="64"/>
        <v>4</v>
      </c>
      <c r="AG176" s="47">
        <f t="shared" si="50"/>
        <v>1</v>
      </c>
      <c r="AH176" s="65">
        <f t="shared" si="61"/>
        <v>1</v>
      </c>
      <c r="AI176" s="70">
        <f t="shared" si="59"/>
        <v>2</v>
      </c>
      <c r="AJ176" s="43" t="str">
        <f t="shared" si="51"/>
        <v/>
      </c>
      <c r="AK176" s="71" t="str">
        <f t="shared" si="55"/>
        <v/>
      </c>
      <c r="AL176" s="2"/>
      <c r="AM176" s="2"/>
      <c r="AO176" s="2"/>
      <c r="AP176" s="2"/>
      <c r="AQ176" s="2"/>
    </row>
    <row r="177" spans="2:43">
      <c r="B177" s="20">
        <f>IF(Master!B177="","",Master!B177)</f>
        <v>25</v>
      </c>
      <c r="C177" s="21" t="str">
        <f t="shared" si="46"/>
        <v>R</v>
      </c>
      <c r="D177" s="98" t="str">
        <f t="shared" si="52"/>
        <v/>
      </c>
      <c r="E177" s="2"/>
      <c r="F177" s="47" t="str">
        <f t="shared" si="47"/>
        <v>H</v>
      </c>
      <c r="G177" s="98" t="str">
        <f t="shared" si="53"/>
        <v>&lt;--Bet</v>
      </c>
      <c r="H177" s="2"/>
      <c r="I177" s="46" t="str">
        <f t="shared" si="48"/>
        <v>O</v>
      </c>
      <c r="J177" s="98" t="str">
        <f t="shared" si="54"/>
        <v/>
      </c>
      <c r="K177" s="2"/>
      <c r="L177" s="21" t="str">
        <f t="shared" si="60"/>
        <v/>
      </c>
      <c r="M177" s="21" t="str">
        <f>IF(L177&lt;&gt;"",SUM($L$6:L177),"")</f>
        <v/>
      </c>
      <c r="N177" s="2"/>
      <c r="O177" s="47">
        <f t="shared" si="62"/>
        <v>-1</v>
      </c>
      <c r="P177" s="47">
        <f>IF(O177&lt;&gt;"",SUM($O$6:O177),"")</f>
        <v>6</v>
      </c>
      <c r="Q177" s="2"/>
      <c r="R177" s="43" t="str">
        <f t="shared" si="56"/>
        <v/>
      </c>
      <c r="S177" s="43" t="str">
        <f>IF(R177&lt;&gt;"",SUM($R$6:R177),"")</f>
        <v/>
      </c>
      <c r="T177" s="2"/>
      <c r="U177" s="95">
        <f>IF(B177="",U176,SUM($L$7:L177)+SUM($O$7:O177)+SUM($R$7:R177))</f>
        <v>16</v>
      </c>
      <c r="V177" s="2"/>
      <c r="W177" s="2"/>
      <c r="X177" s="2"/>
      <c r="Y177" s="2"/>
      <c r="Z177" s="2"/>
      <c r="AA177" s="2"/>
      <c r="AB177" s="2"/>
      <c r="AC177" s="58">
        <f t="shared" si="58"/>
        <v>1</v>
      </c>
      <c r="AD177" s="21" t="str">
        <f t="shared" si="49"/>
        <v/>
      </c>
      <c r="AE177" s="59" t="str">
        <f t="shared" si="63"/>
        <v/>
      </c>
      <c r="AF177" s="64">
        <f t="shared" si="64"/>
        <v>5</v>
      </c>
      <c r="AG177" s="47">
        <f t="shared" si="50"/>
        <v>2</v>
      </c>
      <c r="AH177" s="65">
        <f t="shared" si="61"/>
        <v>1</v>
      </c>
      <c r="AI177" s="70">
        <f t="shared" si="59"/>
        <v>3</v>
      </c>
      <c r="AJ177" s="43" t="str">
        <f t="shared" si="51"/>
        <v/>
      </c>
      <c r="AK177" s="71" t="str">
        <f t="shared" si="55"/>
        <v/>
      </c>
      <c r="AL177" s="2"/>
      <c r="AM177" s="2"/>
      <c r="AO177" s="2"/>
      <c r="AP177" s="2"/>
      <c r="AQ177" s="2"/>
    </row>
    <row r="178" spans="2:43">
      <c r="B178" s="20">
        <f>IF(Master!B178="","",Master!B178)</f>
        <v>12</v>
      </c>
      <c r="C178" s="21" t="str">
        <f t="shared" si="46"/>
        <v>R</v>
      </c>
      <c r="D178" s="98" t="str">
        <f t="shared" si="52"/>
        <v/>
      </c>
      <c r="E178" s="2"/>
      <c r="F178" s="47" t="str">
        <f t="shared" si="47"/>
        <v>L</v>
      </c>
      <c r="G178" s="98" t="str">
        <f t="shared" si="53"/>
        <v>&lt;--Win</v>
      </c>
      <c r="H178" s="2"/>
      <c r="I178" s="46" t="str">
        <f t="shared" si="48"/>
        <v>E</v>
      </c>
      <c r="J178" s="98" t="str">
        <f t="shared" si="54"/>
        <v>&lt;--Win</v>
      </c>
      <c r="K178" s="2"/>
      <c r="L178" s="21" t="str">
        <f t="shared" si="60"/>
        <v/>
      </c>
      <c r="M178" s="21" t="str">
        <f>IF(L178&lt;&gt;"",SUM($L$6:L178),"")</f>
        <v/>
      </c>
      <c r="N178" s="2"/>
      <c r="O178" s="47">
        <f t="shared" si="62"/>
        <v>1</v>
      </c>
      <c r="P178" s="47">
        <f>IF(O178&lt;&gt;"",SUM($O$6:O178),"")</f>
        <v>7</v>
      </c>
      <c r="Q178" s="2"/>
      <c r="R178" s="43">
        <f t="shared" si="56"/>
        <v>1</v>
      </c>
      <c r="S178" s="43">
        <f>IF(R178&lt;&gt;"",SUM($R$6:R178),"")</f>
        <v>11</v>
      </c>
      <c r="T178" s="2"/>
      <c r="U178" s="95">
        <f>IF(B178="",U177,SUM($L$7:L178)+SUM($O$7:O178)+SUM($R$7:R178))</f>
        <v>18</v>
      </c>
      <c r="V178" s="2"/>
      <c r="W178" s="2"/>
      <c r="X178" s="2"/>
      <c r="Y178" s="2"/>
      <c r="Z178" s="2"/>
      <c r="AA178" s="2"/>
      <c r="AB178" s="2"/>
      <c r="AC178" s="58">
        <f t="shared" si="58"/>
        <v>2</v>
      </c>
      <c r="AD178" s="21" t="str">
        <f t="shared" si="49"/>
        <v/>
      </c>
      <c r="AE178" s="59" t="str">
        <f t="shared" si="63"/>
        <v/>
      </c>
      <c r="AF178" s="64">
        <f t="shared" si="64"/>
        <v>1</v>
      </c>
      <c r="AG178" s="47">
        <f t="shared" si="50"/>
        <v>3</v>
      </c>
      <c r="AH178" s="65">
        <f t="shared" si="61"/>
        <v>1</v>
      </c>
      <c r="AI178" s="70">
        <f t="shared" si="59"/>
        <v>1</v>
      </c>
      <c r="AJ178" s="43">
        <f t="shared" si="51"/>
        <v>1</v>
      </c>
      <c r="AK178" s="71">
        <f t="shared" si="55"/>
        <v>1</v>
      </c>
      <c r="AL178" s="2"/>
      <c r="AM178" s="2"/>
      <c r="AO178" s="2"/>
      <c r="AP178" s="2"/>
      <c r="AQ178" s="2"/>
    </row>
    <row r="179" spans="2:43">
      <c r="B179" s="20">
        <f>IF(Master!B179="","",Master!B179)</f>
        <v>6</v>
      </c>
      <c r="C179" s="21" t="str">
        <f t="shared" si="46"/>
        <v>B</v>
      </c>
      <c r="D179" s="98" t="str">
        <f t="shared" si="52"/>
        <v/>
      </c>
      <c r="E179" s="2"/>
      <c r="F179" s="47" t="str">
        <f t="shared" si="47"/>
        <v>L</v>
      </c>
      <c r="G179" s="98" t="str">
        <f t="shared" si="53"/>
        <v/>
      </c>
      <c r="H179" s="2"/>
      <c r="I179" s="46" t="str">
        <f t="shared" si="48"/>
        <v>E</v>
      </c>
      <c r="J179" s="98" t="str">
        <f t="shared" si="54"/>
        <v/>
      </c>
      <c r="K179" s="2"/>
      <c r="L179" s="21" t="str">
        <f t="shared" si="60"/>
        <v/>
      </c>
      <c r="M179" s="21" t="str">
        <f>IF(L179&lt;&gt;"",SUM($L$6:L179),"")</f>
        <v/>
      </c>
      <c r="N179" s="2"/>
      <c r="O179" s="47" t="str">
        <f t="shared" si="62"/>
        <v/>
      </c>
      <c r="P179" s="47" t="str">
        <f>IF(O179&lt;&gt;"",SUM($O$6:O179),"")</f>
        <v/>
      </c>
      <c r="Q179" s="2"/>
      <c r="R179" s="43" t="str">
        <f t="shared" si="56"/>
        <v/>
      </c>
      <c r="S179" s="43" t="str">
        <f>IF(R179&lt;&gt;"",SUM($R$6:R179),"")</f>
        <v/>
      </c>
      <c r="T179" s="2"/>
      <c r="U179" s="95">
        <f>IF(B179="",U178,SUM($L$7:L179)+SUM($O$7:O179)+SUM($R$7:R179))</f>
        <v>18</v>
      </c>
      <c r="V179" s="2"/>
      <c r="W179" s="2"/>
      <c r="X179" s="2"/>
      <c r="Y179" s="2"/>
      <c r="Z179" s="2"/>
      <c r="AA179" s="2"/>
      <c r="AB179" s="2"/>
      <c r="AC179" s="58">
        <f t="shared" si="58"/>
        <v>1</v>
      </c>
      <c r="AD179" s="21" t="str">
        <f t="shared" si="49"/>
        <v/>
      </c>
      <c r="AE179" s="59" t="str">
        <f t="shared" si="63"/>
        <v/>
      </c>
      <c r="AF179" s="64">
        <f t="shared" si="64"/>
        <v>2</v>
      </c>
      <c r="AG179" s="47" t="str">
        <f t="shared" si="50"/>
        <v/>
      </c>
      <c r="AH179" s="65" t="str">
        <f t="shared" si="61"/>
        <v/>
      </c>
      <c r="AI179" s="70">
        <f t="shared" si="59"/>
        <v>2</v>
      </c>
      <c r="AJ179" s="43" t="str">
        <f t="shared" si="51"/>
        <v/>
      </c>
      <c r="AK179" s="71" t="str">
        <f t="shared" si="55"/>
        <v/>
      </c>
      <c r="AL179" s="2"/>
      <c r="AM179" s="2"/>
      <c r="AO179" s="2"/>
      <c r="AP179" s="2"/>
      <c r="AQ179" s="2"/>
    </row>
    <row r="180" spans="2:43">
      <c r="B180" s="20">
        <f>IF(Master!B180="","",Master!B180)</f>
        <v>32</v>
      </c>
      <c r="C180" s="21" t="str">
        <f t="shared" si="46"/>
        <v>R</v>
      </c>
      <c r="D180" s="98" t="str">
        <f t="shared" si="52"/>
        <v/>
      </c>
      <c r="E180" s="2"/>
      <c r="F180" s="47" t="str">
        <f t="shared" si="47"/>
        <v>H</v>
      </c>
      <c r="G180" s="98" t="str">
        <f t="shared" si="53"/>
        <v/>
      </c>
      <c r="H180" s="2"/>
      <c r="I180" s="46" t="str">
        <f t="shared" si="48"/>
        <v>E</v>
      </c>
      <c r="J180" s="98" t="str">
        <f t="shared" si="54"/>
        <v/>
      </c>
      <c r="K180" s="2"/>
      <c r="L180" s="21" t="str">
        <f t="shared" si="60"/>
        <v/>
      </c>
      <c r="M180" s="21" t="str">
        <f>IF(L180&lt;&gt;"",SUM($L$6:L180),"")</f>
        <v/>
      </c>
      <c r="N180" s="2"/>
      <c r="O180" s="47" t="str">
        <f t="shared" si="62"/>
        <v/>
      </c>
      <c r="P180" s="47" t="str">
        <f>IF(O180&lt;&gt;"",SUM($O$6:O180),"")</f>
        <v/>
      </c>
      <c r="Q180" s="2"/>
      <c r="R180" s="43" t="str">
        <f t="shared" si="56"/>
        <v/>
      </c>
      <c r="S180" s="43" t="str">
        <f>IF(R180&lt;&gt;"",SUM($R$6:R180),"")</f>
        <v/>
      </c>
      <c r="T180" s="2"/>
      <c r="U180" s="95">
        <f>IF(B180="",U179,SUM($L$7:L180)+SUM($O$7:O180)+SUM($R$7:R180))</f>
        <v>18</v>
      </c>
      <c r="V180" s="2"/>
      <c r="W180" s="2"/>
      <c r="X180" s="2"/>
      <c r="Y180" s="2"/>
      <c r="Z180" s="2"/>
      <c r="AA180" s="2"/>
      <c r="AB180" s="2"/>
      <c r="AC180" s="58">
        <f t="shared" si="58"/>
        <v>1</v>
      </c>
      <c r="AD180" s="21" t="str">
        <f t="shared" si="49"/>
        <v/>
      </c>
      <c r="AE180" s="59" t="str">
        <f t="shared" si="63"/>
        <v/>
      </c>
      <c r="AF180" s="64">
        <f t="shared" si="64"/>
        <v>1</v>
      </c>
      <c r="AG180" s="47" t="str">
        <f t="shared" si="50"/>
        <v/>
      </c>
      <c r="AH180" s="65" t="str">
        <f t="shared" si="61"/>
        <v/>
      </c>
      <c r="AI180" s="70">
        <f t="shared" si="59"/>
        <v>3</v>
      </c>
      <c r="AJ180" s="43" t="str">
        <f t="shared" si="51"/>
        <v/>
      </c>
      <c r="AK180" s="71" t="str">
        <f t="shared" si="55"/>
        <v/>
      </c>
      <c r="AL180" s="2"/>
      <c r="AM180" s="2"/>
      <c r="AO180" s="2"/>
      <c r="AP180" s="2"/>
      <c r="AQ180" s="2"/>
    </row>
    <row r="181" spans="2:43">
      <c r="B181" s="20">
        <f>IF(Master!B181="","",Master!B181)</f>
        <v>22</v>
      </c>
      <c r="C181" s="21" t="str">
        <f t="shared" si="46"/>
        <v>B</v>
      </c>
      <c r="D181" s="98" t="str">
        <f t="shared" si="52"/>
        <v/>
      </c>
      <c r="E181" s="2"/>
      <c r="F181" s="47" t="str">
        <f t="shared" si="47"/>
        <v>H</v>
      </c>
      <c r="G181" s="98" t="str">
        <f t="shared" si="53"/>
        <v/>
      </c>
      <c r="H181" s="2"/>
      <c r="I181" s="46" t="str">
        <f t="shared" si="48"/>
        <v>E</v>
      </c>
      <c r="J181" s="98" t="str">
        <f t="shared" si="54"/>
        <v>&lt;--Bet</v>
      </c>
      <c r="K181" s="2"/>
      <c r="L181" s="21" t="str">
        <f t="shared" si="60"/>
        <v/>
      </c>
      <c r="M181" s="21" t="str">
        <f>IF(L181&lt;&gt;"",SUM($L$6:L181),"")</f>
        <v/>
      </c>
      <c r="N181" s="2"/>
      <c r="O181" s="47" t="str">
        <f t="shared" si="62"/>
        <v/>
      </c>
      <c r="P181" s="47" t="str">
        <f>IF(O181&lt;&gt;"",SUM($O$6:O181),"")</f>
        <v/>
      </c>
      <c r="Q181" s="2"/>
      <c r="R181" s="43">
        <f t="shared" si="56"/>
        <v>-1</v>
      </c>
      <c r="S181" s="43">
        <f>IF(R181&lt;&gt;"",SUM($R$6:R181),"")</f>
        <v>10</v>
      </c>
      <c r="T181" s="2"/>
      <c r="U181" s="95">
        <f>IF(B181="",U180,SUM($L$7:L181)+SUM($O$7:O181)+SUM($R$7:R181))</f>
        <v>17</v>
      </c>
      <c r="V181" s="2"/>
      <c r="W181" s="2"/>
      <c r="X181" s="2"/>
      <c r="Y181" s="2"/>
      <c r="Z181" s="2"/>
      <c r="AA181" s="2"/>
      <c r="AB181" s="2"/>
      <c r="AC181" s="58">
        <f t="shared" si="58"/>
        <v>1</v>
      </c>
      <c r="AD181" s="21" t="str">
        <f t="shared" si="49"/>
        <v/>
      </c>
      <c r="AE181" s="59" t="str">
        <f t="shared" si="63"/>
        <v/>
      </c>
      <c r="AF181" s="64">
        <f t="shared" si="64"/>
        <v>2</v>
      </c>
      <c r="AG181" s="47" t="str">
        <f t="shared" si="50"/>
        <v/>
      </c>
      <c r="AH181" s="65" t="str">
        <f t="shared" si="61"/>
        <v/>
      </c>
      <c r="AI181" s="70">
        <f t="shared" si="59"/>
        <v>4</v>
      </c>
      <c r="AJ181" s="43">
        <f t="shared" si="51"/>
        <v>1</v>
      </c>
      <c r="AK181" s="71">
        <f t="shared" si="55"/>
        <v>1</v>
      </c>
      <c r="AL181" s="2"/>
      <c r="AM181" s="2"/>
      <c r="AO181" s="2"/>
      <c r="AP181" s="2"/>
      <c r="AQ181" s="2"/>
    </row>
    <row r="182" spans="2:43">
      <c r="B182" s="20">
        <f>IF(Master!B182="","",Master!B182)</f>
        <v>2</v>
      </c>
      <c r="C182" s="21" t="str">
        <f t="shared" si="46"/>
        <v>B</v>
      </c>
      <c r="D182" s="98" t="str">
        <f t="shared" si="52"/>
        <v/>
      </c>
      <c r="E182" s="2"/>
      <c r="F182" s="47" t="str">
        <f t="shared" si="47"/>
        <v>L</v>
      </c>
      <c r="G182" s="98" t="str">
        <f t="shared" si="53"/>
        <v/>
      </c>
      <c r="H182" s="2"/>
      <c r="I182" s="46" t="str">
        <f t="shared" si="48"/>
        <v>E</v>
      </c>
      <c r="J182" s="98" t="str">
        <f t="shared" si="54"/>
        <v>&lt;--Bet</v>
      </c>
      <c r="K182" s="2"/>
      <c r="L182" s="21" t="str">
        <f t="shared" si="60"/>
        <v/>
      </c>
      <c r="M182" s="21" t="str">
        <f>IF(L182&lt;&gt;"",SUM($L$6:L182),"")</f>
        <v/>
      </c>
      <c r="N182" s="2"/>
      <c r="O182" s="47" t="str">
        <f t="shared" si="62"/>
        <v/>
      </c>
      <c r="P182" s="47" t="str">
        <f>IF(O182&lt;&gt;"",SUM($O$6:O182),"")</f>
        <v/>
      </c>
      <c r="Q182" s="2"/>
      <c r="R182" s="43">
        <f t="shared" si="56"/>
        <v>-1</v>
      </c>
      <c r="S182" s="43">
        <f>IF(R182&lt;&gt;"",SUM($R$6:R182),"")</f>
        <v>9</v>
      </c>
      <c r="T182" s="2"/>
      <c r="U182" s="95">
        <f>IF(B182="",U181,SUM($L$7:L182)+SUM($O$7:O182)+SUM($R$7:R182))</f>
        <v>16</v>
      </c>
      <c r="V182" s="2"/>
      <c r="W182" s="2"/>
      <c r="X182" s="2"/>
      <c r="Y182" s="2"/>
      <c r="Z182" s="2"/>
      <c r="AA182" s="2"/>
      <c r="AB182" s="2"/>
      <c r="AC182" s="58">
        <f t="shared" si="58"/>
        <v>2</v>
      </c>
      <c r="AD182" s="21" t="str">
        <f t="shared" si="49"/>
        <v/>
      </c>
      <c r="AE182" s="59" t="str">
        <f t="shared" si="63"/>
        <v/>
      </c>
      <c r="AF182" s="64">
        <f t="shared" si="64"/>
        <v>1</v>
      </c>
      <c r="AG182" s="47" t="str">
        <f t="shared" si="50"/>
        <v/>
      </c>
      <c r="AH182" s="65" t="str">
        <f t="shared" si="61"/>
        <v/>
      </c>
      <c r="AI182" s="70">
        <f t="shared" si="59"/>
        <v>5</v>
      </c>
      <c r="AJ182" s="43">
        <f t="shared" si="51"/>
        <v>2</v>
      </c>
      <c r="AK182" s="71">
        <f t="shared" si="55"/>
        <v>1</v>
      </c>
      <c r="AL182" s="2"/>
      <c r="AM182" s="2"/>
      <c r="AO182" s="2"/>
      <c r="AP182" s="2"/>
      <c r="AQ182" s="2"/>
    </row>
    <row r="183" spans="2:43">
      <c r="B183" s="20">
        <f>IF(Master!B183="","",Master!B183)</f>
        <v>15</v>
      </c>
      <c r="C183" s="21" t="str">
        <f t="shared" si="46"/>
        <v>B</v>
      </c>
      <c r="D183" s="98" t="str">
        <f t="shared" si="52"/>
        <v/>
      </c>
      <c r="E183" s="2"/>
      <c r="F183" s="47" t="str">
        <f t="shared" si="47"/>
        <v>L</v>
      </c>
      <c r="G183" s="98" t="str">
        <f t="shared" si="53"/>
        <v/>
      </c>
      <c r="H183" s="2"/>
      <c r="I183" s="46" t="str">
        <f t="shared" si="48"/>
        <v>O</v>
      </c>
      <c r="J183" s="98" t="str">
        <f t="shared" si="54"/>
        <v>&lt;--Win</v>
      </c>
      <c r="K183" s="2"/>
      <c r="L183" s="21" t="str">
        <f t="shared" si="60"/>
        <v/>
      </c>
      <c r="M183" s="21" t="str">
        <f>IF(L183&lt;&gt;"",SUM($L$6:L183),"")</f>
        <v/>
      </c>
      <c r="N183" s="2"/>
      <c r="O183" s="47" t="str">
        <f t="shared" si="62"/>
        <v/>
      </c>
      <c r="P183" s="47" t="str">
        <f>IF(O183&lt;&gt;"",SUM($O$6:O183),"")</f>
        <v/>
      </c>
      <c r="Q183" s="2"/>
      <c r="R183" s="43">
        <f t="shared" si="56"/>
        <v>1</v>
      </c>
      <c r="S183" s="43">
        <f>IF(R183&lt;&gt;"",SUM($R$6:R183),"")</f>
        <v>10</v>
      </c>
      <c r="T183" s="2"/>
      <c r="U183" s="95">
        <f>IF(B183="",U182,SUM($L$7:L183)+SUM($O$7:O183)+SUM($R$7:R183))</f>
        <v>17</v>
      </c>
      <c r="V183" s="2"/>
      <c r="W183" s="2"/>
      <c r="X183" s="2"/>
      <c r="Y183" s="2"/>
      <c r="Z183" s="2"/>
      <c r="AA183" s="2"/>
      <c r="AB183" s="2"/>
      <c r="AC183" s="58">
        <f t="shared" si="58"/>
        <v>3</v>
      </c>
      <c r="AD183" s="21" t="str">
        <f t="shared" si="49"/>
        <v/>
      </c>
      <c r="AE183" s="59" t="str">
        <f t="shared" si="63"/>
        <v/>
      </c>
      <c r="AF183" s="64">
        <f t="shared" si="64"/>
        <v>2</v>
      </c>
      <c r="AG183" s="47" t="str">
        <f t="shared" si="50"/>
        <v/>
      </c>
      <c r="AH183" s="65" t="str">
        <f t="shared" si="61"/>
        <v/>
      </c>
      <c r="AI183" s="70">
        <f t="shared" si="59"/>
        <v>1</v>
      </c>
      <c r="AJ183" s="43">
        <f t="shared" si="51"/>
        <v>3</v>
      </c>
      <c r="AK183" s="71">
        <f t="shared" si="55"/>
        <v>1</v>
      </c>
      <c r="AL183" s="2"/>
      <c r="AM183" s="2"/>
      <c r="AO183" s="2"/>
      <c r="AP183" s="2"/>
      <c r="AQ183" s="2"/>
    </row>
    <row r="184" spans="2:43">
      <c r="B184" s="20">
        <f>IF(Master!B184="","",Master!B184)</f>
        <v>30</v>
      </c>
      <c r="C184" s="21" t="str">
        <f t="shared" si="46"/>
        <v>R</v>
      </c>
      <c r="D184" s="98" t="str">
        <f t="shared" si="52"/>
        <v>&lt;--Win</v>
      </c>
      <c r="E184" s="2"/>
      <c r="F184" s="47" t="str">
        <f t="shared" si="47"/>
        <v>H</v>
      </c>
      <c r="G184" s="98" t="str">
        <f t="shared" si="53"/>
        <v/>
      </c>
      <c r="H184" s="2"/>
      <c r="I184" s="46" t="str">
        <f t="shared" si="48"/>
        <v>E</v>
      </c>
      <c r="J184" s="98" t="str">
        <f t="shared" si="54"/>
        <v/>
      </c>
      <c r="K184" s="2"/>
      <c r="L184" s="21">
        <f t="shared" si="60"/>
        <v>1</v>
      </c>
      <c r="M184" s="21">
        <f>IF(L184&lt;&gt;"",SUM($L$6:L184),"")</f>
        <v>1</v>
      </c>
      <c r="N184" s="2"/>
      <c r="O184" s="47" t="str">
        <f t="shared" si="62"/>
        <v/>
      </c>
      <c r="P184" s="47" t="str">
        <f>IF(O184&lt;&gt;"",SUM($O$6:O184),"")</f>
        <v/>
      </c>
      <c r="Q184" s="2"/>
      <c r="R184" s="43" t="str">
        <f t="shared" si="56"/>
        <v/>
      </c>
      <c r="S184" s="43" t="str">
        <f>IF(R184&lt;&gt;"",SUM($R$6:R184),"")</f>
        <v/>
      </c>
      <c r="T184" s="2"/>
      <c r="U184" s="95">
        <f>IF(B184="",U183,SUM($L$7:L184)+SUM($O$7:O184)+SUM($R$7:R184))</f>
        <v>18</v>
      </c>
      <c r="V184" s="2"/>
      <c r="W184" s="2"/>
      <c r="X184" s="2"/>
      <c r="Y184" s="2"/>
      <c r="Z184" s="2"/>
      <c r="AA184" s="2"/>
      <c r="AB184" s="2"/>
      <c r="AC184" s="58">
        <f t="shared" si="58"/>
        <v>1</v>
      </c>
      <c r="AD184" s="21">
        <f t="shared" si="49"/>
        <v>1</v>
      </c>
      <c r="AE184" s="59">
        <f t="shared" si="63"/>
        <v>1</v>
      </c>
      <c r="AF184" s="64">
        <f t="shared" si="64"/>
        <v>1</v>
      </c>
      <c r="AG184" s="47" t="str">
        <f t="shared" si="50"/>
        <v/>
      </c>
      <c r="AH184" s="65" t="str">
        <f t="shared" si="61"/>
        <v/>
      </c>
      <c r="AI184" s="70">
        <f t="shared" si="59"/>
        <v>1</v>
      </c>
      <c r="AJ184" s="43" t="str">
        <f t="shared" si="51"/>
        <v/>
      </c>
      <c r="AK184" s="71" t="str">
        <f t="shared" si="55"/>
        <v/>
      </c>
      <c r="AL184" s="2"/>
      <c r="AM184" s="2"/>
      <c r="AO184" s="2"/>
      <c r="AP184" s="2"/>
      <c r="AQ184" s="2"/>
    </row>
    <row r="185" spans="2:43">
      <c r="B185" s="20">
        <f>IF(Master!B185="","",Master!B185)</f>
        <v>8</v>
      </c>
      <c r="C185" s="21" t="str">
        <f t="shared" si="46"/>
        <v>B</v>
      </c>
      <c r="D185" s="98" t="str">
        <f t="shared" si="52"/>
        <v/>
      </c>
      <c r="E185" s="2"/>
      <c r="F185" s="47" t="str">
        <f t="shared" si="47"/>
        <v>L</v>
      </c>
      <c r="G185" s="98" t="str">
        <f t="shared" si="53"/>
        <v/>
      </c>
      <c r="H185" s="2"/>
      <c r="I185" s="46" t="str">
        <f t="shared" si="48"/>
        <v>E</v>
      </c>
      <c r="J185" s="98" t="str">
        <f t="shared" si="54"/>
        <v/>
      </c>
      <c r="K185" s="2"/>
      <c r="L185" s="21" t="str">
        <f t="shared" si="60"/>
        <v/>
      </c>
      <c r="M185" s="21" t="str">
        <f>IF(L185&lt;&gt;"",SUM($L$6:L185),"")</f>
        <v/>
      </c>
      <c r="N185" s="2"/>
      <c r="O185" s="47" t="str">
        <f t="shared" si="62"/>
        <v/>
      </c>
      <c r="P185" s="47" t="str">
        <f>IF(O185&lt;&gt;"",SUM($O$6:O185),"")</f>
        <v/>
      </c>
      <c r="Q185" s="2"/>
      <c r="R185" s="43" t="str">
        <f t="shared" si="56"/>
        <v/>
      </c>
      <c r="S185" s="43" t="str">
        <f>IF(R185&lt;&gt;"",SUM($R$6:R185),"")</f>
        <v/>
      </c>
      <c r="T185" s="2"/>
      <c r="U185" s="95">
        <f>IF(B185="",U184,SUM($L$7:L185)+SUM($O$7:O185)+SUM($R$7:R185))</f>
        <v>18</v>
      </c>
      <c r="V185" s="2"/>
      <c r="W185" s="2"/>
      <c r="X185" s="2"/>
      <c r="Y185" s="2"/>
      <c r="Z185" s="2"/>
      <c r="AA185" s="2"/>
      <c r="AB185" s="2"/>
      <c r="AC185" s="58">
        <f t="shared" si="58"/>
        <v>1</v>
      </c>
      <c r="AD185" s="21" t="str">
        <f t="shared" si="49"/>
        <v/>
      </c>
      <c r="AE185" s="59" t="str">
        <f t="shared" si="63"/>
        <v/>
      </c>
      <c r="AF185" s="64">
        <f t="shared" si="64"/>
        <v>1</v>
      </c>
      <c r="AG185" s="47" t="str">
        <f t="shared" si="50"/>
        <v/>
      </c>
      <c r="AH185" s="65" t="str">
        <f t="shared" si="61"/>
        <v/>
      </c>
      <c r="AI185" s="70">
        <f t="shared" si="59"/>
        <v>2</v>
      </c>
      <c r="AJ185" s="43" t="str">
        <f t="shared" si="51"/>
        <v/>
      </c>
      <c r="AK185" s="71" t="str">
        <f t="shared" si="55"/>
        <v/>
      </c>
      <c r="AL185" s="2"/>
      <c r="AM185" s="2"/>
      <c r="AO185" s="2"/>
      <c r="AP185" s="2"/>
      <c r="AQ185" s="2"/>
    </row>
    <row r="186" spans="2:43">
      <c r="B186" s="20">
        <f>IF(Master!B186="","",Master!B186)</f>
        <v>14</v>
      </c>
      <c r="C186" s="21" t="str">
        <f t="shared" si="46"/>
        <v>R</v>
      </c>
      <c r="D186" s="98" t="str">
        <f t="shared" si="52"/>
        <v/>
      </c>
      <c r="E186" s="2"/>
      <c r="F186" s="47" t="str">
        <f t="shared" si="47"/>
        <v>L</v>
      </c>
      <c r="G186" s="98" t="str">
        <f t="shared" si="53"/>
        <v/>
      </c>
      <c r="H186" s="2"/>
      <c r="I186" s="46" t="str">
        <f t="shared" si="48"/>
        <v>E</v>
      </c>
      <c r="J186" s="98" t="str">
        <f t="shared" si="54"/>
        <v/>
      </c>
      <c r="K186" s="2"/>
      <c r="L186" s="21" t="str">
        <f t="shared" si="60"/>
        <v/>
      </c>
      <c r="M186" s="21" t="str">
        <f>IF(L186&lt;&gt;"",SUM($L$6:L186),"")</f>
        <v/>
      </c>
      <c r="N186" s="2"/>
      <c r="O186" s="47" t="str">
        <f t="shared" si="62"/>
        <v/>
      </c>
      <c r="P186" s="47" t="str">
        <f>IF(O186&lt;&gt;"",SUM($O$6:O186),"")</f>
        <v/>
      </c>
      <c r="Q186" s="2"/>
      <c r="R186" s="43" t="str">
        <f t="shared" si="56"/>
        <v/>
      </c>
      <c r="S186" s="43" t="str">
        <f>IF(R186&lt;&gt;"",SUM($R$6:R186),"")</f>
        <v/>
      </c>
      <c r="T186" s="2"/>
      <c r="U186" s="95">
        <f>IF(B186="",U185,SUM($L$7:L186)+SUM($O$7:O186)+SUM($R$7:R186))</f>
        <v>18</v>
      </c>
      <c r="V186" s="2"/>
      <c r="W186" s="2"/>
      <c r="X186" s="2"/>
      <c r="Y186" s="2"/>
      <c r="Z186" s="2"/>
      <c r="AA186" s="2"/>
      <c r="AB186" s="2"/>
      <c r="AC186" s="58">
        <f t="shared" si="58"/>
        <v>1</v>
      </c>
      <c r="AD186" s="21" t="str">
        <f t="shared" si="49"/>
        <v/>
      </c>
      <c r="AE186" s="59" t="str">
        <f t="shared" si="63"/>
        <v/>
      </c>
      <c r="AF186" s="64">
        <f t="shared" si="64"/>
        <v>2</v>
      </c>
      <c r="AG186" s="47" t="str">
        <f t="shared" si="50"/>
        <v/>
      </c>
      <c r="AH186" s="65" t="str">
        <f t="shared" si="61"/>
        <v/>
      </c>
      <c r="AI186" s="70">
        <f t="shared" si="59"/>
        <v>3</v>
      </c>
      <c r="AJ186" s="43" t="str">
        <f t="shared" si="51"/>
        <v/>
      </c>
      <c r="AK186" s="71" t="str">
        <f t="shared" si="55"/>
        <v/>
      </c>
      <c r="AL186" s="2"/>
      <c r="AM186" s="2"/>
      <c r="AO186" s="2"/>
      <c r="AP186" s="2"/>
      <c r="AQ186" s="2"/>
    </row>
    <row r="187" spans="2:43">
      <c r="B187" s="20">
        <f>IF(Master!B187="","",Master!B187)</f>
        <v>26</v>
      </c>
      <c r="C187" s="21" t="str">
        <f t="shared" si="46"/>
        <v>B</v>
      </c>
      <c r="D187" s="98" t="str">
        <f t="shared" si="52"/>
        <v/>
      </c>
      <c r="E187" s="2"/>
      <c r="F187" s="47" t="str">
        <f t="shared" si="47"/>
        <v>H</v>
      </c>
      <c r="G187" s="98" t="str">
        <f t="shared" si="53"/>
        <v/>
      </c>
      <c r="H187" s="2"/>
      <c r="I187" s="46" t="str">
        <f t="shared" si="48"/>
        <v>E</v>
      </c>
      <c r="J187" s="98" t="str">
        <f t="shared" si="54"/>
        <v>&lt;--Bet</v>
      </c>
      <c r="K187" s="2"/>
      <c r="L187" s="21" t="str">
        <f t="shared" si="60"/>
        <v/>
      </c>
      <c r="M187" s="21" t="str">
        <f>IF(L187&lt;&gt;"",SUM($L$6:L187),"")</f>
        <v/>
      </c>
      <c r="N187" s="2"/>
      <c r="O187" s="47" t="str">
        <f t="shared" si="62"/>
        <v/>
      </c>
      <c r="P187" s="47" t="str">
        <f>IF(O187&lt;&gt;"",SUM($O$6:O187),"")</f>
        <v/>
      </c>
      <c r="Q187" s="2"/>
      <c r="R187" s="43">
        <f t="shared" si="56"/>
        <v>-1</v>
      </c>
      <c r="S187" s="43">
        <f>IF(R187&lt;&gt;"",SUM($R$6:R187),"")</f>
        <v>9</v>
      </c>
      <c r="T187" s="2"/>
      <c r="U187" s="95">
        <f>IF(B187="",U186,SUM($L$7:L187)+SUM($O$7:O187)+SUM($R$7:R187))</f>
        <v>17</v>
      </c>
      <c r="V187" s="2"/>
      <c r="W187" s="2"/>
      <c r="X187" s="2"/>
      <c r="Y187" s="2"/>
      <c r="Z187" s="2"/>
      <c r="AA187" s="2"/>
      <c r="AB187" s="2"/>
      <c r="AC187" s="58">
        <f t="shared" si="58"/>
        <v>1</v>
      </c>
      <c r="AD187" s="21" t="str">
        <f t="shared" si="49"/>
        <v/>
      </c>
      <c r="AE187" s="59" t="str">
        <f t="shared" si="63"/>
        <v/>
      </c>
      <c r="AF187" s="64">
        <f t="shared" si="64"/>
        <v>1</v>
      </c>
      <c r="AG187" s="47" t="str">
        <f t="shared" si="50"/>
        <v/>
      </c>
      <c r="AH187" s="65" t="str">
        <f t="shared" si="61"/>
        <v/>
      </c>
      <c r="AI187" s="70">
        <f t="shared" si="59"/>
        <v>4</v>
      </c>
      <c r="AJ187" s="43">
        <f t="shared" si="51"/>
        <v>1</v>
      </c>
      <c r="AK187" s="71">
        <f t="shared" si="55"/>
        <v>1</v>
      </c>
      <c r="AL187" s="2"/>
      <c r="AM187" s="2"/>
      <c r="AO187" s="2"/>
      <c r="AP187" s="2"/>
      <c r="AQ187" s="2"/>
    </row>
    <row r="188" spans="2:43">
      <c r="B188" s="20">
        <f>IF(Master!B188="","",Master!B188)</f>
        <v>26</v>
      </c>
      <c r="C188" s="21" t="str">
        <f t="shared" si="46"/>
        <v>B</v>
      </c>
      <c r="D188" s="98" t="str">
        <f t="shared" si="52"/>
        <v/>
      </c>
      <c r="E188" s="2"/>
      <c r="F188" s="47" t="str">
        <f t="shared" si="47"/>
        <v>H</v>
      </c>
      <c r="G188" s="98" t="str">
        <f t="shared" si="53"/>
        <v/>
      </c>
      <c r="H188" s="2"/>
      <c r="I188" s="46" t="str">
        <f t="shared" si="48"/>
        <v>E</v>
      </c>
      <c r="J188" s="98" t="str">
        <f t="shared" si="54"/>
        <v>&lt;--Bet</v>
      </c>
      <c r="K188" s="2"/>
      <c r="L188" s="21" t="str">
        <f t="shared" si="60"/>
        <v/>
      </c>
      <c r="M188" s="21" t="str">
        <f>IF(L188&lt;&gt;"",SUM($L$6:L188),"")</f>
        <v/>
      </c>
      <c r="N188" s="2"/>
      <c r="O188" s="47" t="str">
        <f t="shared" si="62"/>
        <v/>
      </c>
      <c r="P188" s="47" t="str">
        <f>IF(O188&lt;&gt;"",SUM($O$6:O188),"")</f>
        <v/>
      </c>
      <c r="Q188" s="2"/>
      <c r="R188" s="43">
        <f t="shared" si="56"/>
        <v>-1</v>
      </c>
      <c r="S188" s="43">
        <f>IF(R188&lt;&gt;"",SUM($R$6:R188),"")</f>
        <v>8</v>
      </c>
      <c r="T188" s="2"/>
      <c r="U188" s="95">
        <f>IF(B188="",U187,SUM($L$7:L188)+SUM($O$7:O188)+SUM($R$7:R188))</f>
        <v>16</v>
      </c>
      <c r="V188" s="2"/>
      <c r="W188" s="2"/>
      <c r="X188" s="2"/>
      <c r="Y188" s="2"/>
      <c r="Z188" s="2"/>
      <c r="AA188" s="2"/>
      <c r="AB188" s="2"/>
      <c r="AC188" s="58">
        <f t="shared" si="58"/>
        <v>2</v>
      </c>
      <c r="AD188" s="21" t="str">
        <f t="shared" si="49"/>
        <v/>
      </c>
      <c r="AE188" s="59" t="str">
        <f t="shared" si="63"/>
        <v/>
      </c>
      <c r="AF188" s="64">
        <f t="shared" si="64"/>
        <v>2</v>
      </c>
      <c r="AG188" s="47" t="str">
        <f t="shared" si="50"/>
        <v/>
      </c>
      <c r="AH188" s="65" t="str">
        <f t="shared" si="61"/>
        <v/>
      </c>
      <c r="AI188" s="70">
        <f t="shared" si="59"/>
        <v>5</v>
      </c>
      <c r="AJ188" s="43">
        <f t="shared" si="51"/>
        <v>2</v>
      </c>
      <c r="AK188" s="71">
        <f t="shared" si="55"/>
        <v>1</v>
      </c>
      <c r="AL188" s="2"/>
      <c r="AM188" s="2"/>
      <c r="AO188" s="2"/>
      <c r="AP188" s="2"/>
      <c r="AQ188" s="2"/>
    </row>
    <row r="189" spans="2:43">
      <c r="B189" s="20">
        <f>IF(Master!B189="","",Master!B189)</f>
        <v>3</v>
      </c>
      <c r="C189" s="21" t="str">
        <f t="shared" si="46"/>
        <v>R</v>
      </c>
      <c r="D189" s="98" t="str">
        <f t="shared" si="52"/>
        <v/>
      </c>
      <c r="E189" s="2"/>
      <c r="F189" s="47" t="str">
        <f t="shared" si="47"/>
        <v>L</v>
      </c>
      <c r="G189" s="98" t="str">
        <f t="shared" si="53"/>
        <v/>
      </c>
      <c r="H189" s="2"/>
      <c r="I189" s="46" t="str">
        <f t="shared" si="48"/>
        <v>O</v>
      </c>
      <c r="J189" s="98" t="str">
        <f t="shared" si="54"/>
        <v>&lt;--Win</v>
      </c>
      <c r="K189" s="2"/>
      <c r="L189" s="21" t="str">
        <f t="shared" si="60"/>
        <v/>
      </c>
      <c r="M189" s="21" t="str">
        <f>IF(L189&lt;&gt;"",SUM($L$6:L189),"")</f>
        <v/>
      </c>
      <c r="N189" s="2"/>
      <c r="O189" s="47" t="str">
        <f t="shared" si="62"/>
        <v/>
      </c>
      <c r="P189" s="47" t="str">
        <f>IF(O189&lt;&gt;"",SUM($O$6:O189),"")</f>
        <v/>
      </c>
      <c r="Q189" s="2"/>
      <c r="R189" s="43">
        <f t="shared" si="56"/>
        <v>1</v>
      </c>
      <c r="S189" s="43">
        <f>IF(R189&lt;&gt;"",SUM($R$6:R189),"")</f>
        <v>9</v>
      </c>
      <c r="T189" s="2"/>
      <c r="U189" s="95">
        <f>IF(B189="",U188,SUM($L$7:L189)+SUM($O$7:O189)+SUM($R$7:R189))</f>
        <v>17</v>
      </c>
      <c r="V189" s="2"/>
      <c r="W189" s="2"/>
      <c r="X189" s="2"/>
      <c r="Y189" s="2"/>
      <c r="Z189" s="2"/>
      <c r="AA189" s="2"/>
      <c r="AB189" s="2"/>
      <c r="AC189" s="58">
        <f t="shared" si="58"/>
        <v>1</v>
      </c>
      <c r="AD189" s="21" t="str">
        <f t="shared" si="49"/>
        <v/>
      </c>
      <c r="AE189" s="59" t="str">
        <f t="shared" si="63"/>
        <v/>
      </c>
      <c r="AF189" s="64">
        <f t="shared" si="64"/>
        <v>1</v>
      </c>
      <c r="AG189" s="47" t="str">
        <f t="shared" si="50"/>
        <v/>
      </c>
      <c r="AH189" s="65" t="str">
        <f t="shared" si="61"/>
        <v/>
      </c>
      <c r="AI189" s="70">
        <f t="shared" si="59"/>
        <v>1</v>
      </c>
      <c r="AJ189" s="43">
        <f t="shared" si="51"/>
        <v>3</v>
      </c>
      <c r="AK189" s="71">
        <f t="shared" si="55"/>
        <v>1</v>
      </c>
      <c r="AL189" s="2"/>
      <c r="AM189" s="2"/>
      <c r="AO189" s="2"/>
      <c r="AP189" s="2"/>
      <c r="AQ189" s="2"/>
    </row>
    <row r="190" spans="2:43">
      <c r="B190" s="20">
        <f>IF(Master!B190="","",Master!B190)</f>
        <v>8</v>
      </c>
      <c r="C190" s="21" t="str">
        <f t="shared" si="46"/>
        <v>B</v>
      </c>
      <c r="D190" s="98" t="str">
        <f t="shared" si="52"/>
        <v/>
      </c>
      <c r="E190" s="2"/>
      <c r="F190" s="47" t="str">
        <f t="shared" si="47"/>
        <v>L</v>
      </c>
      <c r="G190" s="98" t="str">
        <f t="shared" si="53"/>
        <v/>
      </c>
      <c r="H190" s="2"/>
      <c r="I190" s="46" t="str">
        <f t="shared" si="48"/>
        <v>E</v>
      </c>
      <c r="J190" s="98" t="str">
        <f t="shared" si="54"/>
        <v/>
      </c>
      <c r="K190" s="2"/>
      <c r="L190" s="21" t="str">
        <f t="shared" si="60"/>
        <v/>
      </c>
      <c r="M190" s="21" t="str">
        <f>IF(L190&lt;&gt;"",SUM($L$6:L190),"")</f>
        <v/>
      </c>
      <c r="N190" s="2"/>
      <c r="O190" s="47" t="str">
        <f t="shared" si="62"/>
        <v/>
      </c>
      <c r="P190" s="47" t="str">
        <f>IF(O190&lt;&gt;"",SUM($O$6:O190),"")</f>
        <v/>
      </c>
      <c r="Q190" s="2"/>
      <c r="R190" s="43" t="str">
        <f t="shared" si="56"/>
        <v/>
      </c>
      <c r="S190" s="43" t="str">
        <f>IF(R190&lt;&gt;"",SUM($R$6:R190),"")</f>
        <v/>
      </c>
      <c r="T190" s="2"/>
      <c r="U190" s="95">
        <f>IF(B190="",U189,SUM($L$7:L190)+SUM($O$7:O190)+SUM($R$7:R190))</f>
        <v>17</v>
      </c>
      <c r="V190" s="2"/>
      <c r="W190" s="2"/>
      <c r="X190" s="2"/>
      <c r="Y190" s="2"/>
      <c r="Z190" s="2"/>
      <c r="AA190" s="2"/>
      <c r="AB190" s="2"/>
      <c r="AC190" s="58">
        <f t="shared" si="58"/>
        <v>1</v>
      </c>
      <c r="AD190" s="21" t="str">
        <f t="shared" si="49"/>
        <v/>
      </c>
      <c r="AE190" s="59" t="str">
        <f t="shared" si="63"/>
        <v/>
      </c>
      <c r="AF190" s="64">
        <f t="shared" si="64"/>
        <v>2</v>
      </c>
      <c r="AG190" s="47" t="str">
        <f t="shared" si="50"/>
        <v/>
      </c>
      <c r="AH190" s="65" t="str">
        <f t="shared" si="61"/>
        <v/>
      </c>
      <c r="AI190" s="70">
        <f t="shared" si="59"/>
        <v>1</v>
      </c>
      <c r="AJ190" s="43" t="str">
        <f t="shared" si="51"/>
        <v/>
      </c>
      <c r="AK190" s="71" t="str">
        <f t="shared" si="55"/>
        <v/>
      </c>
      <c r="AL190" s="2"/>
      <c r="AM190" s="2"/>
      <c r="AO190" s="2"/>
      <c r="AP190" s="2"/>
      <c r="AQ190" s="2"/>
    </row>
    <row r="191" spans="2:43">
      <c r="B191" s="20">
        <f>IF(Master!B191="","",Master!B191)</f>
        <v>13</v>
      </c>
      <c r="C191" s="21" t="str">
        <f t="shared" si="46"/>
        <v>B</v>
      </c>
      <c r="D191" s="98" t="str">
        <f t="shared" si="52"/>
        <v/>
      </c>
      <c r="E191" s="2"/>
      <c r="F191" s="47" t="str">
        <f t="shared" si="47"/>
        <v>L</v>
      </c>
      <c r="G191" s="98" t="str">
        <f t="shared" si="53"/>
        <v/>
      </c>
      <c r="H191" s="2"/>
      <c r="I191" s="46" t="str">
        <f t="shared" si="48"/>
        <v>O</v>
      </c>
      <c r="J191" s="98" t="str">
        <f t="shared" si="54"/>
        <v/>
      </c>
      <c r="K191" s="2"/>
      <c r="L191" s="21" t="str">
        <f t="shared" si="60"/>
        <v/>
      </c>
      <c r="M191" s="21" t="str">
        <f>IF(L191&lt;&gt;"",SUM($L$6:L191),"")</f>
        <v/>
      </c>
      <c r="N191" s="2"/>
      <c r="O191" s="47" t="str">
        <f t="shared" si="62"/>
        <v/>
      </c>
      <c r="P191" s="47" t="str">
        <f>IF(O191&lt;&gt;"",SUM($O$6:O191),"")</f>
        <v/>
      </c>
      <c r="Q191" s="2"/>
      <c r="R191" s="43" t="str">
        <f t="shared" si="56"/>
        <v/>
      </c>
      <c r="S191" s="43" t="str">
        <f>IF(R191&lt;&gt;"",SUM($R$6:R191),"")</f>
        <v/>
      </c>
      <c r="T191" s="2"/>
      <c r="U191" s="95">
        <f>IF(B191="",U190,SUM($L$7:L191)+SUM($O$7:O191)+SUM($R$7:R191))</f>
        <v>17</v>
      </c>
      <c r="V191" s="2"/>
      <c r="W191" s="2"/>
      <c r="X191" s="2"/>
      <c r="Y191" s="2"/>
      <c r="Z191" s="2"/>
      <c r="AA191" s="2"/>
      <c r="AB191" s="2"/>
      <c r="AC191" s="58">
        <f t="shared" si="58"/>
        <v>2</v>
      </c>
      <c r="AD191" s="21" t="str">
        <f t="shared" si="49"/>
        <v/>
      </c>
      <c r="AE191" s="59" t="str">
        <f t="shared" si="63"/>
        <v/>
      </c>
      <c r="AF191" s="64">
        <f t="shared" si="64"/>
        <v>3</v>
      </c>
      <c r="AG191" s="47" t="str">
        <f t="shared" si="50"/>
        <v/>
      </c>
      <c r="AH191" s="65" t="str">
        <f t="shared" si="61"/>
        <v/>
      </c>
      <c r="AI191" s="70">
        <f t="shared" si="59"/>
        <v>1</v>
      </c>
      <c r="AJ191" s="43" t="str">
        <f t="shared" si="51"/>
        <v/>
      </c>
      <c r="AK191" s="71" t="str">
        <f t="shared" si="55"/>
        <v/>
      </c>
      <c r="AL191" s="2"/>
      <c r="AM191" s="2"/>
      <c r="AO191" s="2"/>
      <c r="AP191" s="2"/>
      <c r="AQ191" s="2"/>
    </row>
    <row r="192" spans="2:43">
      <c r="B192" s="20">
        <f>IF(Master!B192="","",Master!B192)</f>
        <v>1</v>
      </c>
      <c r="C192" s="21" t="str">
        <f t="shared" si="46"/>
        <v>R</v>
      </c>
      <c r="D192" s="98" t="str">
        <f t="shared" si="52"/>
        <v/>
      </c>
      <c r="E192" s="2"/>
      <c r="F192" s="47" t="str">
        <f t="shared" si="47"/>
        <v>L</v>
      </c>
      <c r="G192" s="98" t="str">
        <f t="shared" si="53"/>
        <v>&lt;--Bet</v>
      </c>
      <c r="H192" s="2"/>
      <c r="I192" s="46" t="str">
        <f t="shared" si="48"/>
        <v>O</v>
      </c>
      <c r="J192" s="98" t="str">
        <f t="shared" si="54"/>
        <v/>
      </c>
      <c r="K192" s="2"/>
      <c r="L192" s="21" t="str">
        <f t="shared" si="60"/>
        <v/>
      </c>
      <c r="M192" s="21" t="str">
        <f>IF(L192&lt;&gt;"",SUM($L$6:L192),"")</f>
        <v/>
      </c>
      <c r="N192" s="2"/>
      <c r="O192" s="47">
        <f t="shared" si="62"/>
        <v>-1</v>
      </c>
      <c r="P192" s="47">
        <f>IF(O192&lt;&gt;"",SUM($O$6:O192),"")</f>
        <v>6</v>
      </c>
      <c r="Q192" s="2"/>
      <c r="R192" s="43" t="str">
        <f t="shared" si="56"/>
        <v/>
      </c>
      <c r="S192" s="43" t="str">
        <f>IF(R192&lt;&gt;"",SUM($R$6:R192),"")</f>
        <v/>
      </c>
      <c r="T192" s="2"/>
      <c r="U192" s="95">
        <f>IF(B192="",U191,SUM($L$7:L192)+SUM($O$7:O192)+SUM($R$7:R192))</f>
        <v>16</v>
      </c>
      <c r="V192" s="2"/>
      <c r="W192" s="2"/>
      <c r="X192" s="2"/>
      <c r="Y192" s="2"/>
      <c r="Z192" s="2"/>
      <c r="AA192" s="2"/>
      <c r="AB192" s="2"/>
      <c r="AC192" s="58">
        <f t="shared" si="58"/>
        <v>1</v>
      </c>
      <c r="AD192" s="21" t="str">
        <f t="shared" si="49"/>
        <v/>
      </c>
      <c r="AE192" s="59" t="str">
        <f t="shared" si="63"/>
        <v/>
      </c>
      <c r="AF192" s="64">
        <f t="shared" si="64"/>
        <v>4</v>
      </c>
      <c r="AG192" s="47">
        <f t="shared" si="50"/>
        <v>1</v>
      </c>
      <c r="AH192" s="65">
        <f t="shared" si="61"/>
        <v>1</v>
      </c>
      <c r="AI192" s="70">
        <f t="shared" si="59"/>
        <v>2</v>
      </c>
      <c r="AJ192" s="43" t="str">
        <f t="shared" si="51"/>
        <v/>
      </c>
      <c r="AK192" s="71" t="str">
        <f t="shared" si="55"/>
        <v/>
      </c>
      <c r="AL192" s="2"/>
      <c r="AM192" s="2"/>
      <c r="AO192" s="2"/>
      <c r="AP192" s="2"/>
      <c r="AQ192" s="2"/>
    </row>
    <row r="193" spans="2:43">
      <c r="B193" s="20">
        <f>IF(Master!B193="","",Master!B193)</f>
        <v>35</v>
      </c>
      <c r="C193" s="21" t="str">
        <f t="shared" si="46"/>
        <v>B</v>
      </c>
      <c r="D193" s="98" t="str">
        <f t="shared" si="52"/>
        <v/>
      </c>
      <c r="E193" s="2"/>
      <c r="F193" s="47" t="str">
        <f t="shared" si="47"/>
        <v>H</v>
      </c>
      <c r="G193" s="98" t="str">
        <f t="shared" si="53"/>
        <v>&lt;--Win</v>
      </c>
      <c r="H193" s="2"/>
      <c r="I193" s="46" t="str">
        <f t="shared" si="48"/>
        <v>O</v>
      </c>
      <c r="J193" s="98" t="str">
        <f t="shared" si="54"/>
        <v/>
      </c>
      <c r="K193" s="2"/>
      <c r="L193" s="21" t="str">
        <f t="shared" si="60"/>
        <v/>
      </c>
      <c r="M193" s="21" t="str">
        <f>IF(L193&lt;&gt;"",SUM($L$6:L193),"")</f>
        <v/>
      </c>
      <c r="N193" s="2"/>
      <c r="O193" s="47">
        <f t="shared" si="62"/>
        <v>1</v>
      </c>
      <c r="P193" s="47">
        <f>IF(O193&lt;&gt;"",SUM($O$6:O193),"")</f>
        <v>7</v>
      </c>
      <c r="Q193" s="2"/>
      <c r="R193" s="43" t="str">
        <f t="shared" si="56"/>
        <v/>
      </c>
      <c r="S193" s="43" t="str">
        <f>IF(R193&lt;&gt;"",SUM($R$6:R193),"")</f>
        <v/>
      </c>
      <c r="T193" s="2"/>
      <c r="U193" s="95">
        <f>IF(B193="",U192,SUM($L$7:L193)+SUM($O$7:O193)+SUM($R$7:R193))</f>
        <v>17</v>
      </c>
      <c r="V193" s="2"/>
      <c r="W193" s="2"/>
      <c r="X193" s="2"/>
      <c r="Y193" s="2"/>
      <c r="Z193" s="2"/>
      <c r="AA193" s="2"/>
      <c r="AB193" s="2"/>
      <c r="AC193" s="58">
        <f t="shared" si="58"/>
        <v>1</v>
      </c>
      <c r="AD193" s="21" t="str">
        <f t="shared" si="49"/>
        <v/>
      </c>
      <c r="AE193" s="59" t="str">
        <f t="shared" si="63"/>
        <v/>
      </c>
      <c r="AF193" s="64">
        <f t="shared" si="64"/>
        <v>1</v>
      </c>
      <c r="AG193" s="47">
        <f t="shared" si="50"/>
        <v>2</v>
      </c>
      <c r="AH193" s="65">
        <f t="shared" si="61"/>
        <v>1</v>
      </c>
      <c r="AI193" s="70">
        <f t="shared" si="59"/>
        <v>3</v>
      </c>
      <c r="AJ193" s="43" t="str">
        <f t="shared" si="51"/>
        <v/>
      </c>
      <c r="AK193" s="71" t="str">
        <f t="shared" si="55"/>
        <v/>
      </c>
      <c r="AL193" s="2"/>
      <c r="AM193" s="2"/>
      <c r="AO193" s="2"/>
      <c r="AP193" s="2"/>
      <c r="AQ193" s="2"/>
    </row>
    <row r="194" spans="2:43">
      <c r="B194" s="20">
        <f>IF(Master!B194="","",Master!B194)</f>
        <v>19</v>
      </c>
      <c r="C194" s="21" t="str">
        <f t="shared" si="46"/>
        <v>R</v>
      </c>
      <c r="D194" s="98" t="str">
        <f t="shared" si="52"/>
        <v/>
      </c>
      <c r="E194" s="2"/>
      <c r="F194" s="47" t="str">
        <f t="shared" si="47"/>
        <v>H</v>
      </c>
      <c r="G194" s="98" t="str">
        <f t="shared" si="53"/>
        <v/>
      </c>
      <c r="H194" s="2"/>
      <c r="I194" s="46" t="str">
        <f t="shared" si="48"/>
        <v>O</v>
      </c>
      <c r="J194" s="98" t="str">
        <f t="shared" si="54"/>
        <v>&lt;--Bet</v>
      </c>
      <c r="K194" s="2"/>
      <c r="L194" s="21" t="str">
        <f t="shared" si="60"/>
        <v/>
      </c>
      <c r="M194" s="21" t="str">
        <f>IF(L194&lt;&gt;"",SUM($L$6:L194),"")</f>
        <v/>
      </c>
      <c r="N194" s="2"/>
      <c r="O194" s="47" t="str">
        <f t="shared" si="62"/>
        <v/>
      </c>
      <c r="P194" s="47" t="str">
        <f>IF(O194&lt;&gt;"",SUM($O$6:O194),"")</f>
        <v/>
      </c>
      <c r="Q194" s="2"/>
      <c r="R194" s="43">
        <f t="shared" si="56"/>
        <v>-1</v>
      </c>
      <c r="S194" s="43">
        <f>IF(R194&lt;&gt;"",SUM($R$6:R194),"")</f>
        <v>8</v>
      </c>
      <c r="T194" s="2"/>
      <c r="U194" s="95">
        <f>IF(B194="",U193,SUM($L$7:L194)+SUM($O$7:O194)+SUM($R$7:R194))</f>
        <v>16</v>
      </c>
      <c r="V194" s="2"/>
      <c r="W194" s="2"/>
      <c r="X194" s="2"/>
      <c r="Y194" s="2"/>
      <c r="Z194" s="2"/>
      <c r="AA194" s="2"/>
      <c r="AB194" s="2"/>
      <c r="AC194" s="58">
        <f t="shared" si="58"/>
        <v>1</v>
      </c>
      <c r="AD194" s="21" t="str">
        <f t="shared" si="49"/>
        <v/>
      </c>
      <c r="AE194" s="59" t="str">
        <f t="shared" si="63"/>
        <v/>
      </c>
      <c r="AF194" s="64">
        <f t="shared" si="64"/>
        <v>2</v>
      </c>
      <c r="AG194" s="47" t="str">
        <f t="shared" si="50"/>
        <v/>
      </c>
      <c r="AH194" s="65" t="str">
        <f t="shared" si="61"/>
        <v/>
      </c>
      <c r="AI194" s="70">
        <f t="shared" si="59"/>
        <v>4</v>
      </c>
      <c r="AJ194" s="43">
        <f t="shared" si="51"/>
        <v>1</v>
      </c>
      <c r="AK194" s="71">
        <f t="shared" si="55"/>
        <v>1</v>
      </c>
      <c r="AL194" s="2"/>
      <c r="AM194" s="2"/>
      <c r="AO194" s="2"/>
      <c r="AP194" s="2"/>
      <c r="AQ194" s="2"/>
    </row>
    <row r="195" spans="2:43">
      <c r="B195" s="20">
        <f>IF(Master!B195="","",Master!B195)</f>
        <v>14</v>
      </c>
      <c r="C195" s="21" t="str">
        <f t="shared" ref="C195:C258" si="65">IF(B195="","",VLOOKUP(B195,$AS$1:$AZ$38,6,0))</f>
        <v>R</v>
      </c>
      <c r="D195" s="98" t="str">
        <f t="shared" si="52"/>
        <v/>
      </c>
      <c r="E195" s="2"/>
      <c r="F195" s="47" t="str">
        <f t="shared" ref="F195:F258" si="66">IF(B195="","",VLOOKUP(B195,$AS$1:$AZ$38,8,0))</f>
        <v>L</v>
      </c>
      <c r="G195" s="98" t="str">
        <f t="shared" si="53"/>
        <v/>
      </c>
      <c r="H195" s="2"/>
      <c r="I195" s="46" t="str">
        <f t="shared" ref="I195:I258" si="67">IF(B195="","",VLOOKUP(B195,$AS$1:$AZ$38,7,0))</f>
        <v>E</v>
      </c>
      <c r="J195" s="98" t="str">
        <f t="shared" si="54"/>
        <v>&lt;--Win</v>
      </c>
      <c r="K195" s="2"/>
      <c r="L195" s="21" t="str">
        <f t="shared" si="60"/>
        <v/>
      </c>
      <c r="M195" s="21" t="str">
        <f>IF(L195&lt;&gt;"",SUM($L$6:L195),"")</f>
        <v/>
      </c>
      <c r="N195" s="2"/>
      <c r="O195" s="47" t="str">
        <f t="shared" si="62"/>
        <v/>
      </c>
      <c r="P195" s="47" t="str">
        <f>IF(O195&lt;&gt;"",SUM($O$6:O195),"")</f>
        <v/>
      </c>
      <c r="Q195" s="2"/>
      <c r="R195" s="43">
        <f t="shared" si="56"/>
        <v>1</v>
      </c>
      <c r="S195" s="43">
        <f>IF(R195&lt;&gt;"",SUM($R$6:R195),"")</f>
        <v>9</v>
      </c>
      <c r="T195" s="2"/>
      <c r="U195" s="95">
        <f>IF(B195="",U194,SUM($L$7:L195)+SUM($O$7:O195)+SUM($R$7:R195))</f>
        <v>17</v>
      </c>
      <c r="V195" s="2"/>
      <c r="W195" s="2"/>
      <c r="X195" s="2"/>
      <c r="Y195" s="2"/>
      <c r="Z195" s="2"/>
      <c r="AA195" s="2"/>
      <c r="AB195" s="2"/>
      <c r="AC195" s="58">
        <f t="shared" si="58"/>
        <v>2</v>
      </c>
      <c r="AD195" s="21" t="str">
        <f t="shared" si="49"/>
        <v/>
      </c>
      <c r="AE195" s="59" t="str">
        <f t="shared" si="63"/>
        <v/>
      </c>
      <c r="AF195" s="64">
        <f t="shared" si="64"/>
        <v>1</v>
      </c>
      <c r="AG195" s="47" t="str">
        <f t="shared" si="50"/>
        <v/>
      </c>
      <c r="AH195" s="65" t="str">
        <f t="shared" si="61"/>
        <v/>
      </c>
      <c r="AI195" s="70">
        <f t="shared" si="59"/>
        <v>1</v>
      </c>
      <c r="AJ195" s="43">
        <f t="shared" si="51"/>
        <v>2</v>
      </c>
      <c r="AK195" s="71">
        <f t="shared" si="55"/>
        <v>1</v>
      </c>
      <c r="AL195" s="2"/>
      <c r="AM195" s="2"/>
      <c r="AO195" s="2"/>
      <c r="AP195" s="2"/>
      <c r="AQ195" s="2"/>
    </row>
    <row r="196" spans="2:43">
      <c r="B196" s="20">
        <f>IF(Master!B196="","",Master!B196)</f>
        <v>8</v>
      </c>
      <c r="C196" s="21" t="str">
        <f t="shared" si="65"/>
        <v>B</v>
      </c>
      <c r="D196" s="98" t="str">
        <f t="shared" si="52"/>
        <v/>
      </c>
      <c r="E196" s="2"/>
      <c r="F196" s="47" t="str">
        <f t="shared" si="66"/>
        <v>L</v>
      </c>
      <c r="G196" s="98" t="str">
        <f t="shared" si="53"/>
        <v/>
      </c>
      <c r="H196" s="2"/>
      <c r="I196" s="46" t="str">
        <f t="shared" si="67"/>
        <v>E</v>
      </c>
      <c r="J196" s="98" t="str">
        <f t="shared" si="54"/>
        <v/>
      </c>
      <c r="K196" s="2"/>
      <c r="L196" s="21" t="str">
        <f t="shared" si="60"/>
        <v/>
      </c>
      <c r="M196" s="21" t="str">
        <f>IF(L196&lt;&gt;"",SUM($L$6:L196),"")</f>
        <v/>
      </c>
      <c r="N196" s="2"/>
      <c r="O196" s="47" t="str">
        <f t="shared" si="62"/>
        <v/>
      </c>
      <c r="P196" s="47" t="str">
        <f>IF(O196&lt;&gt;"",SUM($O$6:O196),"")</f>
        <v/>
      </c>
      <c r="Q196" s="2"/>
      <c r="R196" s="43" t="str">
        <f t="shared" si="56"/>
        <v/>
      </c>
      <c r="S196" s="43" t="str">
        <f>IF(R196&lt;&gt;"",SUM($R$6:R196),"")</f>
        <v/>
      </c>
      <c r="T196" s="2"/>
      <c r="U196" s="95">
        <f>IF(B196="",U195,SUM($L$7:L196)+SUM($O$7:O196)+SUM($R$7:R196))</f>
        <v>17</v>
      </c>
      <c r="V196" s="2"/>
      <c r="W196" s="2"/>
      <c r="X196" s="2"/>
      <c r="Y196" s="2"/>
      <c r="Z196" s="2"/>
      <c r="AA196" s="2"/>
      <c r="AB196" s="2"/>
      <c r="AC196" s="58">
        <f t="shared" si="58"/>
        <v>1</v>
      </c>
      <c r="AD196" s="21" t="str">
        <f t="shared" si="49"/>
        <v/>
      </c>
      <c r="AE196" s="59" t="str">
        <f t="shared" si="63"/>
        <v/>
      </c>
      <c r="AF196" s="64">
        <f t="shared" si="64"/>
        <v>2</v>
      </c>
      <c r="AG196" s="47" t="str">
        <f t="shared" si="50"/>
        <v/>
      </c>
      <c r="AH196" s="65" t="str">
        <f t="shared" si="61"/>
        <v/>
      </c>
      <c r="AI196" s="70">
        <f t="shared" si="59"/>
        <v>2</v>
      </c>
      <c r="AJ196" s="43" t="str">
        <f t="shared" si="51"/>
        <v/>
      </c>
      <c r="AK196" s="71" t="str">
        <f t="shared" si="55"/>
        <v/>
      </c>
      <c r="AL196" s="2"/>
      <c r="AM196" s="2"/>
      <c r="AO196" s="2"/>
      <c r="AP196" s="2"/>
      <c r="AQ196" s="2"/>
    </row>
    <row r="197" spans="2:43">
      <c r="B197" s="20">
        <f>IF(Master!B197="","",Master!B197)</f>
        <v>18</v>
      </c>
      <c r="C197" s="21" t="str">
        <f t="shared" si="65"/>
        <v>R</v>
      </c>
      <c r="D197" s="98" t="str">
        <f t="shared" si="52"/>
        <v/>
      </c>
      <c r="E197" s="2"/>
      <c r="F197" s="47" t="str">
        <f t="shared" si="66"/>
        <v>L</v>
      </c>
      <c r="G197" s="98" t="str">
        <f t="shared" si="53"/>
        <v/>
      </c>
      <c r="H197" s="2"/>
      <c r="I197" s="46" t="str">
        <f t="shared" si="67"/>
        <v>E</v>
      </c>
      <c r="J197" s="98" t="str">
        <f t="shared" si="54"/>
        <v/>
      </c>
      <c r="K197" s="2"/>
      <c r="L197" s="21" t="str">
        <f t="shared" si="60"/>
        <v/>
      </c>
      <c r="M197" s="21" t="str">
        <f>IF(L197&lt;&gt;"",SUM($L$6:L197),"")</f>
        <v/>
      </c>
      <c r="N197" s="2"/>
      <c r="O197" s="47" t="str">
        <f t="shared" si="62"/>
        <v/>
      </c>
      <c r="P197" s="47" t="str">
        <f>IF(O197&lt;&gt;"",SUM($O$6:O197),"")</f>
        <v/>
      </c>
      <c r="Q197" s="2"/>
      <c r="R197" s="43" t="str">
        <f t="shared" si="56"/>
        <v/>
      </c>
      <c r="S197" s="43" t="str">
        <f>IF(R197&lt;&gt;"",SUM($R$6:R197),"")</f>
        <v/>
      </c>
      <c r="T197" s="2"/>
      <c r="U197" s="95">
        <f>IF(B197="",U196,SUM($L$7:L197)+SUM($O$7:O197)+SUM($R$7:R197))</f>
        <v>17</v>
      </c>
      <c r="V197" s="2"/>
      <c r="W197" s="2"/>
      <c r="X197" s="2"/>
      <c r="Y197" s="2"/>
      <c r="Z197" s="2"/>
      <c r="AA197" s="2"/>
      <c r="AB197" s="2"/>
      <c r="AC197" s="58">
        <f t="shared" si="58"/>
        <v>1</v>
      </c>
      <c r="AD197" s="21" t="str">
        <f t="shared" ref="AD197:AD260" si="68">IF(B197="","",IF(OR(AC196=1,AC196=2),"",IF(AC196&gt;=3,AC196-2)))</f>
        <v/>
      </c>
      <c r="AE197" s="59" t="str">
        <f t="shared" si="63"/>
        <v/>
      </c>
      <c r="AF197" s="64">
        <f t="shared" si="64"/>
        <v>3</v>
      </c>
      <c r="AG197" s="47" t="str">
        <f t="shared" ref="AG197:AG260" si="69">IF(B197="","",IF(OR(AF196=1,AF196=2),"",IF(AF196&gt;=3,AF196-2)))</f>
        <v/>
      </c>
      <c r="AH197" s="65" t="str">
        <f t="shared" si="61"/>
        <v/>
      </c>
      <c r="AI197" s="70">
        <f t="shared" si="59"/>
        <v>3</v>
      </c>
      <c r="AJ197" s="43" t="str">
        <f t="shared" ref="AJ197:AJ260" si="70">IF(B197="","",IF(OR(AI196=1,AI196=2),"",IF(AI196&gt;=3,AI196-2)))</f>
        <v/>
      </c>
      <c r="AK197" s="71" t="str">
        <f t="shared" si="55"/>
        <v/>
      </c>
      <c r="AL197" s="2"/>
      <c r="AM197" s="2"/>
      <c r="AO197" s="2"/>
      <c r="AP197" s="2"/>
      <c r="AQ197" s="2"/>
    </row>
    <row r="198" spans="2:43">
      <c r="B198" s="20">
        <f>IF(Master!B198="","",Master!B198)</f>
        <v>17</v>
      </c>
      <c r="C198" s="21" t="str">
        <f t="shared" si="65"/>
        <v>B</v>
      </c>
      <c r="D198" s="98" t="str">
        <f t="shared" ref="D198:D261" si="71">IF(L198="","",IF(L198&gt;=1,"&lt;--Win",IF(L198&lt;0,"&lt;--Bet","")))</f>
        <v/>
      </c>
      <c r="E198" s="2"/>
      <c r="F198" s="47" t="str">
        <f t="shared" si="66"/>
        <v>L</v>
      </c>
      <c r="G198" s="98" t="str">
        <f t="shared" ref="G198:G261" si="72">IF(O198="","",IF(O198&gt;=1,"&lt;--Win",IF(O198&lt;0,"&lt;--Bet","")))</f>
        <v>&lt;--Bet</v>
      </c>
      <c r="H198" s="2"/>
      <c r="I198" s="46" t="str">
        <f t="shared" si="67"/>
        <v>O</v>
      </c>
      <c r="J198" s="98" t="str">
        <f t="shared" ref="J198:J261" si="73">IF(R198="","",IF(R198&gt;=1,"&lt;--Win",IF(R198&lt;0,"&lt;--Bet","")))</f>
        <v>&lt;--Win</v>
      </c>
      <c r="K198" s="2"/>
      <c r="L198" s="21" t="str">
        <f t="shared" si="60"/>
        <v/>
      </c>
      <c r="M198" s="21" t="str">
        <f>IF(L198&lt;&gt;"",SUM($L$6:L198),"")</f>
        <v/>
      </c>
      <c r="N198" s="2"/>
      <c r="O198" s="47">
        <f t="shared" si="62"/>
        <v>-1</v>
      </c>
      <c r="P198" s="47">
        <f>IF(O198&lt;&gt;"",SUM($O$6:O198),"")</f>
        <v>6</v>
      </c>
      <c r="Q198" s="2"/>
      <c r="R198" s="43">
        <f t="shared" si="56"/>
        <v>1</v>
      </c>
      <c r="S198" s="43">
        <f>IF(R198&lt;&gt;"",SUM($R$6:R198),"")</f>
        <v>10</v>
      </c>
      <c r="T198" s="2"/>
      <c r="U198" s="95">
        <f>IF(B198="",U197,SUM($L$7:L198)+SUM($O$7:O198)+SUM($R$7:R198))</f>
        <v>17</v>
      </c>
      <c r="V198" s="2"/>
      <c r="W198" s="2"/>
      <c r="X198" s="2"/>
      <c r="Y198" s="2"/>
      <c r="Z198" s="2"/>
      <c r="AA198" s="2"/>
      <c r="AB198" s="2"/>
      <c r="AC198" s="58">
        <f t="shared" si="58"/>
        <v>1</v>
      </c>
      <c r="AD198" s="21" t="str">
        <f t="shared" si="68"/>
        <v/>
      </c>
      <c r="AE198" s="59" t="str">
        <f t="shared" si="63"/>
        <v/>
      </c>
      <c r="AF198" s="64">
        <f t="shared" si="64"/>
        <v>4</v>
      </c>
      <c r="AG198" s="47">
        <f t="shared" si="69"/>
        <v>1</v>
      </c>
      <c r="AH198" s="65">
        <f t="shared" si="61"/>
        <v>1</v>
      </c>
      <c r="AI198" s="70">
        <f t="shared" si="59"/>
        <v>1</v>
      </c>
      <c r="AJ198" s="43">
        <f t="shared" si="70"/>
        <v>1</v>
      </c>
      <c r="AK198" s="71">
        <f t="shared" ref="AK198:AK261" si="74">IF(AJ198="","",VLOOKUP(AJ198,$Z$4:$AA$18,2,0))</f>
        <v>1</v>
      </c>
      <c r="AL198" s="2"/>
      <c r="AM198" s="2"/>
      <c r="AO198" s="2"/>
      <c r="AP198" s="2"/>
      <c r="AQ198" s="2"/>
    </row>
    <row r="199" spans="2:43">
      <c r="B199" s="20">
        <f>IF(Master!B199="","",Master!B199)</f>
        <v>1</v>
      </c>
      <c r="C199" s="21" t="str">
        <f t="shared" si="65"/>
        <v>R</v>
      </c>
      <c r="D199" s="98" t="str">
        <f t="shared" si="71"/>
        <v/>
      </c>
      <c r="E199" s="2"/>
      <c r="F199" s="47" t="str">
        <f t="shared" si="66"/>
        <v>L</v>
      </c>
      <c r="G199" s="98" t="str">
        <f t="shared" si="72"/>
        <v>&lt;--Bet</v>
      </c>
      <c r="H199" s="2"/>
      <c r="I199" s="46" t="str">
        <f t="shared" si="67"/>
        <v>O</v>
      </c>
      <c r="J199" s="98" t="str">
        <f t="shared" si="73"/>
        <v/>
      </c>
      <c r="K199" s="2"/>
      <c r="L199" s="21" t="str">
        <f t="shared" si="60"/>
        <v/>
      </c>
      <c r="M199" s="21" t="str">
        <f>IF(L199&lt;&gt;"",SUM($L$6:L199),"")</f>
        <v/>
      </c>
      <c r="N199" s="2"/>
      <c r="O199" s="47">
        <f t="shared" si="62"/>
        <v>-1</v>
      </c>
      <c r="P199" s="47">
        <f>IF(O199&lt;&gt;"",SUM($O$6:O199),"")</f>
        <v>5</v>
      </c>
      <c r="Q199" s="2"/>
      <c r="R199" s="43" t="str">
        <f t="shared" ref="R199:R262" si="75">IF(AND(AJ199&lt;&gt;"",AJ200&lt;&gt;""),-AK199,IF(AND(AJ199&gt;=1,AJ200=""),AK199,""))</f>
        <v/>
      </c>
      <c r="S199" s="43" t="str">
        <f>IF(R199&lt;&gt;"",SUM($R$6:R199),"")</f>
        <v/>
      </c>
      <c r="T199" s="2"/>
      <c r="U199" s="95">
        <f>IF(B199="",U198,SUM($L$7:L199)+SUM($O$7:O199)+SUM($R$7:R199))</f>
        <v>16</v>
      </c>
      <c r="V199" s="2"/>
      <c r="W199" s="2"/>
      <c r="X199" s="2"/>
      <c r="Y199" s="2"/>
      <c r="Z199" s="2"/>
      <c r="AA199" s="2"/>
      <c r="AB199" s="2"/>
      <c r="AC199" s="58">
        <f t="shared" si="58"/>
        <v>1</v>
      </c>
      <c r="AD199" s="21" t="str">
        <f t="shared" si="68"/>
        <v/>
      </c>
      <c r="AE199" s="59" t="str">
        <f t="shared" si="63"/>
        <v/>
      </c>
      <c r="AF199" s="64">
        <f t="shared" si="64"/>
        <v>5</v>
      </c>
      <c r="AG199" s="47">
        <f t="shared" si="69"/>
        <v>2</v>
      </c>
      <c r="AH199" s="65">
        <f t="shared" si="61"/>
        <v>1</v>
      </c>
      <c r="AI199" s="70">
        <f t="shared" si="59"/>
        <v>2</v>
      </c>
      <c r="AJ199" s="43" t="str">
        <f t="shared" si="70"/>
        <v/>
      </c>
      <c r="AK199" s="71" t="str">
        <f t="shared" si="74"/>
        <v/>
      </c>
      <c r="AL199" s="2"/>
      <c r="AM199" s="2"/>
      <c r="AO199" s="2"/>
      <c r="AP199" s="2"/>
      <c r="AQ199" s="2"/>
    </row>
    <row r="200" spans="2:43">
      <c r="B200" s="20">
        <f>IF(Master!B200="","",Master!B200)</f>
        <v>9</v>
      </c>
      <c r="C200" s="21" t="str">
        <f t="shared" si="65"/>
        <v>R</v>
      </c>
      <c r="D200" s="98" t="str">
        <f t="shared" si="71"/>
        <v/>
      </c>
      <c r="E200" s="2"/>
      <c r="F200" s="47" t="str">
        <f t="shared" si="66"/>
        <v>L</v>
      </c>
      <c r="G200" s="98" t="str">
        <f t="shared" si="72"/>
        <v>&lt;--Bet</v>
      </c>
      <c r="H200" s="2"/>
      <c r="I200" s="46" t="str">
        <f t="shared" si="67"/>
        <v>O</v>
      </c>
      <c r="J200" s="98" t="str">
        <f t="shared" si="73"/>
        <v/>
      </c>
      <c r="K200" s="2"/>
      <c r="L200" s="21" t="str">
        <f t="shared" si="60"/>
        <v/>
      </c>
      <c r="M200" s="21" t="str">
        <f>IF(L200&lt;&gt;"",SUM($L$6:L200),"")</f>
        <v/>
      </c>
      <c r="N200" s="2"/>
      <c r="O200" s="47">
        <f t="shared" si="62"/>
        <v>-1</v>
      </c>
      <c r="P200" s="47">
        <f>IF(O200&lt;&gt;"",SUM($O$6:O200),"")</f>
        <v>4</v>
      </c>
      <c r="Q200" s="2"/>
      <c r="R200" s="43" t="str">
        <f t="shared" si="75"/>
        <v/>
      </c>
      <c r="S200" s="43" t="str">
        <f>IF(R200&lt;&gt;"",SUM($R$6:R200),"")</f>
        <v/>
      </c>
      <c r="T200" s="2"/>
      <c r="U200" s="95">
        <f>IF(B200="",U199,SUM($L$7:L200)+SUM($O$7:O200)+SUM($R$7:R200))</f>
        <v>15</v>
      </c>
      <c r="V200" s="2"/>
      <c r="W200" s="2"/>
      <c r="X200" s="2"/>
      <c r="Y200" s="2"/>
      <c r="Z200" s="2"/>
      <c r="AA200" s="2"/>
      <c r="AB200" s="2"/>
      <c r="AC200" s="58">
        <f t="shared" ref="AC200:AC263" si="76">IF(AND(AC199=2,B200=0),1,IF(AND(AC199=1,B200=0),1,IF(B200="","",IF(AND(C200=C198,B199=0),AC199+1,IF(AND(AC199&gt;1,B200=0),AC199+1,IF(C200=C199,AC199+1,1))))))</f>
        <v>2</v>
      </c>
      <c r="AD200" s="21" t="str">
        <f t="shared" si="68"/>
        <v/>
      </c>
      <c r="AE200" s="59" t="str">
        <f t="shared" si="63"/>
        <v/>
      </c>
      <c r="AF200" s="64">
        <f t="shared" si="64"/>
        <v>6</v>
      </c>
      <c r="AG200" s="47">
        <f t="shared" si="69"/>
        <v>3</v>
      </c>
      <c r="AH200" s="65">
        <f t="shared" si="61"/>
        <v>1</v>
      </c>
      <c r="AI200" s="70">
        <f t="shared" ref="AI200:AI263" si="77">IF(AND(AI199=2,B200=0),1,IF(AND(AI199=1,B200=0),1,IF(B200="","",IF(AND(I200=I198,B199=0),AI199+1,IF(AND(AI199&gt;1,B200=0),AI199+1,IF(I200=I199,AI199+1,1))))))</f>
        <v>3</v>
      </c>
      <c r="AJ200" s="43" t="str">
        <f t="shared" si="70"/>
        <v/>
      </c>
      <c r="AK200" s="71" t="str">
        <f t="shared" si="74"/>
        <v/>
      </c>
      <c r="AL200" s="2"/>
      <c r="AM200" s="2"/>
      <c r="AO200" s="2"/>
      <c r="AP200" s="2"/>
      <c r="AQ200" s="2"/>
    </row>
    <row r="201" spans="2:43">
      <c r="B201" s="20">
        <f>IF(Master!B201="","",Master!B201)</f>
        <v>32</v>
      </c>
      <c r="C201" s="21" t="str">
        <f t="shared" si="65"/>
        <v>R</v>
      </c>
      <c r="D201" s="98" t="str">
        <f t="shared" si="71"/>
        <v/>
      </c>
      <c r="E201" s="2"/>
      <c r="F201" s="47" t="str">
        <f t="shared" si="66"/>
        <v>H</v>
      </c>
      <c r="G201" s="98" t="str">
        <f t="shared" si="72"/>
        <v>&lt;--Win</v>
      </c>
      <c r="H201" s="2"/>
      <c r="I201" s="46" t="str">
        <f t="shared" si="67"/>
        <v>E</v>
      </c>
      <c r="J201" s="98" t="str">
        <f t="shared" si="73"/>
        <v>&lt;--Win</v>
      </c>
      <c r="K201" s="2"/>
      <c r="L201" s="21" t="str">
        <f t="shared" si="60"/>
        <v/>
      </c>
      <c r="M201" s="21" t="str">
        <f>IF(L201&lt;&gt;"",SUM($L$6:L201),"")</f>
        <v/>
      </c>
      <c r="N201" s="2"/>
      <c r="O201" s="47">
        <f t="shared" si="62"/>
        <v>4</v>
      </c>
      <c r="P201" s="47">
        <f>IF(O201&lt;&gt;"",SUM($O$6:O201),"")</f>
        <v>8</v>
      </c>
      <c r="Q201" s="2"/>
      <c r="R201" s="43">
        <f t="shared" si="75"/>
        <v>1</v>
      </c>
      <c r="S201" s="43">
        <f>IF(R201&lt;&gt;"",SUM($R$6:R201),"")</f>
        <v>11</v>
      </c>
      <c r="T201" s="2"/>
      <c r="U201" s="95">
        <f>IF(B201="",U200,SUM($L$7:L201)+SUM($O$7:O201)+SUM($R$7:R201))</f>
        <v>20</v>
      </c>
      <c r="V201" s="2"/>
      <c r="W201" s="2"/>
      <c r="X201" s="2"/>
      <c r="Y201" s="2"/>
      <c r="Z201" s="2"/>
      <c r="AA201" s="2"/>
      <c r="AB201" s="2"/>
      <c r="AC201" s="58">
        <f t="shared" si="76"/>
        <v>3</v>
      </c>
      <c r="AD201" s="21" t="str">
        <f t="shared" si="68"/>
        <v/>
      </c>
      <c r="AE201" s="59" t="str">
        <f t="shared" si="63"/>
        <v/>
      </c>
      <c r="AF201" s="64">
        <f t="shared" si="64"/>
        <v>1</v>
      </c>
      <c r="AG201" s="47">
        <f t="shared" si="69"/>
        <v>4</v>
      </c>
      <c r="AH201" s="65">
        <f t="shared" si="61"/>
        <v>4</v>
      </c>
      <c r="AI201" s="70">
        <f t="shared" si="77"/>
        <v>1</v>
      </c>
      <c r="AJ201" s="43">
        <f t="shared" si="70"/>
        <v>1</v>
      </c>
      <c r="AK201" s="71">
        <f t="shared" si="74"/>
        <v>1</v>
      </c>
      <c r="AL201" s="2"/>
      <c r="AM201" s="2"/>
      <c r="AO201" s="2"/>
      <c r="AP201" s="2"/>
      <c r="AQ201" s="2"/>
    </row>
    <row r="202" spans="2:43">
      <c r="B202" s="20">
        <f>IF(Master!B202="","",Master!B202)</f>
        <v>36</v>
      </c>
      <c r="C202" s="21" t="str">
        <f t="shared" si="65"/>
        <v>R</v>
      </c>
      <c r="D202" s="98" t="str">
        <f t="shared" si="71"/>
        <v>&lt;--Bet</v>
      </c>
      <c r="E202" s="2"/>
      <c r="F202" s="47" t="str">
        <f t="shared" si="66"/>
        <v>H</v>
      </c>
      <c r="G202" s="98" t="str">
        <f t="shared" si="72"/>
        <v/>
      </c>
      <c r="H202" s="2"/>
      <c r="I202" s="46" t="str">
        <f t="shared" si="67"/>
        <v>E</v>
      </c>
      <c r="J202" s="98" t="str">
        <f t="shared" si="73"/>
        <v/>
      </c>
      <c r="K202" s="2"/>
      <c r="L202" s="21">
        <f t="shared" ref="L202:L265" si="78">IF(AND(AD202&lt;&gt;"",AD203&lt;&gt;""),-AE202,IF(AND(AD202&gt;=1,AD203=""),AE202,""))</f>
        <v>-1</v>
      </c>
      <c r="M202" s="21">
        <f>IF(L202&lt;&gt;"",SUM($L$6:L202),"")</f>
        <v>0</v>
      </c>
      <c r="N202" s="2"/>
      <c r="O202" s="47" t="str">
        <f t="shared" si="62"/>
        <v/>
      </c>
      <c r="P202" s="47" t="str">
        <f>IF(O202&lt;&gt;"",SUM($O$6:O202),"")</f>
        <v/>
      </c>
      <c r="Q202" s="2"/>
      <c r="R202" s="43" t="str">
        <f t="shared" si="75"/>
        <v/>
      </c>
      <c r="S202" s="43" t="str">
        <f>IF(R202&lt;&gt;"",SUM($R$6:R202),"")</f>
        <v/>
      </c>
      <c r="T202" s="2"/>
      <c r="U202" s="95">
        <f>IF(B202="",U201,SUM($L$7:L202)+SUM($O$7:O202)+SUM($R$7:R202))</f>
        <v>19</v>
      </c>
      <c r="V202" s="2"/>
      <c r="W202" s="2"/>
      <c r="X202" s="2"/>
      <c r="Y202" s="2"/>
      <c r="Z202" s="2"/>
      <c r="AA202" s="2"/>
      <c r="AB202" s="2"/>
      <c r="AC202" s="58">
        <f t="shared" si="76"/>
        <v>4</v>
      </c>
      <c r="AD202" s="21">
        <f t="shared" si="68"/>
        <v>1</v>
      </c>
      <c r="AE202" s="59">
        <f t="shared" si="63"/>
        <v>1</v>
      </c>
      <c r="AF202" s="64">
        <f t="shared" si="64"/>
        <v>2</v>
      </c>
      <c r="AG202" s="47" t="str">
        <f t="shared" si="69"/>
        <v/>
      </c>
      <c r="AH202" s="65" t="str">
        <f t="shared" ref="AH202:AH265" si="79">IF(AG202="","",VLOOKUP(AG202,$Z$4:$AA$18,2,0))</f>
        <v/>
      </c>
      <c r="AI202" s="70">
        <f t="shared" si="77"/>
        <v>2</v>
      </c>
      <c r="AJ202" s="43" t="str">
        <f t="shared" si="70"/>
        <v/>
      </c>
      <c r="AK202" s="71" t="str">
        <f t="shared" si="74"/>
        <v/>
      </c>
      <c r="AL202" s="2"/>
      <c r="AM202" s="2"/>
      <c r="AO202" s="2"/>
      <c r="AP202" s="2"/>
      <c r="AQ202" s="2"/>
    </row>
    <row r="203" spans="2:43">
      <c r="B203" s="20">
        <f>IF(Master!B203="","",Master!B203)</f>
        <v>16</v>
      </c>
      <c r="C203" s="21" t="str">
        <f t="shared" si="65"/>
        <v>R</v>
      </c>
      <c r="D203" s="98" t="str">
        <f t="shared" si="71"/>
        <v>&lt;--Bet</v>
      </c>
      <c r="E203" s="2"/>
      <c r="F203" s="47" t="str">
        <f t="shared" si="66"/>
        <v>L</v>
      </c>
      <c r="G203" s="98" t="str">
        <f t="shared" si="72"/>
        <v/>
      </c>
      <c r="H203" s="2"/>
      <c r="I203" s="46" t="str">
        <f t="shared" si="67"/>
        <v>E</v>
      </c>
      <c r="J203" s="98" t="str">
        <f t="shared" si="73"/>
        <v/>
      </c>
      <c r="K203" s="2"/>
      <c r="L203" s="21">
        <f t="shared" si="78"/>
        <v>-1</v>
      </c>
      <c r="M203" s="21">
        <f>IF(L203&lt;&gt;"",SUM($L$6:L203),"")</f>
        <v>-1</v>
      </c>
      <c r="N203" s="2"/>
      <c r="O203" s="47" t="str">
        <f t="shared" si="62"/>
        <v/>
      </c>
      <c r="P203" s="47" t="str">
        <f>IF(O203&lt;&gt;"",SUM($O$6:O203),"")</f>
        <v/>
      </c>
      <c r="Q203" s="2"/>
      <c r="R203" s="43" t="str">
        <f t="shared" si="75"/>
        <v/>
      </c>
      <c r="S203" s="43" t="str">
        <f>IF(R203&lt;&gt;"",SUM($R$6:R203),"")</f>
        <v/>
      </c>
      <c r="T203" s="2"/>
      <c r="U203" s="95">
        <f>IF(B203="",U202,SUM($L$7:L203)+SUM($O$7:O203)+SUM($R$7:R203))</f>
        <v>18</v>
      </c>
      <c r="V203" s="2"/>
      <c r="W203" s="2"/>
      <c r="X203" s="2"/>
      <c r="Y203" s="2"/>
      <c r="Z203" s="2"/>
      <c r="AA203" s="2"/>
      <c r="AB203" s="2"/>
      <c r="AC203" s="58">
        <f t="shared" si="76"/>
        <v>5</v>
      </c>
      <c r="AD203" s="21">
        <f t="shared" si="68"/>
        <v>2</v>
      </c>
      <c r="AE203" s="59">
        <f t="shared" si="63"/>
        <v>1</v>
      </c>
      <c r="AF203" s="64">
        <f t="shared" si="64"/>
        <v>1</v>
      </c>
      <c r="AG203" s="47" t="str">
        <f t="shared" si="69"/>
        <v/>
      </c>
      <c r="AH203" s="65" t="str">
        <f t="shared" si="79"/>
        <v/>
      </c>
      <c r="AI203" s="70">
        <f t="shared" si="77"/>
        <v>3</v>
      </c>
      <c r="AJ203" s="43" t="str">
        <f t="shared" si="70"/>
        <v/>
      </c>
      <c r="AK203" s="71" t="str">
        <f t="shared" si="74"/>
        <v/>
      </c>
      <c r="AL203" s="2"/>
      <c r="AM203" s="2"/>
      <c r="AO203" s="2"/>
      <c r="AP203" s="2"/>
      <c r="AQ203" s="2"/>
    </row>
    <row r="204" spans="2:43">
      <c r="B204" s="20">
        <f>IF(Master!B204="","",Master!B204)</f>
        <v>21</v>
      </c>
      <c r="C204" s="21" t="str">
        <f t="shared" si="65"/>
        <v>R</v>
      </c>
      <c r="D204" s="98" t="str">
        <f t="shared" si="71"/>
        <v>&lt;--Bet</v>
      </c>
      <c r="E204" s="2"/>
      <c r="F204" s="47" t="str">
        <f t="shared" si="66"/>
        <v>H</v>
      </c>
      <c r="G204" s="98" t="str">
        <f t="shared" si="72"/>
        <v/>
      </c>
      <c r="H204" s="2"/>
      <c r="I204" s="46" t="str">
        <f t="shared" si="67"/>
        <v>O</v>
      </c>
      <c r="J204" s="98" t="str">
        <f t="shared" si="73"/>
        <v>&lt;--Win</v>
      </c>
      <c r="K204" s="2"/>
      <c r="L204" s="21">
        <f t="shared" si="78"/>
        <v>-1</v>
      </c>
      <c r="M204" s="21">
        <f>IF(L204&lt;&gt;"",SUM($L$6:L204),"")</f>
        <v>-2</v>
      </c>
      <c r="N204" s="2"/>
      <c r="O204" s="47" t="str">
        <f t="shared" si="62"/>
        <v/>
      </c>
      <c r="P204" s="47" t="str">
        <f>IF(O204&lt;&gt;"",SUM($O$6:O204),"")</f>
        <v/>
      </c>
      <c r="Q204" s="2"/>
      <c r="R204" s="43">
        <f t="shared" si="75"/>
        <v>1</v>
      </c>
      <c r="S204" s="43">
        <f>IF(R204&lt;&gt;"",SUM($R$6:R204),"")</f>
        <v>12</v>
      </c>
      <c r="T204" s="2"/>
      <c r="U204" s="95">
        <f>IF(B204="",U203,SUM($L$7:L204)+SUM($O$7:O204)+SUM($R$7:R204))</f>
        <v>18</v>
      </c>
      <c r="V204" s="2"/>
      <c r="W204" s="2"/>
      <c r="X204" s="2"/>
      <c r="Y204" s="2"/>
      <c r="Z204" s="2"/>
      <c r="AA204" s="2"/>
      <c r="AB204" s="2"/>
      <c r="AC204" s="58">
        <f t="shared" si="76"/>
        <v>6</v>
      </c>
      <c r="AD204" s="21">
        <f t="shared" si="68"/>
        <v>3</v>
      </c>
      <c r="AE204" s="59">
        <f t="shared" si="63"/>
        <v>1</v>
      </c>
      <c r="AF204" s="64">
        <f t="shared" si="64"/>
        <v>1</v>
      </c>
      <c r="AG204" s="47" t="str">
        <f t="shared" si="69"/>
        <v/>
      </c>
      <c r="AH204" s="65" t="str">
        <f t="shared" si="79"/>
        <v/>
      </c>
      <c r="AI204" s="70">
        <f t="shared" si="77"/>
        <v>1</v>
      </c>
      <c r="AJ204" s="43">
        <f t="shared" si="70"/>
        <v>1</v>
      </c>
      <c r="AK204" s="71">
        <f t="shared" si="74"/>
        <v>1</v>
      </c>
      <c r="AL204" s="2"/>
      <c r="AM204" s="2"/>
      <c r="AO204" s="2"/>
      <c r="AP204" s="2"/>
      <c r="AQ204" s="2"/>
    </row>
    <row r="205" spans="2:43">
      <c r="B205" s="20">
        <f>IF(Master!B205="","",Master!B205)</f>
        <v>35</v>
      </c>
      <c r="C205" s="21" t="str">
        <f t="shared" si="65"/>
        <v>B</v>
      </c>
      <c r="D205" s="98" t="str">
        <f t="shared" si="71"/>
        <v>&lt;--Win</v>
      </c>
      <c r="E205" s="2"/>
      <c r="F205" s="47" t="str">
        <f t="shared" si="66"/>
        <v>H</v>
      </c>
      <c r="G205" s="98" t="str">
        <f t="shared" si="72"/>
        <v/>
      </c>
      <c r="H205" s="2"/>
      <c r="I205" s="46" t="str">
        <f t="shared" si="67"/>
        <v>O</v>
      </c>
      <c r="J205" s="98" t="str">
        <f t="shared" si="73"/>
        <v/>
      </c>
      <c r="K205" s="2"/>
      <c r="L205" s="21">
        <f t="shared" si="78"/>
        <v>4</v>
      </c>
      <c r="M205" s="21">
        <f>IF(L205&lt;&gt;"",SUM($L$6:L205),"")</f>
        <v>2</v>
      </c>
      <c r="N205" s="2"/>
      <c r="O205" s="47" t="str">
        <f t="shared" ref="O205:O268" si="80">IF(AND(AG205&lt;&gt;"",AG206&lt;&gt;""),-AH205,IF(AND(AG205&gt;=1,AG206=""),AH205,""))</f>
        <v/>
      </c>
      <c r="P205" s="47" t="str">
        <f>IF(O205&lt;&gt;"",SUM($O$6:O205),"")</f>
        <v/>
      </c>
      <c r="Q205" s="2"/>
      <c r="R205" s="43" t="str">
        <f t="shared" si="75"/>
        <v/>
      </c>
      <c r="S205" s="43" t="str">
        <f>IF(R205&lt;&gt;"",SUM($R$6:R205),"")</f>
        <v/>
      </c>
      <c r="T205" s="2"/>
      <c r="U205" s="95">
        <f>IF(B205="",U204,SUM($L$7:L205)+SUM($O$7:O205)+SUM($R$7:R205))</f>
        <v>22</v>
      </c>
      <c r="V205" s="2"/>
      <c r="W205" s="2"/>
      <c r="X205" s="2"/>
      <c r="Y205" s="2"/>
      <c r="Z205" s="2"/>
      <c r="AA205" s="2"/>
      <c r="AB205" s="2"/>
      <c r="AC205" s="58">
        <f t="shared" si="76"/>
        <v>1</v>
      </c>
      <c r="AD205" s="21">
        <f t="shared" si="68"/>
        <v>4</v>
      </c>
      <c r="AE205" s="59">
        <f t="shared" ref="AE205:AE268" si="81">IF(AD205="","",VLOOKUP(AD205,$Z$4:$AA$18,2,0))</f>
        <v>4</v>
      </c>
      <c r="AF205" s="64">
        <f t="shared" si="64"/>
        <v>2</v>
      </c>
      <c r="AG205" s="47" t="str">
        <f t="shared" si="69"/>
        <v/>
      </c>
      <c r="AH205" s="65" t="str">
        <f t="shared" si="79"/>
        <v/>
      </c>
      <c r="AI205" s="70">
        <f t="shared" si="77"/>
        <v>2</v>
      </c>
      <c r="AJ205" s="43" t="str">
        <f t="shared" si="70"/>
        <v/>
      </c>
      <c r="AK205" s="71" t="str">
        <f t="shared" si="74"/>
        <v/>
      </c>
      <c r="AL205" s="2"/>
      <c r="AM205" s="2"/>
      <c r="AO205" s="2"/>
      <c r="AP205" s="2"/>
      <c r="AQ205" s="2"/>
    </row>
    <row r="206" spans="2:43">
      <c r="B206" s="20">
        <f>IF(Master!B206="","",Master!B206)</f>
        <v>16</v>
      </c>
      <c r="C206" s="21" t="str">
        <f t="shared" si="65"/>
        <v>R</v>
      </c>
      <c r="D206" s="98" t="str">
        <f t="shared" si="71"/>
        <v/>
      </c>
      <c r="E206" s="2"/>
      <c r="F206" s="47" t="str">
        <f t="shared" si="66"/>
        <v>L</v>
      </c>
      <c r="G206" s="98" t="str">
        <f t="shared" si="72"/>
        <v/>
      </c>
      <c r="H206" s="2"/>
      <c r="I206" s="46" t="str">
        <f t="shared" si="67"/>
        <v>E</v>
      </c>
      <c r="J206" s="98" t="str">
        <f t="shared" si="73"/>
        <v/>
      </c>
      <c r="K206" s="2"/>
      <c r="L206" s="21" t="str">
        <f t="shared" si="78"/>
        <v/>
      </c>
      <c r="M206" s="21" t="str">
        <f>IF(L206&lt;&gt;"",SUM($L$6:L206),"")</f>
        <v/>
      </c>
      <c r="N206" s="2"/>
      <c r="O206" s="47" t="str">
        <f t="shared" si="80"/>
        <v/>
      </c>
      <c r="P206" s="47" t="str">
        <f>IF(O206&lt;&gt;"",SUM($O$6:O206),"")</f>
        <v/>
      </c>
      <c r="Q206" s="2"/>
      <c r="R206" s="43" t="str">
        <f t="shared" si="75"/>
        <v/>
      </c>
      <c r="S206" s="43" t="str">
        <f>IF(R206&lt;&gt;"",SUM($R$6:R206),"")</f>
        <v/>
      </c>
      <c r="T206" s="2"/>
      <c r="U206" s="95">
        <f>IF(B206="",U205,SUM($L$7:L206)+SUM($O$7:O206)+SUM($R$7:R206))</f>
        <v>22</v>
      </c>
      <c r="V206" s="2"/>
      <c r="W206" s="2"/>
      <c r="X206" s="2"/>
      <c r="Y206" s="2"/>
      <c r="Z206" s="2"/>
      <c r="AA206" s="2"/>
      <c r="AB206" s="2"/>
      <c r="AC206" s="58">
        <f t="shared" si="76"/>
        <v>1</v>
      </c>
      <c r="AD206" s="21" t="str">
        <f t="shared" si="68"/>
        <v/>
      </c>
      <c r="AE206" s="59" t="str">
        <f t="shared" si="81"/>
        <v/>
      </c>
      <c r="AF206" s="64">
        <f t="shared" si="64"/>
        <v>1</v>
      </c>
      <c r="AG206" s="47" t="str">
        <f t="shared" si="69"/>
        <v/>
      </c>
      <c r="AH206" s="65" t="str">
        <f t="shared" si="79"/>
        <v/>
      </c>
      <c r="AI206" s="70">
        <f t="shared" si="77"/>
        <v>1</v>
      </c>
      <c r="AJ206" s="43" t="str">
        <f t="shared" si="70"/>
        <v/>
      </c>
      <c r="AK206" s="71" t="str">
        <f t="shared" si="74"/>
        <v/>
      </c>
      <c r="AL206" s="2"/>
      <c r="AM206" s="2"/>
      <c r="AO206" s="2"/>
      <c r="AP206" s="2"/>
      <c r="AQ206" s="2"/>
    </row>
    <row r="207" spans="2:43">
      <c r="B207" s="20">
        <f>IF(Master!B207="","",Master!B207)</f>
        <v>9</v>
      </c>
      <c r="C207" s="21" t="str">
        <f t="shared" si="65"/>
        <v>R</v>
      </c>
      <c r="D207" s="98" t="str">
        <f t="shared" si="71"/>
        <v/>
      </c>
      <c r="E207" s="2"/>
      <c r="F207" s="47" t="str">
        <f t="shared" si="66"/>
        <v>L</v>
      </c>
      <c r="G207" s="98" t="str">
        <f t="shared" si="72"/>
        <v/>
      </c>
      <c r="H207" s="2"/>
      <c r="I207" s="46" t="str">
        <f t="shared" si="67"/>
        <v>O</v>
      </c>
      <c r="J207" s="98" t="str">
        <f t="shared" si="73"/>
        <v/>
      </c>
      <c r="K207" s="2"/>
      <c r="L207" s="21" t="str">
        <f t="shared" si="78"/>
        <v/>
      </c>
      <c r="M207" s="21" t="str">
        <f>IF(L207&lt;&gt;"",SUM($L$6:L207),"")</f>
        <v/>
      </c>
      <c r="N207" s="2"/>
      <c r="O207" s="47" t="str">
        <f t="shared" si="80"/>
        <v/>
      </c>
      <c r="P207" s="47" t="str">
        <f>IF(O207&lt;&gt;"",SUM($O$6:O207),"")</f>
        <v/>
      </c>
      <c r="Q207" s="2"/>
      <c r="R207" s="43" t="str">
        <f t="shared" si="75"/>
        <v/>
      </c>
      <c r="S207" s="43" t="str">
        <f>IF(R207&lt;&gt;"",SUM($R$6:R207),"")</f>
        <v/>
      </c>
      <c r="T207" s="2"/>
      <c r="U207" s="95">
        <f>IF(B207="",U206,SUM($L$7:L207)+SUM($O$7:O207)+SUM($R$7:R207))</f>
        <v>22</v>
      </c>
      <c r="V207" s="2"/>
      <c r="W207" s="2"/>
      <c r="X207" s="2"/>
      <c r="Y207" s="2"/>
      <c r="Z207" s="2"/>
      <c r="AA207" s="2"/>
      <c r="AB207" s="2"/>
      <c r="AC207" s="58">
        <f t="shared" si="76"/>
        <v>2</v>
      </c>
      <c r="AD207" s="21" t="str">
        <f t="shared" si="68"/>
        <v/>
      </c>
      <c r="AE207" s="59" t="str">
        <f t="shared" si="81"/>
        <v/>
      </c>
      <c r="AF207" s="64">
        <f t="shared" si="64"/>
        <v>2</v>
      </c>
      <c r="AG207" s="47" t="str">
        <f t="shared" si="69"/>
        <v/>
      </c>
      <c r="AH207" s="65" t="str">
        <f t="shared" si="79"/>
        <v/>
      </c>
      <c r="AI207" s="70">
        <f t="shared" si="77"/>
        <v>1</v>
      </c>
      <c r="AJ207" s="43" t="str">
        <f t="shared" si="70"/>
        <v/>
      </c>
      <c r="AK207" s="71" t="str">
        <f t="shared" si="74"/>
        <v/>
      </c>
      <c r="AL207" s="2"/>
      <c r="AM207" s="2"/>
      <c r="AO207" s="2"/>
      <c r="AP207" s="2"/>
      <c r="AQ207" s="2"/>
    </row>
    <row r="208" spans="2:43">
      <c r="B208" s="20">
        <f>IF(Master!B208="","",Master!B208)</f>
        <v>32</v>
      </c>
      <c r="C208" s="21" t="str">
        <f t="shared" si="65"/>
        <v>R</v>
      </c>
      <c r="D208" s="98" t="str">
        <f t="shared" si="71"/>
        <v/>
      </c>
      <c r="E208" s="2"/>
      <c r="F208" s="47" t="str">
        <f t="shared" si="66"/>
        <v>H</v>
      </c>
      <c r="G208" s="98" t="str">
        <f t="shared" si="72"/>
        <v/>
      </c>
      <c r="H208" s="2"/>
      <c r="I208" s="46" t="str">
        <f t="shared" si="67"/>
        <v>E</v>
      </c>
      <c r="J208" s="98" t="str">
        <f t="shared" si="73"/>
        <v/>
      </c>
      <c r="K208" s="2"/>
      <c r="L208" s="21" t="str">
        <f t="shared" si="78"/>
        <v/>
      </c>
      <c r="M208" s="21" t="str">
        <f>IF(L208&lt;&gt;"",SUM($L$6:L208),"")</f>
        <v/>
      </c>
      <c r="N208" s="2"/>
      <c r="O208" s="47" t="str">
        <f t="shared" si="80"/>
        <v/>
      </c>
      <c r="P208" s="47" t="str">
        <f>IF(O208&lt;&gt;"",SUM($O$6:O208),"")</f>
        <v/>
      </c>
      <c r="Q208" s="2"/>
      <c r="R208" s="43" t="str">
        <f t="shared" si="75"/>
        <v/>
      </c>
      <c r="S208" s="43" t="str">
        <f>IF(R208&lt;&gt;"",SUM($R$6:R208),"")</f>
        <v/>
      </c>
      <c r="T208" s="2"/>
      <c r="U208" s="95">
        <f>IF(B208="",U207,SUM($L$7:L208)+SUM($O$7:O208)+SUM($R$7:R208))</f>
        <v>22</v>
      </c>
      <c r="V208" s="2"/>
      <c r="W208" s="2"/>
      <c r="X208" s="2"/>
      <c r="Y208" s="2"/>
      <c r="Z208" s="2"/>
      <c r="AA208" s="2"/>
      <c r="AB208" s="2"/>
      <c r="AC208" s="58">
        <f t="shared" si="76"/>
        <v>3</v>
      </c>
      <c r="AD208" s="21" t="str">
        <f t="shared" si="68"/>
        <v/>
      </c>
      <c r="AE208" s="59" t="str">
        <f t="shared" si="81"/>
        <v/>
      </c>
      <c r="AF208" s="64">
        <f t="shared" si="64"/>
        <v>1</v>
      </c>
      <c r="AG208" s="47" t="str">
        <f t="shared" si="69"/>
        <v/>
      </c>
      <c r="AH208" s="65" t="str">
        <f t="shared" si="79"/>
        <v/>
      </c>
      <c r="AI208" s="70">
        <f t="shared" si="77"/>
        <v>1</v>
      </c>
      <c r="AJ208" s="43" t="str">
        <f t="shared" si="70"/>
        <v/>
      </c>
      <c r="AK208" s="71" t="str">
        <f t="shared" si="74"/>
        <v/>
      </c>
      <c r="AL208" s="2"/>
      <c r="AM208" s="2"/>
      <c r="AO208" s="2"/>
      <c r="AP208" s="2"/>
      <c r="AQ208" s="2"/>
    </row>
    <row r="209" spans="2:43">
      <c r="B209" s="20">
        <f>IF(Master!B209="","",Master!B209)</f>
        <v>36</v>
      </c>
      <c r="C209" s="21" t="str">
        <f t="shared" si="65"/>
        <v>R</v>
      </c>
      <c r="D209" s="98" t="str">
        <f t="shared" si="71"/>
        <v>&lt;--Bet</v>
      </c>
      <c r="E209" s="2"/>
      <c r="F209" s="47" t="str">
        <f t="shared" si="66"/>
        <v>H</v>
      </c>
      <c r="G209" s="98" t="str">
        <f t="shared" si="72"/>
        <v/>
      </c>
      <c r="H209" s="2"/>
      <c r="I209" s="46" t="str">
        <f t="shared" si="67"/>
        <v>E</v>
      </c>
      <c r="J209" s="98" t="str">
        <f t="shared" si="73"/>
        <v/>
      </c>
      <c r="K209" s="2"/>
      <c r="L209" s="21">
        <f t="shared" si="78"/>
        <v>-1</v>
      </c>
      <c r="M209" s="21">
        <f>IF(L209&lt;&gt;"",SUM($L$6:L209),"")</f>
        <v>1</v>
      </c>
      <c r="N209" s="2"/>
      <c r="O209" s="47" t="str">
        <f t="shared" si="80"/>
        <v/>
      </c>
      <c r="P209" s="47" t="str">
        <f>IF(O209&lt;&gt;"",SUM($O$6:O209),"")</f>
        <v/>
      </c>
      <c r="Q209" s="2"/>
      <c r="R209" s="43" t="str">
        <f t="shared" si="75"/>
        <v/>
      </c>
      <c r="S209" s="43" t="str">
        <f>IF(R209&lt;&gt;"",SUM($R$6:R209),"")</f>
        <v/>
      </c>
      <c r="T209" s="2"/>
      <c r="U209" s="95">
        <f>IF(B209="",U208,SUM($L$7:L209)+SUM($O$7:O209)+SUM($R$7:R209))</f>
        <v>21</v>
      </c>
      <c r="V209" s="2"/>
      <c r="W209" s="2"/>
      <c r="X209" s="2"/>
      <c r="Y209" s="2"/>
      <c r="Z209" s="2"/>
      <c r="AA209" s="2"/>
      <c r="AB209" s="2"/>
      <c r="AC209" s="58">
        <f t="shared" si="76"/>
        <v>4</v>
      </c>
      <c r="AD209" s="21">
        <f t="shared" si="68"/>
        <v>1</v>
      </c>
      <c r="AE209" s="59">
        <f t="shared" si="81"/>
        <v>1</v>
      </c>
      <c r="AF209" s="64">
        <f t="shared" si="64"/>
        <v>2</v>
      </c>
      <c r="AG209" s="47" t="str">
        <f t="shared" si="69"/>
        <v/>
      </c>
      <c r="AH209" s="65" t="str">
        <f t="shared" si="79"/>
        <v/>
      </c>
      <c r="AI209" s="70">
        <f t="shared" si="77"/>
        <v>2</v>
      </c>
      <c r="AJ209" s="43" t="str">
        <f t="shared" si="70"/>
        <v/>
      </c>
      <c r="AK209" s="71" t="str">
        <f t="shared" si="74"/>
        <v/>
      </c>
      <c r="AL209" s="2"/>
      <c r="AM209" s="2"/>
      <c r="AO209" s="2"/>
      <c r="AP209" s="2"/>
      <c r="AQ209" s="2"/>
    </row>
    <row r="210" spans="2:43">
      <c r="B210" s="20">
        <f>IF(Master!B210="","",Master!B210)</f>
        <v>13</v>
      </c>
      <c r="C210" s="21" t="str">
        <f t="shared" si="65"/>
        <v>B</v>
      </c>
      <c r="D210" s="98" t="str">
        <f t="shared" si="71"/>
        <v>&lt;--Win</v>
      </c>
      <c r="E210" s="2"/>
      <c r="F210" s="47" t="str">
        <f t="shared" si="66"/>
        <v>L</v>
      </c>
      <c r="G210" s="98" t="str">
        <f t="shared" si="72"/>
        <v/>
      </c>
      <c r="H210" s="2"/>
      <c r="I210" s="46" t="str">
        <f t="shared" si="67"/>
        <v>O</v>
      </c>
      <c r="J210" s="98" t="str">
        <f t="shared" si="73"/>
        <v/>
      </c>
      <c r="K210" s="2"/>
      <c r="L210" s="21">
        <f t="shared" si="78"/>
        <v>1</v>
      </c>
      <c r="M210" s="21">
        <f>IF(L210&lt;&gt;"",SUM($L$6:L210),"")</f>
        <v>2</v>
      </c>
      <c r="N210" s="2"/>
      <c r="O210" s="47" t="str">
        <f t="shared" si="80"/>
        <v/>
      </c>
      <c r="P210" s="47" t="str">
        <f>IF(O210&lt;&gt;"",SUM($O$6:O210),"")</f>
        <v/>
      </c>
      <c r="Q210" s="2"/>
      <c r="R210" s="43" t="str">
        <f t="shared" si="75"/>
        <v/>
      </c>
      <c r="S210" s="43" t="str">
        <f>IF(R210&lt;&gt;"",SUM($R$6:R210),"")</f>
        <v/>
      </c>
      <c r="T210" s="2"/>
      <c r="U210" s="95">
        <f>IF(B210="",U209,SUM($L$7:L210)+SUM($O$7:O210)+SUM($R$7:R210))</f>
        <v>22</v>
      </c>
      <c r="V210" s="2"/>
      <c r="W210" s="2"/>
      <c r="X210" s="2"/>
      <c r="Y210" s="2"/>
      <c r="Z210" s="2"/>
      <c r="AA210" s="2"/>
      <c r="AB210" s="2"/>
      <c r="AC210" s="58">
        <f t="shared" si="76"/>
        <v>1</v>
      </c>
      <c r="AD210" s="21">
        <f t="shared" si="68"/>
        <v>2</v>
      </c>
      <c r="AE210" s="59">
        <f t="shared" si="81"/>
        <v>1</v>
      </c>
      <c r="AF210" s="64">
        <f t="shared" si="64"/>
        <v>1</v>
      </c>
      <c r="AG210" s="47" t="str">
        <f t="shared" si="69"/>
        <v/>
      </c>
      <c r="AH210" s="65" t="str">
        <f t="shared" si="79"/>
        <v/>
      </c>
      <c r="AI210" s="70">
        <f t="shared" si="77"/>
        <v>1</v>
      </c>
      <c r="AJ210" s="43" t="str">
        <f t="shared" si="70"/>
        <v/>
      </c>
      <c r="AK210" s="71" t="str">
        <f t="shared" si="74"/>
        <v/>
      </c>
      <c r="AL210" s="2"/>
      <c r="AM210" s="2"/>
      <c r="AO210" s="2"/>
      <c r="AP210" s="2"/>
      <c r="AQ210" s="2"/>
    </row>
    <row r="211" spans="2:43">
      <c r="B211" s="20">
        <f>IF(Master!B211="","",Master!B211)</f>
        <v>25</v>
      </c>
      <c r="C211" s="21" t="str">
        <f t="shared" si="65"/>
        <v>R</v>
      </c>
      <c r="D211" s="98" t="str">
        <f t="shared" si="71"/>
        <v/>
      </c>
      <c r="E211" s="2"/>
      <c r="F211" s="47" t="str">
        <f t="shared" si="66"/>
        <v>H</v>
      </c>
      <c r="G211" s="98" t="str">
        <f t="shared" si="72"/>
        <v/>
      </c>
      <c r="H211" s="2"/>
      <c r="I211" s="46" t="str">
        <f t="shared" si="67"/>
        <v>O</v>
      </c>
      <c r="J211" s="98" t="str">
        <f t="shared" si="73"/>
        <v/>
      </c>
      <c r="K211" s="2"/>
      <c r="L211" s="21" t="str">
        <f t="shared" si="78"/>
        <v/>
      </c>
      <c r="M211" s="21" t="str">
        <f>IF(L211&lt;&gt;"",SUM($L$6:L211),"")</f>
        <v/>
      </c>
      <c r="N211" s="2"/>
      <c r="O211" s="47" t="str">
        <f t="shared" si="80"/>
        <v/>
      </c>
      <c r="P211" s="47" t="str">
        <f>IF(O211&lt;&gt;"",SUM($O$6:O211),"")</f>
        <v/>
      </c>
      <c r="Q211" s="2"/>
      <c r="R211" s="43" t="str">
        <f t="shared" si="75"/>
        <v/>
      </c>
      <c r="S211" s="43" t="str">
        <f>IF(R211&lt;&gt;"",SUM($R$6:R211),"")</f>
        <v/>
      </c>
      <c r="T211" s="2"/>
      <c r="U211" s="95">
        <f>IF(B211="",U210,SUM($L$7:L211)+SUM($O$7:O211)+SUM($R$7:R211))</f>
        <v>22</v>
      </c>
      <c r="V211" s="2"/>
      <c r="W211" s="2"/>
      <c r="X211" s="2"/>
      <c r="Y211" s="2"/>
      <c r="Z211" s="2"/>
      <c r="AA211" s="2"/>
      <c r="AB211" s="2"/>
      <c r="AC211" s="58">
        <f t="shared" si="76"/>
        <v>1</v>
      </c>
      <c r="AD211" s="21" t="str">
        <f t="shared" si="68"/>
        <v/>
      </c>
      <c r="AE211" s="59" t="str">
        <f t="shared" si="81"/>
        <v/>
      </c>
      <c r="AF211" s="64">
        <f t="shared" si="64"/>
        <v>1</v>
      </c>
      <c r="AG211" s="47" t="str">
        <f t="shared" si="69"/>
        <v/>
      </c>
      <c r="AH211" s="65" t="str">
        <f t="shared" si="79"/>
        <v/>
      </c>
      <c r="AI211" s="70">
        <f t="shared" si="77"/>
        <v>2</v>
      </c>
      <c r="AJ211" s="43" t="str">
        <f t="shared" si="70"/>
        <v/>
      </c>
      <c r="AK211" s="71" t="str">
        <f t="shared" si="74"/>
        <v/>
      </c>
      <c r="AL211" s="2"/>
      <c r="AM211" s="2"/>
      <c r="AO211" s="2"/>
      <c r="AP211" s="2"/>
      <c r="AQ211" s="2"/>
    </row>
    <row r="212" spans="2:43">
      <c r="B212" s="20">
        <f>IF(Master!B212="","",Master!B212)</f>
        <v>16</v>
      </c>
      <c r="C212" s="21" t="str">
        <f t="shared" si="65"/>
        <v>R</v>
      </c>
      <c r="D212" s="98" t="str">
        <f t="shared" si="71"/>
        <v/>
      </c>
      <c r="E212" s="2"/>
      <c r="F212" s="47" t="str">
        <f t="shared" si="66"/>
        <v>L</v>
      </c>
      <c r="G212" s="98" t="str">
        <f t="shared" si="72"/>
        <v/>
      </c>
      <c r="H212" s="2"/>
      <c r="I212" s="46" t="str">
        <f t="shared" si="67"/>
        <v>E</v>
      </c>
      <c r="J212" s="98" t="str">
        <f t="shared" si="73"/>
        <v/>
      </c>
      <c r="K212" s="2"/>
      <c r="L212" s="21" t="str">
        <f t="shared" si="78"/>
        <v/>
      </c>
      <c r="M212" s="21" t="str">
        <f>IF(L212&lt;&gt;"",SUM($L$6:L212),"")</f>
        <v/>
      </c>
      <c r="N212" s="2"/>
      <c r="O212" s="47" t="str">
        <f t="shared" si="80"/>
        <v/>
      </c>
      <c r="P212" s="47" t="str">
        <f>IF(O212&lt;&gt;"",SUM($O$6:O212),"")</f>
        <v/>
      </c>
      <c r="Q212" s="2"/>
      <c r="R212" s="43" t="str">
        <f t="shared" si="75"/>
        <v/>
      </c>
      <c r="S212" s="43" t="str">
        <f>IF(R212&lt;&gt;"",SUM($R$6:R212),"")</f>
        <v/>
      </c>
      <c r="T212" s="2"/>
      <c r="U212" s="95">
        <f>IF(B212="",U211,SUM($L$7:L212)+SUM($O$7:O212)+SUM($R$7:R212))</f>
        <v>22</v>
      </c>
      <c r="V212" s="2"/>
      <c r="W212" s="2"/>
      <c r="X212" s="2"/>
      <c r="Y212" s="2"/>
      <c r="Z212" s="2"/>
      <c r="AA212" s="2"/>
      <c r="AB212" s="2"/>
      <c r="AC212" s="58">
        <f t="shared" si="76"/>
        <v>2</v>
      </c>
      <c r="AD212" s="21" t="str">
        <f t="shared" si="68"/>
        <v/>
      </c>
      <c r="AE212" s="59" t="str">
        <f t="shared" si="81"/>
        <v/>
      </c>
      <c r="AF212" s="64">
        <f t="shared" si="64"/>
        <v>1</v>
      </c>
      <c r="AG212" s="47" t="str">
        <f t="shared" si="69"/>
        <v/>
      </c>
      <c r="AH212" s="65" t="str">
        <f t="shared" si="79"/>
        <v/>
      </c>
      <c r="AI212" s="70">
        <f t="shared" si="77"/>
        <v>1</v>
      </c>
      <c r="AJ212" s="43" t="str">
        <f t="shared" si="70"/>
        <v/>
      </c>
      <c r="AK212" s="71" t="str">
        <f t="shared" si="74"/>
        <v/>
      </c>
      <c r="AL212" s="2"/>
      <c r="AM212" s="2"/>
      <c r="AO212" s="2"/>
      <c r="AP212" s="2"/>
      <c r="AQ212" s="2"/>
    </row>
    <row r="213" spans="2:43">
      <c r="B213" s="20">
        <f>IF(Master!B213="","",Master!B213)</f>
        <v>12</v>
      </c>
      <c r="C213" s="21" t="str">
        <f t="shared" si="65"/>
        <v>R</v>
      </c>
      <c r="D213" s="98" t="str">
        <f t="shared" si="71"/>
        <v/>
      </c>
      <c r="E213" s="2"/>
      <c r="F213" s="47" t="str">
        <f t="shared" si="66"/>
        <v>L</v>
      </c>
      <c r="G213" s="98" t="str">
        <f t="shared" si="72"/>
        <v/>
      </c>
      <c r="H213" s="2"/>
      <c r="I213" s="46" t="str">
        <f t="shared" si="67"/>
        <v>E</v>
      </c>
      <c r="J213" s="98" t="str">
        <f t="shared" si="73"/>
        <v/>
      </c>
      <c r="K213" s="2"/>
      <c r="L213" s="21" t="str">
        <f t="shared" si="78"/>
        <v/>
      </c>
      <c r="M213" s="21" t="str">
        <f>IF(L213&lt;&gt;"",SUM($L$6:L213),"")</f>
        <v/>
      </c>
      <c r="N213" s="2"/>
      <c r="O213" s="47" t="str">
        <f t="shared" si="80"/>
        <v/>
      </c>
      <c r="P213" s="47" t="str">
        <f>IF(O213&lt;&gt;"",SUM($O$6:O213),"")</f>
        <v/>
      </c>
      <c r="Q213" s="2"/>
      <c r="R213" s="43" t="str">
        <f t="shared" si="75"/>
        <v/>
      </c>
      <c r="S213" s="43" t="str">
        <f>IF(R213&lt;&gt;"",SUM($R$6:R213),"")</f>
        <v/>
      </c>
      <c r="T213" s="2"/>
      <c r="U213" s="95">
        <f>IF(B213="",U212,SUM($L$7:L213)+SUM($O$7:O213)+SUM($R$7:R213))</f>
        <v>22</v>
      </c>
      <c r="V213" s="2"/>
      <c r="W213" s="2"/>
      <c r="X213" s="2"/>
      <c r="Y213" s="2"/>
      <c r="Z213" s="2"/>
      <c r="AA213" s="2"/>
      <c r="AB213" s="2"/>
      <c r="AC213" s="58">
        <f t="shared" si="76"/>
        <v>3</v>
      </c>
      <c r="AD213" s="21" t="str">
        <f t="shared" si="68"/>
        <v/>
      </c>
      <c r="AE213" s="59" t="str">
        <f t="shared" si="81"/>
        <v/>
      </c>
      <c r="AF213" s="64">
        <f t="shared" si="64"/>
        <v>2</v>
      </c>
      <c r="AG213" s="47" t="str">
        <f t="shared" si="69"/>
        <v/>
      </c>
      <c r="AH213" s="65" t="str">
        <f t="shared" si="79"/>
        <v/>
      </c>
      <c r="AI213" s="70">
        <f t="shared" si="77"/>
        <v>2</v>
      </c>
      <c r="AJ213" s="43" t="str">
        <f t="shared" si="70"/>
        <v/>
      </c>
      <c r="AK213" s="71" t="str">
        <f t="shared" si="74"/>
        <v/>
      </c>
      <c r="AL213" s="2"/>
      <c r="AM213" s="2"/>
      <c r="AO213" s="2"/>
      <c r="AP213" s="2"/>
      <c r="AQ213" s="2"/>
    </row>
    <row r="214" spans="2:43">
      <c r="B214" s="20">
        <f>IF(Master!B214="","",Master!B214)</f>
        <v>1</v>
      </c>
      <c r="C214" s="21" t="str">
        <f t="shared" si="65"/>
        <v>R</v>
      </c>
      <c r="D214" s="98" t="str">
        <f t="shared" si="71"/>
        <v>&lt;--Bet</v>
      </c>
      <c r="E214" s="2"/>
      <c r="F214" s="47" t="str">
        <f t="shared" si="66"/>
        <v>L</v>
      </c>
      <c r="G214" s="98" t="str">
        <f t="shared" si="72"/>
        <v/>
      </c>
      <c r="H214" s="2"/>
      <c r="I214" s="46" t="str">
        <f t="shared" si="67"/>
        <v>O</v>
      </c>
      <c r="J214" s="98" t="str">
        <f t="shared" si="73"/>
        <v/>
      </c>
      <c r="K214" s="2"/>
      <c r="L214" s="21">
        <f t="shared" si="78"/>
        <v>-1</v>
      </c>
      <c r="M214" s="21">
        <f>IF(L214&lt;&gt;"",SUM($L$6:L214),"")</f>
        <v>1</v>
      </c>
      <c r="N214" s="2"/>
      <c r="O214" s="47" t="str">
        <f t="shared" si="80"/>
        <v/>
      </c>
      <c r="P214" s="47" t="str">
        <f>IF(O214&lt;&gt;"",SUM($O$6:O214),"")</f>
        <v/>
      </c>
      <c r="Q214" s="2"/>
      <c r="R214" s="43" t="str">
        <f t="shared" si="75"/>
        <v/>
      </c>
      <c r="S214" s="43" t="str">
        <f>IF(R214&lt;&gt;"",SUM($R$6:R214),"")</f>
        <v/>
      </c>
      <c r="T214" s="2"/>
      <c r="U214" s="95">
        <f>IF(B214="",U213,SUM($L$7:L214)+SUM($O$7:O214)+SUM($R$7:R214))</f>
        <v>21</v>
      </c>
      <c r="V214" s="2"/>
      <c r="W214" s="2"/>
      <c r="X214" s="2"/>
      <c r="Y214" s="2"/>
      <c r="Z214" s="2"/>
      <c r="AA214" s="2"/>
      <c r="AB214" s="2"/>
      <c r="AC214" s="58">
        <f t="shared" si="76"/>
        <v>4</v>
      </c>
      <c r="AD214" s="21">
        <f t="shared" si="68"/>
        <v>1</v>
      </c>
      <c r="AE214" s="59">
        <f t="shared" si="81"/>
        <v>1</v>
      </c>
      <c r="AF214" s="64">
        <f t="shared" si="64"/>
        <v>3</v>
      </c>
      <c r="AG214" s="47" t="str">
        <f t="shared" si="69"/>
        <v/>
      </c>
      <c r="AH214" s="65" t="str">
        <f t="shared" si="79"/>
        <v/>
      </c>
      <c r="AI214" s="70">
        <f t="shared" si="77"/>
        <v>1</v>
      </c>
      <c r="AJ214" s="43" t="str">
        <f t="shared" si="70"/>
        <v/>
      </c>
      <c r="AK214" s="71" t="str">
        <f t="shared" si="74"/>
        <v/>
      </c>
      <c r="AL214" s="2"/>
      <c r="AM214" s="2"/>
      <c r="AO214" s="2"/>
      <c r="AP214" s="2"/>
      <c r="AQ214" s="2"/>
    </row>
    <row r="215" spans="2:43">
      <c r="B215" s="20">
        <f>IF(Master!B215="","",Master!B215)</f>
        <v>18</v>
      </c>
      <c r="C215" s="21" t="str">
        <f t="shared" si="65"/>
        <v>R</v>
      </c>
      <c r="D215" s="98" t="str">
        <f t="shared" si="71"/>
        <v>&lt;--Bet</v>
      </c>
      <c r="E215" s="2"/>
      <c r="F215" s="47" t="str">
        <f t="shared" si="66"/>
        <v>L</v>
      </c>
      <c r="G215" s="98" t="str">
        <f t="shared" si="72"/>
        <v>&lt;--Bet</v>
      </c>
      <c r="H215" s="2"/>
      <c r="I215" s="46" t="str">
        <f t="shared" si="67"/>
        <v>E</v>
      </c>
      <c r="J215" s="98" t="str">
        <f t="shared" si="73"/>
        <v/>
      </c>
      <c r="K215" s="2"/>
      <c r="L215" s="21">
        <f t="shared" si="78"/>
        <v>-1</v>
      </c>
      <c r="M215" s="21">
        <f>IF(L215&lt;&gt;"",SUM($L$6:L215),"")</f>
        <v>0</v>
      </c>
      <c r="N215" s="2"/>
      <c r="O215" s="47">
        <f t="shared" si="80"/>
        <v>-1</v>
      </c>
      <c r="P215" s="47">
        <f>IF(O215&lt;&gt;"",SUM($O$6:O215),"")</f>
        <v>7</v>
      </c>
      <c r="Q215" s="2"/>
      <c r="R215" s="43" t="str">
        <f t="shared" si="75"/>
        <v/>
      </c>
      <c r="S215" s="43" t="str">
        <f>IF(R215&lt;&gt;"",SUM($R$6:R215),"")</f>
        <v/>
      </c>
      <c r="T215" s="2"/>
      <c r="U215" s="95">
        <f>IF(B215="",U214,SUM($L$7:L215)+SUM($O$7:O215)+SUM($R$7:R215))</f>
        <v>19</v>
      </c>
      <c r="V215" s="2"/>
      <c r="W215" s="2"/>
      <c r="X215" s="2"/>
      <c r="Y215" s="2"/>
      <c r="Z215" s="2"/>
      <c r="AA215" s="2"/>
      <c r="AB215" s="2"/>
      <c r="AC215" s="58">
        <f t="shared" si="76"/>
        <v>5</v>
      </c>
      <c r="AD215" s="21">
        <f t="shared" si="68"/>
        <v>2</v>
      </c>
      <c r="AE215" s="59">
        <f t="shared" si="81"/>
        <v>1</v>
      </c>
      <c r="AF215" s="64">
        <f t="shared" si="64"/>
        <v>4</v>
      </c>
      <c r="AG215" s="47">
        <f t="shared" si="69"/>
        <v>1</v>
      </c>
      <c r="AH215" s="65">
        <f t="shared" si="79"/>
        <v>1</v>
      </c>
      <c r="AI215" s="70">
        <f t="shared" si="77"/>
        <v>1</v>
      </c>
      <c r="AJ215" s="43" t="str">
        <f t="shared" si="70"/>
        <v/>
      </c>
      <c r="AK215" s="71" t="str">
        <f t="shared" si="74"/>
        <v/>
      </c>
      <c r="AL215" s="2"/>
      <c r="AM215" s="2"/>
      <c r="AO215" s="2"/>
      <c r="AP215" s="2"/>
      <c r="AQ215" s="2"/>
    </row>
    <row r="216" spans="2:43">
      <c r="B216" s="20">
        <f>IF(Master!B216="","",Master!B216)</f>
        <v>28</v>
      </c>
      <c r="C216" s="21" t="str">
        <f t="shared" si="65"/>
        <v>B</v>
      </c>
      <c r="D216" s="98" t="str">
        <f t="shared" si="71"/>
        <v>&lt;--Win</v>
      </c>
      <c r="E216" s="2"/>
      <c r="F216" s="47" t="str">
        <f t="shared" si="66"/>
        <v>H</v>
      </c>
      <c r="G216" s="98" t="str">
        <f t="shared" si="72"/>
        <v>&lt;--Win</v>
      </c>
      <c r="H216" s="2"/>
      <c r="I216" s="46" t="str">
        <f t="shared" si="67"/>
        <v>E</v>
      </c>
      <c r="J216" s="98" t="str">
        <f t="shared" si="73"/>
        <v/>
      </c>
      <c r="K216" s="2"/>
      <c r="L216" s="21">
        <f t="shared" si="78"/>
        <v>1</v>
      </c>
      <c r="M216" s="21">
        <f>IF(L216&lt;&gt;"",SUM($L$6:L216),"")</f>
        <v>1</v>
      </c>
      <c r="N216" s="2"/>
      <c r="O216" s="47">
        <f t="shared" si="80"/>
        <v>1</v>
      </c>
      <c r="P216" s="47">
        <f>IF(O216&lt;&gt;"",SUM($O$6:O216),"")</f>
        <v>8</v>
      </c>
      <c r="Q216" s="2"/>
      <c r="R216" s="43" t="str">
        <f t="shared" si="75"/>
        <v/>
      </c>
      <c r="S216" s="43" t="str">
        <f>IF(R216&lt;&gt;"",SUM($R$6:R216),"")</f>
        <v/>
      </c>
      <c r="T216" s="2"/>
      <c r="U216" s="95">
        <f>IF(B216="",U215,SUM($L$7:L216)+SUM($O$7:O216)+SUM($R$7:R216))</f>
        <v>21</v>
      </c>
      <c r="V216" s="2"/>
      <c r="W216" s="2"/>
      <c r="X216" s="2"/>
      <c r="Y216" s="2"/>
      <c r="Z216" s="2"/>
      <c r="AA216" s="2"/>
      <c r="AB216" s="2"/>
      <c r="AC216" s="58">
        <f t="shared" si="76"/>
        <v>1</v>
      </c>
      <c r="AD216" s="21">
        <f t="shared" si="68"/>
        <v>3</v>
      </c>
      <c r="AE216" s="59">
        <f t="shared" si="81"/>
        <v>1</v>
      </c>
      <c r="AF216" s="64">
        <f t="shared" si="64"/>
        <v>1</v>
      </c>
      <c r="AG216" s="47">
        <f t="shared" si="69"/>
        <v>2</v>
      </c>
      <c r="AH216" s="65">
        <f t="shared" si="79"/>
        <v>1</v>
      </c>
      <c r="AI216" s="70">
        <f t="shared" si="77"/>
        <v>2</v>
      </c>
      <c r="AJ216" s="43" t="str">
        <f t="shared" si="70"/>
        <v/>
      </c>
      <c r="AK216" s="71" t="str">
        <f t="shared" si="74"/>
        <v/>
      </c>
      <c r="AL216" s="2"/>
      <c r="AM216" s="2"/>
      <c r="AO216" s="2"/>
      <c r="AP216" s="2"/>
      <c r="AQ216" s="2"/>
    </row>
    <row r="217" spans="2:43">
      <c r="B217" s="20">
        <f>IF(Master!B217="","",Master!B217)</f>
        <v>36</v>
      </c>
      <c r="C217" s="21" t="str">
        <f t="shared" si="65"/>
        <v>R</v>
      </c>
      <c r="D217" s="98" t="str">
        <f t="shared" si="71"/>
        <v/>
      </c>
      <c r="E217" s="2"/>
      <c r="F217" s="47" t="str">
        <f t="shared" si="66"/>
        <v>H</v>
      </c>
      <c r="G217" s="98" t="str">
        <f t="shared" si="72"/>
        <v/>
      </c>
      <c r="H217" s="2"/>
      <c r="I217" s="46" t="str">
        <f t="shared" si="67"/>
        <v>E</v>
      </c>
      <c r="J217" s="98" t="str">
        <f t="shared" si="73"/>
        <v/>
      </c>
      <c r="K217" s="2"/>
      <c r="L217" s="21" t="str">
        <f t="shared" si="78"/>
        <v/>
      </c>
      <c r="M217" s="21" t="str">
        <f>IF(L217&lt;&gt;"",SUM($L$6:L217),"")</f>
        <v/>
      </c>
      <c r="N217" s="2"/>
      <c r="O217" s="47" t="str">
        <f t="shared" si="80"/>
        <v/>
      </c>
      <c r="P217" s="47" t="str">
        <f>IF(O217&lt;&gt;"",SUM($O$6:O217),"")</f>
        <v/>
      </c>
      <c r="Q217" s="2"/>
      <c r="R217" s="43" t="str">
        <f t="shared" si="75"/>
        <v/>
      </c>
      <c r="S217" s="43" t="str">
        <f>IF(R217&lt;&gt;"",SUM($R$6:R217),"")</f>
        <v/>
      </c>
      <c r="T217" s="2"/>
      <c r="U217" s="95">
        <f>IF(B217="",U216,SUM($L$7:L217)+SUM($O$7:O217)+SUM($R$7:R217))</f>
        <v>21</v>
      </c>
      <c r="V217" s="2"/>
      <c r="W217" s="2"/>
      <c r="X217" s="2"/>
      <c r="Y217" s="2"/>
      <c r="Z217" s="2"/>
      <c r="AA217" s="2"/>
      <c r="AB217" s="2"/>
      <c r="AC217" s="58">
        <f t="shared" si="76"/>
        <v>1</v>
      </c>
      <c r="AD217" s="21" t="str">
        <f t="shared" si="68"/>
        <v/>
      </c>
      <c r="AE217" s="59" t="str">
        <f t="shared" si="81"/>
        <v/>
      </c>
      <c r="AF217" s="64">
        <f t="shared" si="64"/>
        <v>2</v>
      </c>
      <c r="AG217" s="47" t="str">
        <f t="shared" si="69"/>
        <v/>
      </c>
      <c r="AH217" s="65" t="str">
        <f t="shared" si="79"/>
        <v/>
      </c>
      <c r="AI217" s="70">
        <f t="shared" si="77"/>
        <v>3</v>
      </c>
      <c r="AJ217" s="43" t="str">
        <f t="shared" si="70"/>
        <v/>
      </c>
      <c r="AK217" s="71" t="str">
        <f t="shared" si="74"/>
        <v/>
      </c>
      <c r="AL217" s="2"/>
      <c r="AM217" s="2"/>
      <c r="AO217" s="2"/>
      <c r="AP217" s="2"/>
      <c r="AQ217" s="2"/>
    </row>
    <row r="218" spans="2:43">
      <c r="B218" s="20">
        <f>IF(Master!B218="","",Master!B218)</f>
        <v>16</v>
      </c>
      <c r="C218" s="21" t="str">
        <f t="shared" si="65"/>
        <v>R</v>
      </c>
      <c r="D218" s="98" t="str">
        <f t="shared" si="71"/>
        <v/>
      </c>
      <c r="E218" s="2"/>
      <c r="F218" s="47" t="str">
        <f t="shared" si="66"/>
        <v>L</v>
      </c>
      <c r="G218" s="98" t="str">
        <f t="shared" si="72"/>
        <v/>
      </c>
      <c r="H218" s="2"/>
      <c r="I218" s="46" t="str">
        <f t="shared" si="67"/>
        <v>E</v>
      </c>
      <c r="J218" s="98" t="str">
        <f t="shared" si="73"/>
        <v>&lt;--Bet</v>
      </c>
      <c r="K218" s="2"/>
      <c r="L218" s="21" t="str">
        <f t="shared" si="78"/>
        <v/>
      </c>
      <c r="M218" s="21" t="str">
        <f>IF(L218&lt;&gt;"",SUM($L$6:L218),"")</f>
        <v/>
      </c>
      <c r="N218" s="2"/>
      <c r="O218" s="47" t="str">
        <f t="shared" si="80"/>
        <v/>
      </c>
      <c r="P218" s="47" t="str">
        <f>IF(O218&lt;&gt;"",SUM($O$6:O218),"")</f>
        <v/>
      </c>
      <c r="Q218" s="2"/>
      <c r="R218" s="43">
        <f t="shared" si="75"/>
        <v>-1</v>
      </c>
      <c r="S218" s="43">
        <f>IF(R218&lt;&gt;"",SUM($R$6:R218),"")</f>
        <v>11</v>
      </c>
      <c r="T218" s="2"/>
      <c r="U218" s="95">
        <f>IF(B218="",U217,SUM($L$7:L218)+SUM($O$7:O218)+SUM($R$7:R218))</f>
        <v>20</v>
      </c>
      <c r="V218" s="2"/>
      <c r="W218" s="2"/>
      <c r="X218" s="2"/>
      <c r="Y218" s="2"/>
      <c r="Z218" s="2"/>
      <c r="AA218" s="2"/>
      <c r="AB218" s="2"/>
      <c r="AC218" s="58">
        <f t="shared" si="76"/>
        <v>2</v>
      </c>
      <c r="AD218" s="21" t="str">
        <f t="shared" si="68"/>
        <v/>
      </c>
      <c r="AE218" s="59" t="str">
        <f t="shared" si="81"/>
        <v/>
      </c>
      <c r="AF218" s="64">
        <f t="shared" si="64"/>
        <v>1</v>
      </c>
      <c r="AG218" s="47" t="str">
        <f t="shared" si="69"/>
        <v/>
      </c>
      <c r="AH218" s="65" t="str">
        <f t="shared" si="79"/>
        <v/>
      </c>
      <c r="AI218" s="70">
        <f t="shared" si="77"/>
        <v>4</v>
      </c>
      <c r="AJ218" s="43">
        <f t="shared" si="70"/>
        <v>1</v>
      </c>
      <c r="AK218" s="71">
        <f t="shared" si="74"/>
        <v>1</v>
      </c>
      <c r="AL218" s="2"/>
      <c r="AM218" s="2"/>
      <c r="AO218" s="2"/>
      <c r="AP218" s="2"/>
      <c r="AQ218" s="2"/>
    </row>
    <row r="219" spans="2:43">
      <c r="B219" s="20">
        <f>IF(Master!B219="","",Master!B219)</f>
        <v>30</v>
      </c>
      <c r="C219" s="21" t="str">
        <f t="shared" si="65"/>
        <v>R</v>
      </c>
      <c r="D219" s="98" t="str">
        <f t="shared" si="71"/>
        <v/>
      </c>
      <c r="E219" s="2"/>
      <c r="F219" s="47" t="str">
        <f t="shared" si="66"/>
        <v>H</v>
      </c>
      <c r="G219" s="98" t="str">
        <f t="shared" si="72"/>
        <v/>
      </c>
      <c r="H219" s="2"/>
      <c r="I219" s="46" t="str">
        <f t="shared" si="67"/>
        <v>E</v>
      </c>
      <c r="J219" s="98" t="str">
        <f t="shared" si="73"/>
        <v>&lt;--Bet</v>
      </c>
      <c r="K219" s="2"/>
      <c r="L219" s="21" t="str">
        <f t="shared" si="78"/>
        <v/>
      </c>
      <c r="M219" s="21" t="str">
        <f>IF(L219&lt;&gt;"",SUM($L$6:L219),"")</f>
        <v/>
      </c>
      <c r="N219" s="2"/>
      <c r="O219" s="47" t="str">
        <f t="shared" si="80"/>
        <v/>
      </c>
      <c r="P219" s="47" t="str">
        <f>IF(O219&lt;&gt;"",SUM($O$6:O219),"")</f>
        <v/>
      </c>
      <c r="Q219" s="2"/>
      <c r="R219" s="43">
        <f t="shared" si="75"/>
        <v>-1</v>
      </c>
      <c r="S219" s="43">
        <f>IF(R219&lt;&gt;"",SUM($R$6:R219),"")</f>
        <v>10</v>
      </c>
      <c r="T219" s="2"/>
      <c r="U219" s="95">
        <f>IF(B219="",U218,SUM($L$7:L219)+SUM($O$7:O219)+SUM($R$7:R219))</f>
        <v>19</v>
      </c>
      <c r="V219" s="2"/>
      <c r="W219" s="2"/>
      <c r="X219" s="2"/>
      <c r="Y219" s="2"/>
      <c r="Z219" s="2"/>
      <c r="AA219" s="2"/>
      <c r="AB219" s="2"/>
      <c r="AC219" s="58">
        <f t="shared" si="76"/>
        <v>3</v>
      </c>
      <c r="AD219" s="21" t="str">
        <f t="shared" si="68"/>
        <v/>
      </c>
      <c r="AE219" s="59" t="str">
        <f t="shared" si="81"/>
        <v/>
      </c>
      <c r="AF219" s="64">
        <f t="shared" si="64"/>
        <v>1</v>
      </c>
      <c r="AG219" s="47" t="str">
        <f t="shared" si="69"/>
        <v/>
      </c>
      <c r="AH219" s="65" t="str">
        <f t="shared" si="79"/>
        <v/>
      </c>
      <c r="AI219" s="70">
        <f t="shared" si="77"/>
        <v>5</v>
      </c>
      <c r="AJ219" s="43">
        <f t="shared" si="70"/>
        <v>2</v>
      </c>
      <c r="AK219" s="71">
        <f t="shared" si="74"/>
        <v>1</v>
      </c>
      <c r="AL219" s="2"/>
      <c r="AM219" s="2"/>
      <c r="AO219" s="2"/>
      <c r="AP219" s="2"/>
      <c r="AQ219" s="2"/>
    </row>
    <row r="220" spans="2:43">
      <c r="B220" s="20">
        <f>IF(Master!B220="","",Master!B220)</f>
        <v>31</v>
      </c>
      <c r="C220" s="21" t="str">
        <f t="shared" si="65"/>
        <v>B</v>
      </c>
      <c r="D220" s="98" t="str">
        <f t="shared" si="71"/>
        <v>&lt;--Win</v>
      </c>
      <c r="E220" s="2"/>
      <c r="F220" s="47" t="str">
        <f t="shared" si="66"/>
        <v>H</v>
      </c>
      <c r="G220" s="98" t="str">
        <f t="shared" si="72"/>
        <v/>
      </c>
      <c r="H220" s="2"/>
      <c r="I220" s="46" t="str">
        <f t="shared" si="67"/>
        <v>O</v>
      </c>
      <c r="J220" s="98" t="str">
        <f t="shared" si="73"/>
        <v>&lt;--Win</v>
      </c>
      <c r="K220" s="2"/>
      <c r="L220" s="21">
        <f t="shared" si="78"/>
        <v>1</v>
      </c>
      <c r="M220" s="21">
        <f>IF(L220&lt;&gt;"",SUM($L$6:L220),"")</f>
        <v>2</v>
      </c>
      <c r="N220" s="2"/>
      <c r="O220" s="47" t="str">
        <f t="shared" si="80"/>
        <v/>
      </c>
      <c r="P220" s="47" t="str">
        <f>IF(O220&lt;&gt;"",SUM($O$6:O220),"")</f>
        <v/>
      </c>
      <c r="Q220" s="2"/>
      <c r="R220" s="43">
        <f t="shared" si="75"/>
        <v>1</v>
      </c>
      <c r="S220" s="43">
        <f>IF(R220&lt;&gt;"",SUM($R$6:R220),"")</f>
        <v>11</v>
      </c>
      <c r="T220" s="2"/>
      <c r="U220" s="95">
        <f>IF(B220="",U219,SUM($L$7:L220)+SUM($O$7:O220)+SUM($R$7:R220))</f>
        <v>21</v>
      </c>
      <c r="V220" s="2"/>
      <c r="W220" s="2"/>
      <c r="X220" s="2"/>
      <c r="Y220" s="2"/>
      <c r="Z220" s="2"/>
      <c r="AA220" s="2"/>
      <c r="AB220" s="2"/>
      <c r="AC220" s="58">
        <f t="shared" si="76"/>
        <v>1</v>
      </c>
      <c r="AD220" s="21">
        <f t="shared" si="68"/>
        <v>1</v>
      </c>
      <c r="AE220" s="59">
        <f t="shared" si="81"/>
        <v>1</v>
      </c>
      <c r="AF220" s="64">
        <f t="shared" si="64"/>
        <v>2</v>
      </c>
      <c r="AG220" s="47" t="str">
        <f t="shared" si="69"/>
        <v/>
      </c>
      <c r="AH220" s="65" t="str">
        <f t="shared" si="79"/>
        <v/>
      </c>
      <c r="AI220" s="70">
        <f t="shared" si="77"/>
        <v>1</v>
      </c>
      <c r="AJ220" s="43">
        <f t="shared" si="70"/>
        <v>3</v>
      </c>
      <c r="AK220" s="71">
        <f t="shared" si="74"/>
        <v>1</v>
      </c>
      <c r="AL220" s="2"/>
      <c r="AM220" s="2"/>
      <c r="AO220" s="2"/>
      <c r="AP220" s="2"/>
      <c r="AQ220" s="2"/>
    </row>
    <row r="221" spans="2:43">
      <c r="B221" s="20">
        <f>IF(Master!B221="","",Master!B221)</f>
        <v>23</v>
      </c>
      <c r="C221" s="21" t="str">
        <f t="shared" si="65"/>
        <v>R</v>
      </c>
      <c r="D221" s="98" t="str">
        <f t="shared" si="71"/>
        <v/>
      </c>
      <c r="E221" s="2"/>
      <c r="F221" s="47" t="str">
        <f t="shared" si="66"/>
        <v>H</v>
      </c>
      <c r="G221" s="98" t="str">
        <f t="shared" si="72"/>
        <v/>
      </c>
      <c r="H221" s="2"/>
      <c r="I221" s="46" t="str">
        <f t="shared" si="67"/>
        <v>O</v>
      </c>
      <c r="J221" s="98" t="str">
        <f t="shared" si="73"/>
        <v/>
      </c>
      <c r="K221" s="2"/>
      <c r="L221" s="21" t="str">
        <f t="shared" si="78"/>
        <v/>
      </c>
      <c r="M221" s="21" t="str">
        <f>IF(L221&lt;&gt;"",SUM($L$6:L221),"")</f>
        <v/>
      </c>
      <c r="N221" s="2"/>
      <c r="O221" s="47" t="str">
        <f t="shared" si="80"/>
        <v/>
      </c>
      <c r="P221" s="47" t="str">
        <f>IF(O221&lt;&gt;"",SUM($O$6:O221),"")</f>
        <v/>
      </c>
      <c r="Q221" s="2"/>
      <c r="R221" s="43" t="str">
        <f t="shared" si="75"/>
        <v/>
      </c>
      <c r="S221" s="43" t="str">
        <f>IF(R221&lt;&gt;"",SUM($R$6:R221),"")</f>
        <v/>
      </c>
      <c r="T221" s="2"/>
      <c r="U221" s="95">
        <f>IF(B221="",U220,SUM($L$7:L221)+SUM($O$7:O221)+SUM($R$7:R221))</f>
        <v>21</v>
      </c>
      <c r="V221" s="2"/>
      <c r="W221" s="2"/>
      <c r="X221" s="2"/>
      <c r="Y221" s="2"/>
      <c r="Z221" s="2"/>
      <c r="AA221" s="2"/>
      <c r="AB221" s="2"/>
      <c r="AC221" s="58">
        <f t="shared" si="76"/>
        <v>1</v>
      </c>
      <c r="AD221" s="21" t="str">
        <f t="shared" si="68"/>
        <v/>
      </c>
      <c r="AE221" s="59" t="str">
        <f t="shared" si="81"/>
        <v/>
      </c>
      <c r="AF221" s="64">
        <f t="shared" si="64"/>
        <v>3</v>
      </c>
      <c r="AG221" s="47" t="str">
        <f t="shared" si="69"/>
        <v/>
      </c>
      <c r="AH221" s="65" t="str">
        <f t="shared" si="79"/>
        <v/>
      </c>
      <c r="AI221" s="70">
        <f t="shared" si="77"/>
        <v>2</v>
      </c>
      <c r="AJ221" s="43" t="str">
        <f t="shared" si="70"/>
        <v/>
      </c>
      <c r="AK221" s="71" t="str">
        <f t="shared" si="74"/>
        <v/>
      </c>
      <c r="AL221" s="2"/>
      <c r="AM221" s="2"/>
      <c r="AO221" s="2"/>
      <c r="AP221" s="2"/>
      <c r="AQ221" s="2"/>
    </row>
    <row r="222" spans="2:43">
      <c r="B222" s="20">
        <f>IF(Master!B222="","",Master!B222)</f>
        <v>2</v>
      </c>
      <c r="C222" s="21" t="str">
        <f t="shared" si="65"/>
        <v>B</v>
      </c>
      <c r="D222" s="98" t="str">
        <f t="shared" si="71"/>
        <v/>
      </c>
      <c r="E222" s="2"/>
      <c r="F222" s="47" t="str">
        <f t="shared" si="66"/>
        <v>L</v>
      </c>
      <c r="G222" s="98" t="str">
        <f t="shared" si="72"/>
        <v>&lt;--Win</v>
      </c>
      <c r="H222" s="2"/>
      <c r="I222" s="46" t="str">
        <f t="shared" si="67"/>
        <v>E</v>
      </c>
      <c r="J222" s="98" t="str">
        <f t="shared" si="73"/>
        <v/>
      </c>
      <c r="K222" s="2"/>
      <c r="L222" s="21" t="str">
        <f t="shared" si="78"/>
        <v/>
      </c>
      <c r="M222" s="21" t="str">
        <f>IF(L222&lt;&gt;"",SUM($L$6:L222),"")</f>
        <v/>
      </c>
      <c r="N222" s="2"/>
      <c r="O222" s="47">
        <f t="shared" si="80"/>
        <v>1</v>
      </c>
      <c r="P222" s="47">
        <f>IF(O222&lt;&gt;"",SUM($O$6:O222),"")</f>
        <v>9</v>
      </c>
      <c r="Q222" s="2"/>
      <c r="R222" s="43" t="str">
        <f t="shared" si="75"/>
        <v/>
      </c>
      <c r="S222" s="43" t="str">
        <f>IF(R222&lt;&gt;"",SUM($R$6:R222),"")</f>
        <v/>
      </c>
      <c r="T222" s="2"/>
      <c r="U222" s="95">
        <f>IF(B222="",U221,SUM($L$7:L222)+SUM($O$7:O222)+SUM($R$7:R222))</f>
        <v>22</v>
      </c>
      <c r="V222" s="2"/>
      <c r="W222" s="2"/>
      <c r="X222" s="2"/>
      <c r="Y222" s="2"/>
      <c r="Z222" s="2"/>
      <c r="AA222" s="2"/>
      <c r="AB222" s="2"/>
      <c r="AC222" s="58">
        <f t="shared" si="76"/>
        <v>1</v>
      </c>
      <c r="AD222" s="21" t="str">
        <f t="shared" si="68"/>
        <v/>
      </c>
      <c r="AE222" s="59" t="str">
        <f t="shared" si="81"/>
        <v/>
      </c>
      <c r="AF222" s="64">
        <f t="shared" ref="AF222:AF285" si="82">IF(AND(AF221=2,B222=0),1,IF(AND(AF221=1,B222=0),1,IF(B222="","",IF(AND(F222=F220,B221=0),AF221+1,IF(AND(AF221&gt;1,B222=0),AF221+1,IF(F222=F221,AF221+1,1))))))</f>
        <v>1</v>
      </c>
      <c r="AG222" s="47">
        <f t="shared" si="69"/>
        <v>1</v>
      </c>
      <c r="AH222" s="65">
        <f t="shared" si="79"/>
        <v>1</v>
      </c>
      <c r="AI222" s="70">
        <f t="shared" si="77"/>
        <v>1</v>
      </c>
      <c r="AJ222" s="43" t="str">
        <f t="shared" si="70"/>
        <v/>
      </c>
      <c r="AK222" s="71" t="str">
        <f t="shared" si="74"/>
        <v/>
      </c>
      <c r="AL222" s="2"/>
      <c r="AM222" s="2"/>
      <c r="AO222" s="2"/>
      <c r="AP222" s="2"/>
      <c r="AQ222" s="2"/>
    </row>
    <row r="223" spans="2:43">
      <c r="B223" s="20">
        <f>IF(Master!B223="","",Master!B223)</f>
        <v>31</v>
      </c>
      <c r="C223" s="21" t="str">
        <f t="shared" si="65"/>
        <v>B</v>
      </c>
      <c r="D223" s="98" t="str">
        <f t="shared" si="71"/>
        <v/>
      </c>
      <c r="E223" s="2"/>
      <c r="F223" s="47" t="str">
        <f t="shared" si="66"/>
        <v>H</v>
      </c>
      <c r="G223" s="98" t="str">
        <f t="shared" si="72"/>
        <v/>
      </c>
      <c r="H223" s="2"/>
      <c r="I223" s="46" t="str">
        <f t="shared" si="67"/>
        <v>O</v>
      </c>
      <c r="J223" s="98" t="str">
        <f t="shared" si="73"/>
        <v/>
      </c>
      <c r="K223" s="2"/>
      <c r="L223" s="21" t="str">
        <f t="shared" si="78"/>
        <v/>
      </c>
      <c r="M223" s="21" t="str">
        <f>IF(L223&lt;&gt;"",SUM($L$6:L223),"")</f>
        <v/>
      </c>
      <c r="N223" s="2"/>
      <c r="O223" s="47" t="str">
        <f t="shared" si="80"/>
        <v/>
      </c>
      <c r="P223" s="47" t="str">
        <f>IF(O223&lt;&gt;"",SUM($O$6:O223),"")</f>
        <v/>
      </c>
      <c r="Q223" s="2"/>
      <c r="R223" s="43" t="str">
        <f t="shared" si="75"/>
        <v/>
      </c>
      <c r="S223" s="43" t="str">
        <f>IF(R223&lt;&gt;"",SUM($R$6:R223),"")</f>
        <v/>
      </c>
      <c r="T223" s="2"/>
      <c r="U223" s="95">
        <f>IF(B223="",U222,SUM($L$7:L223)+SUM($O$7:O223)+SUM($R$7:R223))</f>
        <v>22</v>
      </c>
      <c r="V223" s="2"/>
      <c r="W223" s="2"/>
      <c r="X223" s="2"/>
      <c r="Y223" s="2"/>
      <c r="Z223" s="2"/>
      <c r="AA223" s="2"/>
      <c r="AB223" s="2"/>
      <c r="AC223" s="58">
        <f t="shared" si="76"/>
        <v>2</v>
      </c>
      <c r="AD223" s="21" t="str">
        <f t="shared" si="68"/>
        <v/>
      </c>
      <c r="AE223" s="59" t="str">
        <f t="shared" si="81"/>
        <v/>
      </c>
      <c r="AF223" s="64">
        <f t="shared" si="82"/>
        <v>1</v>
      </c>
      <c r="AG223" s="47" t="str">
        <f t="shared" si="69"/>
        <v/>
      </c>
      <c r="AH223" s="65" t="str">
        <f t="shared" si="79"/>
        <v/>
      </c>
      <c r="AI223" s="70">
        <f t="shared" si="77"/>
        <v>1</v>
      </c>
      <c r="AJ223" s="43" t="str">
        <f t="shared" si="70"/>
        <v/>
      </c>
      <c r="AK223" s="71" t="str">
        <f t="shared" si="74"/>
        <v/>
      </c>
      <c r="AL223" s="2"/>
      <c r="AM223" s="2"/>
      <c r="AO223" s="2"/>
      <c r="AP223" s="2"/>
      <c r="AQ223" s="2"/>
    </row>
    <row r="224" spans="2:43">
      <c r="B224" s="20">
        <f>IF(Master!B224="","",Master!B224)</f>
        <v>10</v>
      </c>
      <c r="C224" s="21" t="str">
        <f t="shared" si="65"/>
        <v>B</v>
      </c>
      <c r="D224" s="98" t="str">
        <f t="shared" si="71"/>
        <v/>
      </c>
      <c r="E224" s="2"/>
      <c r="F224" s="47" t="str">
        <f t="shared" si="66"/>
        <v>L</v>
      </c>
      <c r="G224" s="98" t="str">
        <f t="shared" si="72"/>
        <v/>
      </c>
      <c r="H224" s="2"/>
      <c r="I224" s="46" t="str">
        <f t="shared" si="67"/>
        <v>E</v>
      </c>
      <c r="J224" s="98" t="str">
        <f t="shared" si="73"/>
        <v/>
      </c>
      <c r="K224" s="2"/>
      <c r="L224" s="21" t="str">
        <f t="shared" si="78"/>
        <v/>
      </c>
      <c r="M224" s="21" t="str">
        <f>IF(L224&lt;&gt;"",SUM($L$6:L224),"")</f>
        <v/>
      </c>
      <c r="N224" s="2"/>
      <c r="O224" s="47" t="str">
        <f t="shared" si="80"/>
        <v/>
      </c>
      <c r="P224" s="47" t="str">
        <f>IF(O224&lt;&gt;"",SUM($O$6:O224),"")</f>
        <v/>
      </c>
      <c r="Q224" s="2"/>
      <c r="R224" s="43" t="str">
        <f t="shared" si="75"/>
        <v/>
      </c>
      <c r="S224" s="43" t="str">
        <f>IF(R224&lt;&gt;"",SUM($R$6:R224),"")</f>
        <v/>
      </c>
      <c r="T224" s="2"/>
      <c r="U224" s="95">
        <f>IF(B224="",U223,SUM($L$7:L224)+SUM($O$7:O224)+SUM($R$7:R224))</f>
        <v>22</v>
      </c>
      <c r="V224" s="2"/>
      <c r="W224" s="2"/>
      <c r="X224" s="2"/>
      <c r="Y224" s="2"/>
      <c r="Z224" s="2"/>
      <c r="AA224" s="2"/>
      <c r="AB224" s="2"/>
      <c r="AC224" s="58">
        <f t="shared" si="76"/>
        <v>3</v>
      </c>
      <c r="AD224" s="21" t="str">
        <f t="shared" si="68"/>
        <v/>
      </c>
      <c r="AE224" s="59" t="str">
        <f t="shared" si="81"/>
        <v/>
      </c>
      <c r="AF224" s="64">
        <f t="shared" si="82"/>
        <v>1</v>
      </c>
      <c r="AG224" s="47" t="str">
        <f t="shared" si="69"/>
        <v/>
      </c>
      <c r="AH224" s="65" t="str">
        <f t="shared" si="79"/>
        <v/>
      </c>
      <c r="AI224" s="70">
        <f t="shared" si="77"/>
        <v>1</v>
      </c>
      <c r="AJ224" s="43" t="str">
        <f t="shared" si="70"/>
        <v/>
      </c>
      <c r="AK224" s="71" t="str">
        <f t="shared" si="74"/>
        <v/>
      </c>
      <c r="AL224" s="2"/>
      <c r="AM224" s="2"/>
      <c r="AO224" s="2"/>
      <c r="AP224" s="2"/>
      <c r="AQ224" s="2"/>
    </row>
    <row r="225" spans="2:43">
      <c r="B225" s="20">
        <f>IF(Master!B225="","",Master!B225)</f>
        <v>30</v>
      </c>
      <c r="C225" s="21" t="str">
        <f t="shared" si="65"/>
        <v>R</v>
      </c>
      <c r="D225" s="98" t="str">
        <f t="shared" si="71"/>
        <v>&lt;--Win</v>
      </c>
      <c r="E225" s="2"/>
      <c r="F225" s="47" t="str">
        <f t="shared" si="66"/>
        <v>H</v>
      </c>
      <c r="G225" s="98" t="str">
        <f t="shared" si="72"/>
        <v/>
      </c>
      <c r="H225" s="2"/>
      <c r="I225" s="46" t="str">
        <f t="shared" si="67"/>
        <v>E</v>
      </c>
      <c r="J225" s="98" t="str">
        <f t="shared" si="73"/>
        <v/>
      </c>
      <c r="K225" s="2"/>
      <c r="L225" s="21">
        <f t="shared" si="78"/>
        <v>1</v>
      </c>
      <c r="M225" s="21">
        <f>IF(L225&lt;&gt;"",SUM($L$6:L225),"")</f>
        <v>3</v>
      </c>
      <c r="N225" s="2"/>
      <c r="O225" s="47" t="str">
        <f t="shared" si="80"/>
        <v/>
      </c>
      <c r="P225" s="47" t="str">
        <f>IF(O225&lt;&gt;"",SUM($O$6:O225),"")</f>
        <v/>
      </c>
      <c r="Q225" s="2"/>
      <c r="R225" s="43" t="str">
        <f t="shared" si="75"/>
        <v/>
      </c>
      <c r="S225" s="43" t="str">
        <f>IF(R225&lt;&gt;"",SUM($R$6:R225),"")</f>
        <v/>
      </c>
      <c r="T225" s="2"/>
      <c r="U225" s="95">
        <f>IF(B225="",U224,SUM($L$7:L225)+SUM($O$7:O225)+SUM($R$7:R225))</f>
        <v>23</v>
      </c>
      <c r="V225" s="2"/>
      <c r="W225" s="2"/>
      <c r="X225" s="2"/>
      <c r="Y225" s="2"/>
      <c r="Z225" s="2"/>
      <c r="AA225" s="2"/>
      <c r="AB225" s="2"/>
      <c r="AC225" s="58">
        <f t="shared" si="76"/>
        <v>1</v>
      </c>
      <c r="AD225" s="21">
        <f t="shared" si="68"/>
        <v>1</v>
      </c>
      <c r="AE225" s="59">
        <f t="shared" si="81"/>
        <v>1</v>
      </c>
      <c r="AF225" s="64">
        <f t="shared" si="82"/>
        <v>1</v>
      </c>
      <c r="AG225" s="47" t="str">
        <f t="shared" si="69"/>
        <v/>
      </c>
      <c r="AH225" s="65" t="str">
        <f t="shared" si="79"/>
        <v/>
      </c>
      <c r="AI225" s="70">
        <f t="shared" si="77"/>
        <v>2</v>
      </c>
      <c r="AJ225" s="43" t="str">
        <f t="shared" si="70"/>
        <v/>
      </c>
      <c r="AK225" s="71" t="str">
        <f t="shared" si="74"/>
        <v/>
      </c>
      <c r="AL225" s="2"/>
      <c r="AM225" s="2"/>
      <c r="AO225" s="2"/>
      <c r="AP225" s="2"/>
      <c r="AQ225" s="2"/>
    </row>
    <row r="226" spans="2:43">
      <c r="B226" s="20">
        <f>IF(Master!B226="","",Master!B226)</f>
        <v>7</v>
      </c>
      <c r="C226" s="21" t="str">
        <f t="shared" si="65"/>
        <v>R</v>
      </c>
      <c r="D226" s="98" t="str">
        <f t="shared" si="71"/>
        <v/>
      </c>
      <c r="E226" s="2"/>
      <c r="F226" s="47" t="str">
        <f t="shared" si="66"/>
        <v>L</v>
      </c>
      <c r="G226" s="98" t="str">
        <f t="shared" si="72"/>
        <v/>
      </c>
      <c r="H226" s="2"/>
      <c r="I226" s="46" t="str">
        <f t="shared" si="67"/>
        <v>O</v>
      </c>
      <c r="J226" s="98" t="str">
        <f t="shared" si="73"/>
        <v/>
      </c>
      <c r="K226" s="2"/>
      <c r="L226" s="21" t="str">
        <f t="shared" si="78"/>
        <v/>
      </c>
      <c r="M226" s="21" t="str">
        <f>IF(L226&lt;&gt;"",SUM($L$6:L226),"")</f>
        <v/>
      </c>
      <c r="N226" s="2"/>
      <c r="O226" s="47" t="str">
        <f t="shared" si="80"/>
        <v/>
      </c>
      <c r="P226" s="47" t="str">
        <f>IF(O226&lt;&gt;"",SUM($O$6:O226),"")</f>
        <v/>
      </c>
      <c r="Q226" s="2"/>
      <c r="R226" s="43" t="str">
        <f t="shared" si="75"/>
        <v/>
      </c>
      <c r="S226" s="43" t="str">
        <f>IF(R226&lt;&gt;"",SUM($R$6:R226),"")</f>
        <v/>
      </c>
      <c r="T226" s="2"/>
      <c r="U226" s="95">
        <f>IF(B226="",U225,SUM($L$7:L226)+SUM($O$7:O226)+SUM($R$7:R226))</f>
        <v>23</v>
      </c>
      <c r="V226" s="2"/>
      <c r="W226" s="2"/>
      <c r="X226" s="2"/>
      <c r="Y226" s="2"/>
      <c r="Z226" s="2"/>
      <c r="AA226" s="2"/>
      <c r="AB226" s="2"/>
      <c r="AC226" s="58">
        <f t="shared" si="76"/>
        <v>2</v>
      </c>
      <c r="AD226" s="21" t="str">
        <f t="shared" si="68"/>
        <v/>
      </c>
      <c r="AE226" s="59" t="str">
        <f t="shared" si="81"/>
        <v/>
      </c>
      <c r="AF226" s="64">
        <f t="shared" si="82"/>
        <v>1</v>
      </c>
      <c r="AG226" s="47" t="str">
        <f t="shared" si="69"/>
        <v/>
      </c>
      <c r="AH226" s="65" t="str">
        <f t="shared" si="79"/>
        <v/>
      </c>
      <c r="AI226" s="70">
        <f t="shared" si="77"/>
        <v>1</v>
      </c>
      <c r="AJ226" s="43" t="str">
        <f t="shared" si="70"/>
        <v/>
      </c>
      <c r="AK226" s="71" t="str">
        <f t="shared" si="74"/>
        <v/>
      </c>
      <c r="AL226" s="2"/>
      <c r="AM226" s="2"/>
      <c r="AO226" s="2"/>
      <c r="AP226" s="2"/>
      <c r="AQ226" s="2"/>
    </row>
    <row r="227" spans="2:43">
      <c r="B227" s="20">
        <f>IF(Master!B227="","",Master!B227)</f>
        <v>29</v>
      </c>
      <c r="C227" s="21" t="str">
        <f t="shared" si="65"/>
        <v>B</v>
      </c>
      <c r="D227" s="98" t="str">
        <f t="shared" si="71"/>
        <v/>
      </c>
      <c r="E227" s="2"/>
      <c r="F227" s="47" t="str">
        <f t="shared" si="66"/>
        <v>H</v>
      </c>
      <c r="G227" s="98" t="str">
        <f t="shared" si="72"/>
        <v/>
      </c>
      <c r="H227" s="2"/>
      <c r="I227" s="46" t="str">
        <f t="shared" si="67"/>
        <v>O</v>
      </c>
      <c r="J227" s="98" t="str">
        <f t="shared" si="73"/>
        <v/>
      </c>
      <c r="K227" s="2"/>
      <c r="L227" s="21" t="str">
        <f t="shared" si="78"/>
        <v/>
      </c>
      <c r="M227" s="21" t="str">
        <f>IF(L227&lt;&gt;"",SUM($L$6:L227),"")</f>
        <v/>
      </c>
      <c r="N227" s="2"/>
      <c r="O227" s="47" t="str">
        <f t="shared" si="80"/>
        <v/>
      </c>
      <c r="P227" s="47" t="str">
        <f>IF(O227&lt;&gt;"",SUM($O$6:O227),"")</f>
        <v/>
      </c>
      <c r="Q227" s="2"/>
      <c r="R227" s="43" t="str">
        <f t="shared" si="75"/>
        <v/>
      </c>
      <c r="S227" s="43" t="str">
        <f>IF(R227&lt;&gt;"",SUM($R$6:R227),"")</f>
        <v/>
      </c>
      <c r="T227" s="2"/>
      <c r="U227" s="95">
        <f>IF(B227="",U226,SUM($L$7:L227)+SUM($O$7:O227)+SUM($R$7:R227))</f>
        <v>23</v>
      </c>
      <c r="V227" s="2"/>
      <c r="W227" s="2"/>
      <c r="X227" s="2"/>
      <c r="Y227" s="2"/>
      <c r="Z227" s="2"/>
      <c r="AA227" s="2"/>
      <c r="AB227" s="2"/>
      <c r="AC227" s="58">
        <f t="shared" si="76"/>
        <v>1</v>
      </c>
      <c r="AD227" s="21" t="str">
        <f t="shared" si="68"/>
        <v/>
      </c>
      <c r="AE227" s="59" t="str">
        <f t="shared" si="81"/>
        <v/>
      </c>
      <c r="AF227" s="64">
        <f t="shared" si="82"/>
        <v>1</v>
      </c>
      <c r="AG227" s="47" t="str">
        <f t="shared" si="69"/>
        <v/>
      </c>
      <c r="AH227" s="65" t="str">
        <f t="shared" si="79"/>
        <v/>
      </c>
      <c r="AI227" s="70">
        <f t="shared" si="77"/>
        <v>2</v>
      </c>
      <c r="AJ227" s="43" t="str">
        <f t="shared" si="70"/>
        <v/>
      </c>
      <c r="AK227" s="71" t="str">
        <f t="shared" si="74"/>
        <v/>
      </c>
      <c r="AL227" s="2"/>
      <c r="AM227" s="2"/>
      <c r="AO227" s="2"/>
      <c r="AP227" s="2"/>
      <c r="AQ227" s="2"/>
    </row>
    <row r="228" spans="2:43">
      <c r="B228" s="20">
        <f>IF(Master!B228="","",Master!B228)</f>
        <v>17</v>
      </c>
      <c r="C228" s="21" t="str">
        <f t="shared" si="65"/>
        <v>B</v>
      </c>
      <c r="D228" s="98" t="str">
        <f t="shared" si="71"/>
        <v/>
      </c>
      <c r="E228" s="2"/>
      <c r="F228" s="47" t="str">
        <f t="shared" si="66"/>
        <v>L</v>
      </c>
      <c r="G228" s="98" t="str">
        <f t="shared" si="72"/>
        <v/>
      </c>
      <c r="H228" s="2"/>
      <c r="I228" s="46" t="str">
        <f t="shared" si="67"/>
        <v>O</v>
      </c>
      <c r="J228" s="98" t="str">
        <f t="shared" si="73"/>
        <v/>
      </c>
      <c r="K228" s="2"/>
      <c r="L228" s="21" t="str">
        <f t="shared" si="78"/>
        <v/>
      </c>
      <c r="M228" s="21" t="str">
        <f>IF(L228&lt;&gt;"",SUM($L$6:L228),"")</f>
        <v/>
      </c>
      <c r="N228" s="2"/>
      <c r="O228" s="47" t="str">
        <f t="shared" si="80"/>
        <v/>
      </c>
      <c r="P228" s="47" t="str">
        <f>IF(O228&lt;&gt;"",SUM($O$6:O228),"")</f>
        <v/>
      </c>
      <c r="Q228" s="2"/>
      <c r="R228" s="43" t="str">
        <f t="shared" si="75"/>
        <v/>
      </c>
      <c r="S228" s="43" t="str">
        <f>IF(R228&lt;&gt;"",SUM($R$6:R228),"")</f>
        <v/>
      </c>
      <c r="T228" s="2"/>
      <c r="U228" s="95">
        <f>IF(B228="",U227,SUM($L$7:L228)+SUM($O$7:O228)+SUM($R$7:R228))</f>
        <v>23</v>
      </c>
      <c r="V228" s="2"/>
      <c r="W228" s="2"/>
      <c r="X228" s="2"/>
      <c r="Y228" s="2"/>
      <c r="Z228" s="2"/>
      <c r="AA228" s="2"/>
      <c r="AB228" s="2"/>
      <c r="AC228" s="58">
        <f t="shared" si="76"/>
        <v>2</v>
      </c>
      <c r="AD228" s="21" t="str">
        <f t="shared" si="68"/>
        <v/>
      </c>
      <c r="AE228" s="59" t="str">
        <f t="shared" si="81"/>
        <v/>
      </c>
      <c r="AF228" s="64">
        <f t="shared" si="82"/>
        <v>1</v>
      </c>
      <c r="AG228" s="47" t="str">
        <f t="shared" si="69"/>
        <v/>
      </c>
      <c r="AH228" s="65" t="str">
        <f t="shared" si="79"/>
        <v/>
      </c>
      <c r="AI228" s="70">
        <f t="shared" si="77"/>
        <v>3</v>
      </c>
      <c r="AJ228" s="43" t="str">
        <f t="shared" si="70"/>
        <v/>
      </c>
      <c r="AK228" s="71" t="str">
        <f t="shared" si="74"/>
        <v/>
      </c>
      <c r="AL228" s="2"/>
      <c r="AM228" s="2"/>
      <c r="AO228" s="2"/>
      <c r="AP228" s="2"/>
      <c r="AQ228" s="2"/>
    </row>
    <row r="229" spans="2:43">
      <c r="B229" s="20">
        <f>IF(Master!B229="","",Master!B229)</f>
        <v>33</v>
      </c>
      <c r="C229" s="21" t="str">
        <f t="shared" si="65"/>
        <v>B</v>
      </c>
      <c r="D229" s="98" t="str">
        <f t="shared" si="71"/>
        <v/>
      </c>
      <c r="E229" s="2"/>
      <c r="F229" s="47" t="str">
        <f t="shared" si="66"/>
        <v>H</v>
      </c>
      <c r="G229" s="98" t="str">
        <f t="shared" si="72"/>
        <v/>
      </c>
      <c r="H229" s="2"/>
      <c r="I229" s="46" t="str">
        <f t="shared" si="67"/>
        <v>O</v>
      </c>
      <c r="J229" s="98" t="str">
        <f t="shared" si="73"/>
        <v>&lt;--Bet</v>
      </c>
      <c r="K229" s="2"/>
      <c r="L229" s="21" t="str">
        <f t="shared" si="78"/>
        <v/>
      </c>
      <c r="M229" s="21" t="str">
        <f>IF(L229&lt;&gt;"",SUM($L$6:L229),"")</f>
        <v/>
      </c>
      <c r="N229" s="2"/>
      <c r="O229" s="47" t="str">
        <f t="shared" si="80"/>
        <v/>
      </c>
      <c r="P229" s="47" t="str">
        <f>IF(O229&lt;&gt;"",SUM($O$6:O229),"")</f>
        <v/>
      </c>
      <c r="Q229" s="2"/>
      <c r="R229" s="43">
        <f t="shared" si="75"/>
        <v>-1</v>
      </c>
      <c r="S229" s="43">
        <f>IF(R229&lt;&gt;"",SUM($R$6:R229),"")</f>
        <v>10</v>
      </c>
      <c r="T229" s="2"/>
      <c r="U229" s="95">
        <f>IF(B229="",U228,SUM($L$7:L229)+SUM($O$7:O229)+SUM($R$7:R229))</f>
        <v>22</v>
      </c>
      <c r="V229" s="2"/>
      <c r="W229" s="2"/>
      <c r="X229" s="2"/>
      <c r="Y229" s="2"/>
      <c r="Z229" s="2"/>
      <c r="AA229" s="2"/>
      <c r="AB229" s="2"/>
      <c r="AC229" s="58">
        <f t="shared" si="76"/>
        <v>3</v>
      </c>
      <c r="AD229" s="21" t="str">
        <f t="shared" si="68"/>
        <v/>
      </c>
      <c r="AE229" s="59" t="str">
        <f t="shared" si="81"/>
        <v/>
      </c>
      <c r="AF229" s="64">
        <f t="shared" si="82"/>
        <v>1</v>
      </c>
      <c r="AG229" s="47" t="str">
        <f t="shared" si="69"/>
        <v/>
      </c>
      <c r="AH229" s="65" t="str">
        <f t="shared" si="79"/>
        <v/>
      </c>
      <c r="AI229" s="70">
        <f t="shared" si="77"/>
        <v>4</v>
      </c>
      <c r="AJ229" s="43">
        <f t="shared" si="70"/>
        <v>1</v>
      </c>
      <c r="AK229" s="71">
        <f t="shared" si="74"/>
        <v>1</v>
      </c>
      <c r="AL229" s="2"/>
      <c r="AM229" s="2"/>
      <c r="AO229" s="2"/>
      <c r="AP229" s="2"/>
      <c r="AQ229" s="2"/>
    </row>
    <row r="230" spans="2:43">
      <c r="B230" s="20">
        <f>IF(Master!B230="","",Master!B230)</f>
        <v>1</v>
      </c>
      <c r="C230" s="21" t="str">
        <f t="shared" si="65"/>
        <v>R</v>
      </c>
      <c r="D230" s="98" t="str">
        <f t="shared" si="71"/>
        <v>&lt;--Win</v>
      </c>
      <c r="E230" s="2"/>
      <c r="F230" s="47" t="str">
        <f t="shared" si="66"/>
        <v>L</v>
      </c>
      <c r="G230" s="98" t="str">
        <f t="shared" si="72"/>
        <v/>
      </c>
      <c r="H230" s="2"/>
      <c r="I230" s="46" t="str">
        <f t="shared" si="67"/>
        <v>O</v>
      </c>
      <c r="J230" s="98" t="str">
        <f t="shared" si="73"/>
        <v>&lt;--Bet</v>
      </c>
      <c r="K230" s="2"/>
      <c r="L230" s="21">
        <f t="shared" si="78"/>
        <v>1</v>
      </c>
      <c r="M230" s="21">
        <f>IF(L230&lt;&gt;"",SUM($L$6:L230),"")</f>
        <v>4</v>
      </c>
      <c r="N230" s="2"/>
      <c r="O230" s="47" t="str">
        <f t="shared" si="80"/>
        <v/>
      </c>
      <c r="P230" s="47" t="str">
        <f>IF(O230&lt;&gt;"",SUM($O$6:O230),"")</f>
        <v/>
      </c>
      <c r="Q230" s="2"/>
      <c r="R230" s="43">
        <f t="shared" si="75"/>
        <v>-1</v>
      </c>
      <c r="S230" s="43">
        <f>IF(R230&lt;&gt;"",SUM($R$6:R230),"")</f>
        <v>9</v>
      </c>
      <c r="T230" s="2"/>
      <c r="U230" s="95">
        <f>IF(B230="",U229,SUM($L$7:L230)+SUM($O$7:O230)+SUM($R$7:R230))</f>
        <v>22</v>
      </c>
      <c r="V230" s="2"/>
      <c r="W230" s="2"/>
      <c r="X230" s="2"/>
      <c r="Y230" s="2"/>
      <c r="Z230" s="2"/>
      <c r="AA230" s="2"/>
      <c r="AB230" s="2"/>
      <c r="AC230" s="58">
        <f t="shared" si="76"/>
        <v>1</v>
      </c>
      <c r="AD230" s="21">
        <f t="shared" si="68"/>
        <v>1</v>
      </c>
      <c r="AE230" s="59">
        <f t="shared" si="81"/>
        <v>1</v>
      </c>
      <c r="AF230" s="64">
        <f t="shared" si="82"/>
        <v>1</v>
      </c>
      <c r="AG230" s="47" t="str">
        <f t="shared" si="69"/>
        <v/>
      </c>
      <c r="AH230" s="65" t="str">
        <f t="shared" si="79"/>
        <v/>
      </c>
      <c r="AI230" s="70">
        <f t="shared" si="77"/>
        <v>5</v>
      </c>
      <c r="AJ230" s="43">
        <f t="shared" si="70"/>
        <v>2</v>
      </c>
      <c r="AK230" s="71">
        <f t="shared" si="74"/>
        <v>1</v>
      </c>
      <c r="AL230" s="2"/>
      <c r="AM230" s="2"/>
      <c r="AO230" s="2"/>
      <c r="AP230" s="2"/>
      <c r="AQ230" s="2"/>
    </row>
    <row r="231" spans="2:43">
      <c r="B231" s="20">
        <f>IF(Master!B231="","",Master!B231)</f>
        <v>5</v>
      </c>
      <c r="C231" s="21" t="str">
        <f t="shared" si="65"/>
        <v>R</v>
      </c>
      <c r="D231" s="98" t="str">
        <f t="shared" si="71"/>
        <v/>
      </c>
      <c r="E231" s="2"/>
      <c r="F231" s="47" t="str">
        <f t="shared" si="66"/>
        <v>L</v>
      </c>
      <c r="G231" s="98" t="str">
        <f t="shared" si="72"/>
        <v/>
      </c>
      <c r="H231" s="2"/>
      <c r="I231" s="46" t="str">
        <f t="shared" si="67"/>
        <v>O</v>
      </c>
      <c r="J231" s="98" t="str">
        <f t="shared" si="73"/>
        <v>&lt;--Bet</v>
      </c>
      <c r="K231" s="2"/>
      <c r="L231" s="21" t="str">
        <f t="shared" si="78"/>
        <v/>
      </c>
      <c r="M231" s="21" t="str">
        <f>IF(L231&lt;&gt;"",SUM($L$6:L231),"")</f>
        <v/>
      </c>
      <c r="N231" s="2"/>
      <c r="O231" s="47" t="str">
        <f t="shared" si="80"/>
        <v/>
      </c>
      <c r="P231" s="47" t="str">
        <f>IF(O231&lt;&gt;"",SUM($O$6:O231),"")</f>
        <v/>
      </c>
      <c r="Q231" s="2"/>
      <c r="R231" s="43">
        <f t="shared" si="75"/>
        <v>-1</v>
      </c>
      <c r="S231" s="43">
        <f>IF(R231&lt;&gt;"",SUM($R$6:R231),"")</f>
        <v>8</v>
      </c>
      <c r="T231" s="2"/>
      <c r="U231" s="95">
        <f>IF(B231="",U230,SUM($L$7:L231)+SUM($O$7:O231)+SUM($R$7:R231))</f>
        <v>21</v>
      </c>
      <c r="V231" s="2"/>
      <c r="W231" s="2"/>
      <c r="X231" s="2"/>
      <c r="Y231" s="2"/>
      <c r="Z231" s="2"/>
      <c r="AA231" s="2"/>
      <c r="AB231" s="2"/>
      <c r="AC231" s="58">
        <f t="shared" si="76"/>
        <v>2</v>
      </c>
      <c r="AD231" s="21" t="str">
        <f t="shared" si="68"/>
        <v/>
      </c>
      <c r="AE231" s="59" t="str">
        <f t="shared" si="81"/>
        <v/>
      </c>
      <c r="AF231" s="64">
        <f t="shared" si="82"/>
        <v>2</v>
      </c>
      <c r="AG231" s="47" t="str">
        <f t="shared" si="69"/>
        <v/>
      </c>
      <c r="AH231" s="65" t="str">
        <f t="shared" si="79"/>
        <v/>
      </c>
      <c r="AI231" s="70">
        <f t="shared" si="77"/>
        <v>6</v>
      </c>
      <c r="AJ231" s="43">
        <f t="shared" si="70"/>
        <v>3</v>
      </c>
      <c r="AK231" s="71">
        <f t="shared" si="74"/>
        <v>1</v>
      </c>
      <c r="AL231" s="2"/>
      <c r="AM231" s="2"/>
      <c r="AO231" s="2"/>
      <c r="AP231" s="2"/>
      <c r="AQ231" s="2"/>
    </row>
    <row r="232" spans="2:43">
      <c r="B232" s="20">
        <f>IF(Master!B232="","",Master!B232)</f>
        <v>26</v>
      </c>
      <c r="C232" s="21" t="str">
        <f t="shared" si="65"/>
        <v>B</v>
      </c>
      <c r="D232" s="98" t="str">
        <f t="shared" si="71"/>
        <v/>
      </c>
      <c r="E232" s="2"/>
      <c r="F232" s="47" t="str">
        <f t="shared" si="66"/>
        <v>H</v>
      </c>
      <c r="G232" s="98" t="str">
        <f t="shared" si="72"/>
        <v/>
      </c>
      <c r="H232" s="2"/>
      <c r="I232" s="46" t="str">
        <f t="shared" si="67"/>
        <v>E</v>
      </c>
      <c r="J232" s="98" t="str">
        <f t="shared" si="73"/>
        <v>&lt;--Win</v>
      </c>
      <c r="K232" s="2"/>
      <c r="L232" s="21" t="str">
        <f t="shared" si="78"/>
        <v/>
      </c>
      <c r="M232" s="21" t="str">
        <f>IF(L232&lt;&gt;"",SUM($L$6:L232),"")</f>
        <v/>
      </c>
      <c r="N232" s="2"/>
      <c r="O232" s="47" t="str">
        <f t="shared" si="80"/>
        <v/>
      </c>
      <c r="P232" s="47" t="str">
        <f>IF(O232&lt;&gt;"",SUM($O$6:O232),"")</f>
        <v/>
      </c>
      <c r="Q232" s="2"/>
      <c r="R232" s="43">
        <f t="shared" si="75"/>
        <v>4</v>
      </c>
      <c r="S232" s="43">
        <f>IF(R232&lt;&gt;"",SUM($R$6:R232),"")</f>
        <v>12</v>
      </c>
      <c r="T232" s="2"/>
      <c r="U232" s="95">
        <f>IF(B232="",U231,SUM($L$7:L232)+SUM($O$7:O232)+SUM($R$7:R232))</f>
        <v>25</v>
      </c>
      <c r="V232" s="2"/>
      <c r="W232" s="2"/>
      <c r="X232" s="2"/>
      <c r="Y232" s="2"/>
      <c r="Z232" s="2"/>
      <c r="AA232" s="2"/>
      <c r="AB232" s="2"/>
      <c r="AC232" s="58">
        <f t="shared" si="76"/>
        <v>1</v>
      </c>
      <c r="AD232" s="21" t="str">
        <f t="shared" si="68"/>
        <v/>
      </c>
      <c r="AE232" s="59" t="str">
        <f t="shared" si="81"/>
        <v/>
      </c>
      <c r="AF232" s="64">
        <f t="shared" si="82"/>
        <v>1</v>
      </c>
      <c r="AG232" s="47" t="str">
        <f t="shared" si="69"/>
        <v/>
      </c>
      <c r="AH232" s="65" t="str">
        <f t="shared" si="79"/>
        <v/>
      </c>
      <c r="AI232" s="70">
        <f t="shared" si="77"/>
        <v>1</v>
      </c>
      <c r="AJ232" s="43">
        <f t="shared" si="70"/>
        <v>4</v>
      </c>
      <c r="AK232" s="71">
        <f t="shared" si="74"/>
        <v>4</v>
      </c>
      <c r="AL232" s="2"/>
      <c r="AM232" s="2"/>
      <c r="AO232" s="2"/>
      <c r="AP232" s="2"/>
      <c r="AQ232" s="2"/>
    </row>
    <row r="233" spans="2:43">
      <c r="B233" s="20">
        <f>IF(Master!B233="","",Master!B233)</f>
        <v>36</v>
      </c>
      <c r="C233" s="21" t="str">
        <f t="shared" si="65"/>
        <v>R</v>
      </c>
      <c r="D233" s="98" t="str">
        <f t="shared" si="71"/>
        <v/>
      </c>
      <c r="E233" s="2"/>
      <c r="F233" s="47" t="str">
        <f t="shared" si="66"/>
        <v>H</v>
      </c>
      <c r="G233" s="98" t="str">
        <f t="shared" si="72"/>
        <v/>
      </c>
      <c r="H233" s="2"/>
      <c r="I233" s="46" t="str">
        <f t="shared" si="67"/>
        <v>E</v>
      </c>
      <c r="J233" s="98" t="str">
        <f t="shared" si="73"/>
        <v/>
      </c>
      <c r="K233" s="2"/>
      <c r="L233" s="21" t="str">
        <f t="shared" si="78"/>
        <v/>
      </c>
      <c r="M233" s="21" t="str">
        <f>IF(L233&lt;&gt;"",SUM($L$6:L233),"")</f>
        <v/>
      </c>
      <c r="N233" s="2"/>
      <c r="O233" s="47" t="str">
        <f t="shared" si="80"/>
        <v/>
      </c>
      <c r="P233" s="47" t="str">
        <f>IF(O233&lt;&gt;"",SUM($O$6:O233),"")</f>
        <v/>
      </c>
      <c r="Q233" s="2"/>
      <c r="R233" s="43" t="str">
        <f t="shared" si="75"/>
        <v/>
      </c>
      <c r="S233" s="43" t="str">
        <f>IF(R233&lt;&gt;"",SUM($R$6:R233),"")</f>
        <v/>
      </c>
      <c r="T233" s="2"/>
      <c r="U233" s="95">
        <f>IF(B233="",U232,SUM($L$7:L233)+SUM($O$7:O233)+SUM($R$7:R233))</f>
        <v>25</v>
      </c>
      <c r="V233" s="2"/>
      <c r="W233" s="2"/>
      <c r="X233" s="2"/>
      <c r="Y233" s="2"/>
      <c r="Z233" s="2"/>
      <c r="AA233" s="2"/>
      <c r="AB233" s="2"/>
      <c r="AC233" s="58">
        <f t="shared" si="76"/>
        <v>1</v>
      </c>
      <c r="AD233" s="21" t="str">
        <f t="shared" si="68"/>
        <v/>
      </c>
      <c r="AE233" s="59" t="str">
        <f t="shared" si="81"/>
        <v/>
      </c>
      <c r="AF233" s="64">
        <f t="shared" si="82"/>
        <v>2</v>
      </c>
      <c r="AG233" s="47" t="str">
        <f t="shared" si="69"/>
        <v/>
      </c>
      <c r="AH233" s="65" t="str">
        <f t="shared" si="79"/>
        <v/>
      </c>
      <c r="AI233" s="70">
        <f t="shared" si="77"/>
        <v>2</v>
      </c>
      <c r="AJ233" s="43" t="str">
        <f t="shared" si="70"/>
        <v/>
      </c>
      <c r="AK233" s="71" t="str">
        <f t="shared" si="74"/>
        <v/>
      </c>
      <c r="AL233" s="2"/>
      <c r="AM233" s="2"/>
      <c r="AO233" s="2"/>
      <c r="AP233" s="2"/>
      <c r="AQ233" s="2"/>
    </row>
    <row r="234" spans="2:43">
      <c r="B234" s="20">
        <f>IF(Master!B234="","",Master!B234)</f>
        <v>21</v>
      </c>
      <c r="C234" s="21" t="str">
        <f t="shared" si="65"/>
        <v>R</v>
      </c>
      <c r="D234" s="98" t="str">
        <f t="shared" si="71"/>
        <v/>
      </c>
      <c r="E234" s="2"/>
      <c r="F234" s="47" t="str">
        <f t="shared" si="66"/>
        <v>H</v>
      </c>
      <c r="G234" s="98" t="str">
        <f t="shared" si="72"/>
        <v/>
      </c>
      <c r="H234" s="2"/>
      <c r="I234" s="46" t="str">
        <f t="shared" si="67"/>
        <v>O</v>
      </c>
      <c r="J234" s="98" t="str">
        <f t="shared" si="73"/>
        <v/>
      </c>
      <c r="K234" s="2"/>
      <c r="L234" s="21" t="str">
        <f t="shared" si="78"/>
        <v/>
      </c>
      <c r="M234" s="21" t="str">
        <f>IF(L234&lt;&gt;"",SUM($L$6:L234),"")</f>
        <v/>
      </c>
      <c r="N234" s="2"/>
      <c r="O234" s="47" t="str">
        <f t="shared" si="80"/>
        <v/>
      </c>
      <c r="P234" s="47" t="str">
        <f>IF(O234&lt;&gt;"",SUM($O$6:O234),"")</f>
        <v/>
      </c>
      <c r="Q234" s="2"/>
      <c r="R234" s="43" t="str">
        <f t="shared" si="75"/>
        <v/>
      </c>
      <c r="S234" s="43" t="str">
        <f>IF(R234&lt;&gt;"",SUM($R$6:R234),"")</f>
        <v/>
      </c>
      <c r="T234" s="2"/>
      <c r="U234" s="95">
        <f>IF(B234="",U233,SUM($L$7:L234)+SUM($O$7:O234)+SUM($R$7:R234))</f>
        <v>25</v>
      </c>
      <c r="V234" s="2"/>
      <c r="W234" s="2"/>
      <c r="X234" s="2"/>
      <c r="Y234" s="2"/>
      <c r="Z234" s="2"/>
      <c r="AA234" s="2"/>
      <c r="AB234" s="2"/>
      <c r="AC234" s="58">
        <f t="shared" si="76"/>
        <v>2</v>
      </c>
      <c r="AD234" s="21" t="str">
        <f t="shared" si="68"/>
        <v/>
      </c>
      <c r="AE234" s="59" t="str">
        <f t="shared" si="81"/>
        <v/>
      </c>
      <c r="AF234" s="64">
        <f t="shared" si="82"/>
        <v>3</v>
      </c>
      <c r="AG234" s="47" t="str">
        <f t="shared" si="69"/>
        <v/>
      </c>
      <c r="AH234" s="65" t="str">
        <f t="shared" si="79"/>
        <v/>
      </c>
      <c r="AI234" s="70">
        <f t="shared" si="77"/>
        <v>1</v>
      </c>
      <c r="AJ234" s="43" t="str">
        <f t="shared" si="70"/>
        <v/>
      </c>
      <c r="AK234" s="71" t="str">
        <f t="shared" si="74"/>
        <v/>
      </c>
      <c r="AL234" s="2"/>
      <c r="AM234" s="2"/>
      <c r="AO234" s="2"/>
      <c r="AP234" s="2"/>
      <c r="AQ234" s="2"/>
    </row>
    <row r="235" spans="2:43">
      <c r="B235" s="20">
        <f>IF(Master!B235="","",Master!B235)</f>
        <v>1</v>
      </c>
      <c r="C235" s="21" t="str">
        <f t="shared" si="65"/>
        <v>R</v>
      </c>
      <c r="D235" s="98" t="str">
        <f t="shared" si="71"/>
        <v/>
      </c>
      <c r="E235" s="2"/>
      <c r="F235" s="47" t="str">
        <f t="shared" si="66"/>
        <v>L</v>
      </c>
      <c r="G235" s="98" t="str">
        <f t="shared" si="72"/>
        <v>&lt;--Win</v>
      </c>
      <c r="H235" s="2"/>
      <c r="I235" s="46" t="str">
        <f t="shared" si="67"/>
        <v>O</v>
      </c>
      <c r="J235" s="98" t="str">
        <f t="shared" si="73"/>
        <v/>
      </c>
      <c r="K235" s="2"/>
      <c r="L235" s="21" t="str">
        <f t="shared" si="78"/>
        <v/>
      </c>
      <c r="M235" s="21" t="str">
        <f>IF(L235&lt;&gt;"",SUM($L$6:L235),"")</f>
        <v/>
      </c>
      <c r="N235" s="2"/>
      <c r="O235" s="47">
        <f t="shared" si="80"/>
        <v>1</v>
      </c>
      <c r="P235" s="47">
        <f>IF(O235&lt;&gt;"",SUM($O$6:O235),"")</f>
        <v>10</v>
      </c>
      <c r="Q235" s="2"/>
      <c r="R235" s="43" t="str">
        <f t="shared" si="75"/>
        <v/>
      </c>
      <c r="S235" s="43" t="str">
        <f>IF(R235&lt;&gt;"",SUM($R$6:R235),"")</f>
        <v/>
      </c>
      <c r="T235" s="2"/>
      <c r="U235" s="95">
        <f>IF(B235="",U234,SUM($L$7:L235)+SUM($O$7:O235)+SUM($R$7:R235))</f>
        <v>26</v>
      </c>
      <c r="V235" s="2"/>
      <c r="W235" s="2"/>
      <c r="X235" s="2"/>
      <c r="Y235" s="2"/>
      <c r="Z235" s="2"/>
      <c r="AA235" s="2"/>
      <c r="AB235" s="2"/>
      <c r="AC235" s="58">
        <f t="shared" si="76"/>
        <v>3</v>
      </c>
      <c r="AD235" s="21" t="str">
        <f t="shared" si="68"/>
        <v/>
      </c>
      <c r="AE235" s="59" t="str">
        <f t="shared" si="81"/>
        <v/>
      </c>
      <c r="AF235" s="64">
        <f t="shared" si="82"/>
        <v>1</v>
      </c>
      <c r="AG235" s="47">
        <f t="shared" si="69"/>
        <v>1</v>
      </c>
      <c r="AH235" s="65">
        <f t="shared" si="79"/>
        <v>1</v>
      </c>
      <c r="AI235" s="70">
        <f t="shared" si="77"/>
        <v>2</v>
      </c>
      <c r="AJ235" s="43" t="str">
        <f t="shared" si="70"/>
        <v/>
      </c>
      <c r="AK235" s="71" t="str">
        <f t="shared" si="74"/>
        <v/>
      </c>
      <c r="AL235" s="2"/>
      <c r="AM235" s="2"/>
      <c r="AO235" s="2"/>
      <c r="AP235" s="2"/>
      <c r="AQ235" s="2"/>
    </row>
    <row r="236" spans="2:43">
      <c r="B236" s="20">
        <f>IF(Master!B236="","",Master!B236)</f>
        <v>6</v>
      </c>
      <c r="C236" s="21" t="str">
        <f t="shared" si="65"/>
        <v>B</v>
      </c>
      <c r="D236" s="98" t="str">
        <f t="shared" si="71"/>
        <v>&lt;--Win</v>
      </c>
      <c r="E236" s="2"/>
      <c r="F236" s="47" t="str">
        <f t="shared" si="66"/>
        <v>L</v>
      </c>
      <c r="G236" s="98" t="str">
        <f t="shared" si="72"/>
        <v/>
      </c>
      <c r="H236" s="2"/>
      <c r="I236" s="46" t="str">
        <f t="shared" si="67"/>
        <v>E</v>
      </c>
      <c r="J236" s="98" t="str">
        <f t="shared" si="73"/>
        <v/>
      </c>
      <c r="K236" s="2"/>
      <c r="L236" s="21">
        <f t="shared" si="78"/>
        <v>1</v>
      </c>
      <c r="M236" s="21">
        <f>IF(L236&lt;&gt;"",SUM($L$6:L236),"")</f>
        <v>5</v>
      </c>
      <c r="N236" s="2"/>
      <c r="O236" s="47" t="str">
        <f t="shared" si="80"/>
        <v/>
      </c>
      <c r="P236" s="47" t="str">
        <f>IF(O236&lt;&gt;"",SUM($O$6:O236),"")</f>
        <v/>
      </c>
      <c r="Q236" s="2"/>
      <c r="R236" s="43" t="str">
        <f t="shared" si="75"/>
        <v/>
      </c>
      <c r="S236" s="43" t="str">
        <f>IF(R236&lt;&gt;"",SUM($R$6:R236),"")</f>
        <v/>
      </c>
      <c r="T236" s="2"/>
      <c r="U236" s="95">
        <f>IF(B236="",U235,SUM($L$7:L236)+SUM($O$7:O236)+SUM($R$7:R236))</f>
        <v>27</v>
      </c>
      <c r="V236" s="2"/>
      <c r="W236" s="2"/>
      <c r="X236" s="2"/>
      <c r="Y236" s="2"/>
      <c r="Z236" s="2"/>
      <c r="AA236" s="2"/>
      <c r="AB236" s="2"/>
      <c r="AC236" s="58">
        <f t="shared" si="76"/>
        <v>1</v>
      </c>
      <c r="AD236" s="21">
        <f t="shared" si="68"/>
        <v>1</v>
      </c>
      <c r="AE236" s="59">
        <f t="shared" si="81"/>
        <v>1</v>
      </c>
      <c r="AF236" s="64">
        <f t="shared" si="82"/>
        <v>2</v>
      </c>
      <c r="AG236" s="47" t="str">
        <f t="shared" si="69"/>
        <v/>
      </c>
      <c r="AH236" s="65" t="str">
        <f t="shared" si="79"/>
        <v/>
      </c>
      <c r="AI236" s="70">
        <f t="shared" si="77"/>
        <v>1</v>
      </c>
      <c r="AJ236" s="43" t="str">
        <f t="shared" si="70"/>
        <v/>
      </c>
      <c r="AK236" s="71" t="str">
        <f t="shared" si="74"/>
        <v/>
      </c>
      <c r="AL236" s="2"/>
      <c r="AM236" s="2"/>
      <c r="AO236" s="2"/>
      <c r="AP236" s="2"/>
      <c r="AQ236" s="2"/>
    </row>
    <row r="237" spans="2:43">
      <c r="B237" s="20">
        <f>IF(Master!B237="","",Master!B237)</f>
        <v>20</v>
      </c>
      <c r="C237" s="21" t="str">
        <f t="shared" si="65"/>
        <v>B</v>
      </c>
      <c r="D237" s="98" t="str">
        <f t="shared" si="71"/>
        <v/>
      </c>
      <c r="E237" s="2"/>
      <c r="F237" s="47" t="str">
        <f t="shared" si="66"/>
        <v>H</v>
      </c>
      <c r="G237" s="98" t="str">
        <f t="shared" si="72"/>
        <v/>
      </c>
      <c r="H237" s="2"/>
      <c r="I237" s="46" t="str">
        <f t="shared" si="67"/>
        <v>E</v>
      </c>
      <c r="J237" s="98" t="str">
        <f t="shared" si="73"/>
        <v/>
      </c>
      <c r="K237" s="2"/>
      <c r="L237" s="21" t="str">
        <f t="shared" si="78"/>
        <v/>
      </c>
      <c r="M237" s="21" t="str">
        <f>IF(L237&lt;&gt;"",SUM($L$6:L237),"")</f>
        <v/>
      </c>
      <c r="N237" s="2"/>
      <c r="O237" s="47" t="str">
        <f t="shared" si="80"/>
        <v/>
      </c>
      <c r="P237" s="47" t="str">
        <f>IF(O237&lt;&gt;"",SUM($O$6:O237),"")</f>
        <v/>
      </c>
      <c r="Q237" s="2"/>
      <c r="R237" s="43" t="str">
        <f t="shared" si="75"/>
        <v/>
      </c>
      <c r="S237" s="43" t="str">
        <f>IF(R237&lt;&gt;"",SUM($R$6:R237),"")</f>
        <v/>
      </c>
      <c r="T237" s="2"/>
      <c r="U237" s="95">
        <f>IF(B237="",U236,SUM($L$7:L237)+SUM($O$7:O237)+SUM($R$7:R237))</f>
        <v>27</v>
      </c>
      <c r="V237" s="2"/>
      <c r="W237" s="2"/>
      <c r="X237" s="2"/>
      <c r="Y237" s="2"/>
      <c r="Z237" s="2"/>
      <c r="AA237" s="2"/>
      <c r="AB237" s="2"/>
      <c r="AC237" s="58">
        <f t="shared" si="76"/>
        <v>2</v>
      </c>
      <c r="AD237" s="21" t="str">
        <f t="shared" si="68"/>
        <v/>
      </c>
      <c r="AE237" s="59" t="str">
        <f t="shared" si="81"/>
        <v/>
      </c>
      <c r="AF237" s="64">
        <f t="shared" si="82"/>
        <v>1</v>
      </c>
      <c r="AG237" s="47" t="str">
        <f t="shared" si="69"/>
        <v/>
      </c>
      <c r="AH237" s="65" t="str">
        <f t="shared" si="79"/>
        <v/>
      </c>
      <c r="AI237" s="70">
        <f t="shared" si="77"/>
        <v>2</v>
      </c>
      <c r="AJ237" s="43" t="str">
        <f t="shared" si="70"/>
        <v/>
      </c>
      <c r="AK237" s="71" t="str">
        <f t="shared" si="74"/>
        <v/>
      </c>
      <c r="AL237" s="2"/>
      <c r="AM237" s="2"/>
      <c r="AO237" s="2"/>
      <c r="AP237" s="2"/>
      <c r="AQ237" s="2"/>
    </row>
    <row r="238" spans="2:43">
      <c r="B238" s="20">
        <f>IF(Master!B238="","",Master!B238)</f>
        <v>29</v>
      </c>
      <c r="C238" s="21" t="str">
        <f t="shared" si="65"/>
        <v>B</v>
      </c>
      <c r="D238" s="98" t="str">
        <f t="shared" si="71"/>
        <v/>
      </c>
      <c r="E238" s="2"/>
      <c r="F238" s="47" t="str">
        <f t="shared" si="66"/>
        <v>H</v>
      </c>
      <c r="G238" s="98" t="str">
        <f t="shared" si="72"/>
        <v/>
      </c>
      <c r="H238" s="2"/>
      <c r="I238" s="46" t="str">
        <f t="shared" si="67"/>
        <v>O</v>
      </c>
      <c r="J238" s="98" t="str">
        <f t="shared" si="73"/>
        <v/>
      </c>
      <c r="K238" s="2"/>
      <c r="L238" s="21" t="str">
        <f t="shared" si="78"/>
        <v/>
      </c>
      <c r="M238" s="21" t="str">
        <f>IF(L238&lt;&gt;"",SUM($L$6:L238),"")</f>
        <v/>
      </c>
      <c r="N238" s="2"/>
      <c r="O238" s="47" t="str">
        <f t="shared" si="80"/>
        <v/>
      </c>
      <c r="P238" s="47" t="str">
        <f>IF(O238&lt;&gt;"",SUM($O$6:O238),"")</f>
        <v/>
      </c>
      <c r="Q238" s="2"/>
      <c r="R238" s="43" t="str">
        <f t="shared" si="75"/>
        <v/>
      </c>
      <c r="S238" s="43" t="str">
        <f>IF(R238&lt;&gt;"",SUM($R$6:R238),"")</f>
        <v/>
      </c>
      <c r="T238" s="2"/>
      <c r="U238" s="95">
        <f>IF(B238="",U237,SUM($L$7:L238)+SUM($O$7:O238)+SUM($R$7:R238))</f>
        <v>27</v>
      </c>
      <c r="V238" s="2"/>
      <c r="W238" s="2"/>
      <c r="X238" s="2"/>
      <c r="Y238" s="2"/>
      <c r="Z238" s="2"/>
      <c r="AA238" s="2"/>
      <c r="AB238" s="2"/>
      <c r="AC238" s="58">
        <f t="shared" si="76"/>
        <v>3</v>
      </c>
      <c r="AD238" s="21" t="str">
        <f t="shared" si="68"/>
        <v/>
      </c>
      <c r="AE238" s="59" t="str">
        <f t="shared" si="81"/>
        <v/>
      </c>
      <c r="AF238" s="64">
        <f t="shared" si="82"/>
        <v>2</v>
      </c>
      <c r="AG238" s="47" t="str">
        <f t="shared" si="69"/>
        <v/>
      </c>
      <c r="AH238" s="65" t="str">
        <f t="shared" si="79"/>
        <v/>
      </c>
      <c r="AI238" s="70">
        <f t="shared" si="77"/>
        <v>1</v>
      </c>
      <c r="AJ238" s="43" t="str">
        <f t="shared" si="70"/>
        <v/>
      </c>
      <c r="AK238" s="71" t="str">
        <f t="shared" si="74"/>
        <v/>
      </c>
      <c r="AL238" s="2"/>
      <c r="AM238" s="2"/>
      <c r="AO238" s="2"/>
      <c r="AP238" s="2"/>
      <c r="AQ238" s="2"/>
    </row>
    <row r="239" spans="2:43">
      <c r="B239" s="20">
        <f>IF(Master!B239="","",Master!B239)</f>
        <v>12</v>
      </c>
      <c r="C239" s="21" t="str">
        <f t="shared" si="65"/>
        <v>R</v>
      </c>
      <c r="D239" s="98" t="str">
        <f t="shared" si="71"/>
        <v>&lt;--Win</v>
      </c>
      <c r="E239" s="2"/>
      <c r="F239" s="47" t="str">
        <f t="shared" si="66"/>
        <v>L</v>
      </c>
      <c r="G239" s="98" t="str">
        <f t="shared" si="72"/>
        <v/>
      </c>
      <c r="H239" s="2"/>
      <c r="I239" s="46" t="str">
        <f t="shared" si="67"/>
        <v>E</v>
      </c>
      <c r="J239" s="98" t="str">
        <f t="shared" si="73"/>
        <v/>
      </c>
      <c r="K239" s="2"/>
      <c r="L239" s="21">
        <f t="shared" si="78"/>
        <v>1</v>
      </c>
      <c r="M239" s="21">
        <f>IF(L239&lt;&gt;"",SUM($L$6:L239),"")</f>
        <v>6</v>
      </c>
      <c r="N239" s="2"/>
      <c r="O239" s="47" t="str">
        <f t="shared" si="80"/>
        <v/>
      </c>
      <c r="P239" s="47" t="str">
        <f>IF(O239&lt;&gt;"",SUM($O$6:O239),"")</f>
        <v/>
      </c>
      <c r="Q239" s="2"/>
      <c r="R239" s="43" t="str">
        <f t="shared" si="75"/>
        <v/>
      </c>
      <c r="S239" s="43" t="str">
        <f>IF(R239&lt;&gt;"",SUM($R$6:R239),"")</f>
        <v/>
      </c>
      <c r="T239" s="2"/>
      <c r="U239" s="95">
        <f>IF(B239="",U238,SUM($L$7:L239)+SUM($O$7:O239)+SUM($R$7:R239))</f>
        <v>28</v>
      </c>
      <c r="V239" s="2"/>
      <c r="W239" s="2"/>
      <c r="X239" s="2"/>
      <c r="Y239" s="2"/>
      <c r="Z239" s="2"/>
      <c r="AA239" s="2"/>
      <c r="AB239" s="2"/>
      <c r="AC239" s="58">
        <f t="shared" si="76"/>
        <v>1</v>
      </c>
      <c r="AD239" s="21">
        <f t="shared" si="68"/>
        <v>1</v>
      </c>
      <c r="AE239" s="59">
        <f t="shared" si="81"/>
        <v>1</v>
      </c>
      <c r="AF239" s="64">
        <f t="shared" si="82"/>
        <v>1</v>
      </c>
      <c r="AG239" s="47" t="str">
        <f t="shared" si="69"/>
        <v/>
      </c>
      <c r="AH239" s="65" t="str">
        <f t="shared" si="79"/>
        <v/>
      </c>
      <c r="AI239" s="70">
        <f t="shared" si="77"/>
        <v>1</v>
      </c>
      <c r="AJ239" s="43" t="str">
        <f t="shared" si="70"/>
        <v/>
      </c>
      <c r="AK239" s="71" t="str">
        <f t="shared" si="74"/>
        <v/>
      </c>
      <c r="AL239" s="2"/>
      <c r="AM239" s="2"/>
      <c r="AO239" s="2"/>
      <c r="AP239" s="2"/>
      <c r="AQ239" s="2"/>
    </row>
    <row r="240" spans="2:43">
      <c r="B240" s="20">
        <f>IF(Master!B240="","",Master!B240)</f>
        <v>28</v>
      </c>
      <c r="C240" s="21" t="str">
        <f t="shared" si="65"/>
        <v>B</v>
      </c>
      <c r="D240" s="98" t="str">
        <f t="shared" si="71"/>
        <v/>
      </c>
      <c r="E240" s="2"/>
      <c r="F240" s="47" t="str">
        <f t="shared" si="66"/>
        <v>H</v>
      </c>
      <c r="G240" s="98" t="str">
        <f t="shared" si="72"/>
        <v/>
      </c>
      <c r="H240" s="2"/>
      <c r="I240" s="46" t="str">
        <f t="shared" si="67"/>
        <v>E</v>
      </c>
      <c r="J240" s="98" t="str">
        <f t="shared" si="73"/>
        <v/>
      </c>
      <c r="K240" s="2"/>
      <c r="L240" s="21" t="str">
        <f t="shared" si="78"/>
        <v/>
      </c>
      <c r="M240" s="21" t="str">
        <f>IF(L240&lt;&gt;"",SUM($L$6:L240),"")</f>
        <v/>
      </c>
      <c r="N240" s="2"/>
      <c r="O240" s="47" t="str">
        <f t="shared" si="80"/>
        <v/>
      </c>
      <c r="P240" s="47" t="str">
        <f>IF(O240&lt;&gt;"",SUM($O$6:O240),"")</f>
        <v/>
      </c>
      <c r="Q240" s="2"/>
      <c r="R240" s="43" t="str">
        <f t="shared" si="75"/>
        <v/>
      </c>
      <c r="S240" s="43" t="str">
        <f>IF(R240&lt;&gt;"",SUM($R$6:R240),"")</f>
        <v/>
      </c>
      <c r="T240" s="2"/>
      <c r="U240" s="95">
        <f>IF(B240="",U239,SUM($L$7:L240)+SUM($O$7:O240)+SUM($R$7:R240))</f>
        <v>28</v>
      </c>
      <c r="V240" s="2"/>
      <c r="W240" s="2"/>
      <c r="X240" s="2"/>
      <c r="Y240" s="2"/>
      <c r="Z240" s="2"/>
      <c r="AA240" s="2"/>
      <c r="AB240" s="2"/>
      <c r="AC240" s="58">
        <f t="shared" si="76"/>
        <v>1</v>
      </c>
      <c r="AD240" s="21" t="str">
        <f t="shared" si="68"/>
        <v/>
      </c>
      <c r="AE240" s="59" t="str">
        <f t="shared" si="81"/>
        <v/>
      </c>
      <c r="AF240" s="64">
        <f t="shared" si="82"/>
        <v>1</v>
      </c>
      <c r="AG240" s="47" t="str">
        <f t="shared" si="69"/>
        <v/>
      </c>
      <c r="AH240" s="65" t="str">
        <f t="shared" si="79"/>
        <v/>
      </c>
      <c r="AI240" s="70">
        <f t="shared" si="77"/>
        <v>2</v>
      </c>
      <c r="AJ240" s="43" t="str">
        <f t="shared" si="70"/>
        <v/>
      </c>
      <c r="AK240" s="71" t="str">
        <f t="shared" si="74"/>
        <v/>
      </c>
      <c r="AL240" s="2"/>
      <c r="AM240" s="2"/>
      <c r="AO240" s="2"/>
      <c r="AP240" s="2"/>
      <c r="AQ240" s="2"/>
    </row>
    <row r="241" spans="2:43">
      <c r="B241" s="20">
        <f>IF(Master!B241="","",Master!B241)</f>
        <v>34</v>
      </c>
      <c r="C241" s="21" t="str">
        <f t="shared" si="65"/>
        <v>R</v>
      </c>
      <c r="D241" s="98" t="str">
        <f t="shared" si="71"/>
        <v/>
      </c>
      <c r="E241" s="2"/>
      <c r="F241" s="47" t="str">
        <f t="shared" si="66"/>
        <v>H</v>
      </c>
      <c r="G241" s="98" t="str">
        <f t="shared" si="72"/>
        <v/>
      </c>
      <c r="H241" s="2"/>
      <c r="I241" s="46" t="str">
        <f t="shared" si="67"/>
        <v>E</v>
      </c>
      <c r="J241" s="98" t="str">
        <f t="shared" si="73"/>
        <v/>
      </c>
      <c r="K241" s="2"/>
      <c r="L241" s="21" t="str">
        <f t="shared" si="78"/>
        <v/>
      </c>
      <c r="M241" s="21" t="str">
        <f>IF(L241&lt;&gt;"",SUM($L$6:L241),"")</f>
        <v/>
      </c>
      <c r="N241" s="2"/>
      <c r="O241" s="47" t="str">
        <f t="shared" si="80"/>
        <v/>
      </c>
      <c r="P241" s="47" t="str">
        <f>IF(O241&lt;&gt;"",SUM($O$6:O241),"")</f>
        <v/>
      </c>
      <c r="Q241" s="2"/>
      <c r="R241" s="43" t="str">
        <f t="shared" si="75"/>
        <v/>
      </c>
      <c r="S241" s="43" t="str">
        <f>IF(R241&lt;&gt;"",SUM($R$6:R241),"")</f>
        <v/>
      </c>
      <c r="T241" s="2"/>
      <c r="U241" s="95">
        <f>IF(B241="",U240,SUM($L$7:L241)+SUM($O$7:O241)+SUM($R$7:R241))</f>
        <v>28</v>
      </c>
      <c r="V241" s="2"/>
      <c r="W241" s="2"/>
      <c r="X241" s="2"/>
      <c r="Y241" s="2"/>
      <c r="Z241" s="2"/>
      <c r="AA241" s="2"/>
      <c r="AB241" s="2"/>
      <c r="AC241" s="58">
        <f t="shared" si="76"/>
        <v>1</v>
      </c>
      <c r="AD241" s="21" t="str">
        <f t="shared" si="68"/>
        <v/>
      </c>
      <c r="AE241" s="59" t="str">
        <f t="shared" si="81"/>
        <v/>
      </c>
      <c r="AF241" s="64">
        <f t="shared" si="82"/>
        <v>2</v>
      </c>
      <c r="AG241" s="47" t="str">
        <f t="shared" si="69"/>
        <v/>
      </c>
      <c r="AH241" s="65" t="str">
        <f t="shared" si="79"/>
        <v/>
      </c>
      <c r="AI241" s="70">
        <f t="shared" si="77"/>
        <v>3</v>
      </c>
      <c r="AJ241" s="43" t="str">
        <f t="shared" si="70"/>
        <v/>
      </c>
      <c r="AK241" s="71" t="str">
        <f t="shared" si="74"/>
        <v/>
      </c>
      <c r="AL241" s="2"/>
      <c r="AM241" s="2"/>
      <c r="AO241" s="2"/>
      <c r="AP241" s="2"/>
      <c r="AQ241" s="2"/>
    </row>
    <row r="242" spans="2:43">
      <c r="B242" s="20">
        <f>IF(Master!B242="","",Master!B242)</f>
        <v>36</v>
      </c>
      <c r="C242" s="21" t="str">
        <f t="shared" si="65"/>
        <v>R</v>
      </c>
      <c r="D242" s="98" t="str">
        <f t="shared" si="71"/>
        <v/>
      </c>
      <c r="E242" s="2"/>
      <c r="F242" s="47" t="str">
        <f t="shared" si="66"/>
        <v>H</v>
      </c>
      <c r="G242" s="98" t="str">
        <f t="shared" si="72"/>
        <v/>
      </c>
      <c r="H242" s="2"/>
      <c r="I242" s="46" t="str">
        <f t="shared" si="67"/>
        <v>E</v>
      </c>
      <c r="J242" s="98" t="str">
        <f t="shared" si="73"/>
        <v>&lt;--Bet</v>
      </c>
      <c r="K242" s="2"/>
      <c r="L242" s="21" t="str">
        <f t="shared" si="78"/>
        <v/>
      </c>
      <c r="M242" s="21" t="str">
        <f>IF(L242&lt;&gt;"",SUM($L$6:L242),"")</f>
        <v/>
      </c>
      <c r="N242" s="2"/>
      <c r="O242" s="47" t="str">
        <f t="shared" si="80"/>
        <v/>
      </c>
      <c r="P242" s="47" t="str">
        <f>IF(O242&lt;&gt;"",SUM($O$6:O242),"")</f>
        <v/>
      </c>
      <c r="Q242" s="2"/>
      <c r="R242" s="43">
        <f t="shared" si="75"/>
        <v>-1</v>
      </c>
      <c r="S242" s="43">
        <f>IF(R242&lt;&gt;"",SUM($R$6:R242),"")</f>
        <v>11</v>
      </c>
      <c r="T242" s="2"/>
      <c r="U242" s="95">
        <f>IF(B242="",U241,SUM($L$7:L242)+SUM($O$7:O242)+SUM($R$7:R242))</f>
        <v>27</v>
      </c>
      <c r="V242" s="2"/>
      <c r="W242" s="2"/>
      <c r="X242" s="2"/>
      <c r="Y242" s="2"/>
      <c r="Z242" s="2"/>
      <c r="AA242" s="2"/>
      <c r="AB242" s="2"/>
      <c r="AC242" s="58">
        <f t="shared" si="76"/>
        <v>2</v>
      </c>
      <c r="AD242" s="21" t="str">
        <f t="shared" si="68"/>
        <v/>
      </c>
      <c r="AE242" s="59" t="str">
        <f t="shared" si="81"/>
        <v/>
      </c>
      <c r="AF242" s="64">
        <f t="shared" si="82"/>
        <v>3</v>
      </c>
      <c r="AG242" s="47" t="str">
        <f t="shared" si="69"/>
        <v/>
      </c>
      <c r="AH242" s="65" t="str">
        <f t="shared" si="79"/>
        <v/>
      </c>
      <c r="AI242" s="70">
        <f t="shared" si="77"/>
        <v>4</v>
      </c>
      <c r="AJ242" s="43">
        <f t="shared" si="70"/>
        <v>1</v>
      </c>
      <c r="AK242" s="71">
        <f t="shared" si="74"/>
        <v>1</v>
      </c>
      <c r="AL242" s="2"/>
      <c r="AM242" s="2"/>
      <c r="AO242" s="2"/>
      <c r="AP242" s="2"/>
      <c r="AQ242" s="2"/>
    </row>
    <row r="243" spans="2:43">
      <c r="B243" s="20">
        <f>IF(Master!B243="","",Master!B243)</f>
        <v>16</v>
      </c>
      <c r="C243" s="21" t="str">
        <f t="shared" si="65"/>
        <v>R</v>
      </c>
      <c r="D243" s="98" t="str">
        <f t="shared" si="71"/>
        <v/>
      </c>
      <c r="E243" s="2"/>
      <c r="F243" s="47" t="str">
        <f t="shared" si="66"/>
        <v>L</v>
      </c>
      <c r="G243" s="98" t="str">
        <f t="shared" si="72"/>
        <v>&lt;--Win</v>
      </c>
      <c r="H243" s="2"/>
      <c r="I243" s="46" t="str">
        <f t="shared" si="67"/>
        <v>E</v>
      </c>
      <c r="J243" s="98" t="str">
        <f t="shared" si="73"/>
        <v>&lt;--Bet</v>
      </c>
      <c r="K243" s="2"/>
      <c r="L243" s="21" t="str">
        <f t="shared" si="78"/>
        <v/>
      </c>
      <c r="M243" s="21" t="str">
        <f>IF(L243&lt;&gt;"",SUM($L$6:L243),"")</f>
        <v/>
      </c>
      <c r="N243" s="2"/>
      <c r="O243" s="47">
        <f t="shared" si="80"/>
        <v>1</v>
      </c>
      <c r="P243" s="47">
        <f>IF(O243&lt;&gt;"",SUM($O$6:O243),"")</f>
        <v>11</v>
      </c>
      <c r="Q243" s="2"/>
      <c r="R243" s="43">
        <f t="shared" si="75"/>
        <v>-1</v>
      </c>
      <c r="S243" s="43">
        <f>IF(R243&lt;&gt;"",SUM($R$6:R243),"")</f>
        <v>10</v>
      </c>
      <c r="T243" s="2"/>
      <c r="U243" s="95">
        <f>IF(B243="",U242,SUM($L$7:L243)+SUM($O$7:O243)+SUM($R$7:R243))</f>
        <v>27</v>
      </c>
      <c r="V243" s="2"/>
      <c r="W243" s="2"/>
      <c r="X243" s="2"/>
      <c r="Y243" s="2"/>
      <c r="Z243" s="2"/>
      <c r="AA243" s="2"/>
      <c r="AB243" s="2"/>
      <c r="AC243" s="58">
        <f t="shared" si="76"/>
        <v>3</v>
      </c>
      <c r="AD243" s="21" t="str">
        <f t="shared" si="68"/>
        <v/>
      </c>
      <c r="AE243" s="59" t="str">
        <f t="shared" si="81"/>
        <v/>
      </c>
      <c r="AF243" s="64">
        <f t="shared" si="82"/>
        <v>1</v>
      </c>
      <c r="AG243" s="47">
        <f t="shared" si="69"/>
        <v>1</v>
      </c>
      <c r="AH243" s="65">
        <f t="shared" si="79"/>
        <v>1</v>
      </c>
      <c r="AI243" s="70">
        <f t="shared" si="77"/>
        <v>5</v>
      </c>
      <c r="AJ243" s="43">
        <f t="shared" si="70"/>
        <v>2</v>
      </c>
      <c r="AK243" s="71">
        <f t="shared" si="74"/>
        <v>1</v>
      </c>
      <c r="AL243" s="2"/>
      <c r="AM243" s="2"/>
      <c r="AO243" s="2"/>
      <c r="AP243" s="2"/>
      <c r="AQ243" s="2"/>
    </row>
    <row r="244" spans="2:43">
      <c r="B244" s="20">
        <f>IF(Master!B244="","",Master!B244)</f>
        <v>17</v>
      </c>
      <c r="C244" s="21" t="str">
        <f t="shared" si="65"/>
        <v>B</v>
      </c>
      <c r="D244" s="98" t="str">
        <f t="shared" si="71"/>
        <v>&lt;--Win</v>
      </c>
      <c r="E244" s="2"/>
      <c r="F244" s="47" t="str">
        <f t="shared" si="66"/>
        <v>L</v>
      </c>
      <c r="G244" s="98" t="str">
        <f t="shared" si="72"/>
        <v/>
      </c>
      <c r="H244" s="2"/>
      <c r="I244" s="46" t="str">
        <f t="shared" si="67"/>
        <v>O</v>
      </c>
      <c r="J244" s="98" t="str">
        <f t="shared" si="73"/>
        <v>&lt;--Win</v>
      </c>
      <c r="K244" s="2"/>
      <c r="L244" s="21">
        <f t="shared" si="78"/>
        <v>1</v>
      </c>
      <c r="M244" s="21">
        <f>IF(L244&lt;&gt;"",SUM($L$6:L244),"")</f>
        <v>7</v>
      </c>
      <c r="N244" s="2"/>
      <c r="O244" s="47" t="str">
        <f t="shared" si="80"/>
        <v/>
      </c>
      <c r="P244" s="47" t="str">
        <f>IF(O244&lt;&gt;"",SUM($O$6:O244),"")</f>
        <v/>
      </c>
      <c r="Q244" s="2"/>
      <c r="R244" s="43">
        <f t="shared" si="75"/>
        <v>1</v>
      </c>
      <c r="S244" s="43">
        <f>IF(R244&lt;&gt;"",SUM($R$6:R244),"")</f>
        <v>11</v>
      </c>
      <c r="T244" s="2"/>
      <c r="U244" s="95">
        <f>IF(B244="",U243,SUM($L$7:L244)+SUM($O$7:O244)+SUM($R$7:R244))</f>
        <v>29</v>
      </c>
      <c r="V244" s="2"/>
      <c r="W244" s="2"/>
      <c r="X244" s="2"/>
      <c r="Y244" s="2"/>
      <c r="Z244" s="2"/>
      <c r="AA244" s="2"/>
      <c r="AB244" s="2"/>
      <c r="AC244" s="58">
        <f t="shared" si="76"/>
        <v>1</v>
      </c>
      <c r="AD244" s="21">
        <f t="shared" si="68"/>
        <v>1</v>
      </c>
      <c r="AE244" s="59">
        <f t="shared" si="81"/>
        <v>1</v>
      </c>
      <c r="AF244" s="64">
        <f t="shared" si="82"/>
        <v>2</v>
      </c>
      <c r="AG244" s="47" t="str">
        <f t="shared" si="69"/>
        <v/>
      </c>
      <c r="AH244" s="65" t="str">
        <f t="shared" si="79"/>
        <v/>
      </c>
      <c r="AI244" s="70">
        <f t="shared" si="77"/>
        <v>1</v>
      </c>
      <c r="AJ244" s="43">
        <f t="shared" si="70"/>
        <v>3</v>
      </c>
      <c r="AK244" s="71">
        <f t="shared" si="74"/>
        <v>1</v>
      </c>
      <c r="AL244" s="2"/>
      <c r="AM244" s="2"/>
      <c r="AO244" s="2"/>
      <c r="AP244" s="2"/>
      <c r="AQ244" s="2"/>
    </row>
    <row r="245" spans="2:43">
      <c r="B245" s="20">
        <f>IF(Master!B245="","",Master!B245)</f>
        <v>24</v>
      </c>
      <c r="C245" s="21" t="str">
        <f t="shared" si="65"/>
        <v>B</v>
      </c>
      <c r="D245" s="98" t="str">
        <f t="shared" si="71"/>
        <v/>
      </c>
      <c r="E245" s="2"/>
      <c r="F245" s="47" t="str">
        <f t="shared" si="66"/>
        <v>H</v>
      </c>
      <c r="G245" s="98" t="str">
        <f t="shared" si="72"/>
        <v/>
      </c>
      <c r="H245" s="2"/>
      <c r="I245" s="46" t="str">
        <f t="shared" si="67"/>
        <v>E</v>
      </c>
      <c r="J245" s="98" t="str">
        <f t="shared" si="73"/>
        <v/>
      </c>
      <c r="K245" s="2"/>
      <c r="L245" s="21" t="str">
        <f t="shared" si="78"/>
        <v/>
      </c>
      <c r="M245" s="21" t="str">
        <f>IF(L245&lt;&gt;"",SUM($L$6:L245),"")</f>
        <v/>
      </c>
      <c r="N245" s="2"/>
      <c r="O245" s="47" t="str">
        <f t="shared" si="80"/>
        <v/>
      </c>
      <c r="P245" s="47" t="str">
        <f>IF(O245&lt;&gt;"",SUM($O$6:O245),"")</f>
        <v/>
      </c>
      <c r="Q245" s="2"/>
      <c r="R245" s="43" t="str">
        <f t="shared" si="75"/>
        <v/>
      </c>
      <c r="S245" s="43" t="str">
        <f>IF(R245&lt;&gt;"",SUM($R$6:R245),"")</f>
        <v/>
      </c>
      <c r="T245" s="2"/>
      <c r="U245" s="95">
        <f>IF(B245="",U244,SUM($L$7:L245)+SUM($O$7:O245)+SUM($R$7:R245))</f>
        <v>29</v>
      </c>
      <c r="V245" s="2"/>
      <c r="W245" s="2"/>
      <c r="X245" s="2"/>
      <c r="Y245" s="2"/>
      <c r="Z245" s="2"/>
      <c r="AA245" s="2"/>
      <c r="AB245" s="2"/>
      <c r="AC245" s="58">
        <f t="shared" si="76"/>
        <v>2</v>
      </c>
      <c r="AD245" s="21" t="str">
        <f t="shared" si="68"/>
        <v/>
      </c>
      <c r="AE245" s="59" t="str">
        <f t="shared" si="81"/>
        <v/>
      </c>
      <c r="AF245" s="64">
        <f t="shared" si="82"/>
        <v>1</v>
      </c>
      <c r="AG245" s="47" t="str">
        <f t="shared" si="69"/>
        <v/>
      </c>
      <c r="AH245" s="65" t="str">
        <f t="shared" si="79"/>
        <v/>
      </c>
      <c r="AI245" s="70">
        <f t="shared" si="77"/>
        <v>1</v>
      </c>
      <c r="AJ245" s="43" t="str">
        <f t="shared" si="70"/>
        <v/>
      </c>
      <c r="AK245" s="71" t="str">
        <f t="shared" si="74"/>
        <v/>
      </c>
      <c r="AL245" s="2"/>
      <c r="AM245" s="2"/>
      <c r="AO245" s="2"/>
      <c r="AP245" s="2"/>
      <c r="AQ245" s="2"/>
    </row>
    <row r="246" spans="2:43">
      <c r="B246" s="20">
        <f>IF(Master!B246="","",Master!B246)</f>
        <v>11</v>
      </c>
      <c r="C246" s="21" t="str">
        <f t="shared" si="65"/>
        <v>B</v>
      </c>
      <c r="D246" s="98" t="str">
        <f t="shared" si="71"/>
        <v/>
      </c>
      <c r="E246" s="2"/>
      <c r="F246" s="47" t="str">
        <f t="shared" si="66"/>
        <v>L</v>
      </c>
      <c r="G246" s="98" t="str">
        <f t="shared" si="72"/>
        <v/>
      </c>
      <c r="H246" s="2"/>
      <c r="I246" s="46" t="str">
        <f t="shared" si="67"/>
        <v>O</v>
      </c>
      <c r="J246" s="98" t="str">
        <f t="shared" si="73"/>
        <v/>
      </c>
      <c r="K246" s="2"/>
      <c r="L246" s="21" t="str">
        <f t="shared" si="78"/>
        <v/>
      </c>
      <c r="M246" s="21" t="str">
        <f>IF(L246&lt;&gt;"",SUM($L$6:L246),"")</f>
        <v/>
      </c>
      <c r="N246" s="2"/>
      <c r="O246" s="47" t="str">
        <f t="shared" si="80"/>
        <v/>
      </c>
      <c r="P246" s="47" t="str">
        <f>IF(O246&lt;&gt;"",SUM($O$6:O246),"")</f>
        <v/>
      </c>
      <c r="Q246" s="2"/>
      <c r="R246" s="43" t="str">
        <f t="shared" si="75"/>
        <v/>
      </c>
      <c r="S246" s="43" t="str">
        <f>IF(R246&lt;&gt;"",SUM($R$6:R246),"")</f>
        <v/>
      </c>
      <c r="T246" s="2"/>
      <c r="U246" s="95">
        <f>IF(B246="",U245,SUM($L$7:L246)+SUM($O$7:O246)+SUM($R$7:R246))</f>
        <v>29</v>
      </c>
      <c r="V246" s="2"/>
      <c r="W246" s="2"/>
      <c r="X246" s="2"/>
      <c r="Y246" s="2"/>
      <c r="Z246" s="2"/>
      <c r="AA246" s="2"/>
      <c r="AB246" s="2"/>
      <c r="AC246" s="58">
        <f t="shared" si="76"/>
        <v>3</v>
      </c>
      <c r="AD246" s="21" t="str">
        <f t="shared" si="68"/>
        <v/>
      </c>
      <c r="AE246" s="59" t="str">
        <f t="shared" si="81"/>
        <v/>
      </c>
      <c r="AF246" s="64">
        <f t="shared" si="82"/>
        <v>1</v>
      </c>
      <c r="AG246" s="47" t="str">
        <f t="shared" si="69"/>
        <v/>
      </c>
      <c r="AH246" s="65" t="str">
        <f t="shared" si="79"/>
        <v/>
      </c>
      <c r="AI246" s="70">
        <f t="shared" si="77"/>
        <v>1</v>
      </c>
      <c r="AJ246" s="43" t="str">
        <f t="shared" si="70"/>
        <v/>
      </c>
      <c r="AK246" s="71" t="str">
        <f t="shared" si="74"/>
        <v/>
      </c>
      <c r="AL246" s="2"/>
      <c r="AM246" s="2"/>
      <c r="AO246" s="2"/>
      <c r="AP246" s="2"/>
      <c r="AQ246" s="2"/>
    </row>
    <row r="247" spans="2:43">
      <c r="B247" s="20">
        <f>IF(Master!B247="","",Master!B247)</f>
        <v>11</v>
      </c>
      <c r="C247" s="21" t="str">
        <f t="shared" si="65"/>
        <v>B</v>
      </c>
      <c r="D247" s="98" t="str">
        <f t="shared" si="71"/>
        <v>&lt;--Bet</v>
      </c>
      <c r="E247" s="2"/>
      <c r="F247" s="47" t="str">
        <f t="shared" si="66"/>
        <v>L</v>
      </c>
      <c r="G247" s="98" t="str">
        <f t="shared" si="72"/>
        <v/>
      </c>
      <c r="H247" s="2"/>
      <c r="I247" s="46" t="str">
        <f t="shared" si="67"/>
        <v>O</v>
      </c>
      <c r="J247" s="98" t="str">
        <f t="shared" si="73"/>
        <v/>
      </c>
      <c r="K247" s="2"/>
      <c r="L247" s="21">
        <f t="shared" si="78"/>
        <v>-1</v>
      </c>
      <c r="M247" s="21">
        <f>IF(L247&lt;&gt;"",SUM($L$6:L247),"")</f>
        <v>6</v>
      </c>
      <c r="N247" s="2"/>
      <c r="O247" s="47" t="str">
        <f t="shared" si="80"/>
        <v/>
      </c>
      <c r="P247" s="47" t="str">
        <f>IF(O247&lt;&gt;"",SUM($O$6:O247),"")</f>
        <v/>
      </c>
      <c r="Q247" s="2"/>
      <c r="R247" s="43" t="str">
        <f t="shared" si="75"/>
        <v/>
      </c>
      <c r="S247" s="43" t="str">
        <f>IF(R247&lt;&gt;"",SUM($R$6:R247),"")</f>
        <v/>
      </c>
      <c r="T247" s="2"/>
      <c r="U247" s="95">
        <f>IF(B247="",U246,SUM($L$7:L247)+SUM($O$7:O247)+SUM($R$7:R247))</f>
        <v>28</v>
      </c>
      <c r="V247" s="2"/>
      <c r="W247" s="2"/>
      <c r="X247" s="2"/>
      <c r="Y247" s="2"/>
      <c r="Z247" s="2"/>
      <c r="AA247" s="2"/>
      <c r="AB247" s="2"/>
      <c r="AC247" s="58">
        <f t="shared" si="76"/>
        <v>4</v>
      </c>
      <c r="AD247" s="21">
        <f t="shared" si="68"/>
        <v>1</v>
      </c>
      <c r="AE247" s="59">
        <f t="shared" si="81"/>
        <v>1</v>
      </c>
      <c r="AF247" s="64">
        <f t="shared" si="82"/>
        <v>2</v>
      </c>
      <c r="AG247" s="47" t="str">
        <f t="shared" si="69"/>
        <v/>
      </c>
      <c r="AH247" s="65" t="str">
        <f t="shared" si="79"/>
        <v/>
      </c>
      <c r="AI247" s="70">
        <f t="shared" si="77"/>
        <v>2</v>
      </c>
      <c r="AJ247" s="43" t="str">
        <f t="shared" si="70"/>
        <v/>
      </c>
      <c r="AK247" s="71" t="str">
        <f t="shared" si="74"/>
        <v/>
      </c>
      <c r="AL247" s="2"/>
      <c r="AM247" s="2"/>
      <c r="AO247" s="2"/>
      <c r="AP247" s="2"/>
      <c r="AQ247" s="2"/>
    </row>
    <row r="248" spans="2:43">
      <c r="B248" s="20">
        <f>IF(Master!B248="","",Master!B248)</f>
        <v>23</v>
      </c>
      <c r="C248" s="21" t="str">
        <f t="shared" si="65"/>
        <v>R</v>
      </c>
      <c r="D248" s="98" t="str">
        <f t="shared" si="71"/>
        <v>&lt;--Win</v>
      </c>
      <c r="E248" s="2"/>
      <c r="F248" s="47" t="str">
        <f t="shared" si="66"/>
        <v>H</v>
      </c>
      <c r="G248" s="98" t="str">
        <f t="shared" si="72"/>
        <v/>
      </c>
      <c r="H248" s="2"/>
      <c r="I248" s="46" t="str">
        <f t="shared" si="67"/>
        <v>O</v>
      </c>
      <c r="J248" s="98" t="str">
        <f t="shared" si="73"/>
        <v/>
      </c>
      <c r="K248" s="2"/>
      <c r="L248" s="21">
        <f t="shared" si="78"/>
        <v>1</v>
      </c>
      <c r="M248" s="21">
        <f>IF(L248&lt;&gt;"",SUM($L$6:L248),"")</f>
        <v>7</v>
      </c>
      <c r="N248" s="2"/>
      <c r="O248" s="47" t="str">
        <f t="shared" si="80"/>
        <v/>
      </c>
      <c r="P248" s="47" t="str">
        <f>IF(O248&lt;&gt;"",SUM($O$6:O248),"")</f>
        <v/>
      </c>
      <c r="Q248" s="2"/>
      <c r="R248" s="43" t="str">
        <f t="shared" si="75"/>
        <v/>
      </c>
      <c r="S248" s="43" t="str">
        <f>IF(R248&lt;&gt;"",SUM($R$6:R248),"")</f>
        <v/>
      </c>
      <c r="T248" s="2"/>
      <c r="U248" s="95">
        <f>IF(B248="",U247,SUM($L$7:L248)+SUM($O$7:O248)+SUM($R$7:R248))</f>
        <v>29</v>
      </c>
      <c r="V248" s="2"/>
      <c r="W248" s="2"/>
      <c r="X248" s="2"/>
      <c r="Y248" s="2"/>
      <c r="Z248" s="2"/>
      <c r="AA248" s="2"/>
      <c r="AB248" s="2"/>
      <c r="AC248" s="58">
        <f t="shared" si="76"/>
        <v>1</v>
      </c>
      <c r="AD248" s="21">
        <f t="shared" si="68"/>
        <v>2</v>
      </c>
      <c r="AE248" s="59">
        <f t="shared" si="81"/>
        <v>1</v>
      </c>
      <c r="AF248" s="64">
        <f t="shared" si="82"/>
        <v>1</v>
      </c>
      <c r="AG248" s="47" t="str">
        <f t="shared" si="69"/>
        <v/>
      </c>
      <c r="AH248" s="65" t="str">
        <f t="shared" si="79"/>
        <v/>
      </c>
      <c r="AI248" s="70">
        <f t="shared" si="77"/>
        <v>3</v>
      </c>
      <c r="AJ248" s="43" t="str">
        <f t="shared" si="70"/>
        <v/>
      </c>
      <c r="AK248" s="71" t="str">
        <f t="shared" si="74"/>
        <v/>
      </c>
      <c r="AL248" s="2"/>
      <c r="AM248" s="2"/>
      <c r="AO248" s="2"/>
      <c r="AP248" s="2"/>
      <c r="AQ248" s="2"/>
    </row>
    <row r="249" spans="2:43">
      <c r="B249" s="20">
        <f>IF(Master!B249="","",Master!B249)</f>
        <v>35</v>
      </c>
      <c r="C249" s="21" t="str">
        <f t="shared" si="65"/>
        <v>B</v>
      </c>
      <c r="D249" s="98" t="str">
        <f t="shared" si="71"/>
        <v/>
      </c>
      <c r="E249" s="2"/>
      <c r="F249" s="47" t="str">
        <f t="shared" si="66"/>
        <v>H</v>
      </c>
      <c r="G249" s="98" t="str">
        <f t="shared" si="72"/>
        <v/>
      </c>
      <c r="H249" s="2"/>
      <c r="I249" s="46" t="str">
        <f t="shared" si="67"/>
        <v>O</v>
      </c>
      <c r="J249" s="98" t="str">
        <f t="shared" si="73"/>
        <v>&lt;--Bet</v>
      </c>
      <c r="K249" s="2"/>
      <c r="L249" s="21" t="str">
        <f t="shared" si="78"/>
        <v/>
      </c>
      <c r="M249" s="21" t="str">
        <f>IF(L249&lt;&gt;"",SUM($L$6:L249),"")</f>
        <v/>
      </c>
      <c r="N249" s="2"/>
      <c r="O249" s="47" t="str">
        <f t="shared" si="80"/>
        <v/>
      </c>
      <c r="P249" s="47" t="str">
        <f>IF(O249&lt;&gt;"",SUM($O$6:O249),"")</f>
        <v/>
      </c>
      <c r="Q249" s="2"/>
      <c r="R249" s="43">
        <f t="shared" si="75"/>
        <v>-1</v>
      </c>
      <c r="S249" s="43">
        <f>IF(R249&lt;&gt;"",SUM($R$6:R249),"")</f>
        <v>10</v>
      </c>
      <c r="T249" s="2"/>
      <c r="U249" s="95">
        <f>IF(B249="",U248,SUM($L$7:L249)+SUM($O$7:O249)+SUM($R$7:R249))</f>
        <v>28</v>
      </c>
      <c r="V249" s="2"/>
      <c r="W249" s="2"/>
      <c r="X249" s="2"/>
      <c r="Y249" s="2"/>
      <c r="Z249" s="2"/>
      <c r="AA249" s="2"/>
      <c r="AB249" s="2"/>
      <c r="AC249" s="58">
        <f t="shared" si="76"/>
        <v>1</v>
      </c>
      <c r="AD249" s="21" t="str">
        <f t="shared" si="68"/>
        <v/>
      </c>
      <c r="AE249" s="59" t="str">
        <f t="shared" si="81"/>
        <v/>
      </c>
      <c r="AF249" s="64">
        <f t="shared" si="82"/>
        <v>2</v>
      </c>
      <c r="AG249" s="47" t="str">
        <f t="shared" si="69"/>
        <v/>
      </c>
      <c r="AH249" s="65" t="str">
        <f t="shared" si="79"/>
        <v/>
      </c>
      <c r="AI249" s="70">
        <f t="shared" si="77"/>
        <v>4</v>
      </c>
      <c r="AJ249" s="43">
        <f t="shared" si="70"/>
        <v>1</v>
      </c>
      <c r="AK249" s="71">
        <f t="shared" si="74"/>
        <v>1</v>
      </c>
      <c r="AL249" s="2"/>
      <c r="AM249" s="2"/>
      <c r="AO249" s="2"/>
      <c r="AP249" s="2"/>
      <c r="AQ249" s="2"/>
    </row>
    <row r="250" spans="2:43">
      <c r="B250" s="20">
        <f>IF(Master!B250="","",Master!B250)</f>
        <v>3</v>
      </c>
      <c r="C250" s="21" t="str">
        <f t="shared" si="65"/>
        <v>R</v>
      </c>
      <c r="D250" s="98" t="str">
        <f t="shared" si="71"/>
        <v/>
      </c>
      <c r="E250" s="2"/>
      <c r="F250" s="47" t="str">
        <f t="shared" si="66"/>
        <v>L</v>
      </c>
      <c r="G250" s="98" t="str">
        <f t="shared" si="72"/>
        <v/>
      </c>
      <c r="H250" s="2"/>
      <c r="I250" s="46" t="str">
        <f t="shared" si="67"/>
        <v>O</v>
      </c>
      <c r="J250" s="98" t="str">
        <f t="shared" si="73"/>
        <v>&lt;--Bet</v>
      </c>
      <c r="K250" s="2"/>
      <c r="L250" s="21" t="str">
        <f t="shared" si="78"/>
        <v/>
      </c>
      <c r="M250" s="21" t="str">
        <f>IF(L250&lt;&gt;"",SUM($L$6:L250),"")</f>
        <v/>
      </c>
      <c r="N250" s="2"/>
      <c r="O250" s="47" t="str">
        <f t="shared" si="80"/>
        <v/>
      </c>
      <c r="P250" s="47" t="str">
        <f>IF(O250&lt;&gt;"",SUM($O$6:O250),"")</f>
        <v/>
      </c>
      <c r="Q250" s="2"/>
      <c r="R250" s="43">
        <f t="shared" si="75"/>
        <v>-1</v>
      </c>
      <c r="S250" s="43">
        <f>IF(R250&lt;&gt;"",SUM($R$6:R250),"")</f>
        <v>9</v>
      </c>
      <c r="T250" s="2"/>
      <c r="U250" s="95">
        <f>IF(B250="",U249,SUM($L$7:L250)+SUM($O$7:O250)+SUM($R$7:R250))</f>
        <v>27</v>
      </c>
      <c r="V250" s="2"/>
      <c r="W250" s="2"/>
      <c r="X250" s="2"/>
      <c r="Y250" s="2"/>
      <c r="Z250" s="2"/>
      <c r="AA250" s="2"/>
      <c r="AB250" s="2"/>
      <c r="AC250" s="58">
        <f t="shared" si="76"/>
        <v>1</v>
      </c>
      <c r="AD250" s="21" t="str">
        <f t="shared" si="68"/>
        <v/>
      </c>
      <c r="AE250" s="59" t="str">
        <f t="shared" si="81"/>
        <v/>
      </c>
      <c r="AF250" s="64">
        <f t="shared" si="82"/>
        <v>1</v>
      </c>
      <c r="AG250" s="47" t="str">
        <f t="shared" si="69"/>
        <v/>
      </c>
      <c r="AH250" s="65" t="str">
        <f t="shared" si="79"/>
        <v/>
      </c>
      <c r="AI250" s="70">
        <f t="shared" si="77"/>
        <v>5</v>
      </c>
      <c r="AJ250" s="43">
        <f t="shared" si="70"/>
        <v>2</v>
      </c>
      <c r="AK250" s="71">
        <f t="shared" si="74"/>
        <v>1</v>
      </c>
      <c r="AL250" s="2"/>
      <c r="AM250" s="2"/>
      <c r="AO250" s="2"/>
      <c r="AP250" s="2"/>
      <c r="AQ250" s="2"/>
    </row>
    <row r="251" spans="2:43">
      <c r="B251" s="20">
        <f>IF(Master!B251="","",Master!B251)</f>
        <v>1</v>
      </c>
      <c r="C251" s="21" t="str">
        <f t="shared" si="65"/>
        <v>R</v>
      </c>
      <c r="D251" s="98" t="str">
        <f t="shared" si="71"/>
        <v/>
      </c>
      <c r="E251" s="2"/>
      <c r="F251" s="47" t="str">
        <f t="shared" si="66"/>
        <v>L</v>
      </c>
      <c r="G251" s="98" t="str">
        <f t="shared" si="72"/>
        <v/>
      </c>
      <c r="H251" s="2"/>
      <c r="I251" s="46" t="str">
        <f t="shared" si="67"/>
        <v>O</v>
      </c>
      <c r="J251" s="98" t="str">
        <f t="shared" si="73"/>
        <v>&lt;--Bet</v>
      </c>
      <c r="K251" s="2"/>
      <c r="L251" s="21" t="str">
        <f t="shared" si="78"/>
        <v/>
      </c>
      <c r="M251" s="21" t="str">
        <f>IF(L251&lt;&gt;"",SUM($L$6:L251),"")</f>
        <v/>
      </c>
      <c r="N251" s="2"/>
      <c r="O251" s="47" t="str">
        <f t="shared" si="80"/>
        <v/>
      </c>
      <c r="P251" s="47" t="str">
        <f>IF(O251&lt;&gt;"",SUM($O$6:O251),"")</f>
        <v/>
      </c>
      <c r="Q251" s="2"/>
      <c r="R251" s="43">
        <f t="shared" si="75"/>
        <v>-1</v>
      </c>
      <c r="S251" s="43">
        <f>IF(R251&lt;&gt;"",SUM($R$6:R251),"")</f>
        <v>8</v>
      </c>
      <c r="T251" s="2"/>
      <c r="U251" s="95">
        <f>IF(B251="",U250,SUM($L$7:L251)+SUM($O$7:O251)+SUM($R$7:R251))</f>
        <v>26</v>
      </c>
      <c r="V251" s="2"/>
      <c r="W251" s="2"/>
      <c r="X251" s="2"/>
      <c r="Y251" s="2"/>
      <c r="Z251" s="2"/>
      <c r="AA251" s="2"/>
      <c r="AB251" s="2"/>
      <c r="AC251" s="58">
        <f t="shared" si="76"/>
        <v>2</v>
      </c>
      <c r="AD251" s="21" t="str">
        <f t="shared" si="68"/>
        <v/>
      </c>
      <c r="AE251" s="59" t="str">
        <f t="shared" si="81"/>
        <v/>
      </c>
      <c r="AF251" s="64">
        <f t="shared" si="82"/>
        <v>2</v>
      </c>
      <c r="AG251" s="47" t="str">
        <f t="shared" si="69"/>
        <v/>
      </c>
      <c r="AH251" s="65" t="str">
        <f t="shared" si="79"/>
        <v/>
      </c>
      <c r="AI251" s="70">
        <f t="shared" si="77"/>
        <v>6</v>
      </c>
      <c r="AJ251" s="43">
        <f t="shared" si="70"/>
        <v>3</v>
      </c>
      <c r="AK251" s="71">
        <f t="shared" si="74"/>
        <v>1</v>
      </c>
      <c r="AL251" s="2"/>
      <c r="AM251" s="2"/>
      <c r="AO251" s="2"/>
      <c r="AP251" s="2"/>
      <c r="AQ251" s="2"/>
    </row>
    <row r="252" spans="2:43">
      <c r="B252" s="20">
        <f>IF(Master!B252="","",Master!B252)</f>
        <v>1</v>
      </c>
      <c r="C252" s="21" t="str">
        <f t="shared" si="65"/>
        <v>R</v>
      </c>
      <c r="D252" s="98" t="str">
        <f t="shared" si="71"/>
        <v/>
      </c>
      <c r="E252" s="2"/>
      <c r="F252" s="47" t="str">
        <f t="shared" si="66"/>
        <v>L</v>
      </c>
      <c r="G252" s="98" t="str">
        <f t="shared" si="72"/>
        <v/>
      </c>
      <c r="H252" s="2"/>
      <c r="I252" s="46" t="str">
        <f t="shared" si="67"/>
        <v>O</v>
      </c>
      <c r="J252" s="98" t="str">
        <f t="shared" si="73"/>
        <v>&lt;--Bet</v>
      </c>
      <c r="K252" s="2"/>
      <c r="L252" s="21" t="str">
        <f t="shared" si="78"/>
        <v/>
      </c>
      <c r="M252" s="21" t="str">
        <f>IF(L252&lt;&gt;"",SUM($L$6:L252),"")</f>
        <v/>
      </c>
      <c r="N252" s="2"/>
      <c r="O252" s="47" t="str">
        <f t="shared" si="80"/>
        <v/>
      </c>
      <c r="P252" s="47" t="str">
        <f>IF(O252&lt;&gt;"",SUM($O$6:O252),"")</f>
        <v/>
      </c>
      <c r="Q252" s="2"/>
      <c r="R252" s="43">
        <f t="shared" si="75"/>
        <v>-4</v>
      </c>
      <c r="S252" s="43">
        <f>IF(R252&lt;&gt;"",SUM($R$6:R252),"")</f>
        <v>4</v>
      </c>
      <c r="T252" s="2"/>
      <c r="U252" s="95">
        <f>IF(B252="",U251,SUM($L$7:L252)+SUM($O$7:O252)+SUM($R$7:R252))</f>
        <v>22</v>
      </c>
      <c r="V252" s="2"/>
      <c r="W252" s="2"/>
      <c r="X252" s="2"/>
      <c r="Y252" s="2"/>
      <c r="Z252" s="2"/>
      <c r="AA252" s="2"/>
      <c r="AB252" s="2"/>
      <c r="AC252" s="58">
        <f t="shared" si="76"/>
        <v>3</v>
      </c>
      <c r="AD252" s="21" t="str">
        <f t="shared" si="68"/>
        <v/>
      </c>
      <c r="AE252" s="59" t="str">
        <f t="shared" si="81"/>
        <v/>
      </c>
      <c r="AF252" s="64">
        <f t="shared" si="82"/>
        <v>3</v>
      </c>
      <c r="AG252" s="47" t="str">
        <f t="shared" si="69"/>
        <v/>
      </c>
      <c r="AH252" s="65" t="str">
        <f t="shared" si="79"/>
        <v/>
      </c>
      <c r="AI252" s="70">
        <f t="shared" si="77"/>
        <v>7</v>
      </c>
      <c r="AJ252" s="43">
        <f t="shared" si="70"/>
        <v>4</v>
      </c>
      <c r="AK252" s="71">
        <f t="shared" si="74"/>
        <v>4</v>
      </c>
      <c r="AL252" s="2"/>
      <c r="AM252" s="2"/>
      <c r="AO252" s="2"/>
      <c r="AP252" s="2"/>
      <c r="AQ252" s="2"/>
    </row>
    <row r="253" spans="2:43">
      <c r="B253" s="20">
        <f>IF(Master!B253="","",Master!B253)</f>
        <v>18</v>
      </c>
      <c r="C253" s="21" t="str">
        <f t="shared" si="65"/>
        <v>R</v>
      </c>
      <c r="D253" s="98" t="str">
        <f t="shared" si="71"/>
        <v>&lt;--Bet</v>
      </c>
      <c r="E253" s="2"/>
      <c r="F253" s="47" t="str">
        <f t="shared" si="66"/>
        <v>L</v>
      </c>
      <c r="G253" s="98" t="str">
        <f t="shared" si="72"/>
        <v>&lt;--Bet</v>
      </c>
      <c r="H253" s="2"/>
      <c r="I253" s="46" t="str">
        <f t="shared" si="67"/>
        <v>E</v>
      </c>
      <c r="J253" s="98" t="str">
        <f t="shared" si="73"/>
        <v>&lt;--Win</v>
      </c>
      <c r="K253" s="2"/>
      <c r="L253" s="21">
        <f t="shared" si="78"/>
        <v>-1</v>
      </c>
      <c r="M253" s="21">
        <f>IF(L253&lt;&gt;"",SUM($L$6:L253),"")</f>
        <v>6</v>
      </c>
      <c r="N253" s="2"/>
      <c r="O253" s="47">
        <f t="shared" si="80"/>
        <v>-1</v>
      </c>
      <c r="P253" s="47">
        <f>IF(O253&lt;&gt;"",SUM($O$6:O253),"")</f>
        <v>10</v>
      </c>
      <c r="Q253" s="2"/>
      <c r="R253" s="43">
        <f t="shared" si="75"/>
        <v>8</v>
      </c>
      <c r="S253" s="43">
        <f>IF(R253&lt;&gt;"",SUM($R$6:R253),"")</f>
        <v>12</v>
      </c>
      <c r="T253" s="2"/>
      <c r="U253" s="95">
        <f>IF(B253="",U252,SUM($L$7:L253)+SUM($O$7:O253)+SUM($R$7:R253))</f>
        <v>28</v>
      </c>
      <c r="V253" s="2"/>
      <c r="W253" s="2"/>
      <c r="X253" s="2"/>
      <c r="Y253" s="2"/>
      <c r="Z253" s="2"/>
      <c r="AA253" s="2"/>
      <c r="AB253" s="2"/>
      <c r="AC253" s="58">
        <f t="shared" si="76"/>
        <v>4</v>
      </c>
      <c r="AD253" s="21">
        <f t="shared" si="68"/>
        <v>1</v>
      </c>
      <c r="AE253" s="59">
        <f t="shared" si="81"/>
        <v>1</v>
      </c>
      <c r="AF253" s="64">
        <f t="shared" si="82"/>
        <v>4</v>
      </c>
      <c r="AG253" s="47">
        <f t="shared" si="69"/>
        <v>1</v>
      </c>
      <c r="AH253" s="65">
        <f t="shared" si="79"/>
        <v>1</v>
      </c>
      <c r="AI253" s="70">
        <f t="shared" si="77"/>
        <v>1</v>
      </c>
      <c r="AJ253" s="43">
        <f t="shared" si="70"/>
        <v>5</v>
      </c>
      <c r="AK253" s="71">
        <f t="shared" si="74"/>
        <v>8</v>
      </c>
      <c r="AL253" s="2"/>
      <c r="AM253" s="2"/>
      <c r="AO253" s="2"/>
      <c r="AP253" s="2"/>
      <c r="AQ253" s="2"/>
    </row>
    <row r="254" spans="2:43">
      <c r="B254" s="20">
        <f>IF(Master!B254="","",Master!B254)</f>
        <v>31</v>
      </c>
      <c r="C254" s="21" t="str">
        <f t="shared" si="65"/>
        <v>B</v>
      </c>
      <c r="D254" s="98" t="str">
        <f t="shared" si="71"/>
        <v>&lt;--Win</v>
      </c>
      <c r="E254" s="2"/>
      <c r="F254" s="47" t="str">
        <f t="shared" si="66"/>
        <v>H</v>
      </c>
      <c r="G254" s="98" t="str">
        <f t="shared" si="72"/>
        <v>&lt;--Win</v>
      </c>
      <c r="H254" s="2"/>
      <c r="I254" s="46" t="str">
        <f t="shared" si="67"/>
        <v>O</v>
      </c>
      <c r="J254" s="98" t="str">
        <f t="shared" si="73"/>
        <v/>
      </c>
      <c r="K254" s="2"/>
      <c r="L254" s="21">
        <f t="shared" si="78"/>
        <v>1</v>
      </c>
      <c r="M254" s="21">
        <f>IF(L254&lt;&gt;"",SUM($L$6:L254),"")</f>
        <v>7</v>
      </c>
      <c r="N254" s="2"/>
      <c r="O254" s="47">
        <f t="shared" si="80"/>
        <v>1</v>
      </c>
      <c r="P254" s="47">
        <f>IF(O254&lt;&gt;"",SUM($O$6:O254),"")</f>
        <v>11</v>
      </c>
      <c r="Q254" s="2"/>
      <c r="R254" s="43" t="str">
        <f t="shared" si="75"/>
        <v/>
      </c>
      <c r="S254" s="43" t="str">
        <f>IF(R254&lt;&gt;"",SUM($R$6:R254),"")</f>
        <v/>
      </c>
      <c r="T254" s="2"/>
      <c r="U254" s="95">
        <f>IF(B254="",U253,SUM($L$7:L254)+SUM($O$7:O254)+SUM($R$7:R254))</f>
        <v>30</v>
      </c>
      <c r="V254" s="2"/>
      <c r="W254" s="2"/>
      <c r="X254" s="2"/>
      <c r="Y254" s="2"/>
      <c r="Z254" s="2"/>
      <c r="AA254" s="2"/>
      <c r="AB254" s="2"/>
      <c r="AC254" s="58">
        <f t="shared" si="76"/>
        <v>1</v>
      </c>
      <c r="AD254" s="21">
        <f t="shared" si="68"/>
        <v>2</v>
      </c>
      <c r="AE254" s="59">
        <f t="shared" si="81"/>
        <v>1</v>
      </c>
      <c r="AF254" s="64">
        <f t="shared" si="82"/>
        <v>1</v>
      </c>
      <c r="AG254" s="47">
        <f t="shared" si="69"/>
        <v>2</v>
      </c>
      <c r="AH254" s="65">
        <f t="shared" si="79"/>
        <v>1</v>
      </c>
      <c r="AI254" s="70">
        <f t="shared" si="77"/>
        <v>1</v>
      </c>
      <c r="AJ254" s="43" t="str">
        <f t="shared" si="70"/>
        <v/>
      </c>
      <c r="AK254" s="71" t="str">
        <f t="shared" si="74"/>
        <v/>
      </c>
      <c r="AL254" s="2"/>
      <c r="AM254" s="2"/>
      <c r="AO254" s="2"/>
      <c r="AP254" s="2"/>
      <c r="AQ254" s="2"/>
    </row>
    <row r="255" spans="2:43">
      <c r="B255" s="20">
        <f>IF(Master!B255="","",Master!B255)</f>
        <v>17</v>
      </c>
      <c r="C255" s="21" t="str">
        <f t="shared" si="65"/>
        <v>B</v>
      </c>
      <c r="D255" s="98" t="str">
        <f t="shared" si="71"/>
        <v/>
      </c>
      <c r="E255" s="2"/>
      <c r="F255" s="47" t="str">
        <f t="shared" si="66"/>
        <v>L</v>
      </c>
      <c r="G255" s="98" t="str">
        <f t="shared" si="72"/>
        <v/>
      </c>
      <c r="H255" s="2"/>
      <c r="I255" s="46" t="str">
        <f t="shared" si="67"/>
        <v>O</v>
      </c>
      <c r="J255" s="98" t="str">
        <f t="shared" si="73"/>
        <v/>
      </c>
      <c r="K255" s="2"/>
      <c r="L255" s="21" t="str">
        <f t="shared" si="78"/>
        <v/>
      </c>
      <c r="M255" s="21" t="str">
        <f>IF(L255&lt;&gt;"",SUM($L$6:L255),"")</f>
        <v/>
      </c>
      <c r="N255" s="2"/>
      <c r="O255" s="47" t="str">
        <f t="shared" si="80"/>
        <v/>
      </c>
      <c r="P255" s="47" t="str">
        <f>IF(O255&lt;&gt;"",SUM($O$6:O255),"")</f>
        <v/>
      </c>
      <c r="Q255" s="2"/>
      <c r="R255" s="43" t="str">
        <f t="shared" si="75"/>
        <v/>
      </c>
      <c r="S255" s="43" t="str">
        <f>IF(R255&lt;&gt;"",SUM($R$6:R255),"")</f>
        <v/>
      </c>
      <c r="T255" s="2"/>
      <c r="U255" s="95">
        <f>IF(B255="",U254,SUM($L$7:L255)+SUM($O$7:O255)+SUM($R$7:R255))</f>
        <v>30</v>
      </c>
      <c r="V255" s="2"/>
      <c r="W255" s="2"/>
      <c r="X255" s="2"/>
      <c r="Y255" s="2"/>
      <c r="Z255" s="2"/>
      <c r="AA255" s="2"/>
      <c r="AB255" s="2"/>
      <c r="AC255" s="58">
        <f t="shared" si="76"/>
        <v>2</v>
      </c>
      <c r="AD255" s="21" t="str">
        <f t="shared" si="68"/>
        <v/>
      </c>
      <c r="AE255" s="59" t="str">
        <f t="shared" si="81"/>
        <v/>
      </c>
      <c r="AF255" s="64">
        <f t="shared" si="82"/>
        <v>1</v>
      </c>
      <c r="AG255" s="47" t="str">
        <f t="shared" si="69"/>
        <v/>
      </c>
      <c r="AH255" s="65" t="str">
        <f t="shared" si="79"/>
        <v/>
      </c>
      <c r="AI255" s="70">
        <f t="shared" si="77"/>
        <v>2</v>
      </c>
      <c r="AJ255" s="43" t="str">
        <f t="shared" si="70"/>
        <v/>
      </c>
      <c r="AK255" s="71" t="str">
        <f t="shared" si="74"/>
        <v/>
      </c>
      <c r="AL255" s="2"/>
      <c r="AM255" s="2"/>
      <c r="AO255" s="2"/>
      <c r="AP255" s="2"/>
      <c r="AQ255" s="2"/>
    </row>
    <row r="256" spans="2:43">
      <c r="B256" s="20">
        <f>IF(Master!B256="","",Master!B256)</f>
        <v>11</v>
      </c>
      <c r="C256" s="21" t="str">
        <f t="shared" si="65"/>
        <v>B</v>
      </c>
      <c r="D256" s="98" t="str">
        <f t="shared" si="71"/>
        <v/>
      </c>
      <c r="E256" s="2"/>
      <c r="F256" s="47" t="str">
        <f t="shared" si="66"/>
        <v>L</v>
      </c>
      <c r="G256" s="98" t="str">
        <f t="shared" si="72"/>
        <v/>
      </c>
      <c r="H256" s="2"/>
      <c r="I256" s="46" t="str">
        <f t="shared" si="67"/>
        <v>O</v>
      </c>
      <c r="J256" s="98" t="str">
        <f t="shared" si="73"/>
        <v/>
      </c>
      <c r="K256" s="2"/>
      <c r="L256" s="21" t="str">
        <f t="shared" si="78"/>
        <v/>
      </c>
      <c r="M256" s="21" t="str">
        <f>IF(L256&lt;&gt;"",SUM($L$6:L256),"")</f>
        <v/>
      </c>
      <c r="N256" s="2"/>
      <c r="O256" s="47" t="str">
        <f t="shared" si="80"/>
        <v/>
      </c>
      <c r="P256" s="47" t="str">
        <f>IF(O256&lt;&gt;"",SUM($O$6:O256),"")</f>
        <v/>
      </c>
      <c r="Q256" s="2"/>
      <c r="R256" s="43" t="str">
        <f t="shared" si="75"/>
        <v/>
      </c>
      <c r="S256" s="43" t="str">
        <f>IF(R256&lt;&gt;"",SUM($R$6:R256),"")</f>
        <v/>
      </c>
      <c r="T256" s="2"/>
      <c r="U256" s="95">
        <f>IF(B256="",U255,SUM($L$7:L256)+SUM($O$7:O256)+SUM($R$7:R256))</f>
        <v>30</v>
      </c>
      <c r="V256" s="2"/>
      <c r="W256" s="2"/>
      <c r="X256" s="2"/>
      <c r="Y256" s="2"/>
      <c r="Z256" s="2"/>
      <c r="AA256" s="2"/>
      <c r="AB256" s="2"/>
      <c r="AC256" s="58">
        <f t="shared" si="76"/>
        <v>3</v>
      </c>
      <c r="AD256" s="21" t="str">
        <f t="shared" si="68"/>
        <v/>
      </c>
      <c r="AE256" s="59" t="str">
        <f t="shared" si="81"/>
        <v/>
      </c>
      <c r="AF256" s="64">
        <f t="shared" si="82"/>
        <v>2</v>
      </c>
      <c r="AG256" s="47" t="str">
        <f t="shared" si="69"/>
        <v/>
      </c>
      <c r="AH256" s="65" t="str">
        <f t="shared" si="79"/>
        <v/>
      </c>
      <c r="AI256" s="70">
        <f t="shared" si="77"/>
        <v>3</v>
      </c>
      <c r="AJ256" s="43" t="str">
        <f t="shared" si="70"/>
        <v/>
      </c>
      <c r="AK256" s="71" t="str">
        <f t="shared" si="74"/>
        <v/>
      </c>
      <c r="AL256" s="2"/>
      <c r="AM256" s="2"/>
      <c r="AO256" s="2"/>
      <c r="AP256" s="2"/>
      <c r="AQ256" s="2"/>
    </row>
    <row r="257" spans="2:43">
      <c r="B257" s="20">
        <f>IF(Master!B257="","",Master!B257)</f>
        <v>12</v>
      </c>
      <c r="C257" s="21" t="str">
        <f t="shared" si="65"/>
        <v>R</v>
      </c>
      <c r="D257" s="98" t="str">
        <f t="shared" si="71"/>
        <v>&lt;--Win</v>
      </c>
      <c r="E257" s="2"/>
      <c r="F257" s="47" t="str">
        <f t="shared" si="66"/>
        <v>L</v>
      </c>
      <c r="G257" s="98" t="str">
        <f t="shared" si="72"/>
        <v/>
      </c>
      <c r="H257" s="2"/>
      <c r="I257" s="46" t="str">
        <f t="shared" si="67"/>
        <v>E</v>
      </c>
      <c r="J257" s="98" t="str">
        <f t="shared" si="73"/>
        <v>&lt;--Win</v>
      </c>
      <c r="K257" s="2"/>
      <c r="L257" s="21">
        <f t="shared" si="78"/>
        <v>1</v>
      </c>
      <c r="M257" s="21">
        <f>IF(L257&lt;&gt;"",SUM($L$6:L257),"")</f>
        <v>8</v>
      </c>
      <c r="N257" s="2"/>
      <c r="O257" s="47" t="str">
        <f t="shared" si="80"/>
        <v/>
      </c>
      <c r="P257" s="47" t="str">
        <f>IF(O257&lt;&gt;"",SUM($O$6:O257),"")</f>
        <v/>
      </c>
      <c r="Q257" s="2"/>
      <c r="R257" s="43">
        <f t="shared" si="75"/>
        <v>1</v>
      </c>
      <c r="S257" s="43">
        <f>IF(R257&lt;&gt;"",SUM($R$6:R257),"")</f>
        <v>13</v>
      </c>
      <c r="T257" s="2"/>
      <c r="U257" s="95">
        <f>IF(B257="",U256,SUM($L$7:L257)+SUM($O$7:O257)+SUM($R$7:R257))</f>
        <v>32</v>
      </c>
      <c r="V257" s="2"/>
      <c r="W257" s="2"/>
      <c r="X257" s="2"/>
      <c r="Y257" s="2"/>
      <c r="Z257" s="2"/>
      <c r="AA257" s="2"/>
      <c r="AB257" s="2"/>
      <c r="AC257" s="58">
        <f t="shared" si="76"/>
        <v>1</v>
      </c>
      <c r="AD257" s="21">
        <f t="shared" si="68"/>
        <v>1</v>
      </c>
      <c r="AE257" s="59">
        <f t="shared" si="81"/>
        <v>1</v>
      </c>
      <c r="AF257" s="64">
        <f t="shared" si="82"/>
        <v>3</v>
      </c>
      <c r="AG257" s="47" t="str">
        <f t="shared" si="69"/>
        <v/>
      </c>
      <c r="AH257" s="65" t="str">
        <f t="shared" si="79"/>
        <v/>
      </c>
      <c r="AI257" s="70">
        <f t="shared" si="77"/>
        <v>1</v>
      </c>
      <c r="AJ257" s="43">
        <f t="shared" si="70"/>
        <v>1</v>
      </c>
      <c r="AK257" s="71">
        <f t="shared" si="74"/>
        <v>1</v>
      </c>
      <c r="AL257" s="2"/>
      <c r="AM257" s="2"/>
      <c r="AO257" s="2"/>
      <c r="AP257" s="2"/>
      <c r="AQ257" s="2"/>
    </row>
    <row r="258" spans="2:43">
      <c r="B258" s="20">
        <f>IF(Master!B258="","",Master!B258)</f>
        <v>23</v>
      </c>
      <c r="C258" s="21" t="str">
        <f t="shared" si="65"/>
        <v>R</v>
      </c>
      <c r="D258" s="98" t="str">
        <f t="shared" si="71"/>
        <v/>
      </c>
      <c r="E258" s="2"/>
      <c r="F258" s="47" t="str">
        <f t="shared" si="66"/>
        <v>H</v>
      </c>
      <c r="G258" s="98" t="str">
        <f t="shared" si="72"/>
        <v>&lt;--Win</v>
      </c>
      <c r="H258" s="2"/>
      <c r="I258" s="46" t="str">
        <f t="shared" si="67"/>
        <v>O</v>
      </c>
      <c r="J258" s="98" t="str">
        <f t="shared" si="73"/>
        <v/>
      </c>
      <c r="K258" s="2"/>
      <c r="L258" s="21" t="str">
        <f t="shared" si="78"/>
        <v/>
      </c>
      <c r="M258" s="21" t="str">
        <f>IF(L258&lt;&gt;"",SUM($L$6:L258),"")</f>
        <v/>
      </c>
      <c r="N258" s="2"/>
      <c r="O258" s="47">
        <f t="shared" si="80"/>
        <v>1</v>
      </c>
      <c r="P258" s="47">
        <f>IF(O258&lt;&gt;"",SUM($O$6:O258),"")</f>
        <v>12</v>
      </c>
      <c r="Q258" s="2"/>
      <c r="R258" s="43" t="str">
        <f t="shared" si="75"/>
        <v/>
      </c>
      <c r="S258" s="43" t="str">
        <f>IF(R258&lt;&gt;"",SUM($R$6:R258),"")</f>
        <v/>
      </c>
      <c r="T258" s="2"/>
      <c r="U258" s="95">
        <f>IF(B258="",U257,SUM($L$7:L258)+SUM($O$7:O258)+SUM($R$7:R258))</f>
        <v>33</v>
      </c>
      <c r="V258" s="2"/>
      <c r="W258" s="2"/>
      <c r="X258" s="2"/>
      <c r="Y258" s="2"/>
      <c r="Z258" s="2"/>
      <c r="AA258" s="2"/>
      <c r="AB258" s="2"/>
      <c r="AC258" s="58">
        <f t="shared" si="76"/>
        <v>2</v>
      </c>
      <c r="AD258" s="21" t="str">
        <f t="shared" si="68"/>
        <v/>
      </c>
      <c r="AE258" s="59" t="str">
        <f t="shared" si="81"/>
        <v/>
      </c>
      <c r="AF258" s="64">
        <f t="shared" si="82"/>
        <v>1</v>
      </c>
      <c r="AG258" s="47">
        <f t="shared" si="69"/>
        <v>1</v>
      </c>
      <c r="AH258" s="65">
        <f t="shared" si="79"/>
        <v>1</v>
      </c>
      <c r="AI258" s="70">
        <f t="shared" si="77"/>
        <v>1</v>
      </c>
      <c r="AJ258" s="43" t="str">
        <f t="shared" si="70"/>
        <v/>
      </c>
      <c r="AK258" s="71" t="str">
        <f t="shared" si="74"/>
        <v/>
      </c>
      <c r="AL258" s="2"/>
      <c r="AM258" s="2"/>
      <c r="AO258" s="2"/>
      <c r="AP258" s="2"/>
      <c r="AQ258" s="2"/>
    </row>
    <row r="259" spans="2:43">
      <c r="B259" s="20">
        <f>IF(Master!B259="","",Master!B259)</f>
        <v>7</v>
      </c>
      <c r="C259" s="21" t="str">
        <f t="shared" ref="C259:C322" si="83">IF(B259="","",VLOOKUP(B259,$AS$1:$AZ$38,6,0))</f>
        <v>R</v>
      </c>
      <c r="D259" s="98" t="str">
        <f t="shared" si="71"/>
        <v/>
      </c>
      <c r="E259" s="2"/>
      <c r="F259" s="47" t="str">
        <f t="shared" ref="F259:F322" si="84">IF(B259="","",VLOOKUP(B259,$AS$1:$AZ$38,8,0))</f>
        <v>L</v>
      </c>
      <c r="G259" s="98" t="str">
        <f t="shared" si="72"/>
        <v/>
      </c>
      <c r="H259" s="2"/>
      <c r="I259" s="46" t="str">
        <f t="shared" ref="I259:I322" si="85">IF(B259="","",VLOOKUP(B259,$AS$1:$AZ$38,7,0))</f>
        <v>O</v>
      </c>
      <c r="J259" s="98" t="str">
        <f t="shared" si="73"/>
        <v/>
      </c>
      <c r="K259" s="2"/>
      <c r="L259" s="21" t="str">
        <f t="shared" si="78"/>
        <v/>
      </c>
      <c r="M259" s="21" t="str">
        <f>IF(L259&lt;&gt;"",SUM($L$6:L259),"")</f>
        <v/>
      </c>
      <c r="N259" s="2"/>
      <c r="O259" s="47" t="str">
        <f t="shared" si="80"/>
        <v/>
      </c>
      <c r="P259" s="47" t="str">
        <f>IF(O259&lt;&gt;"",SUM($O$6:O259),"")</f>
        <v/>
      </c>
      <c r="Q259" s="2"/>
      <c r="R259" s="43" t="str">
        <f t="shared" si="75"/>
        <v/>
      </c>
      <c r="S259" s="43" t="str">
        <f>IF(R259&lt;&gt;"",SUM($R$6:R259),"")</f>
        <v/>
      </c>
      <c r="T259" s="2"/>
      <c r="U259" s="95">
        <f>IF(B259="",U258,SUM($L$7:L259)+SUM($O$7:O259)+SUM($R$7:R259))</f>
        <v>33</v>
      </c>
      <c r="V259" s="2"/>
      <c r="W259" s="2"/>
      <c r="X259" s="2"/>
      <c r="Y259" s="2"/>
      <c r="Z259" s="2"/>
      <c r="AA259" s="2"/>
      <c r="AB259" s="2"/>
      <c r="AC259" s="58">
        <f t="shared" si="76"/>
        <v>3</v>
      </c>
      <c r="AD259" s="21" t="str">
        <f t="shared" si="68"/>
        <v/>
      </c>
      <c r="AE259" s="59" t="str">
        <f t="shared" si="81"/>
        <v/>
      </c>
      <c r="AF259" s="64">
        <f t="shared" si="82"/>
        <v>1</v>
      </c>
      <c r="AG259" s="47" t="str">
        <f t="shared" si="69"/>
        <v/>
      </c>
      <c r="AH259" s="65" t="str">
        <f t="shared" si="79"/>
        <v/>
      </c>
      <c r="AI259" s="70">
        <f t="shared" si="77"/>
        <v>2</v>
      </c>
      <c r="AJ259" s="43" t="str">
        <f t="shared" si="70"/>
        <v/>
      </c>
      <c r="AK259" s="71" t="str">
        <f t="shared" si="74"/>
        <v/>
      </c>
      <c r="AL259" s="2"/>
      <c r="AM259" s="2"/>
      <c r="AO259" s="2"/>
      <c r="AP259" s="2"/>
      <c r="AQ259" s="2"/>
    </row>
    <row r="260" spans="2:43">
      <c r="B260" s="20">
        <f>IF(Master!B260="","",Master!B260)</f>
        <v>9</v>
      </c>
      <c r="C260" s="21" t="str">
        <f t="shared" si="83"/>
        <v>R</v>
      </c>
      <c r="D260" s="98" t="str">
        <f t="shared" si="71"/>
        <v>&lt;--Bet</v>
      </c>
      <c r="E260" s="2"/>
      <c r="F260" s="47" t="str">
        <f t="shared" si="84"/>
        <v>L</v>
      </c>
      <c r="G260" s="98" t="str">
        <f t="shared" si="72"/>
        <v/>
      </c>
      <c r="H260" s="2"/>
      <c r="I260" s="46" t="str">
        <f t="shared" si="85"/>
        <v>O</v>
      </c>
      <c r="J260" s="98" t="str">
        <f t="shared" si="73"/>
        <v/>
      </c>
      <c r="K260" s="2"/>
      <c r="L260" s="21">
        <f t="shared" si="78"/>
        <v>-1</v>
      </c>
      <c r="M260" s="21">
        <f>IF(L260&lt;&gt;"",SUM($L$6:L260),"")</f>
        <v>7</v>
      </c>
      <c r="N260" s="2"/>
      <c r="O260" s="47" t="str">
        <f t="shared" si="80"/>
        <v/>
      </c>
      <c r="P260" s="47" t="str">
        <f>IF(O260&lt;&gt;"",SUM($O$6:O260),"")</f>
        <v/>
      </c>
      <c r="Q260" s="2"/>
      <c r="R260" s="43" t="str">
        <f t="shared" si="75"/>
        <v/>
      </c>
      <c r="S260" s="43" t="str">
        <f>IF(R260&lt;&gt;"",SUM($R$6:R260),"")</f>
        <v/>
      </c>
      <c r="T260" s="2"/>
      <c r="U260" s="95">
        <f>IF(B260="",U259,SUM($L$7:L260)+SUM($O$7:O260)+SUM($R$7:R260))</f>
        <v>32</v>
      </c>
      <c r="V260" s="2"/>
      <c r="W260" s="2"/>
      <c r="X260" s="2"/>
      <c r="Y260" s="2"/>
      <c r="Z260" s="2"/>
      <c r="AA260" s="2"/>
      <c r="AB260" s="2"/>
      <c r="AC260" s="58">
        <f t="shared" si="76"/>
        <v>4</v>
      </c>
      <c r="AD260" s="21">
        <f t="shared" si="68"/>
        <v>1</v>
      </c>
      <c r="AE260" s="59">
        <f t="shared" si="81"/>
        <v>1</v>
      </c>
      <c r="AF260" s="64">
        <f t="shared" si="82"/>
        <v>2</v>
      </c>
      <c r="AG260" s="47" t="str">
        <f t="shared" si="69"/>
        <v/>
      </c>
      <c r="AH260" s="65" t="str">
        <f t="shared" si="79"/>
        <v/>
      </c>
      <c r="AI260" s="70">
        <f t="shared" si="77"/>
        <v>3</v>
      </c>
      <c r="AJ260" s="43" t="str">
        <f t="shared" si="70"/>
        <v/>
      </c>
      <c r="AK260" s="71" t="str">
        <f t="shared" si="74"/>
        <v/>
      </c>
      <c r="AL260" s="2"/>
      <c r="AM260" s="2"/>
      <c r="AO260" s="2"/>
      <c r="AP260" s="2"/>
      <c r="AQ260" s="2"/>
    </row>
    <row r="261" spans="2:43">
      <c r="B261" s="20">
        <f>IF(Master!B261="","",Master!B261)</f>
        <v>21</v>
      </c>
      <c r="C261" s="21" t="str">
        <f t="shared" si="83"/>
        <v>R</v>
      </c>
      <c r="D261" s="98" t="str">
        <f t="shared" si="71"/>
        <v>&lt;--Bet</v>
      </c>
      <c r="E261" s="2"/>
      <c r="F261" s="47" t="str">
        <f t="shared" si="84"/>
        <v>H</v>
      </c>
      <c r="G261" s="98" t="str">
        <f t="shared" si="72"/>
        <v/>
      </c>
      <c r="H261" s="2"/>
      <c r="I261" s="46" t="str">
        <f t="shared" si="85"/>
        <v>O</v>
      </c>
      <c r="J261" s="98" t="str">
        <f t="shared" si="73"/>
        <v>&lt;--Bet</v>
      </c>
      <c r="K261" s="2"/>
      <c r="L261" s="21">
        <f t="shared" si="78"/>
        <v>-1</v>
      </c>
      <c r="M261" s="21">
        <f>IF(L261&lt;&gt;"",SUM($L$6:L261),"")</f>
        <v>6</v>
      </c>
      <c r="N261" s="2"/>
      <c r="O261" s="47" t="str">
        <f t="shared" si="80"/>
        <v/>
      </c>
      <c r="P261" s="47" t="str">
        <f>IF(O261&lt;&gt;"",SUM($O$6:O261),"")</f>
        <v/>
      </c>
      <c r="Q261" s="2"/>
      <c r="R261" s="43">
        <f t="shared" si="75"/>
        <v>-1</v>
      </c>
      <c r="S261" s="43">
        <f>IF(R261&lt;&gt;"",SUM($R$6:R261),"")</f>
        <v>12</v>
      </c>
      <c r="T261" s="2"/>
      <c r="U261" s="95">
        <f>IF(B261="",U260,SUM($L$7:L261)+SUM($O$7:O261)+SUM($R$7:R261))</f>
        <v>30</v>
      </c>
      <c r="V261" s="2"/>
      <c r="W261" s="2"/>
      <c r="X261" s="2"/>
      <c r="Y261" s="2"/>
      <c r="Z261" s="2"/>
      <c r="AA261" s="2"/>
      <c r="AB261" s="2"/>
      <c r="AC261" s="58">
        <f t="shared" si="76"/>
        <v>5</v>
      </c>
      <c r="AD261" s="21">
        <f t="shared" ref="AD261:AD324" si="86">IF(B261="","",IF(OR(AC260=1,AC260=2),"",IF(AC260&gt;=3,AC260-2)))</f>
        <v>2</v>
      </c>
      <c r="AE261" s="59">
        <f t="shared" si="81"/>
        <v>1</v>
      </c>
      <c r="AF261" s="64">
        <f t="shared" si="82"/>
        <v>1</v>
      </c>
      <c r="AG261" s="47" t="str">
        <f t="shared" ref="AG261:AG324" si="87">IF(B261="","",IF(OR(AF260=1,AF260=2),"",IF(AF260&gt;=3,AF260-2)))</f>
        <v/>
      </c>
      <c r="AH261" s="65" t="str">
        <f t="shared" si="79"/>
        <v/>
      </c>
      <c r="AI261" s="70">
        <f t="shared" si="77"/>
        <v>4</v>
      </c>
      <c r="AJ261" s="43">
        <f t="shared" ref="AJ261:AJ324" si="88">IF(B261="","",IF(OR(AI260=1,AI260=2),"",IF(AI260&gt;=3,AI260-2)))</f>
        <v>1</v>
      </c>
      <c r="AK261" s="71">
        <f t="shared" si="74"/>
        <v>1</v>
      </c>
      <c r="AL261" s="2"/>
      <c r="AM261" s="2"/>
      <c r="AO261" s="2"/>
      <c r="AP261" s="2"/>
      <c r="AQ261" s="2"/>
    </row>
    <row r="262" spans="2:43">
      <c r="B262" s="20">
        <f>IF(Master!B262="","",Master!B262)</f>
        <v>0</v>
      </c>
      <c r="C262" s="21" t="str">
        <f t="shared" si="83"/>
        <v>Zero</v>
      </c>
      <c r="D262" s="98" t="str">
        <f t="shared" ref="D262:D325" si="89">IF(L262="","",IF(L262&gt;=1,"&lt;--Win",IF(L262&lt;0,"&lt;--Bet","")))</f>
        <v>&lt;--Bet</v>
      </c>
      <c r="E262" s="2"/>
      <c r="F262" s="47" t="str">
        <f t="shared" si="84"/>
        <v>Zero</v>
      </c>
      <c r="G262" s="98" t="str">
        <f t="shared" ref="G262:G325" si="90">IF(O262="","",IF(O262&gt;=1,"&lt;--Win",IF(O262&lt;0,"&lt;--Bet","")))</f>
        <v/>
      </c>
      <c r="H262" s="2"/>
      <c r="I262" s="46" t="str">
        <f t="shared" si="85"/>
        <v>Zero</v>
      </c>
      <c r="J262" s="98" t="str">
        <f t="shared" ref="J262:J325" si="91">IF(R262="","",IF(R262&gt;=1,"&lt;--Win",IF(R262&lt;0,"&lt;--Bet","")))</f>
        <v>&lt;--Bet</v>
      </c>
      <c r="K262" s="2"/>
      <c r="L262" s="21">
        <f t="shared" si="78"/>
        <v>-1</v>
      </c>
      <c r="M262" s="21">
        <f>IF(L262&lt;&gt;"",SUM($L$6:L262),"")</f>
        <v>5</v>
      </c>
      <c r="N262" s="2"/>
      <c r="O262" s="47" t="str">
        <f t="shared" si="80"/>
        <v/>
      </c>
      <c r="P262" s="47" t="str">
        <f>IF(O262&lt;&gt;"",SUM($O$6:O262),"")</f>
        <v/>
      </c>
      <c r="Q262" s="2"/>
      <c r="R262" s="43">
        <f t="shared" si="75"/>
        <v>-1</v>
      </c>
      <c r="S262" s="43">
        <f>IF(R262&lt;&gt;"",SUM($R$6:R262),"")</f>
        <v>11</v>
      </c>
      <c r="T262" s="2"/>
      <c r="U262" s="95">
        <f>IF(B262="",U261,SUM($L$7:L262)+SUM($O$7:O262)+SUM($R$7:R262))</f>
        <v>28</v>
      </c>
      <c r="V262" s="2"/>
      <c r="W262" s="2"/>
      <c r="X262" s="2"/>
      <c r="Y262" s="2"/>
      <c r="Z262" s="2"/>
      <c r="AA262" s="2"/>
      <c r="AB262" s="2"/>
      <c r="AC262" s="58">
        <f t="shared" si="76"/>
        <v>6</v>
      </c>
      <c r="AD262" s="21">
        <f t="shared" si="86"/>
        <v>3</v>
      </c>
      <c r="AE262" s="59">
        <f t="shared" si="81"/>
        <v>1</v>
      </c>
      <c r="AF262" s="64">
        <f t="shared" si="82"/>
        <v>1</v>
      </c>
      <c r="AG262" s="47" t="str">
        <f t="shared" si="87"/>
        <v/>
      </c>
      <c r="AH262" s="65" t="str">
        <f t="shared" si="79"/>
        <v/>
      </c>
      <c r="AI262" s="70">
        <f t="shared" si="77"/>
        <v>5</v>
      </c>
      <c r="AJ262" s="43">
        <f t="shared" si="88"/>
        <v>2</v>
      </c>
      <c r="AK262" s="71">
        <f t="shared" ref="AK262:AK325" si="92">IF(AJ262="","",VLOOKUP(AJ262,$Z$4:$AA$18,2,0))</f>
        <v>1</v>
      </c>
      <c r="AL262" s="2"/>
      <c r="AM262" s="2"/>
      <c r="AO262" s="2"/>
      <c r="AP262" s="2"/>
      <c r="AQ262" s="2"/>
    </row>
    <row r="263" spans="2:43">
      <c r="B263" s="20">
        <f>IF(Master!B263="","",Master!B263)</f>
        <v>31</v>
      </c>
      <c r="C263" s="21" t="str">
        <f t="shared" si="83"/>
        <v>B</v>
      </c>
      <c r="D263" s="98" t="str">
        <f t="shared" si="89"/>
        <v>&lt;--Win</v>
      </c>
      <c r="E263" s="2"/>
      <c r="F263" s="47" t="str">
        <f t="shared" si="84"/>
        <v>H</v>
      </c>
      <c r="G263" s="98" t="str">
        <f t="shared" si="90"/>
        <v/>
      </c>
      <c r="H263" s="2"/>
      <c r="I263" s="46" t="str">
        <f t="shared" si="85"/>
        <v>O</v>
      </c>
      <c r="J263" s="98" t="str">
        <f t="shared" si="91"/>
        <v>&lt;--Bet</v>
      </c>
      <c r="K263" s="2"/>
      <c r="L263" s="21">
        <f t="shared" si="78"/>
        <v>4</v>
      </c>
      <c r="M263" s="21">
        <f>IF(L263&lt;&gt;"",SUM($L$6:L263),"")</f>
        <v>9</v>
      </c>
      <c r="N263" s="2"/>
      <c r="O263" s="47" t="str">
        <f t="shared" si="80"/>
        <v/>
      </c>
      <c r="P263" s="47" t="str">
        <f>IF(O263&lt;&gt;"",SUM($O$6:O263),"")</f>
        <v/>
      </c>
      <c r="Q263" s="2"/>
      <c r="R263" s="43">
        <f t="shared" ref="R263:R326" si="93">IF(AND(AJ263&lt;&gt;"",AJ264&lt;&gt;""),-AK263,IF(AND(AJ263&gt;=1,AJ264=""),AK263,""))</f>
        <v>-1</v>
      </c>
      <c r="S263" s="43">
        <f>IF(R263&lt;&gt;"",SUM($R$6:R263),"")</f>
        <v>10</v>
      </c>
      <c r="T263" s="2"/>
      <c r="U263" s="95">
        <f>IF(B263="",U262,SUM($L$7:L263)+SUM($O$7:O263)+SUM($R$7:R263))</f>
        <v>31</v>
      </c>
      <c r="V263" s="2"/>
      <c r="W263" s="2"/>
      <c r="X263" s="2"/>
      <c r="Y263" s="2"/>
      <c r="Z263" s="2"/>
      <c r="AA263" s="2"/>
      <c r="AB263" s="2"/>
      <c r="AC263" s="58">
        <f t="shared" si="76"/>
        <v>1</v>
      </c>
      <c r="AD263" s="21">
        <f t="shared" si="86"/>
        <v>4</v>
      </c>
      <c r="AE263" s="59">
        <f t="shared" si="81"/>
        <v>4</v>
      </c>
      <c r="AF263" s="64">
        <f t="shared" si="82"/>
        <v>2</v>
      </c>
      <c r="AG263" s="47" t="str">
        <f t="shared" si="87"/>
        <v/>
      </c>
      <c r="AH263" s="65" t="str">
        <f t="shared" si="79"/>
        <v/>
      </c>
      <c r="AI263" s="70">
        <f t="shared" si="77"/>
        <v>6</v>
      </c>
      <c r="AJ263" s="43">
        <f t="shared" si="88"/>
        <v>3</v>
      </c>
      <c r="AK263" s="71">
        <f t="shared" si="92"/>
        <v>1</v>
      </c>
      <c r="AL263" s="2"/>
      <c r="AM263" s="2"/>
      <c r="AO263" s="2"/>
      <c r="AP263" s="2"/>
      <c r="AQ263" s="2"/>
    </row>
    <row r="264" spans="2:43">
      <c r="B264" s="20">
        <f>IF(Master!B264="","",Master!B264)</f>
        <v>9</v>
      </c>
      <c r="C264" s="21" t="str">
        <f t="shared" si="83"/>
        <v>R</v>
      </c>
      <c r="D264" s="98" t="str">
        <f t="shared" si="89"/>
        <v/>
      </c>
      <c r="E264" s="2"/>
      <c r="F264" s="47" t="str">
        <f t="shared" si="84"/>
        <v>L</v>
      </c>
      <c r="G264" s="98" t="str">
        <f t="shared" si="90"/>
        <v/>
      </c>
      <c r="H264" s="2"/>
      <c r="I264" s="46" t="str">
        <f t="shared" si="85"/>
        <v>O</v>
      </c>
      <c r="J264" s="98" t="str">
        <f t="shared" si="91"/>
        <v>&lt;--Bet</v>
      </c>
      <c r="K264" s="2"/>
      <c r="L264" s="21" t="str">
        <f t="shared" si="78"/>
        <v/>
      </c>
      <c r="M264" s="21" t="str">
        <f>IF(L264&lt;&gt;"",SUM($L$6:L264),"")</f>
        <v/>
      </c>
      <c r="N264" s="2"/>
      <c r="O264" s="47" t="str">
        <f t="shared" si="80"/>
        <v/>
      </c>
      <c r="P264" s="47" t="str">
        <f>IF(O264&lt;&gt;"",SUM($O$6:O264),"")</f>
        <v/>
      </c>
      <c r="Q264" s="2"/>
      <c r="R264" s="43">
        <f t="shared" si="93"/>
        <v>-4</v>
      </c>
      <c r="S264" s="43">
        <f>IF(R264&lt;&gt;"",SUM($R$6:R264),"")</f>
        <v>6</v>
      </c>
      <c r="T264" s="2"/>
      <c r="U264" s="95">
        <f>IF(B264="",U263,SUM($L$7:L264)+SUM($O$7:O264)+SUM($R$7:R264))</f>
        <v>27</v>
      </c>
      <c r="V264" s="2"/>
      <c r="W264" s="2"/>
      <c r="X264" s="2"/>
      <c r="Y264" s="2"/>
      <c r="Z264" s="2"/>
      <c r="AA264" s="2"/>
      <c r="AB264" s="2"/>
      <c r="AC264" s="58">
        <f t="shared" ref="AC264:AC327" si="94">IF(AND(AC263=2,B264=0),1,IF(AND(AC263=1,B264=0),1,IF(B264="","",IF(AND(C264=C262,B263=0),AC263+1,IF(AND(AC263&gt;1,B264=0),AC263+1,IF(C264=C263,AC263+1,1))))))</f>
        <v>1</v>
      </c>
      <c r="AD264" s="21" t="str">
        <f t="shared" si="86"/>
        <v/>
      </c>
      <c r="AE264" s="59" t="str">
        <f t="shared" si="81"/>
        <v/>
      </c>
      <c r="AF264" s="64">
        <f t="shared" si="82"/>
        <v>1</v>
      </c>
      <c r="AG264" s="47" t="str">
        <f t="shared" si="87"/>
        <v/>
      </c>
      <c r="AH264" s="65" t="str">
        <f t="shared" si="79"/>
        <v/>
      </c>
      <c r="AI264" s="70">
        <f t="shared" ref="AI264:AI327" si="95">IF(AND(AI263=2,B264=0),1,IF(AND(AI263=1,B264=0),1,IF(B264="","",IF(AND(I264=I262,B263=0),AI263+1,IF(AND(AI263&gt;1,B264=0),AI263+1,IF(I264=I263,AI263+1,1))))))</f>
        <v>7</v>
      </c>
      <c r="AJ264" s="43">
        <f t="shared" si="88"/>
        <v>4</v>
      </c>
      <c r="AK264" s="71">
        <f t="shared" si="92"/>
        <v>4</v>
      </c>
      <c r="AL264" s="2"/>
      <c r="AM264" s="2"/>
      <c r="AO264" s="2"/>
      <c r="AP264" s="2"/>
      <c r="AQ264" s="2"/>
    </row>
    <row r="265" spans="2:43">
      <c r="B265" s="20">
        <f>IF(Master!B265="","",Master!B265)</f>
        <v>15</v>
      </c>
      <c r="C265" s="21" t="str">
        <f t="shared" si="83"/>
        <v>B</v>
      </c>
      <c r="D265" s="98" t="str">
        <f t="shared" si="89"/>
        <v/>
      </c>
      <c r="E265" s="2"/>
      <c r="F265" s="47" t="str">
        <f t="shared" si="84"/>
        <v>L</v>
      </c>
      <c r="G265" s="98" t="str">
        <f t="shared" si="90"/>
        <v/>
      </c>
      <c r="H265" s="2"/>
      <c r="I265" s="46" t="str">
        <f t="shared" si="85"/>
        <v>O</v>
      </c>
      <c r="J265" s="98" t="str">
        <f t="shared" si="91"/>
        <v>&lt;--Bet</v>
      </c>
      <c r="K265" s="2"/>
      <c r="L265" s="21" t="str">
        <f t="shared" si="78"/>
        <v/>
      </c>
      <c r="M265" s="21" t="str">
        <f>IF(L265&lt;&gt;"",SUM($L$6:L265),"")</f>
        <v/>
      </c>
      <c r="N265" s="2"/>
      <c r="O265" s="47" t="str">
        <f t="shared" si="80"/>
        <v/>
      </c>
      <c r="P265" s="47" t="str">
        <f>IF(O265&lt;&gt;"",SUM($O$6:O265),"")</f>
        <v/>
      </c>
      <c r="Q265" s="2"/>
      <c r="R265" s="43">
        <f t="shared" si="93"/>
        <v>-8</v>
      </c>
      <c r="S265" s="43">
        <f>IF(R265&lt;&gt;"",SUM($R$6:R265),"")</f>
        <v>-2</v>
      </c>
      <c r="T265" s="2"/>
      <c r="U265" s="95">
        <f>IF(B265="",U264,SUM($L$7:L265)+SUM($O$7:O265)+SUM($R$7:R265))</f>
        <v>19</v>
      </c>
      <c r="V265" s="2"/>
      <c r="W265" s="2"/>
      <c r="X265" s="2"/>
      <c r="Y265" s="2"/>
      <c r="Z265" s="2"/>
      <c r="AA265" s="2"/>
      <c r="AB265" s="2"/>
      <c r="AC265" s="58">
        <f t="shared" si="94"/>
        <v>1</v>
      </c>
      <c r="AD265" s="21" t="str">
        <f t="shared" si="86"/>
        <v/>
      </c>
      <c r="AE265" s="59" t="str">
        <f t="shared" si="81"/>
        <v/>
      </c>
      <c r="AF265" s="64">
        <f t="shared" si="82"/>
        <v>2</v>
      </c>
      <c r="AG265" s="47" t="str">
        <f t="shared" si="87"/>
        <v/>
      </c>
      <c r="AH265" s="65" t="str">
        <f t="shared" si="79"/>
        <v/>
      </c>
      <c r="AI265" s="70">
        <f t="shared" si="95"/>
        <v>8</v>
      </c>
      <c r="AJ265" s="43">
        <f t="shared" si="88"/>
        <v>5</v>
      </c>
      <c r="AK265" s="71">
        <f t="shared" si="92"/>
        <v>8</v>
      </c>
      <c r="AL265" s="2"/>
      <c r="AM265" s="2"/>
      <c r="AO265" s="2"/>
      <c r="AP265" s="2"/>
      <c r="AQ265" s="2"/>
    </row>
    <row r="266" spans="2:43">
      <c r="B266" s="20">
        <f>IF(Master!B266="","",Master!B266)</f>
        <v>16</v>
      </c>
      <c r="C266" s="21" t="str">
        <f t="shared" si="83"/>
        <v>R</v>
      </c>
      <c r="D266" s="98" t="str">
        <f t="shared" si="89"/>
        <v/>
      </c>
      <c r="E266" s="2"/>
      <c r="F266" s="47" t="str">
        <f t="shared" si="84"/>
        <v>L</v>
      </c>
      <c r="G266" s="98" t="str">
        <f t="shared" si="90"/>
        <v/>
      </c>
      <c r="H266" s="2"/>
      <c r="I266" s="46" t="str">
        <f t="shared" si="85"/>
        <v>E</v>
      </c>
      <c r="J266" s="98" t="str">
        <f t="shared" si="91"/>
        <v>&lt;--Win</v>
      </c>
      <c r="K266" s="2"/>
      <c r="L266" s="21" t="str">
        <f t="shared" ref="L266:L329" si="96">IF(AND(AD266&lt;&gt;"",AD267&lt;&gt;""),-AE266,IF(AND(AD266&gt;=1,AD267=""),AE266,""))</f>
        <v/>
      </c>
      <c r="M266" s="21" t="str">
        <f>IF(L266&lt;&gt;"",SUM($L$6:L266),"")</f>
        <v/>
      </c>
      <c r="N266" s="2"/>
      <c r="O266" s="47" t="str">
        <f t="shared" si="80"/>
        <v/>
      </c>
      <c r="P266" s="47" t="str">
        <f>IF(O266&lt;&gt;"",SUM($O$6:O266),"")</f>
        <v/>
      </c>
      <c r="Q266" s="2"/>
      <c r="R266" s="43">
        <f t="shared" si="93"/>
        <v>12</v>
      </c>
      <c r="S266" s="43">
        <f>IF(R266&lt;&gt;"",SUM($R$6:R266),"")</f>
        <v>10</v>
      </c>
      <c r="T266" s="2"/>
      <c r="U266" s="95">
        <f>IF(B266="",U265,SUM($L$7:L266)+SUM($O$7:O266)+SUM($R$7:R266))</f>
        <v>31</v>
      </c>
      <c r="V266" s="2"/>
      <c r="W266" s="2"/>
      <c r="X266" s="2"/>
      <c r="Y266" s="2"/>
      <c r="Z266" s="2"/>
      <c r="AA266" s="2"/>
      <c r="AB266" s="2"/>
      <c r="AC266" s="58">
        <f t="shared" si="94"/>
        <v>1</v>
      </c>
      <c r="AD266" s="21" t="str">
        <f t="shared" si="86"/>
        <v/>
      </c>
      <c r="AE266" s="59" t="str">
        <f t="shared" si="81"/>
        <v/>
      </c>
      <c r="AF266" s="64">
        <f t="shared" si="82"/>
        <v>3</v>
      </c>
      <c r="AG266" s="47" t="str">
        <f t="shared" si="87"/>
        <v/>
      </c>
      <c r="AH266" s="65" t="str">
        <f t="shared" ref="AH266:AH329" si="97">IF(AG266="","",VLOOKUP(AG266,$Z$4:$AA$18,2,0))</f>
        <v/>
      </c>
      <c r="AI266" s="70">
        <f t="shared" si="95"/>
        <v>1</v>
      </c>
      <c r="AJ266" s="43">
        <f t="shared" si="88"/>
        <v>6</v>
      </c>
      <c r="AK266" s="71">
        <f t="shared" si="92"/>
        <v>12</v>
      </c>
      <c r="AL266" s="2"/>
      <c r="AM266" s="2"/>
      <c r="AO266" s="2"/>
      <c r="AP266" s="2"/>
      <c r="AQ266" s="2"/>
    </row>
    <row r="267" spans="2:43">
      <c r="B267" s="20">
        <f>IF(Master!B267="","",Master!B267)</f>
        <v>14</v>
      </c>
      <c r="C267" s="21" t="str">
        <f t="shared" si="83"/>
        <v>R</v>
      </c>
      <c r="D267" s="98" t="str">
        <f t="shared" si="89"/>
        <v/>
      </c>
      <c r="E267" s="2"/>
      <c r="F267" s="47" t="str">
        <f t="shared" si="84"/>
        <v>L</v>
      </c>
      <c r="G267" s="98" t="str">
        <f t="shared" si="90"/>
        <v>&lt;--Bet</v>
      </c>
      <c r="H267" s="2"/>
      <c r="I267" s="46" t="str">
        <f t="shared" si="85"/>
        <v>E</v>
      </c>
      <c r="J267" s="98" t="str">
        <f t="shared" si="91"/>
        <v/>
      </c>
      <c r="K267" s="2"/>
      <c r="L267" s="21" t="str">
        <f t="shared" si="96"/>
        <v/>
      </c>
      <c r="M267" s="21" t="str">
        <f>IF(L267&lt;&gt;"",SUM($L$6:L267),"")</f>
        <v/>
      </c>
      <c r="N267" s="2"/>
      <c r="O267" s="47">
        <f t="shared" si="80"/>
        <v>-1</v>
      </c>
      <c r="P267" s="47">
        <f>IF(O267&lt;&gt;"",SUM($O$6:O267),"")</f>
        <v>11</v>
      </c>
      <c r="Q267" s="2"/>
      <c r="R267" s="43" t="str">
        <f t="shared" si="93"/>
        <v/>
      </c>
      <c r="S267" s="43" t="str">
        <f>IF(R267&lt;&gt;"",SUM($R$6:R267),"")</f>
        <v/>
      </c>
      <c r="T267" s="2"/>
      <c r="U267" s="95">
        <f>IF(B267="",U266,SUM($L$7:L267)+SUM($O$7:O267)+SUM($R$7:R267))</f>
        <v>30</v>
      </c>
      <c r="V267" s="2"/>
      <c r="W267" s="2"/>
      <c r="X267" s="2"/>
      <c r="Y267" s="2"/>
      <c r="Z267" s="2"/>
      <c r="AA267" s="2"/>
      <c r="AB267" s="2"/>
      <c r="AC267" s="58">
        <f t="shared" si="94"/>
        <v>2</v>
      </c>
      <c r="AD267" s="21" t="str">
        <f t="shared" si="86"/>
        <v/>
      </c>
      <c r="AE267" s="59" t="str">
        <f t="shared" si="81"/>
        <v/>
      </c>
      <c r="AF267" s="64">
        <f t="shared" si="82"/>
        <v>4</v>
      </c>
      <c r="AG267" s="47">
        <f t="shared" si="87"/>
        <v>1</v>
      </c>
      <c r="AH267" s="65">
        <f t="shared" si="97"/>
        <v>1</v>
      </c>
      <c r="AI267" s="70">
        <f t="shared" si="95"/>
        <v>2</v>
      </c>
      <c r="AJ267" s="43" t="str">
        <f t="shared" si="88"/>
        <v/>
      </c>
      <c r="AK267" s="71" t="str">
        <f t="shared" si="92"/>
        <v/>
      </c>
      <c r="AL267" s="2"/>
      <c r="AM267" s="2"/>
      <c r="AO267" s="2"/>
      <c r="AP267" s="2"/>
      <c r="AQ267" s="2"/>
    </row>
    <row r="268" spans="2:43">
      <c r="B268" s="20">
        <f>IF(Master!B268="","",Master!B268)</f>
        <v>23</v>
      </c>
      <c r="C268" s="21" t="str">
        <f t="shared" si="83"/>
        <v>R</v>
      </c>
      <c r="D268" s="98" t="str">
        <f t="shared" si="89"/>
        <v/>
      </c>
      <c r="E268" s="2"/>
      <c r="F268" s="47" t="str">
        <f t="shared" si="84"/>
        <v>H</v>
      </c>
      <c r="G268" s="98" t="str">
        <f t="shared" si="90"/>
        <v>&lt;--Win</v>
      </c>
      <c r="H268" s="2"/>
      <c r="I268" s="46" t="str">
        <f t="shared" si="85"/>
        <v>O</v>
      </c>
      <c r="J268" s="98" t="str">
        <f t="shared" si="91"/>
        <v/>
      </c>
      <c r="K268" s="2"/>
      <c r="L268" s="21" t="str">
        <f t="shared" si="96"/>
        <v/>
      </c>
      <c r="M268" s="21" t="str">
        <f>IF(L268&lt;&gt;"",SUM($L$6:L268),"")</f>
        <v/>
      </c>
      <c r="N268" s="2"/>
      <c r="O268" s="47">
        <f t="shared" si="80"/>
        <v>1</v>
      </c>
      <c r="P268" s="47">
        <f>IF(O268&lt;&gt;"",SUM($O$6:O268),"")</f>
        <v>12</v>
      </c>
      <c r="Q268" s="2"/>
      <c r="R268" s="43" t="str">
        <f t="shared" si="93"/>
        <v/>
      </c>
      <c r="S268" s="43" t="str">
        <f>IF(R268&lt;&gt;"",SUM($R$6:R268),"")</f>
        <v/>
      </c>
      <c r="T268" s="2"/>
      <c r="U268" s="95">
        <f>IF(B268="",U267,SUM($L$7:L268)+SUM($O$7:O268)+SUM($R$7:R268))</f>
        <v>31</v>
      </c>
      <c r="V268" s="2"/>
      <c r="W268" s="2"/>
      <c r="X268" s="2"/>
      <c r="Y268" s="2"/>
      <c r="Z268" s="2"/>
      <c r="AA268" s="2"/>
      <c r="AB268" s="2"/>
      <c r="AC268" s="58">
        <f t="shared" si="94"/>
        <v>3</v>
      </c>
      <c r="AD268" s="21" t="str">
        <f t="shared" si="86"/>
        <v/>
      </c>
      <c r="AE268" s="59" t="str">
        <f t="shared" si="81"/>
        <v/>
      </c>
      <c r="AF268" s="64">
        <f t="shared" si="82"/>
        <v>1</v>
      </c>
      <c r="AG268" s="47">
        <f t="shared" si="87"/>
        <v>2</v>
      </c>
      <c r="AH268" s="65">
        <f t="shared" si="97"/>
        <v>1</v>
      </c>
      <c r="AI268" s="70">
        <f t="shared" si="95"/>
        <v>1</v>
      </c>
      <c r="AJ268" s="43" t="str">
        <f t="shared" si="88"/>
        <v/>
      </c>
      <c r="AK268" s="71" t="str">
        <f t="shared" si="92"/>
        <v/>
      </c>
      <c r="AL268" s="2"/>
      <c r="AM268" s="2"/>
      <c r="AO268" s="2"/>
      <c r="AP268" s="2"/>
      <c r="AQ268" s="2"/>
    </row>
    <row r="269" spans="2:43">
      <c r="B269" s="20">
        <f>IF(Master!B269="","",Master!B269)</f>
        <v>33</v>
      </c>
      <c r="C269" s="21" t="str">
        <f t="shared" si="83"/>
        <v>B</v>
      </c>
      <c r="D269" s="98" t="str">
        <f t="shared" si="89"/>
        <v>&lt;--Win</v>
      </c>
      <c r="E269" s="2"/>
      <c r="F269" s="47" t="str">
        <f t="shared" si="84"/>
        <v>H</v>
      </c>
      <c r="G269" s="98" t="str">
        <f t="shared" si="90"/>
        <v/>
      </c>
      <c r="H269" s="2"/>
      <c r="I269" s="46" t="str">
        <f t="shared" si="85"/>
        <v>O</v>
      </c>
      <c r="J269" s="98" t="str">
        <f t="shared" si="91"/>
        <v/>
      </c>
      <c r="K269" s="2"/>
      <c r="L269" s="21">
        <f t="shared" si="96"/>
        <v>1</v>
      </c>
      <c r="M269" s="21">
        <f>IF(L269&lt;&gt;"",SUM($L$6:L269),"")</f>
        <v>10</v>
      </c>
      <c r="N269" s="2"/>
      <c r="O269" s="47" t="str">
        <f t="shared" ref="O269:O332" si="98">IF(AND(AG269&lt;&gt;"",AG270&lt;&gt;""),-AH269,IF(AND(AG269&gt;=1,AG270=""),AH269,""))</f>
        <v/>
      </c>
      <c r="P269" s="47" t="str">
        <f>IF(O269&lt;&gt;"",SUM($O$6:O269),"")</f>
        <v/>
      </c>
      <c r="Q269" s="2"/>
      <c r="R269" s="43" t="str">
        <f t="shared" si="93"/>
        <v/>
      </c>
      <c r="S269" s="43" t="str">
        <f>IF(R269&lt;&gt;"",SUM($R$6:R269),"")</f>
        <v/>
      </c>
      <c r="T269" s="2"/>
      <c r="U269" s="95">
        <f>IF(B269="",U268,SUM($L$7:L269)+SUM($O$7:O269)+SUM($R$7:R269))</f>
        <v>32</v>
      </c>
      <c r="V269" s="2"/>
      <c r="W269" s="2"/>
      <c r="X269" s="2"/>
      <c r="Y269" s="2"/>
      <c r="Z269" s="2"/>
      <c r="AA269" s="2"/>
      <c r="AB269" s="2"/>
      <c r="AC269" s="58">
        <f t="shared" si="94"/>
        <v>1</v>
      </c>
      <c r="AD269" s="21">
        <f t="shared" si="86"/>
        <v>1</v>
      </c>
      <c r="AE269" s="59">
        <f t="shared" ref="AE269:AE332" si="99">IF(AD269="","",VLOOKUP(AD269,$Z$4:$AA$18,2,0))</f>
        <v>1</v>
      </c>
      <c r="AF269" s="64">
        <f t="shared" si="82"/>
        <v>2</v>
      </c>
      <c r="AG269" s="47" t="str">
        <f t="shared" si="87"/>
        <v/>
      </c>
      <c r="AH269" s="65" t="str">
        <f t="shared" si="97"/>
        <v/>
      </c>
      <c r="AI269" s="70">
        <f t="shared" si="95"/>
        <v>2</v>
      </c>
      <c r="AJ269" s="43" t="str">
        <f t="shared" si="88"/>
        <v/>
      </c>
      <c r="AK269" s="71" t="str">
        <f t="shared" si="92"/>
        <v/>
      </c>
      <c r="AL269" s="2"/>
      <c r="AM269" s="2"/>
      <c r="AO269" s="2"/>
      <c r="AP269" s="2"/>
      <c r="AQ269" s="2"/>
    </row>
    <row r="270" spans="2:43">
      <c r="B270" s="20">
        <f>IF(Master!B270="","",Master!B270)</f>
        <v>20</v>
      </c>
      <c r="C270" s="21" t="str">
        <f t="shared" si="83"/>
        <v>B</v>
      </c>
      <c r="D270" s="98" t="str">
        <f t="shared" si="89"/>
        <v/>
      </c>
      <c r="E270" s="2"/>
      <c r="F270" s="47" t="str">
        <f t="shared" si="84"/>
        <v>H</v>
      </c>
      <c r="G270" s="98" t="str">
        <f t="shared" si="90"/>
        <v/>
      </c>
      <c r="H270" s="2"/>
      <c r="I270" s="46" t="str">
        <f t="shared" si="85"/>
        <v>E</v>
      </c>
      <c r="J270" s="98" t="str">
        <f t="shared" si="91"/>
        <v/>
      </c>
      <c r="K270" s="2"/>
      <c r="L270" s="21" t="str">
        <f t="shared" si="96"/>
        <v/>
      </c>
      <c r="M270" s="21" t="str">
        <f>IF(L270&lt;&gt;"",SUM($L$6:L270),"")</f>
        <v/>
      </c>
      <c r="N270" s="2"/>
      <c r="O270" s="47" t="str">
        <f t="shared" si="98"/>
        <v/>
      </c>
      <c r="P270" s="47" t="str">
        <f>IF(O270&lt;&gt;"",SUM($O$6:O270),"")</f>
        <v/>
      </c>
      <c r="Q270" s="2"/>
      <c r="R270" s="43" t="str">
        <f t="shared" si="93"/>
        <v/>
      </c>
      <c r="S270" s="43" t="str">
        <f>IF(R270&lt;&gt;"",SUM($R$6:R270),"")</f>
        <v/>
      </c>
      <c r="T270" s="2"/>
      <c r="U270" s="95">
        <f>IF(B270="",U269,SUM($L$7:L270)+SUM($O$7:O270)+SUM($R$7:R270))</f>
        <v>32</v>
      </c>
      <c r="V270" s="2"/>
      <c r="W270" s="2"/>
      <c r="X270" s="2"/>
      <c r="Y270" s="2"/>
      <c r="Z270" s="2"/>
      <c r="AA270" s="2"/>
      <c r="AB270" s="2"/>
      <c r="AC270" s="58">
        <f t="shared" si="94"/>
        <v>2</v>
      </c>
      <c r="AD270" s="21" t="str">
        <f t="shared" si="86"/>
        <v/>
      </c>
      <c r="AE270" s="59" t="str">
        <f t="shared" si="99"/>
        <v/>
      </c>
      <c r="AF270" s="64">
        <f t="shared" si="82"/>
        <v>3</v>
      </c>
      <c r="AG270" s="47" t="str">
        <f t="shared" si="87"/>
        <v/>
      </c>
      <c r="AH270" s="65" t="str">
        <f t="shared" si="97"/>
        <v/>
      </c>
      <c r="AI270" s="70">
        <f t="shared" si="95"/>
        <v>1</v>
      </c>
      <c r="AJ270" s="43" t="str">
        <f t="shared" si="88"/>
        <v/>
      </c>
      <c r="AK270" s="71" t="str">
        <f t="shared" si="92"/>
        <v/>
      </c>
      <c r="AL270" s="2"/>
      <c r="AM270" s="2"/>
      <c r="AO270" s="2"/>
      <c r="AP270" s="2"/>
      <c r="AQ270" s="2"/>
    </row>
    <row r="271" spans="2:43">
      <c r="B271" s="20">
        <f>IF(Master!B271="","",Master!B271)</f>
        <v>14</v>
      </c>
      <c r="C271" s="21" t="str">
        <f t="shared" si="83"/>
        <v>R</v>
      </c>
      <c r="D271" s="98" t="str">
        <f t="shared" si="89"/>
        <v/>
      </c>
      <c r="E271" s="2"/>
      <c r="F271" s="47" t="str">
        <f t="shared" si="84"/>
        <v>L</v>
      </c>
      <c r="G271" s="98" t="str">
        <f t="shared" si="90"/>
        <v>&lt;--Win</v>
      </c>
      <c r="H271" s="2"/>
      <c r="I271" s="46" t="str">
        <f t="shared" si="85"/>
        <v>E</v>
      </c>
      <c r="J271" s="98" t="str">
        <f t="shared" si="91"/>
        <v/>
      </c>
      <c r="K271" s="2"/>
      <c r="L271" s="21" t="str">
        <f t="shared" si="96"/>
        <v/>
      </c>
      <c r="M271" s="21" t="str">
        <f>IF(L271&lt;&gt;"",SUM($L$6:L271),"")</f>
        <v/>
      </c>
      <c r="N271" s="2"/>
      <c r="O271" s="47">
        <f t="shared" si="98"/>
        <v>1</v>
      </c>
      <c r="P271" s="47">
        <f>IF(O271&lt;&gt;"",SUM($O$6:O271),"")</f>
        <v>13</v>
      </c>
      <c r="Q271" s="2"/>
      <c r="R271" s="43" t="str">
        <f t="shared" si="93"/>
        <v/>
      </c>
      <c r="S271" s="43" t="str">
        <f>IF(R271&lt;&gt;"",SUM($R$6:R271),"")</f>
        <v/>
      </c>
      <c r="T271" s="2"/>
      <c r="U271" s="95">
        <f>IF(B271="",U270,SUM($L$7:L271)+SUM($O$7:O271)+SUM($R$7:R271))</f>
        <v>33</v>
      </c>
      <c r="V271" s="2"/>
      <c r="W271" s="2"/>
      <c r="X271" s="2"/>
      <c r="Y271" s="2"/>
      <c r="Z271" s="2"/>
      <c r="AA271" s="2"/>
      <c r="AB271" s="2"/>
      <c r="AC271" s="58">
        <f t="shared" si="94"/>
        <v>1</v>
      </c>
      <c r="AD271" s="21" t="str">
        <f t="shared" si="86"/>
        <v/>
      </c>
      <c r="AE271" s="59" t="str">
        <f t="shared" si="99"/>
        <v/>
      </c>
      <c r="AF271" s="64">
        <f t="shared" si="82"/>
        <v>1</v>
      </c>
      <c r="AG271" s="47">
        <f t="shared" si="87"/>
        <v>1</v>
      </c>
      <c r="AH271" s="65">
        <f t="shared" si="97"/>
        <v>1</v>
      </c>
      <c r="AI271" s="70">
        <f t="shared" si="95"/>
        <v>2</v>
      </c>
      <c r="AJ271" s="43" t="str">
        <f t="shared" si="88"/>
        <v/>
      </c>
      <c r="AK271" s="71" t="str">
        <f t="shared" si="92"/>
        <v/>
      </c>
      <c r="AL271" s="2"/>
      <c r="AM271" s="2"/>
      <c r="AO271" s="2"/>
      <c r="AP271" s="2"/>
      <c r="AQ271" s="2"/>
    </row>
    <row r="272" spans="2:43">
      <c r="B272" s="20">
        <f>IF(Master!B272="","",Master!B272)</f>
        <v>12</v>
      </c>
      <c r="C272" s="21" t="str">
        <f t="shared" si="83"/>
        <v>R</v>
      </c>
      <c r="D272" s="98" t="str">
        <f t="shared" si="89"/>
        <v/>
      </c>
      <c r="E272" s="2"/>
      <c r="F272" s="47" t="str">
        <f t="shared" si="84"/>
        <v>L</v>
      </c>
      <c r="G272" s="98" t="str">
        <f t="shared" si="90"/>
        <v/>
      </c>
      <c r="H272" s="2"/>
      <c r="I272" s="46" t="str">
        <f t="shared" si="85"/>
        <v>E</v>
      </c>
      <c r="J272" s="98" t="str">
        <f t="shared" si="91"/>
        <v/>
      </c>
      <c r="K272" s="2"/>
      <c r="L272" s="21" t="str">
        <f t="shared" si="96"/>
        <v/>
      </c>
      <c r="M272" s="21" t="str">
        <f>IF(L272&lt;&gt;"",SUM($L$6:L272),"")</f>
        <v/>
      </c>
      <c r="N272" s="2"/>
      <c r="O272" s="47" t="str">
        <f t="shared" si="98"/>
        <v/>
      </c>
      <c r="P272" s="47" t="str">
        <f>IF(O272&lt;&gt;"",SUM($O$6:O272),"")</f>
        <v/>
      </c>
      <c r="Q272" s="2"/>
      <c r="R272" s="43" t="str">
        <f t="shared" si="93"/>
        <v/>
      </c>
      <c r="S272" s="43" t="str">
        <f>IF(R272&lt;&gt;"",SUM($R$6:R272),"")</f>
        <v/>
      </c>
      <c r="T272" s="2"/>
      <c r="U272" s="95">
        <f>IF(B272="",U271,SUM($L$7:L272)+SUM($O$7:O272)+SUM($R$7:R272))</f>
        <v>33</v>
      </c>
      <c r="V272" s="2"/>
      <c r="W272" s="2"/>
      <c r="X272" s="2"/>
      <c r="Y272" s="2"/>
      <c r="Z272" s="2"/>
      <c r="AA272" s="2"/>
      <c r="AB272" s="2"/>
      <c r="AC272" s="58">
        <f t="shared" si="94"/>
        <v>2</v>
      </c>
      <c r="AD272" s="21" t="str">
        <f t="shared" si="86"/>
        <v/>
      </c>
      <c r="AE272" s="59" t="str">
        <f t="shared" si="99"/>
        <v/>
      </c>
      <c r="AF272" s="64">
        <f t="shared" si="82"/>
        <v>2</v>
      </c>
      <c r="AG272" s="47" t="str">
        <f t="shared" si="87"/>
        <v/>
      </c>
      <c r="AH272" s="65" t="str">
        <f t="shared" si="97"/>
        <v/>
      </c>
      <c r="AI272" s="70">
        <f t="shared" si="95"/>
        <v>3</v>
      </c>
      <c r="AJ272" s="43" t="str">
        <f t="shared" si="88"/>
        <v/>
      </c>
      <c r="AK272" s="71" t="str">
        <f t="shared" si="92"/>
        <v/>
      </c>
      <c r="AL272" s="2"/>
      <c r="AM272" s="2"/>
      <c r="AO272" s="2"/>
      <c r="AP272" s="2"/>
      <c r="AQ272" s="2"/>
    </row>
    <row r="273" spans="2:43">
      <c r="B273" s="20">
        <f>IF(Master!B273="","",Master!B273)</f>
        <v>15</v>
      </c>
      <c r="C273" s="21" t="str">
        <f t="shared" si="83"/>
        <v>B</v>
      </c>
      <c r="D273" s="98" t="str">
        <f t="shared" si="89"/>
        <v/>
      </c>
      <c r="E273" s="2"/>
      <c r="F273" s="47" t="str">
        <f t="shared" si="84"/>
        <v>L</v>
      </c>
      <c r="G273" s="98" t="str">
        <f t="shared" si="90"/>
        <v/>
      </c>
      <c r="H273" s="2"/>
      <c r="I273" s="46" t="str">
        <f t="shared" si="85"/>
        <v>O</v>
      </c>
      <c r="J273" s="98" t="str">
        <f t="shared" si="91"/>
        <v>&lt;--Win</v>
      </c>
      <c r="K273" s="2"/>
      <c r="L273" s="21" t="str">
        <f t="shared" si="96"/>
        <v/>
      </c>
      <c r="M273" s="21" t="str">
        <f>IF(L273&lt;&gt;"",SUM($L$6:L273),"")</f>
        <v/>
      </c>
      <c r="N273" s="2"/>
      <c r="O273" s="47" t="str">
        <f t="shared" si="98"/>
        <v/>
      </c>
      <c r="P273" s="47" t="str">
        <f>IF(O273&lt;&gt;"",SUM($O$6:O273),"")</f>
        <v/>
      </c>
      <c r="Q273" s="2"/>
      <c r="R273" s="43">
        <f t="shared" si="93"/>
        <v>1</v>
      </c>
      <c r="S273" s="43">
        <f>IF(R273&lt;&gt;"",SUM($R$6:R273),"")</f>
        <v>11</v>
      </c>
      <c r="T273" s="2"/>
      <c r="U273" s="95">
        <f>IF(B273="",U272,SUM($L$7:L273)+SUM($O$7:O273)+SUM($R$7:R273))</f>
        <v>34</v>
      </c>
      <c r="V273" s="2"/>
      <c r="W273" s="2"/>
      <c r="X273" s="2"/>
      <c r="Y273" s="2"/>
      <c r="Z273" s="2"/>
      <c r="AA273" s="2"/>
      <c r="AB273" s="2"/>
      <c r="AC273" s="58">
        <f t="shared" si="94"/>
        <v>1</v>
      </c>
      <c r="AD273" s="21" t="str">
        <f t="shared" si="86"/>
        <v/>
      </c>
      <c r="AE273" s="59" t="str">
        <f t="shared" si="99"/>
        <v/>
      </c>
      <c r="AF273" s="64">
        <f t="shared" si="82"/>
        <v>3</v>
      </c>
      <c r="AG273" s="47" t="str">
        <f t="shared" si="87"/>
        <v/>
      </c>
      <c r="AH273" s="65" t="str">
        <f t="shared" si="97"/>
        <v/>
      </c>
      <c r="AI273" s="70">
        <f t="shared" si="95"/>
        <v>1</v>
      </c>
      <c r="AJ273" s="43">
        <f t="shared" si="88"/>
        <v>1</v>
      </c>
      <c r="AK273" s="71">
        <f t="shared" si="92"/>
        <v>1</v>
      </c>
      <c r="AL273" s="2"/>
      <c r="AM273" s="2"/>
      <c r="AO273" s="2"/>
      <c r="AP273" s="2"/>
      <c r="AQ273" s="2"/>
    </row>
    <row r="274" spans="2:43">
      <c r="B274" s="20">
        <f>IF(Master!B274="","",Master!B274)</f>
        <v>32</v>
      </c>
      <c r="C274" s="21" t="str">
        <f t="shared" si="83"/>
        <v>R</v>
      </c>
      <c r="D274" s="98" t="str">
        <f t="shared" si="89"/>
        <v/>
      </c>
      <c r="E274" s="2"/>
      <c r="F274" s="47" t="str">
        <f t="shared" si="84"/>
        <v>H</v>
      </c>
      <c r="G274" s="98" t="str">
        <f t="shared" si="90"/>
        <v>&lt;--Win</v>
      </c>
      <c r="H274" s="2"/>
      <c r="I274" s="46" t="str">
        <f t="shared" si="85"/>
        <v>E</v>
      </c>
      <c r="J274" s="98" t="str">
        <f t="shared" si="91"/>
        <v/>
      </c>
      <c r="K274" s="2"/>
      <c r="L274" s="21" t="str">
        <f t="shared" si="96"/>
        <v/>
      </c>
      <c r="M274" s="21" t="str">
        <f>IF(L274&lt;&gt;"",SUM($L$6:L274),"")</f>
        <v/>
      </c>
      <c r="N274" s="2"/>
      <c r="O274" s="47">
        <f t="shared" si="98"/>
        <v>1</v>
      </c>
      <c r="P274" s="47">
        <f>IF(O274&lt;&gt;"",SUM($O$6:O274),"")</f>
        <v>14</v>
      </c>
      <c r="Q274" s="2"/>
      <c r="R274" s="43" t="str">
        <f t="shared" si="93"/>
        <v/>
      </c>
      <c r="S274" s="43" t="str">
        <f>IF(R274&lt;&gt;"",SUM($R$6:R274),"")</f>
        <v/>
      </c>
      <c r="T274" s="2"/>
      <c r="U274" s="95">
        <f>IF(B274="",U273,SUM($L$7:L274)+SUM($O$7:O274)+SUM($R$7:R274))</f>
        <v>35</v>
      </c>
      <c r="V274" s="2"/>
      <c r="W274" s="2"/>
      <c r="X274" s="2"/>
      <c r="Y274" s="2"/>
      <c r="Z274" s="2"/>
      <c r="AA274" s="2"/>
      <c r="AB274" s="2"/>
      <c r="AC274" s="58">
        <f t="shared" si="94"/>
        <v>1</v>
      </c>
      <c r="AD274" s="21" t="str">
        <f t="shared" si="86"/>
        <v/>
      </c>
      <c r="AE274" s="59" t="str">
        <f t="shared" si="99"/>
        <v/>
      </c>
      <c r="AF274" s="64">
        <f t="shared" si="82"/>
        <v>1</v>
      </c>
      <c r="AG274" s="47">
        <f t="shared" si="87"/>
        <v>1</v>
      </c>
      <c r="AH274" s="65">
        <f t="shared" si="97"/>
        <v>1</v>
      </c>
      <c r="AI274" s="70">
        <f t="shared" si="95"/>
        <v>1</v>
      </c>
      <c r="AJ274" s="43" t="str">
        <f t="shared" si="88"/>
        <v/>
      </c>
      <c r="AK274" s="71" t="str">
        <f t="shared" si="92"/>
        <v/>
      </c>
      <c r="AL274" s="2"/>
      <c r="AM274" s="2"/>
      <c r="AO274" s="2"/>
      <c r="AP274" s="2"/>
      <c r="AQ274" s="2"/>
    </row>
    <row r="275" spans="2:43">
      <c r="B275" s="20">
        <f>IF(Master!B275="","",Master!B275)</f>
        <v>9</v>
      </c>
      <c r="C275" s="21" t="str">
        <f t="shared" si="83"/>
        <v>R</v>
      </c>
      <c r="D275" s="98" t="str">
        <f t="shared" si="89"/>
        <v/>
      </c>
      <c r="E275" s="2"/>
      <c r="F275" s="47" t="str">
        <f t="shared" si="84"/>
        <v>L</v>
      </c>
      <c r="G275" s="98" t="str">
        <f t="shared" si="90"/>
        <v/>
      </c>
      <c r="H275" s="2"/>
      <c r="I275" s="46" t="str">
        <f t="shared" si="85"/>
        <v>O</v>
      </c>
      <c r="J275" s="98" t="str">
        <f t="shared" si="91"/>
        <v/>
      </c>
      <c r="K275" s="2"/>
      <c r="L275" s="21" t="str">
        <f t="shared" si="96"/>
        <v/>
      </c>
      <c r="M275" s="21" t="str">
        <f>IF(L275&lt;&gt;"",SUM($L$6:L275),"")</f>
        <v/>
      </c>
      <c r="N275" s="2"/>
      <c r="O275" s="47" t="str">
        <f t="shared" si="98"/>
        <v/>
      </c>
      <c r="P275" s="47" t="str">
        <f>IF(O275&lt;&gt;"",SUM($O$6:O275),"")</f>
        <v/>
      </c>
      <c r="Q275" s="2"/>
      <c r="R275" s="43" t="str">
        <f t="shared" si="93"/>
        <v/>
      </c>
      <c r="S275" s="43" t="str">
        <f>IF(R275&lt;&gt;"",SUM($R$6:R275),"")</f>
        <v/>
      </c>
      <c r="T275" s="2"/>
      <c r="U275" s="95">
        <f>IF(B275="",U274,SUM($L$7:L275)+SUM($O$7:O275)+SUM($R$7:R275))</f>
        <v>35</v>
      </c>
      <c r="V275" s="2"/>
      <c r="W275" s="2"/>
      <c r="X275" s="2"/>
      <c r="Y275" s="2"/>
      <c r="Z275" s="2"/>
      <c r="AA275" s="2"/>
      <c r="AB275" s="2"/>
      <c r="AC275" s="58">
        <f t="shared" si="94"/>
        <v>2</v>
      </c>
      <c r="AD275" s="21" t="str">
        <f t="shared" si="86"/>
        <v/>
      </c>
      <c r="AE275" s="59" t="str">
        <f t="shared" si="99"/>
        <v/>
      </c>
      <c r="AF275" s="64">
        <f t="shared" si="82"/>
        <v>1</v>
      </c>
      <c r="AG275" s="47" t="str">
        <f t="shared" si="87"/>
        <v/>
      </c>
      <c r="AH275" s="65" t="str">
        <f t="shared" si="97"/>
        <v/>
      </c>
      <c r="AI275" s="70">
        <f t="shared" si="95"/>
        <v>1</v>
      </c>
      <c r="AJ275" s="43" t="str">
        <f t="shared" si="88"/>
        <v/>
      </c>
      <c r="AK275" s="71" t="str">
        <f t="shared" si="92"/>
        <v/>
      </c>
      <c r="AL275" s="2"/>
      <c r="AM275" s="2"/>
      <c r="AO275" s="2"/>
      <c r="AP275" s="2"/>
      <c r="AQ275" s="2"/>
    </row>
    <row r="276" spans="2:43">
      <c r="B276" s="20">
        <f>IF(Master!B276="","",Master!B276)</f>
        <v>4</v>
      </c>
      <c r="C276" s="21" t="str">
        <f t="shared" si="83"/>
        <v>B</v>
      </c>
      <c r="D276" s="98" t="str">
        <f t="shared" si="89"/>
        <v/>
      </c>
      <c r="E276" s="2"/>
      <c r="F276" s="47" t="str">
        <f t="shared" si="84"/>
        <v>L</v>
      </c>
      <c r="G276" s="98" t="str">
        <f t="shared" si="90"/>
        <v/>
      </c>
      <c r="H276" s="2"/>
      <c r="I276" s="46" t="str">
        <f t="shared" si="85"/>
        <v>E</v>
      </c>
      <c r="J276" s="98" t="str">
        <f t="shared" si="91"/>
        <v/>
      </c>
      <c r="K276" s="2"/>
      <c r="L276" s="21" t="str">
        <f t="shared" si="96"/>
        <v/>
      </c>
      <c r="M276" s="21" t="str">
        <f>IF(L276&lt;&gt;"",SUM($L$6:L276),"")</f>
        <v/>
      </c>
      <c r="N276" s="2"/>
      <c r="O276" s="47" t="str">
        <f t="shared" si="98"/>
        <v/>
      </c>
      <c r="P276" s="47" t="str">
        <f>IF(O276&lt;&gt;"",SUM($O$6:O276),"")</f>
        <v/>
      </c>
      <c r="Q276" s="2"/>
      <c r="R276" s="43" t="str">
        <f t="shared" si="93"/>
        <v/>
      </c>
      <c r="S276" s="43" t="str">
        <f>IF(R276&lt;&gt;"",SUM($R$6:R276),"")</f>
        <v/>
      </c>
      <c r="T276" s="2"/>
      <c r="U276" s="95">
        <f>IF(B276="",U275,SUM($L$7:L276)+SUM($O$7:O276)+SUM($R$7:R276))</f>
        <v>35</v>
      </c>
      <c r="V276" s="2"/>
      <c r="W276" s="2"/>
      <c r="X276" s="2"/>
      <c r="Y276" s="2"/>
      <c r="Z276" s="2"/>
      <c r="AA276" s="2"/>
      <c r="AB276" s="2"/>
      <c r="AC276" s="58">
        <f t="shared" si="94"/>
        <v>1</v>
      </c>
      <c r="AD276" s="21" t="str">
        <f t="shared" si="86"/>
        <v/>
      </c>
      <c r="AE276" s="59" t="str">
        <f t="shared" si="99"/>
        <v/>
      </c>
      <c r="AF276" s="64">
        <f t="shared" si="82"/>
        <v>2</v>
      </c>
      <c r="AG276" s="47" t="str">
        <f t="shared" si="87"/>
        <v/>
      </c>
      <c r="AH276" s="65" t="str">
        <f t="shared" si="97"/>
        <v/>
      </c>
      <c r="AI276" s="70">
        <f t="shared" si="95"/>
        <v>1</v>
      </c>
      <c r="AJ276" s="43" t="str">
        <f t="shared" si="88"/>
        <v/>
      </c>
      <c r="AK276" s="71" t="str">
        <f t="shared" si="92"/>
        <v/>
      </c>
      <c r="AL276" s="2"/>
      <c r="AM276" s="2"/>
      <c r="AO276" s="2"/>
      <c r="AP276" s="2"/>
      <c r="AQ276" s="2"/>
    </row>
    <row r="277" spans="2:43">
      <c r="B277" s="20">
        <f>IF(Master!B277="","",Master!B277)</f>
        <v>11</v>
      </c>
      <c r="C277" s="21" t="str">
        <f t="shared" si="83"/>
        <v>B</v>
      </c>
      <c r="D277" s="98" t="str">
        <f t="shared" si="89"/>
        <v/>
      </c>
      <c r="E277" s="2"/>
      <c r="F277" s="47" t="str">
        <f t="shared" si="84"/>
        <v>L</v>
      </c>
      <c r="G277" s="98" t="str">
        <f t="shared" si="90"/>
        <v/>
      </c>
      <c r="H277" s="2"/>
      <c r="I277" s="46" t="str">
        <f t="shared" si="85"/>
        <v>O</v>
      </c>
      <c r="J277" s="98" t="str">
        <f t="shared" si="91"/>
        <v/>
      </c>
      <c r="K277" s="2"/>
      <c r="L277" s="21" t="str">
        <f t="shared" si="96"/>
        <v/>
      </c>
      <c r="M277" s="21" t="str">
        <f>IF(L277&lt;&gt;"",SUM($L$6:L277),"")</f>
        <v/>
      </c>
      <c r="N277" s="2"/>
      <c r="O277" s="47" t="str">
        <f t="shared" si="98"/>
        <v/>
      </c>
      <c r="P277" s="47" t="str">
        <f>IF(O277&lt;&gt;"",SUM($O$6:O277),"")</f>
        <v/>
      </c>
      <c r="Q277" s="2"/>
      <c r="R277" s="43" t="str">
        <f t="shared" si="93"/>
        <v/>
      </c>
      <c r="S277" s="43" t="str">
        <f>IF(R277&lt;&gt;"",SUM($R$6:R277),"")</f>
        <v/>
      </c>
      <c r="T277" s="2"/>
      <c r="U277" s="95">
        <f>IF(B277="",U276,SUM($L$7:L277)+SUM($O$7:O277)+SUM($R$7:R277))</f>
        <v>35</v>
      </c>
      <c r="V277" s="2"/>
      <c r="W277" s="2"/>
      <c r="X277" s="2"/>
      <c r="Y277" s="2"/>
      <c r="Z277" s="2"/>
      <c r="AA277" s="2"/>
      <c r="AB277" s="2"/>
      <c r="AC277" s="58">
        <f t="shared" si="94"/>
        <v>2</v>
      </c>
      <c r="AD277" s="21" t="str">
        <f t="shared" si="86"/>
        <v/>
      </c>
      <c r="AE277" s="59" t="str">
        <f t="shared" si="99"/>
        <v/>
      </c>
      <c r="AF277" s="64">
        <f t="shared" si="82"/>
        <v>3</v>
      </c>
      <c r="AG277" s="47" t="str">
        <f t="shared" si="87"/>
        <v/>
      </c>
      <c r="AH277" s="65" t="str">
        <f t="shared" si="97"/>
        <v/>
      </c>
      <c r="AI277" s="70">
        <f t="shared" si="95"/>
        <v>1</v>
      </c>
      <c r="AJ277" s="43" t="str">
        <f t="shared" si="88"/>
        <v/>
      </c>
      <c r="AK277" s="71" t="str">
        <f t="shared" si="92"/>
        <v/>
      </c>
      <c r="AL277" s="2"/>
      <c r="AM277" s="2"/>
      <c r="AO277" s="2"/>
      <c r="AP277" s="2"/>
      <c r="AQ277" s="2"/>
    </row>
    <row r="278" spans="2:43">
      <c r="B278" s="20">
        <f>IF(Master!B278="","",Master!B278)</f>
        <v>27</v>
      </c>
      <c r="C278" s="21" t="str">
        <f t="shared" si="83"/>
        <v>R</v>
      </c>
      <c r="D278" s="98" t="str">
        <f t="shared" si="89"/>
        <v/>
      </c>
      <c r="E278" s="2"/>
      <c r="F278" s="47" t="str">
        <f t="shared" si="84"/>
        <v>H</v>
      </c>
      <c r="G278" s="98" t="str">
        <f t="shared" si="90"/>
        <v>&lt;--Win</v>
      </c>
      <c r="H278" s="2"/>
      <c r="I278" s="46" t="str">
        <f t="shared" si="85"/>
        <v>O</v>
      </c>
      <c r="J278" s="98" t="str">
        <f t="shared" si="91"/>
        <v/>
      </c>
      <c r="K278" s="2"/>
      <c r="L278" s="21" t="str">
        <f t="shared" si="96"/>
        <v/>
      </c>
      <c r="M278" s="21" t="str">
        <f>IF(L278&lt;&gt;"",SUM($L$6:L278),"")</f>
        <v/>
      </c>
      <c r="N278" s="2"/>
      <c r="O278" s="47">
        <f t="shared" si="98"/>
        <v>1</v>
      </c>
      <c r="P278" s="47">
        <f>IF(O278&lt;&gt;"",SUM($O$6:O278),"")</f>
        <v>15</v>
      </c>
      <c r="Q278" s="2"/>
      <c r="R278" s="43" t="str">
        <f t="shared" si="93"/>
        <v/>
      </c>
      <c r="S278" s="43" t="str">
        <f>IF(R278&lt;&gt;"",SUM($R$6:R278),"")</f>
        <v/>
      </c>
      <c r="T278" s="2"/>
      <c r="U278" s="95">
        <f>IF(B278="",U277,SUM($L$7:L278)+SUM($O$7:O278)+SUM($R$7:R278))</f>
        <v>36</v>
      </c>
      <c r="V278" s="2"/>
      <c r="W278" s="2"/>
      <c r="X278" s="2"/>
      <c r="Y278" s="2"/>
      <c r="Z278" s="2"/>
      <c r="AA278" s="2"/>
      <c r="AB278" s="2"/>
      <c r="AC278" s="58">
        <f t="shared" si="94"/>
        <v>1</v>
      </c>
      <c r="AD278" s="21" t="str">
        <f t="shared" si="86"/>
        <v/>
      </c>
      <c r="AE278" s="59" t="str">
        <f t="shared" si="99"/>
        <v/>
      </c>
      <c r="AF278" s="64">
        <f t="shared" si="82"/>
        <v>1</v>
      </c>
      <c r="AG278" s="47">
        <f t="shared" si="87"/>
        <v>1</v>
      </c>
      <c r="AH278" s="65">
        <f t="shared" si="97"/>
        <v>1</v>
      </c>
      <c r="AI278" s="70">
        <f t="shared" si="95"/>
        <v>2</v>
      </c>
      <c r="AJ278" s="43" t="str">
        <f t="shared" si="88"/>
        <v/>
      </c>
      <c r="AK278" s="71" t="str">
        <f t="shared" si="92"/>
        <v/>
      </c>
      <c r="AL278" s="2"/>
      <c r="AM278" s="2"/>
      <c r="AO278" s="2"/>
      <c r="AP278" s="2"/>
      <c r="AQ278" s="2"/>
    </row>
    <row r="279" spans="2:43">
      <c r="B279" s="20">
        <f>IF(Master!B279="","",Master!B279)</f>
        <v>18</v>
      </c>
      <c r="C279" s="21" t="str">
        <f t="shared" si="83"/>
        <v>R</v>
      </c>
      <c r="D279" s="98" t="str">
        <f t="shared" si="89"/>
        <v/>
      </c>
      <c r="E279" s="2"/>
      <c r="F279" s="47" t="str">
        <f t="shared" si="84"/>
        <v>L</v>
      </c>
      <c r="G279" s="98" t="str">
        <f t="shared" si="90"/>
        <v/>
      </c>
      <c r="H279" s="2"/>
      <c r="I279" s="46" t="str">
        <f t="shared" si="85"/>
        <v>E</v>
      </c>
      <c r="J279" s="98" t="str">
        <f t="shared" si="91"/>
        <v/>
      </c>
      <c r="K279" s="2"/>
      <c r="L279" s="21" t="str">
        <f t="shared" si="96"/>
        <v/>
      </c>
      <c r="M279" s="21" t="str">
        <f>IF(L279&lt;&gt;"",SUM($L$6:L279),"")</f>
        <v/>
      </c>
      <c r="N279" s="2"/>
      <c r="O279" s="47" t="str">
        <f t="shared" si="98"/>
        <v/>
      </c>
      <c r="P279" s="47" t="str">
        <f>IF(O279&lt;&gt;"",SUM($O$6:O279),"")</f>
        <v/>
      </c>
      <c r="Q279" s="2"/>
      <c r="R279" s="43" t="str">
        <f t="shared" si="93"/>
        <v/>
      </c>
      <c r="S279" s="43" t="str">
        <f>IF(R279&lt;&gt;"",SUM($R$6:R279),"")</f>
        <v/>
      </c>
      <c r="T279" s="2"/>
      <c r="U279" s="95">
        <f>IF(B279="",U278,SUM($L$7:L279)+SUM($O$7:O279)+SUM($R$7:R279))</f>
        <v>36</v>
      </c>
      <c r="V279" s="2"/>
      <c r="W279" s="2"/>
      <c r="X279" s="2"/>
      <c r="Y279" s="2"/>
      <c r="Z279" s="2"/>
      <c r="AA279" s="2"/>
      <c r="AB279" s="2"/>
      <c r="AC279" s="58">
        <f t="shared" si="94"/>
        <v>2</v>
      </c>
      <c r="AD279" s="21" t="str">
        <f t="shared" si="86"/>
        <v/>
      </c>
      <c r="AE279" s="59" t="str">
        <f t="shared" si="99"/>
        <v/>
      </c>
      <c r="AF279" s="64">
        <f t="shared" si="82"/>
        <v>1</v>
      </c>
      <c r="AG279" s="47" t="str">
        <f t="shared" si="87"/>
        <v/>
      </c>
      <c r="AH279" s="65" t="str">
        <f t="shared" si="97"/>
        <v/>
      </c>
      <c r="AI279" s="70">
        <f t="shared" si="95"/>
        <v>1</v>
      </c>
      <c r="AJ279" s="43" t="str">
        <f t="shared" si="88"/>
        <v/>
      </c>
      <c r="AK279" s="71" t="str">
        <f t="shared" si="92"/>
        <v/>
      </c>
      <c r="AL279" s="2"/>
      <c r="AM279" s="2"/>
      <c r="AO279" s="2"/>
      <c r="AP279" s="2"/>
      <c r="AQ279" s="2"/>
    </row>
    <row r="280" spans="2:43">
      <c r="B280" s="20">
        <f>IF(Master!B280="","",Master!B280)</f>
        <v>18</v>
      </c>
      <c r="C280" s="21" t="str">
        <f t="shared" si="83"/>
        <v>R</v>
      </c>
      <c r="D280" s="98" t="str">
        <f t="shared" si="89"/>
        <v/>
      </c>
      <c r="E280" s="2"/>
      <c r="F280" s="47" t="str">
        <f t="shared" si="84"/>
        <v>L</v>
      </c>
      <c r="G280" s="98" t="str">
        <f t="shared" si="90"/>
        <v/>
      </c>
      <c r="H280" s="2"/>
      <c r="I280" s="46" t="str">
        <f t="shared" si="85"/>
        <v>E</v>
      </c>
      <c r="J280" s="98" t="str">
        <f t="shared" si="91"/>
        <v/>
      </c>
      <c r="K280" s="2"/>
      <c r="L280" s="21" t="str">
        <f t="shared" si="96"/>
        <v/>
      </c>
      <c r="M280" s="21" t="str">
        <f>IF(L280&lt;&gt;"",SUM($L$6:L280),"")</f>
        <v/>
      </c>
      <c r="N280" s="2"/>
      <c r="O280" s="47" t="str">
        <f t="shared" si="98"/>
        <v/>
      </c>
      <c r="P280" s="47" t="str">
        <f>IF(O280&lt;&gt;"",SUM($O$6:O280),"")</f>
        <v/>
      </c>
      <c r="Q280" s="2"/>
      <c r="R280" s="43" t="str">
        <f t="shared" si="93"/>
        <v/>
      </c>
      <c r="S280" s="43" t="str">
        <f>IF(R280&lt;&gt;"",SUM($R$6:R280),"")</f>
        <v/>
      </c>
      <c r="T280" s="2"/>
      <c r="U280" s="95">
        <f>IF(B280="",U279,SUM($L$7:L280)+SUM($O$7:O280)+SUM($R$7:R280))</f>
        <v>36</v>
      </c>
      <c r="V280" s="2"/>
      <c r="W280" s="2"/>
      <c r="X280" s="2"/>
      <c r="Y280" s="2"/>
      <c r="Z280" s="2"/>
      <c r="AA280" s="2"/>
      <c r="AB280" s="2"/>
      <c r="AC280" s="58">
        <f t="shared" si="94"/>
        <v>3</v>
      </c>
      <c r="AD280" s="21" t="str">
        <f t="shared" si="86"/>
        <v/>
      </c>
      <c r="AE280" s="59" t="str">
        <f t="shared" si="99"/>
        <v/>
      </c>
      <c r="AF280" s="64">
        <f t="shared" si="82"/>
        <v>2</v>
      </c>
      <c r="AG280" s="47" t="str">
        <f t="shared" si="87"/>
        <v/>
      </c>
      <c r="AH280" s="65" t="str">
        <f t="shared" si="97"/>
        <v/>
      </c>
      <c r="AI280" s="70">
        <f t="shared" si="95"/>
        <v>2</v>
      </c>
      <c r="AJ280" s="43" t="str">
        <f t="shared" si="88"/>
        <v/>
      </c>
      <c r="AK280" s="71" t="str">
        <f t="shared" si="92"/>
        <v/>
      </c>
      <c r="AL280" s="2"/>
      <c r="AM280" s="2"/>
      <c r="AO280" s="2"/>
      <c r="AP280" s="2"/>
      <c r="AQ280" s="2"/>
    </row>
    <row r="281" spans="2:43">
      <c r="B281" s="20">
        <f>IF(Master!B281="","",Master!B281)</f>
        <v>13</v>
      </c>
      <c r="C281" s="21" t="str">
        <f t="shared" si="83"/>
        <v>B</v>
      </c>
      <c r="D281" s="98" t="str">
        <f t="shared" si="89"/>
        <v>&lt;--Win</v>
      </c>
      <c r="E281" s="2"/>
      <c r="F281" s="47" t="str">
        <f t="shared" si="84"/>
        <v>L</v>
      </c>
      <c r="G281" s="98" t="str">
        <f t="shared" si="90"/>
        <v/>
      </c>
      <c r="H281" s="2"/>
      <c r="I281" s="46" t="str">
        <f t="shared" si="85"/>
        <v>O</v>
      </c>
      <c r="J281" s="98" t="str">
        <f t="shared" si="91"/>
        <v/>
      </c>
      <c r="K281" s="2"/>
      <c r="L281" s="21">
        <f t="shared" si="96"/>
        <v>1</v>
      </c>
      <c r="M281" s="21">
        <f>IF(L281&lt;&gt;"",SUM($L$6:L281),"")</f>
        <v>11</v>
      </c>
      <c r="N281" s="2"/>
      <c r="O281" s="47" t="str">
        <f t="shared" si="98"/>
        <v/>
      </c>
      <c r="P281" s="47" t="str">
        <f>IF(O281&lt;&gt;"",SUM($O$6:O281),"")</f>
        <v/>
      </c>
      <c r="Q281" s="2"/>
      <c r="R281" s="43" t="str">
        <f t="shared" si="93"/>
        <v/>
      </c>
      <c r="S281" s="43" t="str">
        <f>IF(R281&lt;&gt;"",SUM($R$6:R281),"")</f>
        <v/>
      </c>
      <c r="T281" s="2"/>
      <c r="U281" s="95">
        <f>IF(B281="",U280,SUM($L$7:L281)+SUM($O$7:O281)+SUM($R$7:R281))</f>
        <v>37</v>
      </c>
      <c r="V281" s="2"/>
      <c r="W281" s="2"/>
      <c r="X281" s="2"/>
      <c r="Y281" s="2"/>
      <c r="Z281" s="2"/>
      <c r="AA281" s="2"/>
      <c r="AB281" s="2"/>
      <c r="AC281" s="58">
        <f t="shared" si="94"/>
        <v>1</v>
      </c>
      <c r="AD281" s="21">
        <f t="shared" si="86"/>
        <v>1</v>
      </c>
      <c r="AE281" s="59">
        <f t="shared" si="99"/>
        <v>1</v>
      </c>
      <c r="AF281" s="64">
        <f t="shared" si="82"/>
        <v>3</v>
      </c>
      <c r="AG281" s="47" t="str">
        <f t="shared" si="87"/>
        <v/>
      </c>
      <c r="AH281" s="65" t="str">
        <f t="shared" si="97"/>
        <v/>
      </c>
      <c r="AI281" s="70">
        <f t="shared" si="95"/>
        <v>1</v>
      </c>
      <c r="AJ281" s="43" t="str">
        <f t="shared" si="88"/>
        <v/>
      </c>
      <c r="AK281" s="71" t="str">
        <f t="shared" si="92"/>
        <v/>
      </c>
      <c r="AL281" s="2"/>
      <c r="AM281" s="2"/>
      <c r="AO281" s="2"/>
      <c r="AP281" s="2"/>
      <c r="AQ281" s="2"/>
    </row>
    <row r="282" spans="2:43">
      <c r="B282" s="20">
        <f>IF(Master!B282="","",Master!B282)</f>
        <v>18</v>
      </c>
      <c r="C282" s="21" t="str">
        <f t="shared" si="83"/>
        <v>R</v>
      </c>
      <c r="D282" s="98" t="str">
        <f t="shared" si="89"/>
        <v/>
      </c>
      <c r="E282" s="2"/>
      <c r="F282" s="47" t="str">
        <f t="shared" si="84"/>
        <v>L</v>
      </c>
      <c r="G282" s="98" t="str">
        <f t="shared" si="90"/>
        <v>&lt;--Bet</v>
      </c>
      <c r="H282" s="2"/>
      <c r="I282" s="46" t="str">
        <f t="shared" si="85"/>
        <v>E</v>
      </c>
      <c r="J282" s="98" t="str">
        <f t="shared" si="91"/>
        <v/>
      </c>
      <c r="K282" s="2"/>
      <c r="L282" s="21" t="str">
        <f t="shared" si="96"/>
        <v/>
      </c>
      <c r="M282" s="21" t="str">
        <f>IF(L282&lt;&gt;"",SUM($L$6:L282),"")</f>
        <v/>
      </c>
      <c r="N282" s="2"/>
      <c r="O282" s="47">
        <f t="shared" si="98"/>
        <v>-1</v>
      </c>
      <c r="P282" s="47">
        <f>IF(O282&lt;&gt;"",SUM($O$6:O282),"")</f>
        <v>14</v>
      </c>
      <c r="Q282" s="2"/>
      <c r="R282" s="43" t="str">
        <f t="shared" si="93"/>
        <v/>
      </c>
      <c r="S282" s="43" t="str">
        <f>IF(R282&lt;&gt;"",SUM($R$6:R282),"")</f>
        <v/>
      </c>
      <c r="T282" s="2"/>
      <c r="U282" s="95">
        <f>IF(B282="",U281,SUM($L$7:L282)+SUM($O$7:O282)+SUM($R$7:R282))</f>
        <v>36</v>
      </c>
      <c r="V282" s="2"/>
      <c r="W282" s="2"/>
      <c r="X282" s="2"/>
      <c r="Y282" s="2"/>
      <c r="Z282" s="2"/>
      <c r="AA282" s="2"/>
      <c r="AB282" s="2"/>
      <c r="AC282" s="58">
        <f t="shared" si="94"/>
        <v>1</v>
      </c>
      <c r="AD282" s="21" t="str">
        <f t="shared" si="86"/>
        <v/>
      </c>
      <c r="AE282" s="59" t="str">
        <f t="shared" si="99"/>
        <v/>
      </c>
      <c r="AF282" s="64">
        <f t="shared" si="82"/>
        <v>4</v>
      </c>
      <c r="AG282" s="47">
        <f t="shared" si="87"/>
        <v>1</v>
      </c>
      <c r="AH282" s="65">
        <f t="shared" si="97"/>
        <v>1</v>
      </c>
      <c r="AI282" s="70">
        <f t="shared" si="95"/>
        <v>1</v>
      </c>
      <c r="AJ282" s="43" t="str">
        <f t="shared" si="88"/>
        <v/>
      </c>
      <c r="AK282" s="71" t="str">
        <f t="shared" si="92"/>
        <v/>
      </c>
      <c r="AL282" s="2"/>
      <c r="AM282" s="2"/>
      <c r="AO282" s="2"/>
      <c r="AP282" s="2"/>
      <c r="AQ282" s="2"/>
    </row>
    <row r="283" spans="2:43">
      <c r="B283" s="20">
        <f>IF(Master!B283="","",Master!B283)</f>
        <v>9</v>
      </c>
      <c r="C283" s="21" t="str">
        <f t="shared" si="83"/>
        <v>R</v>
      </c>
      <c r="D283" s="98" t="str">
        <f t="shared" si="89"/>
        <v/>
      </c>
      <c r="E283" s="2"/>
      <c r="F283" s="47" t="str">
        <f t="shared" si="84"/>
        <v>L</v>
      </c>
      <c r="G283" s="98" t="str">
        <f t="shared" si="90"/>
        <v>&lt;--Bet</v>
      </c>
      <c r="H283" s="2"/>
      <c r="I283" s="46" t="str">
        <f t="shared" si="85"/>
        <v>O</v>
      </c>
      <c r="J283" s="98" t="str">
        <f t="shared" si="91"/>
        <v/>
      </c>
      <c r="K283" s="2"/>
      <c r="L283" s="21" t="str">
        <f t="shared" si="96"/>
        <v/>
      </c>
      <c r="M283" s="21" t="str">
        <f>IF(L283&lt;&gt;"",SUM($L$6:L283),"")</f>
        <v/>
      </c>
      <c r="N283" s="2"/>
      <c r="O283" s="47">
        <f t="shared" si="98"/>
        <v>-1</v>
      </c>
      <c r="P283" s="47">
        <f>IF(O283&lt;&gt;"",SUM($O$6:O283),"")</f>
        <v>13</v>
      </c>
      <c r="Q283" s="2"/>
      <c r="R283" s="43" t="str">
        <f t="shared" si="93"/>
        <v/>
      </c>
      <c r="S283" s="43" t="str">
        <f>IF(R283&lt;&gt;"",SUM($R$6:R283),"")</f>
        <v/>
      </c>
      <c r="T283" s="2"/>
      <c r="U283" s="95">
        <f>IF(B283="",U282,SUM($L$7:L283)+SUM($O$7:O283)+SUM($R$7:R283))</f>
        <v>35</v>
      </c>
      <c r="V283" s="2"/>
      <c r="W283" s="2"/>
      <c r="X283" s="2"/>
      <c r="Y283" s="2"/>
      <c r="Z283" s="2"/>
      <c r="AA283" s="2"/>
      <c r="AB283" s="2"/>
      <c r="AC283" s="58">
        <f t="shared" si="94"/>
        <v>2</v>
      </c>
      <c r="AD283" s="21" t="str">
        <f t="shared" si="86"/>
        <v/>
      </c>
      <c r="AE283" s="59" t="str">
        <f t="shared" si="99"/>
        <v/>
      </c>
      <c r="AF283" s="64">
        <f t="shared" si="82"/>
        <v>5</v>
      </c>
      <c r="AG283" s="47">
        <f t="shared" si="87"/>
        <v>2</v>
      </c>
      <c r="AH283" s="65">
        <f t="shared" si="97"/>
        <v>1</v>
      </c>
      <c r="AI283" s="70">
        <f t="shared" si="95"/>
        <v>1</v>
      </c>
      <c r="AJ283" s="43" t="str">
        <f t="shared" si="88"/>
        <v/>
      </c>
      <c r="AK283" s="71" t="str">
        <f t="shared" si="92"/>
        <v/>
      </c>
      <c r="AL283" s="2"/>
      <c r="AM283" s="2"/>
      <c r="AO283" s="2"/>
      <c r="AP283" s="2"/>
      <c r="AQ283" s="2"/>
    </row>
    <row r="284" spans="2:43">
      <c r="B284" s="20">
        <f>IF(Master!B284="","",Master!B284)</f>
        <v>18</v>
      </c>
      <c r="C284" s="21" t="str">
        <f t="shared" si="83"/>
        <v>R</v>
      </c>
      <c r="D284" s="98" t="str">
        <f t="shared" si="89"/>
        <v/>
      </c>
      <c r="E284" s="2"/>
      <c r="F284" s="47" t="str">
        <f t="shared" si="84"/>
        <v>L</v>
      </c>
      <c r="G284" s="98" t="str">
        <f t="shared" si="90"/>
        <v>&lt;--Bet</v>
      </c>
      <c r="H284" s="2"/>
      <c r="I284" s="46" t="str">
        <f t="shared" si="85"/>
        <v>E</v>
      </c>
      <c r="J284" s="98" t="str">
        <f t="shared" si="91"/>
        <v/>
      </c>
      <c r="K284" s="2"/>
      <c r="L284" s="21" t="str">
        <f t="shared" si="96"/>
        <v/>
      </c>
      <c r="M284" s="21" t="str">
        <f>IF(L284&lt;&gt;"",SUM($L$6:L284),"")</f>
        <v/>
      </c>
      <c r="N284" s="2"/>
      <c r="O284" s="47">
        <f t="shared" si="98"/>
        <v>-1</v>
      </c>
      <c r="P284" s="47">
        <f>IF(O284&lt;&gt;"",SUM($O$6:O284),"")</f>
        <v>12</v>
      </c>
      <c r="Q284" s="2"/>
      <c r="R284" s="43" t="str">
        <f t="shared" si="93"/>
        <v/>
      </c>
      <c r="S284" s="43" t="str">
        <f>IF(R284&lt;&gt;"",SUM($R$6:R284),"")</f>
        <v/>
      </c>
      <c r="T284" s="2"/>
      <c r="U284" s="95">
        <f>IF(B284="",U283,SUM($L$7:L284)+SUM($O$7:O284)+SUM($R$7:R284))</f>
        <v>34</v>
      </c>
      <c r="V284" s="2"/>
      <c r="W284" s="2"/>
      <c r="X284" s="2"/>
      <c r="Y284" s="2"/>
      <c r="Z284" s="2"/>
      <c r="AA284" s="2"/>
      <c r="AB284" s="2"/>
      <c r="AC284" s="58">
        <f t="shared" si="94"/>
        <v>3</v>
      </c>
      <c r="AD284" s="21" t="str">
        <f t="shared" si="86"/>
        <v/>
      </c>
      <c r="AE284" s="59" t="str">
        <f t="shared" si="99"/>
        <v/>
      </c>
      <c r="AF284" s="64">
        <f t="shared" si="82"/>
        <v>6</v>
      </c>
      <c r="AG284" s="47">
        <f t="shared" si="87"/>
        <v>3</v>
      </c>
      <c r="AH284" s="65">
        <f t="shared" si="97"/>
        <v>1</v>
      </c>
      <c r="AI284" s="70">
        <f t="shared" si="95"/>
        <v>1</v>
      </c>
      <c r="AJ284" s="43" t="str">
        <f t="shared" si="88"/>
        <v/>
      </c>
      <c r="AK284" s="71" t="str">
        <f t="shared" si="92"/>
        <v/>
      </c>
      <c r="AL284" s="2"/>
      <c r="AM284" s="2"/>
      <c r="AO284" s="2"/>
      <c r="AP284" s="2"/>
      <c r="AQ284" s="2"/>
    </row>
    <row r="285" spans="2:43">
      <c r="B285" s="20">
        <f>IF(Master!B285="","",Master!B285)</f>
        <v>3</v>
      </c>
      <c r="C285" s="21" t="str">
        <f t="shared" si="83"/>
        <v>R</v>
      </c>
      <c r="D285" s="98" t="str">
        <f t="shared" si="89"/>
        <v>&lt;--Bet</v>
      </c>
      <c r="E285" s="2"/>
      <c r="F285" s="47" t="str">
        <f t="shared" si="84"/>
        <v>L</v>
      </c>
      <c r="G285" s="98" t="str">
        <f t="shared" si="90"/>
        <v>&lt;--Bet</v>
      </c>
      <c r="H285" s="2"/>
      <c r="I285" s="46" t="str">
        <f t="shared" si="85"/>
        <v>O</v>
      </c>
      <c r="J285" s="98" t="str">
        <f t="shared" si="91"/>
        <v/>
      </c>
      <c r="K285" s="2"/>
      <c r="L285" s="21">
        <f t="shared" si="96"/>
        <v>-1</v>
      </c>
      <c r="M285" s="21">
        <f>IF(L285&lt;&gt;"",SUM($L$6:L285),"")</f>
        <v>10</v>
      </c>
      <c r="N285" s="2"/>
      <c r="O285" s="47">
        <f t="shared" si="98"/>
        <v>-4</v>
      </c>
      <c r="P285" s="47">
        <f>IF(O285&lt;&gt;"",SUM($O$6:O285),"")</f>
        <v>8</v>
      </c>
      <c r="Q285" s="2"/>
      <c r="R285" s="43" t="str">
        <f t="shared" si="93"/>
        <v/>
      </c>
      <c r="S285" s="43" t="str">
        <f>IF(R285&lt;&gt;"",SUM($R$6:R285),"")</f>
        <v/>
      </c>
      <c r="T285" s="2"/>
      <c r="U285" s="95">
        <f>IF(B285="",U284,SUM($L$7:L285)+SUM($O$7:O285)+SUM($R$7:R285))</f>
        <v>29</v>
      </c>
      <c r="V285" s="2"/>
      <c r="W285" s="2"/>
      <c r="X285" s="2"/>
      <c r="Y285" s="2"/>
      <c r="Z285" s="2"/>
      <c r="AA285" s="2"/>
      <c r="AB285" s="2"/>
      <c r="AC285" s="58">
        <f t="shared" si="94"/>
        <v>4</v>
      </c>
      <c r="AD285" s="21">
        <f t="shared" si="86"/>
        <v>1</v>
      </c>
      <c r="AE285" s="59">
        <f t="shared" si="99"/>
        <v>1</v>
      </c>
      <c r="AF285" s="64">
        <f t="shared" si="82"/>
        <v>7</v>
      </c>
      <c r="AG285" s="47">
        <f t="shared" si="87"/>
        <v>4</v>
      </c>
      <c r="AH285" s="65">
        <f t="shared" si="97"/>
        <v>4</v>
      </c>
      <c r="AI285" s="70">
        <f t="shared" si="95"/>
        <v>1</v>
      </c>
      <c r="AJ285" s="43" t="str">
        <f t="shared" si="88"/>
        <v/>
      </c>
      <c r="AK285" s="71" t="str">
        <f t="shared" si="92"/>
        <v/>
      </c>
      <c r="AL285" s="2"/>
      <c r="AM285" s="2"/>
      <c r="AO285" s="2"/>
      <c r="AP285" s="2"/>
      <c r="AQ285" s="2"/>
    </row>
    <row r="286" spans="2:43">
      <c r="B286" s="20">
        <f>IF(Master!B286="","",Master!B286)</f>
        <v>8</v>
      </c>
      <c r="C286" s="21" t="str">
        <f t="shared" si="83"/>
        <v>B</v>
      </c>
      <c r="D286" s="98" t="str">
        <f t="shared" si="89"/>
        <v>&lt;--Win</v>
      </c>
      <c r="E286" s="2"/>
      <c r="F286" s="47" t="str">
        <f t="shared" si="84"/>
        <v>L</v>
      </c>
      <c r="G286" s="98" t="str">
        <f t="shared" si="90"/>
        <v>&lt;--Bet</v>
      </c>
      <c r="H286" s="2"/>
      <c r="I286" s="46" t="str">
        <f t="shared" si="85"/>
        <v>E</v>
      </c>
      <c r="J286" s="98" t="str">
        <f t="shared" si="91"/>
        <v/>
      </c>
      <c r="K286" s="2"/>
      <c r="L286" s="21">
        <f t="shared" si="96"/>
        <v>1</v>
      </c>
      <c r="M286" s="21">
        <f>IF(L286&lt;&gt;"",SUM($L$6:L286),"")</f>
        <v>11</v>
      </c>
      <c r="N286" s="2"/>
      <c r="O286" s="47">
        <f t="shared" si="98"/>
        <v>-8</v>
      </c>
      <c r="P286" s="47">
        <f>IF(O286&lt;&gt;"",SUM($O$6:O286),"")</f>
        <v>0</v>
      </c>
      <c r="Q286" s="2"/>
      <c r="R286" s="43" t="str">
        <f t="shared" si="93"/>
        <v/>
      </c>
      <c r="S286" s="43" t="str">
        <f>IF(R286&lt;&gt;"",SUM($R$6:R286),"")</f>
        <v/>
      </c>
      <c r="T286" s="2"/>
      <c r="U286" s="95">
        <f>IF(B286="",U285,SUM($L$7:L286)+SUM($O$7:O286)+SUM($R$7:R286))</f>
        <v>22</v>
      </c>
      <c r="V286" s="2"/>
      <c r="W286" s="2"/>
      <c r="X286" s="2"/>
      <c r="Y286" s="2"/>
      <c r="Z286" s="2"/>
      <c r="AA286" s="2"/>
      <c r="AB286" s="2"/>
      <c r="AC286" s="58">
        <f t="shared" si="94"/>
        <v>1</v>
      </c>
      <c r="AD286" s="21">
        <f t="shared" si="86"/>
        <v>2</v>
      </c>
      <c r="AE286" s="59">
        <f t="shared" si="99"/>
        <v>1</v>
      </c>
      <c r="AF286" s="64">
        <f t="shared" ref="AF286:AF349" si="100">IF(AND(AF285=2,B286=0),1,IF(AND(AF285=1,B286=0),1,IF(B286="","",IF(AND(F286=F284,B285=0),AF285+1,IF(AND(AF285&gt;1,B286=0),AF285+1,IF(F286=F285,AF285+1,1))))))</f>
        <v>8</v>
      </c>
      <c r="AG286" s="47">
        <f t="shared" si="87"/>
        <v>5</v>
      </c>
      <c r="AH286" s="65">
        <f t="shared" si="97"/>
        <v>8</v>
      </c>
      <c r="AI286" s="70">
        <f t="shared" si="95"/>
        <v>1</v>
      </c>
      <c r="AJ286" s="43" t="str">
        <f t="shared" si="88"/>
        <v/>
      </c>
      <c r="AK286" s="71" t="str">
        <f t="shared" si="92"/>
        <v/>
      </c>
      <c r="AL286" s="2"/>
      <c r="AM286" s="2"/>
      <c r="AO286" s="2"/>
      <c r="AP286" s="2"/>
      <c r="AQ286" s="2"/>
    </row>
    <row r="287" spans="2:43">
      <c r="B287" s="20">
        <f>IF(Master!B287="","",Master!B287)</f>
        <v>2</v>
      </c>
      <c r="C287" s="21" t="str">
        <f t="shared" si="83"/>
        <v>B</v>
      </c>
      <c r="D287" s="98" t="str">
        <f t="shared" si="89"/>
        <v/>
      </c>
      <c r="E287" s="2"/>
      <c r="F287" s="47" t="str">
        <f t="shared" si="84"/>
        <v>L</v>
      </c>
      <c r="G287" s="98" t="str">
        <f t="shared" si="90"/>
        <v>&lt;--Bet</v>
      </c>
      <c r="H287" s="2"/>
      <c r="I287" s="46" t="str">
        <f t="shared" si="85"/>
        <v>E</v>
      </c>
      <c r="J287" s="98" t="str">
        <f t="shared" si="91"/>
        <v/>
      </c>
      <c r="K287" s="2"/>
      <c r="L287" s="21" t="str">
        <f t="shared" si="96"/>
        <v/>
      </c>
      <c r="M287" s="21" t="str">
        <f>IF(L287&lt;&gt;"",SUM($L$6:L287),"")</f>
        <v/>
      </c>
      <c r="N287" s="2"/>
      <c r="O287" s="47">
        <f t="shared" si="98"/>
        <v>-12</v>
      </c>
      <c r="P287" s="47">
        <f>IF(O287&lt;&gt;"",SUM($O$6:O287),"")</f>
        <v>-12</v>
      </c>
      <c r="Q287" s="2"/>
      <c r="R287" s="43" t="str">
        <f t="shared" si="93"/>
        <v/>
      </c>
      <c r="S287" s="43" t="str">
        <f>IF(R287&lt;&gt;"",SUM($R$6:R287),"")</f>
        <v/>
      </c>
      <c r="T287" s="2"/>
      <c r="U287" s="95">
        <f>IF(B287="",U286,SUM($L$7:L287)+SUM($O$7:O287)+SUM($R$7:R287))</f>
        <v>10</v>
      </c>
      <c r="V287" s="2"/>
      <c r="W287" s="2"/>
      <c r="X287" s="2"/>
      <c r="Y287" s="2"/>
      <c r="Z287" s="2"/>
      <c r="AA287" s="2"/>
      <c r="AB287" s="2"/>
      <c r="AC287" s="58">
        <f t="shared" si="94"/>
        <v>2</v>
      </c>
      <c r="AD287" s="21" t="str">
        <f t="shared" si="86"/>
        <v/>
      </c>
      <c r="AE287" s="59" t="str">
        <f t="shared" si="99"/>
        <v/>
      </c>
      <c r="AF287" s="64">
        <f t="shared" si="100"/>
        <v>9</v>
      </c>
      <c r="AG287" s="47">
        <f t="shared" si="87"/>
        <v>6</v>
      </c>
      <c r="AH287" s="65">
        <f t="shared" si="97"/>
        <v>12</v>
      </c>
      <c r="AI287" s="70">
        <f t="shared" si="95"/>
        <v>2</v>
      </c>
      <c r="AJ287" s="43" t="str">
        <f t="shared" si="88"/>
        <v/>
      </c>
      <c r="AK287" s="71" t="str">
        <f t="shared" si="92"/>
        <v/>
      </c>
      <c r="AL287" s="2"/>
      <c r="AM287" s="2"/>
      <c r="AO287" s="2"/>
      <c r="AP287" s="2"/>
      <c r="AQ287" s="2"/>
    </row>
    <row r="288" spans="2:43">
      <c r="B288" s="20">
        <f>IF(Master!B288="","",Master!B288)</f>
        <v>36</v>
      </c>
      <c r="C288" s="21" t="str">
        <f t="shared" si="83"/>
        <v>R</v>
      </c>
      <c r="D288" s="98" t="str">
        <f t="shared" si="89"/>
        <v/>
      </c>
      <c r="E288" s="2"/>
      <c r="F288" s="47" t="str">
        <f t="shared" si="84"/>
        <v>H</v>
      </c>
      <c r="G288" s="98" t="str">
        <f t="shared" si="90"/>
        <v>&lt;--Win</v>
      </c>
      <c r="H288" s="2"/>
      <c r="I288" s="46" t="str">
        <f t="shared" si="85"/>
        <v>E</v>
      </c>
      <c r="J288" s="98" t="str">
        <f t="shared" si="91"/>
        <v/>
      </c>
      <c r="K288" s="2"/>
      <c r="L288" s="21" t="str">
        <f t="shared" si="96"/>
        <v/>
      </c>
      <c r="M288" s="21" t="str">
        <f>IF(L288&lt;&gt;"",SUM($L$6:L288),"")</f>
        <v/>
      </c>
      <c r="N288" s="2"/>
      <c r="O288" s="47">
        <f t="shared" si="98"/>
        <v>20</v>
      </c>
      <c r="P288" s="47">
        <f>IF(O288&lt;&gt;"",SUM($O$6:O288),"")</f>
        <v>8</v>
      </c>
      <c r="Q288" s="2"/>
      <c r="R288" s="43" t="str">
        <f t="shared" si="93"/>
        <v/>
      </c>
      <c r="S288" s="43" t="str">
        <f>IF(R288&lt;&gt;"",SUM($R$6:R288),"")</f>
        <v/>
      </c>
      <c r="T288" s="2"/>
      <c r="U288" s="95">
        <f>IF(B288="",U287,SUM($L$7:L288)+SUM($O$7:O288)+SUM($R$7:R288))</f>
        <v>30</v>
      </c>
      <c r="V288" s="2"/>
      <c r="W288" s="2"/>
      <c r="X288" s="2"/>
      <c r="Y288" s="2"/>
      <c r="Z288" s="2"/>
      <c r="AA288" s="2"/>
      <c r="AB288" s="2"/>
      <c r="AC288" s="58">
        <f t="shared" si="94"/>
        <v>1</v>
      </c>
      <c r="AD288" s="21" t="str">
        <f t="shared" si="86"/>
        <v/>
      </c>
      <c r="AE288" s="59" t="str">
        <f t="shared" si="99"/>
        <v/>
      </c>
      <c r="AF288" s="64">
        <f t="shared" si="100"/>
        <v>1</v>
      </c>
      <c r="AG288" s="47">
        <f t="shared" si="87"/>
        <v>7</v>
      </c>
      <c r="AH288" s="65">
        <f t="shared" si="97"/>
        <v>20</v>
      </c>
      <c r="AI288" s="70">
        <f t="shared" si="95"/>
        <v>3</v>
      </c>
      <c r="AJ288" s="43" t="str">
        <f t="shared" si="88"/>
        <v/>
      </c>
      <c r="AK288" s="71" t="str">
        <f t="shared" si="92"/>
        <v/>
      </c>
      <c r="AL288" s="2"/>
      <c r="AM288" s="2"/>
      <c r="AO288" s="2"/>
      <c r="AP288" s="2"/>
      <c r="AQ288" s="2"/>
    </row>
    <row r="289" spans="2:43">
      <c r="B289" s="20">
        <f>IF(Master!B289="","",Master!B289)</f>
        <v>14</v>
      </c>
      <c r="C289" s="21" t="str">
        <f t="shared" si="83"/>
        <v>R</v>
      </c>
      <c r="D289" s="98" t="str">
        <f t="shared" si="89"/>
        <v/>
      </c>
      <c r="E289" s="2"/>
      <c r="F289" s="47" t="str">
        <f t="shared" si="84"/>
        <v>L</v>
      </c>
      <c r="G289" s="98" t="str">
        <f t="shared" si="90"/>
        <v/>
      </c>
      <c r="H289" s="2"/>
      <c r="I289" s="46" t="str">
        <f t="shared" si="85"/>
        <v>E</v>
      </c>
      <c r="J289" s="98" t="str">
        <f t="shared" si="91"/>
        <v>&lt;--Bet</v>
      </c>
      <c r="K289" s="2"/>
      <c r="L289" s="21" t="str">
        <f t="shared" si="96"/>
        <v/>
      </c>
      <c r="M289" s="21" t="str">
        <f>IF(L289&lt;&gt;"",SUM($L$6:L289),"")</f>
        <v/>
      </c>
      <c r="N289" s="2"/>
      <c r="O289" s="47" t="str">
        <f t="shared" si="98"/>
        <v/>
      </c>
      <c r="P289" s="47" t="str">
        <f>IF(O289&lt;&gt;"",SUM($O$6:O289),"")</f>
        <v/>
      </c>
      <c r="Q289" s="2"/>
      <c r="R289" s="43">
        <f t="shared" si="93"/>
        <v>-1</v>
      </c>
      <c r="S289" s="43">
        <f>IF(R289&lt;&gt;"",SUM($R$6:R289),"")</f>
        <v>10</v>
      </c>
      <c r="T289" s="2"/>
      <c r="U289" s="95">
        <f>IF(B289="",U288,SUM($L$7:L289)+SUM($O$7:O289)+SUM($R$7:R289))</f>
        <v>29</v>
      </c>
      <c r="V289" s="2"/>
      <c r="W289" s="2"/>
      <c r="X289" s="2"/>
      <c r="Y289" s="2"/>
      <c r="Z289" s="2"/>
      <c r="AA289" s="2"/>
      <c r="AB289" s="2"/>
      <c r="AC289" s="58">
        <f t="shared" si="94"/>
        <v>2</v>
      </c>
      <c r="AD289" s="21" t="str">
        <f t="shared" si="86"/>
        <v/>
      </c>
      <c r="AE289" s="59" t="str">
        <f t="shared" si="99"/>
        <v/>
      </c>
      <c r="AF289" s="64">
        <f t="shared" si="100"/>
        <v>1</v>
      </c>
      <c r="AG289" s="47" t="str">
        <f t="shared" si="87"/>
        <v/>
      </c>
      <c r="AH289" s="65" t="str">
        <f t="shared" si="97"/>
        <v/>
      </c>
      <c r="AI289" s="70">
        <f t="shared" si="95"/>
        <v>4</v>
      </c>
      <c r="AJ289" s="43">
        <f t="shared" si="88"/>
        <v>1</v>
      </c>
      <c r="AK289" s="71">
        <f t="shared" si="92"/>
        <v>1</v>
      </c>
      <c r="AL289" s="2"/>
      <c r="AM289" s="2"/>
      <c r="AO289" s="2"/>
      <c r="AP289" s="2"/>
      <c r="AQ289" s="2"/>
    </row>
    <row r="290" spans="2:43">
      <c r="B290" s="20">
        <f>IF(Master!B290="","",Master!B290)</f>
        <v>3</v>
      </c>
      <c r="C290" s="21" t="str">
        <f t="shared" si="83"/>
        <v>R</v>
      </c>
      <c r="D290" s="98" t="str">
        <f t="shared" si="89"/>
        <v/>
      </c>
      <c r="E290" s="2"/>
      <c r="F290" s="47" t="str">
        <f t="shared" si="84"/>
        <v>L</v>
      </c>
      <c r="G290" s="98" t="str">
        <f t="shared" si="90"/>
        <v/>
      </c>
      <c r="H290" s="2"/>
      <c r="I290" s="46" t="str">
        <f t="shared" si="85"/>
        <v>O</v>
      </c>
      <c r="J290" s="98" t="str">
        <f t="shared" si="91"/>
        <v>&lt;--Win</v>
      </c>
      <c r="K290" s="2"/>
      <c r="L290" s="21" t="str">
        <f t="shared" si="96"/>
        <v/>
      </c>
      <c r="M290" s="21" t="str">
        <f>IF(L290&lt;&gt;"",SUM($L$6:L290),"")</f>
        <v/>
      </c>
      <c r="N290" s="2"/>
      <c r="O290" s="47" t="str">
        <f t="shared" si="98"/>
        <v/>
      </c>
      <c r="P290" s="47" t="str">
        <f>IF(O290&lt;&gt;"",SUM($O$6:O290),"")</f>
        <v/>
      </c>
      <c r="Q290" s="2"/>
      <c r="R290" s="43">
        <f t="shared" si="93"/>
        <v>1</v>
      </c>
      <c r="S290" s="43">
        <f>IF(R290&lt;&gt;"",SUM($R$6:R290),"")</f>
        <v>11</v>
      </c>
      <c r="T290" s="2"/>
      <c r="U290" s="95">
        <f>IF(B290="",U289,SUM($L$7:L290)+SUM($O$7:O290)+SUM($R$7:R290))</f>
        <v>30</v>
      </c>
      <c r="V290" s="2"/>
      <c r="W290" s="2"/>
      <c r="X290" s="2"/>
      <c r="Y290" s="2"/>
      <c r="Z290" s="2"/>
      <c r="AA290" s="2"/>
      <c r="AB290" s="2"/>
      <c r="AC290" s="58">
        <f t="shared" si="94"/>
        <v>3</v>
      </c>
      <c r="AD290" s="21" t="str">
        <f t="shared" si="86"/>
        <v/>
      </c>
      <c r="AE290" s="59" t="str">
        <f t="shared" si="99"/>
        <v/>
      </c>
      <c r="AF290" s="64">
        <f t="shared" si="100"/>
        <v>2</v>
      </c>
      <c r="AG290" s="47" t="str">
        <f t="shared" si="87"/>
        <v/>
      </c>
      <c r="AH290" s="65" t="str">
        <f t="shared" si="97"/>
        <v/>
      </c>
      <c r="AI290" s="70">
        <f t="shared" si="95"/>
        <v>1</v>
      </c>
      <c r="AJ290" s="43">
        <f t="shared" si="88"/>
        <v>2</v>
      </c>
      <c r="AK290" s="71">
        <f t="shared" si="92"/>
        <v>1</v>
      </c>
      <c r="AL290" s="2"/>
      <c r="AM290" s="2"/>
      <c r="AO290" s="2"/>
      <c r="AP290" s="2"/>
      <c r="AQ290" s="2"/>
    </row>
    <row r="291" spans="2:43">
      <c r="B291" s="20">
        <f>IF(Master!B291="","",Master!B291)</f>
        <v>15</v>
      </c>
      <c r="C291" s="21" t="str">
        <f t="shared" si="83"/>
        <v>B</v>
      </c>
      <c r="D291" s="98" t="str">
        <f t="shared" si="89"/>
        <v>&lt;--Win</v>
      </c>
      <c r="E291" s="2"/>
      <c r="F291" s="47" t="str">
        <f t="shared" si="84"/>
        <v>L</v>
      </c>
      <c r="G291" s="98" t="str">
        <f t="shared" si="90"/>
        <v/>
      </c>
      <c r="H291" s="2"/>
      <c r="I291" s="46" t="str">
        <f t="shared" si="85"/>
        <v>O</v>
      </c>
      <c r="J291" s="98" t="str">
        <f t="shared" si="91"/>
        <v/>
      </c>
      <c r="K291" s="2"/>
      <c r="L291" s="21">
        <f t="shared" si="96"/>
        <v>1</v>
      </c>
      <c r="M291" s="21">
        <f>IF(L291&lt;&gt;"",SUM($L$6:L291),"")</f>
        <v>12</v>
      </c>
      <c r="N291" s="2"/>
      <c r="O291" s="47" t="str">
        <f t="shared" si="98"/>
        <v/>
      </c>
      <c r="P291" s="47" t="str">
        <f>IF(O291&lt;&gt;"",SUM($O$6:O291),"")</f>
        <v/>
      </c>
      <c r="Q291" s="2"/>
      <c r="R291" s="43" t="str">
        <f t="shared" si="93"/>
        <v/>
      </c>
      <c r="S291" s="43" t="str">
        <f>IF(R291&lt;&gt;"",SUM($R$6:R291),"")</f>
        <v/>
      </c>
      <c r="T291" s="2"/>
      <c r="U291" s="95">
        <f>IF(B291="",U290,SUM($L$7:L291)+SUM($O$7:O291)+SUM($R$7:R291))</f>
        <v>31</v>
      </c>
      <c r="V291" s="2"/>
      <c r="W291" s="2"/>
      <c r="X291" s="2"/>
      <c r="Y291" s="2"/>
      <c r="Z291" s="2"/>
      <c r="AA291" s="2"/>
      <c r="AB291" s="2"/>
      <c r="AC291" s="58">
        <f t="shared" si="94"/>
        <v>1</v>
      </c>
      <c r="AD291" s="21">
        <f t="shared" si="86"/>
        <v>1</v>
      </c>
      <c r="AE291" s="59">
        <f t="shared" si="99"/>
        <v>1</v>
      </c>
      <c r="AF291" s="64">
        <f t="shared" si="100"/>
        <v>3</v>
      </c>
      <c r="AG291" s="47" t="str">
        <f t="shared" si="87"/>
        <v/>
      </c>
      <c r="AH291" s="65" t="str">
        <f t="shared" si="97"/>
        <v/>
      </c>
      <c r="AI291" s="70">
        <f t="shared" si="95"/>
        <v>2</v>
      </c>
      <c r="AJ291" s="43" t="str">
        <f t="shared" si="88"/>
        <v/>
      </c>
      <c r="AK291" s="71" t="str">
        <f t="shared" si="92"/>
        <v/>
      </c>
      <c r="AL291" s="2"/>
      <c r="AM291" s="2"/>
      <c r="AO291" s="2"/>
      <c r="AP291" s="2"/>
      <c r="AQ291" s="2"/>
    </row>
    <row r="292" spans="2:43">
      <c r="B292" s="20">
        <f>IF(Master!B292="","",Master!B292)</f>
        <v>11</v>
      </c>
      <c r="C292" s="21" t="str">
        <f t="shared" si="83"/>
        <v>B</v>
      </c>
      <c r="D292" s="98" t="str">
        <f t="shared" si="89"/>
        <v/>
      </c>
      <c r="E292" s="2"/>
      <c r="F292" s="47" t="str">
        <f t="shared" si="84"/>
        <v>L</v>
      </c>
      <c r="G292" s="98" t="str">
        <f t="shared" si="90"/>
        <v>&lt;--Bet</v>
      </c>
      <c r="H292" s="2"/>
      <c r="I292" s="46" t="str">
        <f t="shared" si="85"/>
        <v>O</v>
      </c>
      <c r="J292" s="98" t="str">
        <f t="shared" si="91"/>
        <v/>
      </c>
      <c r="K292" s="2"/>
      <c r="L292" s="21" t="str">
        <f t="shared" si="96"/>
        <v/>
      </c>
      <c r="M292" s="21" t="str">
        <f>IF(L292&lt;&gt;"",SUM($L$6:L292),"")</f>
        <v/>
      </c>
      <c r="N292" s="2"/>
      <c r="O292" s="47">
        <f t="shared" si="98"/>
        <v>-1</v>
      </c>
      <c r="P292" s="47">
        <f>IF(O292&lt;&gt;"",SUM($O$6:O292),"")</f>
        <v>7</v>
      </c>
      <c r="Q292" s="2"/>
      <c r="R292" s="43" t="str">
        <f t="shared" si="93"/>
        <v/>
      </c>
      <c r="S292" s="43" t="str">
        <f>IF(R292&lt;&gt;"",SUM($R$6:R292),"")</f>
        <v/>
      </c>
      <c r="T292" s="2"/>
      <c r="U292" s="95">
        <f>IF(B292="",U291,SUM($L$7:L292)+SUM($O$7:O292)+SUM($R$7:R292))</f>
        <v>30</v>
      </c>
      <c r="V292" s="2"/>
      <c r="W292" s="2"/>
      <c r="X292" s="2"/>
      <c r="Y292" s="2"/>
      <c r="Z292" s="2"/>
      <c r="AA292" s="2"/>
      <c r="AB292" s="2"/>
      <c r="AC292" s="58">
        <f t="shared" si="94"/>
        <v>2</v>
      </c>
      <c r="AD292" s="21" t="str">
        <f t="shared" si="86"/>
        <v/>
      </c>
      <c r="AE292" s="59" t="str">
        <f t="shared" si="99"/>
        <v/>
      </c>
      <c r="AF292" s="64">
        <f t="shared" si="100"/>
        <v>4</v>
      </c>
      <c r="AG292" s="47">
        <f t="shared" si="87"/>
        <v>1</v>
      </c>
      <c r="AH292" s="65">
        <f t="shared" si="97"/>
        <v>1</v>
      </c>
      <c r="AI292" s="70">
        <f t="shared" si="95"/>
        <v>3</v>
      </c>
      <c r="AJ292" s="43" t="str">
        <f t="shared" si="88"/>
        <v/>
      </c>
      <c r="AK292" s="71" t="str">
        <f t="shared" si="92"/>
        <v/>
      </c>
      <c r="AL292" s="2"/>
      <c r="AM292" s="2"/>
      <c r="AO292" s="2"/>
      <c r="AP292" s="2"/>
      <c r="AQ292" s="2"/>
    </row>
    <row r="293" spans="2:43">
      <c r="B293" s="20">
        <f>IF(Master!B293="","",Master!B293)</f>
        <v>2</v>
      </c>
      <c r="C293" s="21" t="str">
        <f t="shared" si="83"/>
        <v>B</v>
      </c>
      <c r="D293" s="98" t="str">
        <f t="shared" si="89"/>
        <v/>
      </c>
      <c r="E293" s="2"/>
      <c r="F293" s="47" t="str">
        <f t="shared" si="84"/>
        <v>L</v>
      </c>
      <c r="G293" s="98" t="str">
        <f t="shared" si="90"/>
        <v>&lt;--Bet</v>
      </c>
      <c r="H293" s="2"/>
      <c r="I293" s="46" t="str">
        <f t="shared" si="85"/>
        <v>E</v>
      </c>
      <c r="J293" s="98" t="str">
        <f t="shared" si="91"/>
        <v>&lt;--Win</v>
      </c>
      <c r="K293" s="2"/>
      <c r="L293" s="21" t="str">
        <f t="shared" si="96"/>
        <v/>
      </c>
      <c r="M293" s="21" t="str">
        <f>IF(L293&lt;&gt;"",SUM($L$6:L293),"")</f>
        <v/>
      </c>
      <c r="N293" s="2"/>
      <c r="O293" s="47">
        <f t="shared" si="98"/>
        <v>-1</v>
      </c>
      <c r="P293" s="47">
        <f>IF(O293&lt;&gt;"",SUM($O$6:O293),"")</f>
        <v>6</v>
      </c>
      <c r="Q293" s="2"/>
      <c r="R293" s="43">
        <f t="shared" si="93"/>
        <v>1</v>
      </c>
      <c r="S293" s="43">
        <f>IF(R293&lt;&gt;"",SUM($R$6:R293),"")</f>
        <v>12</v>
      </c>
      <c r="T293" s="2"/>
      <c r="U293" s="95">
        <f>IF(B293="",U292,SUM($L$7:L293)+SUM($O$7:O293)+SUM($R$7:R293))</f>
        <v>30</v>
      </c>
      <c r="V293" s="2"/>
      <c r="W293" s="2"/>
      <c r="X293" s="2"/>
      <c r="Y293" s="2"/>
      <c r="Z293" s="2"/>
      <c r="AA293" s="2"/>
      <c r="AB293" s="2"/>
      <c r="AC293" s="58">
        <f t="shared" si="94"/>
        <v>3</v>
      </c>
      <c r="AD293" s="21" t="str">
        <f t="shared" si="86"/>
        <v/>
      </c>
      <c r="AE293" s="59" t="str">
        <f t="shared" si="99"/>
        <v/>
      </c>
      <c r="AF293" s="64">
        <f t="shared" si="100"/>
        <v>5</v>
      </c>
      <c r="AG293" s="47">
        <f t="shared" si="87"/>
        <v>2</v>
      </c>
      <c r="AH293" s="65">
        <f t="shared" si="97"/>
        <v>1</v>
      </c>
      <c r="AI293" s="70">
        <f t="shared" si="95"/>
        <v>1</v>
      </c>
      <c r="AJ293" s="43">
        <f t="shared" si="88"/>
        <v>1</v>
      </c>
      <c r="AK293" s="71">
        <f t="shared" si="92"/>
        <v>1</v>
      </c>
      <c r="AL293" s="2"/>
      <c r="AM293" s="2"/>
      <c r="AO293" s="2"/>
      <c r="AP293" s="2"/>
      <c r="AQ293" s="2"/>
    </row>
    <row r="294" spans="2:43">
      <c r="B294" s="20">
        <f>IF(Master!B294="","",Master!B294)</f>
        <v>9</v>
      </c>
      <c r="C294" s="21" t="str">
        <f t="shared" si="83"/>
        <v>R</v>
      </c>
      <c r="D294" s="98" t="str">
        <f t="shared" si="89"/>
        <v>&lt;--Win</v>
      </c>
      <c r="E294" s="2"/>
      <c r="F294" s="47" t="str">
        <f t="shared" si="84"/>
        <v>L</v>
      </c>
      <c r="G294" s="98" t="str">
        <f t="shared" si="90"/>
        <v>&lt;--Bet</v>
      </c>
      <c r="H294" s="2"/>
      <c r="I294" s="46" t="str">
        <f t="shared" si="85"/>
        <v>O</v>
      </c>
      <c r="J294" s="98" t="str">
        <f t="shared" si="91"/>
        <v/>
      </c>
      <c r="K294" s="2"/>
      <c r="L294" s="21">
        <f t="shared" si="96"/>
        <v>1</v>
      </c>
      <c r="M294" s="21">
        <f>IF(L294&lt;&gt;"",SUM($L$6:L294),"")</f>
        <v>13</v>
      </c>
      <c r="N294" s="2"/>
      <c r="O294" s="47">
        <f t="shared" si="98"/>
        <v>-1</v>
      </c>
      <c r="P294" s="47">
        <f>IF(O294&lt;&gt;"",SUM($O$6:O294),"")</f>
        <v>5</v>
      </c>
      <c r="Q294" s="2"/>
      <c r="R294" s="43" t="str">
        <f t="shared" si="93"/>
        <v/>
      </c>
      <c r="S294" s="43" t="str">
        <f>IF(R294&lt;&gt;"",SUM($R$6:R294),"")</f>
        <v/>
      </c>
      <c r="T294" s="2"/>
      <c r="U294" s="95">
        <f>IF(B294="",U293,SUM($L$7:L294)+SUM($O$7:O294)+SUM($R$7:R294))</f>
        <v>30</v>
      </c>
      <c r="V294" s="2"/>
      <c r="W294" s="2"/>
      <c r="X294" s="2"/>
      <c r="Y294" s="2"/>
      <c r="Z294" s="2"/>
      <c r="AA294" s="2"/>
      <c r="AB294" s="2"/>
      <c r="AC294" s="58">
        <f t="shared" si="94"/>
        <v>1</v>
      </c>
      <c r="AD294" s="21">
        <f t="shared" si="86"/>
        <v>1</v>
      </c>
      <c r="AE294" s="59">
        <f t="shared" si="99"/>
        <v>1</v>
      </c>
      <c r="AF294" s="64">
        <f t="shared" si="100"/>
        <v>6</v>
      </c>
      <c r="AG294" s="47">
        <f t="shared" si="87"/>
        <v>3</v>
      </c>
      <c r="AH294" s="65">
        <f t="shared" si="97"/>
        <v>1</v>
      </c>
      <c r="AI294" s="70">
        <f t="shared" si="95"/>
        <v>1</v>
      </c>
      <c r="AJ294" s="43" t="str">
        <f t="shared" si="88"/>
        <v/>
      </c>
      <c r="AK294" s="71" t="str">
        <f t="shared" si="92"/>
        <v/>
      </c>
      <c r="AL294" s="2"/>
      <c r="AM294" s="2"/>
      <c r="AO294" s="2"/>
      <c r="AP294" s="2"/>
      <c r="AQ294" s="2"/>
    </row>
    <row r="295" spans="2:43">
      <c r="B295" s="20">
        <f>IF(Master!B295="","",Master!B295)</f>
        <v>12</v>
      </c>
      <c r="C295" s="21" t="str">
        <f t="shared" si="83"/>
        <v>R</v>
      </c>
      <c r="D295" s="98" t="str">
        <f t="shared" si="89"/>
        <v/>
      </c>
      <c r="E295" s="2"/>
      <c r="F295" s="47" t="str">
        <f t="shared" si="84"/>
        <v>L</v>
      </c>
      <c r="G295" s="98" t="str">
        <f t="shared" si="90"/>
        <v>&lt;--Bet</v>
      </c>
      <c r="H295" s="2"/>
      <c r="I295" s="46" t="str">
        <f t="shared" si="85"/>
        <v>E</v>
      </c>
      <c r="J295" s="98" t="str">
        <f t="shared" si="91"/>
        <v/>
      </c>
      <c r="K295" s="2"/>
      <c r="L295" s="21" t="str">
        <f t="shared" si="96"/>
        <v/>
      </c>
      <c r="M295" s="21" t="str">
        <f>IF(L295&lt;&gt;"",SUM($L$6:L295),"")</f>
        <v/>
      </c>
      <c r="N295" s="2"/>
      <c r="O295" s="47">
        <f t="shared" si="98"/>
        <v>-4</v>
      </c>
      <c r="P295" s="47">
        <f>IF(O295&lt;&gt;"",SUM($O$6:O295),"")</f>
        <v>1</v>
      </c>
      <c r="Q295" s="2"/>
      <c r="R295" s="43" t="str">
        <f t="shared" si="93"/>
        <v/>
      </c>
      <c r="S295" s="43" t="str">
        <f>IF(R295&lt;&gt;"",SUM($R$6:R295),"")</f>
        <v/>
      </c>
      <c r="T295" s="2"/>
      <c r="U295" s="95">
        <f>IF(B295="",U294,SUM($L$7:L295)+SUM($O$7:O295)+SUM($R$7:R295))</f>
        <v>26</v>
      </c>
      <c r="V295" s="2"/>
      <c r="W295" s="2"/>
      <c r="X295" s="2"/>
      <c r="Y295" s="2"/>
      <c r="Z295" s="2"/>
      <c r="AA295" s="2"/>
      <c r="AB295" s="2"/>
      <c r="AC295" s="58">
        <f t="shared" si="94"/>
        <v>2</v>
      </c>
      <c r="AD295" s="21" t="str">
        <f t="shared" si="86"/>
        <v/>
      </c>
      <c r="AE295" s="59" t="str">
        <f t="shared" si="99"/>
        <v/>
      </c>
      <c r="AF295" s="64">
        <f t="shared" si="100"/>
        <v>7</v>
      </c>
      <c r="AG295" s="47">
        <f t="shared" si="87"/>
        <v>4</v>
      </c>
      <c r="AH295" s="65">
        <f t="shared" si="97"/>
        <v>4</v>
      </c>
      <c r="AI295" s="70">
        <f t="shared" si="95"/>
        <v>1</v>
      </c>
      <c r="AJ295" s="43" t="str">
        <f t="shared" si="88"/>
        <v/>
      </c>
      <c r="AK295" s="71" t="str">
        <f t="shared" si="92"/>
        <v/>
      </c>
      <c r="AL295" s="2"/>
      <c r="AM295" s="2"/>
      <c r="AO295" s="2"/>
      <c r="AP295" s="2"/>
      <c r="AQ295" s="2"/>
    </row>
    <row r="296" spans="2:43">
      <c r="B296" s="20">
        <f>IF(Master!B296="","",Master!B296)</f>
        <v>14</v>
      </c>
      <c r="C296" s="21" t="str">
        <f t="shared" si="83"/>
        <v>R</v>
      </c>
      <c r="D296" s="98" t="str">
        <f t="shared" si="89"/>
        <v/>
      </c>
      <c r="E296" s="2"/>
      <c r="F296" s="47" t="str">
        <f t="shared" si="84"/>
        <v>L</v>
      </c>
      <c r="G296" s="98" t="str">
        <f t="shared" si="90"/>
        <v>&lt;--Bet</v>
      </c>
      <c r="H296" s="2"/>
      <c r="I296" s="46" t="str">
        <f t="shared" si="85"/>
        <v>E</v>
      </c>
      <c r="J296" s="98" t="str">
        <f t="shared" si="91"/>
        <v/>
      </c>
      <c r="K296" s="2"/>
      <c r="L296" s="21" t="str">
        <f t="shared" si="96"/>
        <v/>
      </c>
      <c r="M296" s="21" t="str">
        <f>IF(L296&lt;&gt;"",SUM($L$6:L296),"")</f>
        <v/>
      </c>
      <c r="N296" s="2"/>
      <c r="O296" s="47">
        <f t="shared" si="98"/>
        <v>-8</v>
      </c>
      <c r="P296" s="47">
        <f>IF(O296&lt;&gt;"",SUM($O$6:O296),"")</f>
        <v>-7</v>
      </c>
      <c r="Q296" s="2"/>
      <c r="R296" s="43" t="str">
        <f t="shared" si="93"/>
        <v/>
      </c>
      <c r="S296" s="43" t="str">
        <f>IF(R296&lt;&gt;"",SUM($R$6:R296),"")</f>
        <v/>
      </c>
      <c r="T296" s="2"/>
      <c r="U296" s="95">
        <f>IF(B296="",U295,SUM($L$7:L296)+SUM($O$7:O296)+SUM($R$7:R296))</f>
        <v>18</v>
      </c>
      <c r="V296" s="2"/>
      <c r="W296" s="2"/>
      <c r="X296" s="2"/>
      <c r="Y296" s="2"/>
      <c r="Z296" s="2"/>
      <c r="AA296" s="2"/>
      <c r="AB296" s="2"/>
      <c r="AC296" s="58">
        <f t="shared" si="94"/>
        <v>3</v>
      </c>
      <c r="AD296" s="21" t="str">
        <f t="shared" si="86"/>
        <v/>
      </c>
      <c r="AE296" s="59" t="str">
        <f t="shared" si="99"/>
        <v/>
      </c>
      <c r="AF296" s="64">
        <f t="shared" si="100"/>
        <v>8</v>
      </c>
      <c r="AG296" s="47">
        <f t="shared" si="87"/>
        <v>5</v>
      </c>
      <c r="AH296" s="65">
        <f t="shared" si="97"/>
        <v>8</v>
      </c>
      <c r="AI296" s="70">
        <f t="shared" si="95"/>
        <v>2</v>
      </c>
      <c r="AJ296" s="43" t="str">
        <f t="shared" si="88"/>
        <v/>
      </c>
      <c r="AK296" s="71" t="str">
        <f t="shared" si="92"/>
        <v/>
      </c>
      <c r="AL296" s="2"/>
      <c r="AM296" s="2"/>
      <c r="AO296" s="2"/>
      <c r="AP296" s="2"/>
      <c r="AQ296" s="2"/>
    </row>
    <row r="297" spans="2:43">
      <c r="B297" s="20">
        <f>IF(Master!B297="","",Master!B297)</f>
        <v>8</v>
      </c>
      <c r="C297" s="21" t="str">
        <f t="shared" si="83"/>
        <v>B</v>
      </c>
      <c r="D297" s="98" t="str">
        <f t="shared" si="89"/>
        <v>&lt;--Win</v>
      </c>
      <c r="E297" s="2"/>
      <c r="F297" s="47" t="str">
        <f t="shared" si="84"/>
        <v>L</v>
      </c>
      <c r="G297" s="98" t="str">
        <f t="shared" si="90"/>
        <v>&lt;--Bet</v>
      </c>
      <c r="H297" s="2"/>
      <c r="I297" s="46" t="str">
        <f t="shared" si="85"/>
        <v>E</v>
      </c>
      <c r="J297" s="98" t="str">
        <f t="shared" si="91"/>
        <v/>
      </c>
      <c r="K297" s="2"/>
      <c r="L297" s="21">
        <f t="shared" si="96"/>
        <v>1</v>
      </c>
      <c r="M297" s="21">
        <f>IF(L297&lt;&gt;"",SUM($L$6:L297),"")</f>
        <v>14</v>
      </c>
      <c r="N297" s="2"/>
      <c r="O297" s="47">
        <f t="shared" si="98"/>
        <v>-12</v>
      </c>
      <c r="P297" s="47">
        <f>IF(O297&lt;&gt;"",SUM($O$6:O297),"")</f>
        <v>-19</v>
      </c>
      <c r="Q297" s="2"/>
      <c r="R297" s="43" t="str">
        <f t="shared" si="93"/>
        <v/>
      </c>
      <c r="S297" s="43" t="str">
        <f>IF(R297&lt;&gt;"",SUM($R$6:R297),"")</f>
        <v/>
      </c>
      <c r="T297" s="2"/>
      <c r="U297" s="95">
        <f>IF(B297="",U296,SUM($L$7:L297)+SUM($O$7:O297)+SUM($R$7:R297))</f>
        <v>7</v>
      </c>
      <c r="V297" s="2"/>
      <c r="W297" s="2"/>
      <c r="X297" s="2"/>
      <c r="Y297" s="2"/>
      <c r="Z297" s="2"/>
      <c r="AA297" s="2"/>
      <c r="AB297" s="2"/>
      <c r="AC297" s="58">
        <f t="shared" si="94"/>
        <v>1</v>
      </c>
      <c r="AD297" s="21">
        <f t="shared" si="86"/>
        <v>1</v>
      </c>
      <c r="AE297" s="59">
        <f t="shared" si="99"/>
        <v>1</v>
      </c>
      <c r="AF297" s="64">
        <f t="shared" si="100"/>
        <v>9</v>
      </c>
      <c r="AG297" s="47">
        <f t="shared" si="87"/>
        <v>6</v>
      </c>
      <c r="AH297" s="65">
        <f t="shared" si="97"/>
        <v>12</v>
      </c>
      <c r="AI297" s="70">
        <f t="shared" si="95"/>
        <v>3</v>
      </c>
      <c r="AJ297" s="43" t="str">
        <f t="shared" si="88"/>
        <v/>
      </c>
      <c r="AK297" s="71" t="str">
        <f t="shared" si="92"/>
        <v/>
      </c>
      <c r="AL297" s="2"/>
      <c r="AM297" s="2"/>
      <c r="AO297" s="2"/>
      <c r="AP297" s="2"/>
      <c r="AQ297" s="2"/>
    </row>
    <row r="298" spans="2:43">
      <c r="B298" s="20">
        <f>IF(Master!B298="","",Master!B298)</f>
        <v>35</v>
      </c>
      <c r="C298" s="21" t="str">
        <f t="shared" si="83"/>
        <v>B</v>
      </c>
      <c r="D298" s="98" t="str">
        <f t="shared" si="89"/>
        <v/>
      </c>
      <c r="E298" s="2"/>
      <c r="F298" s="47" t="str">
        <f t="shared" si="84"/>
        <v>H</v>
      </c>
      <c r="G298" s="98" t="str">
        <f t="shared" si="90"/>
        <v>&lt;--Win</v>
      </c>
      <c r="H298" s="2"/>
      <c r="I298" s="46" t="str">
        <f t="shared" si="85"/>
        <v>O</v>
      </c>
      <c r="J298" s="98" t="str">
        <f t="shared" si="91"/>
        <v>&lt;--Win</v>
      </c>
      <c r="K298" s="2"/>
      <c r="L298" s="21" t="str">
        <f t="shared" si="96"/>
        <v/>
      </c>
      <c r="M298" s="21" t="str">
        <f>IF(L298&lt;&gt;"",SUM($L$6:L298),"")</f>
        <v/>
      </c>
      <c r="N298" s="2"/>
      <c r="O298" s="47">
        <f t="shared" si="98"/>
        <v>20</v>
      </c>
      <c r="P298" s="47">
        <f>IF(O298&lt;&gt;"",SUM($O$6:O298),"")</f>
        <v>1</v>
      </c>
      <c r="Q298" s="2"/>
      <c r="R298" s="43">
        <f t="shared" si="93"/>
        <v>1</v>
      </c>
      <c r="S298" s="43">
        <f>IF(R298&lt;&gt;"",SUM($R$6:R298),"")</f>
        <v>13</v>
      </c>
      <c r="T298" s="2"/>
      <c r="U298" s="95">
        <f>IF(B298="",U297,SUM($L$7:L298)+SUM($O$7:O298)+SUM($R$7:R298))</f>
        <v>28</v>
      </c>
      <c r="V298" s="2"/>
      <c r="W298" s="2"/>
      <c r="X298" s="2"/>
      <c r="Y298" s="2"/>
      <c r="Z298" s="2"/>
      <c r="AA298" s="2"/>
      <c r="AB298" s="2"/>
      <c r="AC298" s="58">
        <f t="shared" si="94"/>
        <v>2</v>
      </c>
      <c r="AD298" s="21" t="str">
        <f t="shared" si="86"/>
        <v/>
      </c>
      <c r="AE298" s="59" t="str">
        <f t="shared" si="99"/>
        <v/>
      </c>
      <c r="AF298" s="64">
        <f t="shared" si="100"/>
        <v>1</v>
      </c>
      <c r="AG298" s="47">
        <f t="shared" si="87"/>
        <v>7</v>
      </c>
      <c r="AH298" s="65">
        <f t="shared" si="97"/>
        <v>20</v>
      </c>
      <c r="AI298" s="70">
        <f t="shared" si="95"/>
        <v>1</v>
      </c>
      <c r="AJ298" s="43">
        <f t="shared" si="88"/>
        <v>1</v>
      </c>
      <c r="AK298" s="71">
        <f t="shared" si="92"/>
        <v>1</v>
      </c>
      <c r="AL298" s="2"/>
      <c r="AM298" s="2"/>
      <c r="AO298" s="2"/>
      <c r="AP298" s="2"/>
      <c r="AQ298" s="2"/>
    </row>
    <row r="299" spans="2:43">
      <c r="B299" s="20">
        <f>IF(Master!B299="","",Master!B299)</f>
        <v>1</v>
      </c>
      <c r="C299" s="21" t="str">
        <f t="shared" si="83"/>
        <v>R</v>
      </c>
      <c r="D299" s="98" t="str">
        <f t="shared" si="89"/>
        <v/>
      </c>
      <c r="E299" s="2"/>
      <c r="F299" s="47" t="str">
        <f t="shared" si="84"/>
        <v>L</v>
      </c>
      <c r="G299" s="98" t="str">
        <f t="shared" si="90"/>
        <v/>
      </c>
      <c r="H299" s="2"/>
      <c r="I299" s="46" t="str">
        <f t="shared" si="85"/>
        <v>O</v>
      </c>
      <c r="J299" s="98" t="str">
        <f t="shared" si="91"/>
        <v/>
      </c>
      <c r="K299" s="2"/>
      <c r="L299" s="21" t="str">
        <f t="shared" si="96"/>
        <v/>
      </c>
      <c r="M299" s="21" t="str">
        <f>IF(L299&lt;&gt;"",SUM($L$6:L299),"")</f>
        <v/>
      </c>
      <c r="N299" s="2"/>
      <c r="O299" s="47" t="str">
        <f t="shared" si="98"/>
        <v/>
      </c>
      <c r="P299" s="47" t="str">
        <f>IF(O299&lt;&gt;"",SUM($O$6:O299),"")</f>
        <v/>
      </c>
      <c r="Q299" s="2"/>
      <c r="R299" s="43" t="str">
        <f t="shared" si="93"/>
        <v/>
      </c>
      <c r="S299" s="43" t="str">
        <f>IF(R299&lt;&gt;"",SUM($R$6:R299),"")</f>
        <v/>
      </c>
      <c r="T299" s="2"/>
      <c r="U299" s="95">
        <f>IF(B299="",U298,SUM($L$7:L299)+SUM($O$7:O299)+SUM($R$7:R299))</f>
        <v>28</v>
      </c>
      <c r="V299" s="2"/>
      <c r="W299" s="2"/>
      <c r="X299" s="2"/>
      <c r="Y299" s="2"/>
      <c r="Z299" s="2"/>
      <c r="AA299" s="2"/>
      <c r="AB299" s="2"/>
      <c r="AC299" s="58">
        <f t="shared" si="94"/>
        <v>1</v>
      </c>
      <c r="AD299" s="21" t="str">
        <f t="shared" si="86"/>
        <v/>
      </c>
      <c r="AE299" s="59" t="str">
        <f t="shared" si="99"/>
        <v/>
      </c>
      <c r="AF299" s="64">
        <f t="shared" si="100"/>
        <v>1</v>
      </c>
      <c r="AG299" s="47" t="str">
        <f t="shared" si="87"/>
        <v/>
      </c>
      <c r="AH299" s="65" t="str">
        <f t="shared" si="97"/>
        <v/>
      </c>
      <c r="AI299" s="70">
        <f t="shared" si="95"/>
        <v>2</v>
      </c>
      <c r="AJ299" s="43" t="str">
        <f t="shared" si="88"/>
        <v/>
      </c>
      <c r="AK299" s="71" t="str">
        <f t="shared" si="92"/>
        <v/>
      </c>
      <c r="AL299" s="2"/>
      <c r="AM299" s="2"/>
      <c r="AO299" s="2"/>
      <c r="AP299" s="2"/>
      <c r="AQ299" s="2"/>
    </row>
    <row r="300" spans="2:43">
      <c r="B300" s="20">
        <f>IF(Master!B300="","",Master!B300)</f>
        <v>30</v>
      </c>
      <c r="C300" s="21" t="str">
        <f t="shared" si="83"/>
        <v>R</v>
      </c>
      <c r="D300" s="98" t="str">
        <f t="shared" si="89"/>
        <v/>
      </c>
      <c r="E300" s="2"/>
      <c r="F300" s="47" t="str">
        <f t="shared" si="84"/>
        <v>H</v>
      </c>
      <c r="G300" s="98" t="str">
        <f t="shared" si="90"/>
        <v/>
      </c>
      <c r="H300" s="2"/>
      <c r="I300" s="46" t="str">
        <f t="shared" si="85"/>
        <v>E</v>
      </c>
      <c r="J300" s="98" t="str">
        <f t="shared" si="91"/>
        <v/>
      </c>
      <c r="K300" s="2"/>
      <c r="L300" s="21" t="str">
        <f t="shared" si="96"/>
        <v/>
      </c>
      <c r="M300" s="21" t="str">
        <f>IF(L300&lt;&gt;"",SUM($L$6:L300),"")</f>
        <v/>
      </c>
      <c r="N300" s="2"/>
      <c r="O300" s="47" t="str">
        <f t="shared" si="98"/>
        <v/>
      </c>
      <c r="P300" s="47" t="str">
        <f>IF(O300&lt;&gt;"",SUM($O$6:O300),"")</f>
        <v/>
      </c>
      <c r="Q300" s="2"/>
      <c r="R300" s="43" t="str">
        <f t="shared" si="93"/>
        <v/>
      </c>
      <c r="S300" s="43" t="str">
        <f>IF(R300&lt;&gt;"",SUM($R$6:R300),"")</f>
        <v/>
      </c>
      <c r="T300" s="2"/>
      <c r="U300" s="95">
        <f>IF(B300="",U299,SUM($L$7:L300)+SUM($O$7:O300)+SUM($R$7:R300))</f>
        <v>28</v>
      </c>
      <c r="V300" s="2"/>
      <c r="W300" s="2"/>
      <c r="X300" s="2"/>
      <c r="Y300" s="2"/>
      <c r="Z300" s="2"/>
      <c r="AA300" s="2"/>
      <c r="AB300" s="2"/>
      <c r="AC300" s="58">
        <f t="shared" si="94"/>
        <v>2</v>
      </c>
      <c r="AD300" s="21" t="str">
        <f t="shared" si="86"/>
        <v/>
      </c>
      <c r="AE300" s="59" t="str">
        <f t="shared" si="99"/>
        <v/>
      </c>
      <c r="AF300" s="64">
        <f t="shared" si="100"/>
        <v>1</v>
      </c>
      <c r="AG300" s="47" t="str">
        <f t="shared" si="87"/>
        <v/>
      </c>
      <c r="AH300" s="65" t="str">
        <f t="shared" si="97"/>
        <v/>
      </c>
      <c r="AI300" s="70">
        <f t="shared" si="95"/>
        <v>1</v>
      </c>
      <c r="AJ300" s="43" t="str">
        <f t="shared" si="88"/>
        <v/>
      </c>
      <c r="AK300" s="71" t="str">
        <f t="shared" si="92"/>
        <v/>
      </c>
      <c r="AL300" s="2"/>
      <c r="AM300" s="2"/>
      <c r="AO300" s="2"/>
      <c r="AP300" s="2"/>
      <c r="AQ300" s="2"/>
    </row>
    <row r="301" spans="2:43">
      <c r="B301" s="20">
        <f>IF(Master!B301="","",Master!B301)</f>
        <v>35</v>
      </c>
      <c r="C301" s="21" t="str">
        <f t="shared" si="83"/>
        <v>B</v>
      </c>
      <c r="D301" s="98" t="str">
        <f t="shared" si="89"/>
        <v/>
      </c>
      <c r="E301" s="2"/>
      <c r="F301" s="47" t="str">
        <f t="shared" si="84"/>
        <v>H</v>
      </c>
      <c r="G301" s="98" t="str">
        <f t="shared" si="90"/>
        <v/>
      </c>
      <c r="H301" s="2"/>
      <c r="I301" s="46" t="str">
        <f t="shared" si="85"/>
        <v>O</v>
      </c>
      <c r="J301" s="98" t="str">
        <f t="shared" si="91"/>
        <v/>
      </c>
      <c r="K301" s="2"/>
      <c r="L301" s="21" t="str">
        <f t="shared" si="96"/>
        <v/>
      </c>
      <c r="M301" s="21" t="str">
        <f>IF(L301&lt;&gt;"",SUM($L$6:L301),"")</f>
        <v/>
      </c>
      <c r="N301" s="2"/>
      <c r="O301" s="47" t="str">
        <f t="shared" si="98"/>
        <v/>
      </c>
      <c r="P301" s="47" t="str">
        <f>IF(O301&lt;&gt;"",SUM($O$6:O301),"")</f>
        <v/>
      </c>
      <c r="Q301" s="2"/>
      <c r="R301" s="43" t="str">
        <f t="shared" si="93"/>
        <v/>
      </c>
      <c r="S301" s="43" t="str">
        <f>IF(R301&lt;&gt;"",SUM($R$6:R301),"")</f>
        <v/>
      </c>
      <c r="T301" s="2"/>
      <c r="U301" s="95">
        <f>IF(B301="",U300,SUM($L$7:L301)+SUM($O$7:O301)+SUM($R$7:R301))</f>
        <v>28</v>
      </c>
      <c r="V301" s="2"/>
      <c r="W301" s="2"/>
      <c r="X301" s="2"/>
      <c r="Y301" s="2"/>
      <c r="Z301" s="2"/>
      <c r="AA301" s="2"/>
      <c r="AB301" s="2"/>
      <c r="AC301" s="58">
        <f t="shared" si="94"/>
        <v>1</v>
      </c>
      <c r="AD301" s="21" t="str">
        <f t="shared" si="86"/>
        <v/>
      </c>
      <c r="AE301" s="59" t="str">
        <f t="shared" si="99"/>
        <v/>
      </c>
      <c r="AF301" s="64">
        <f t="shared" si="100"/>
        <v>2</v>
      </c>
      <c r="AG301" s="47" t="str">
        <f t="shared" si="87"/>
        <v/>
      </c>
      <c r="AH301" s="65" t="str">
        <f t="shared" si="97"/>
        <v/>
      </c>
      <c r="AI301" s="70">
        <f t="shared" si="95"/>
        <v>1</v>
      </c>
      <c r="AJ301" s="43" t="str">
        <f t="shared" si="88"/>
        <v/>
      </c>
      <c r="AK301" s="71" t="str">
        <f t="shared" si="92"/>
        <v/>
      </c>
      <c r="AL301" s="2"/>
      <c r="AM301" s="2"/>
      <c r="AO301" s="2"/>
      <c r="AP301" s="2"/>
      <c r="AQ301" s="2"/>
    </row>
    <row r="302" spans="2:43">
      <c r="B302" s="20">
        <f>IF(Master!B302="","",Master!B302)</f>
        <v>2</v>
      </c>
      <c r="C302" s="21" t="str">
        <f t="shared" si="83"/>
        <v>B</v>
      </c>
      <c r="D302" s="98" t="str">
        <f t="shared" si="89"/>
        <v/>
      </c>
      <c r="E302" s="2"/>
      <c r="F302" s="47" t="str">
        <f t="shared" si="84"/>
        <v>L</v>
      </c>
      <c r="G302" s="98" t="str">
        <f t="shared" si="90"/>
        <v/>
      </c>
      <c r="H302" s="2"/>
      <c r="I302" s="46" t="str">
        <f t="shared" si="85"/>
        <v>E</v>
      </c>
      <c r="J302" s="98" t="str">
        <f t="shared" si="91"/>
        <v/>
      </c>
      <c r="K302" s="2"/>
      <c r="L302" s="21" t="str">
        <f t="shared" si="96"/>
        <v/>
      </c>
      <c r="M302" s="21" t="str">
        <f>IF(L302&lt;&gt;"",SUM($L$6:L302),"")</f>
        <v/>
      </c>
      <c r="N302" s="2"/>
      <c r="O302" s="47" t="str">
        <f t="shared" si="98"/>
        <v/>
      </c>
      <c r="P302" s="47" t="str">
        <f>IF(O302&lt;&gt;"",SUM($O$6:O302),"")</f>
        <v/>
      </c>
      <c r="Q302" s="2"/>
      <c r="R302" s="43" t="str">
        <f t="shared" si="93"/>
        <v/>
      </c>
      <c r="S302" s="43" t="str">
        <f>IF(R302&lt;&gt;"",SUM($R$6:R302),"")</f>
        <v/>
      </c>
      <c r="T302" s="2"/>
      <c r="U302" s="95">
        <f>IF(B302="",U301,SUM($L$7:L302)+SUM($O$7:O302)+SUM($R$7:R302))</f>
        <v>28</v>
      </c>
      <c r="V302" s="2"/>
      <c r="W302" s="2"/>
      <c r="X302" s="2"/>
      <c r="Y302" s="2"/>
      <c r="Z302" s="2"/>
      <c r="AA302" s="2"/>
      <c r="AB302" s="2"/>
      <c r="AC302" s="58">
        <f t="shared" si="94"/>
        <v>2</v>
      </c>
      <c r="AD302" s="21" t="str">
        <f t="shared" si="86"/>
        <v/>
      </c>
      <c r="AE302" s="59" t="str">
        <f t="shared" si="99"/>
        <v/>
      </c>
      <c r="AF302" s="64">
        <f t="shared" si="100"/>
        <v>1</v>
      </c>
      <c r="AG302" s="47" t="str">
        <f t="shared" si="87"/>
        <v/>
      </c>
      <c r="AH302" s="65" t="str">
        <f t="shared" si="97"/>
        <v/>
      </c>
      <c r="AI302" s="70">
        <f t="shared" si="95"/>
        <v>1</v>
      </c>
      <c r="AJ302" s="43" t="str">
        <f t="shared" si="88"/>
        <v/>
      </c>
      <c r="AK302" s="71" t="str">
        <f t="shared" si="92"/>
        <v/>
      </c>
      <c r="AL302" s="2"/>
      <c r="AM302" s="2"/>
      <c r="AO302" s="2"/>
      <c r="AP302" s="2"/>
      <c r="AQ302" s="2"/>
    </row>
    <row r="303" spans="2:43">
      <c r="B303" s="20">
        <f>IF(Master!B303="","",Master!B303)</f>
        <v>15</v>
      </c>
      <c r="C303" s="21" t="str">
        <f t="shared" si="83"/>
        <v>B</v>
      </c>
      <c r="D303" s="98" t="str">
        <f t="shared" si="89"/>
        <v/>
      </c>
      <c r="E303" s="2"/>
      <c r="F303" s="47" t="str">
        <f t="shared" si="84"/>
        <v>L</v>
      </c>
      <c r="G303" s="98" t="str">
        <f t="shared" si="90"/>
        <v/>
      </c>
      <c r="H303" s="2"/>
      <c r="I303" s="46" t="str">
        <f t="shared" si="85"/>
        <v>O</v>
      </c>
      <c r="J303" s="98" t="str">
        <f t="shared" si="91"/>
        <v/>
      </c>
      <c r="K303" s="2"/>
      <c r="L303" s="21" t="str">
        <f t="shared" si="96"/>
        <v/>
      </c>
      <c r="M303" s="21" t="str">
        <f>IF(L303&lt;&gt;"",SUM($L$6:L303),"")</f>
        <v/>
      </c>
      <c r="N303" s="2"/>
      <c r="O303" s="47" t="str">
        <f t="shared" si="98"/>
        <v/>
      </c>
      <c r="P303" s="47" t="str">
        <f>IF(O303&lt;&gt;"",SUM($O$6:O303),"")</f>
        <v/>
      </c>
      <c r="Q303" s="2"/>
      <c r="R303" s="43" t="str">
        <f t="shared" si="93"/>
        <v/>
      </c>
      <c r="S303" s="43" t="str">
        <f>IF(R303&lt;&gt;"",SUM($R$6:R303),"")</f>
        <v/>
      </c>
      <c r="T303" s="2"/>
      <c r="U303" s="95">
        <f>IF(B303="",U302,SUM($L$7:L303)+SUM($O$7:O303)+SUM($R$7:R303))</f>
        <v>28</v>
      </c>
      <c r="V303" s="2"/>
      <c r="W303" s="2"/>
      <c r="X303" s="2"/>
      <c r="Y303" s="2"/>
      <c r="Z303" s="2"/>
      <c r="AA303" s="2"/>
      <c r="AB303" s="2"/>
      <c r="AC303" s="58">
        <f t="shared" si="94"/>
        <v>3</v>
      </c>
      <c r="AD303" s="21" t="str">
        <f t="shared" si="86"/>
        <v/>
      </c>
      <c r="AE303" s="59" t="str">
        <f t="shared" si="99"/>
        <v/>
      </c>
      <c r="AF303" s="64">
        <f t="shared" si="100"/>
        <v>2</v>
      </c>
      <c r="AG303" s="47" t="str">
        <f t="shared" si="87"/>
        <v/>
      </c>
      <c r="AH303" s="65" t="str">
        <f t="shared" si="97"/>
        <v/>
      </c>
      <c r="AI303" s="70">
        <f t="shared" si="95"/>
        <v>1</v>
      </c>
      <c r="AJ303" s="43" t="str">
        <f t="shared" si="88"/>
        <v/>
      </c>
      <c r="AK303" s="71" t="str">
        <f t="shared" si="92"/>
        <v/>
      </c>
      <c r="AL303" s="2"/>
      <c r="AM303" s="2"/>
      <c r="AO303" s="2"/>
      <c r="AP303" s="2"/>
      <c r="AQ303" s="2"/>
    </row>
    <row r="304" spans="2:43">
      <c r="B304" s="20">
        <f>IF(Master!B304="","",Master!B304)</f>
        <v>25</v>
      </c>
      <c r="C304" s="21" t="str">
        <f t="shared" si="83"/>
        <v>R</v>
      </c>
      <c r="D304" s="98" t="str">
        <f t="shared" si="89"/>
        <v>&lt;--Win</v>
      </c>
      <c r="E304" s="2"/>
      <c r="F304" s="47" t="str">
        <f t="shared" si="84"/>
        <v>H</v>
      </c>
      <c r="G304" s="98" t="str">
        <f t="shared" si="90"/>
        <v/>
      </c>
      <c r="H304" s="2"/>
      <c r="I304" s="46" t="str">
        <f t="shared" si="85"/>
        <v>O</v>
      </c>
      <c r="J304" s="98" t="str">
        <f t="shared" si="91"/>
        <v/>
      </c>
      <c r="K304" s="2"/>
      <c r="L304" s="21">
        <f t="shared" si="96"/>
        <v>1</v>
      </c>
      <c r="M304" s="21">
        <f>IF(L304&lt;&gt;"",SUM($L$6:L304),"")</f>
        <v>15</v>
      </c>
      <c r="N304" s="2"/>
      <c r="O304" s="47" t="str">
        <f t="shared" si="98"/>
        <v/>
      </c>
      <c r="P304" s="47" t="str">
        <f>IF(O304&lt;&gt;"",SUM($O$6:O304),"")</f>
        <v/>
      </c>
      <c r="Q304" s="2"/>
      <c r="R304" s="43" t="str">
        <f t="shared" si="93"/>
        <v/>
      </c>
      <c r="S304" s="43" t="str">
        <f>IF(R304&lt;&gt;"",SUM($R$6:R304),"")</f>
        <v/>
      </c>
      <c r="T304" s="2"/>
      <c r="U304" s="95">
        <f>IF(B304="",U303,SUM($L$7:L304)+SUM($O$7:O304)+SUM($R$7:R304))</f>
        <v>29</v>
      </c>
      <c r="V304" s="2"/>
      <c r="W304" s="2"/>
      <c r="X304" s="2"/>
      <c r="Y304" s="2"/>
      <c r="Z304" s="2"/>
      <c r="AA304" s="2"/>
      <c r="AB304" s="2"/>
      <c r="AC304" s="58">
        <f t="shared" si="94"/>
        <v>1</v>
      </c>
      <c r="AD304" s="21">
        <f t="shared" si="86"/>
        <v>1</v>
      </c>
      <c r="AE304" s="59">
        <f t="shared" si="99"/>
        <v>1</v>
      </c>
      <c r="AF304" s="64">
        <f t="shared" si="100"/>
        <v>1</v>
      </c>
      <c r="AG304" s="47" t="str">
        <f t="shared" si="87"/>
        <v/>
      </c>
      <c r="AH304" s="65" t="str">
        <f t="shared" si="97"/>
        <v/>
      </c>
      <c r="AI304" s="70">
        <f t="shared" si="95"/>
        <v>2</v>
      </c>
      <c r="AJ304" s="43" t="str">
        <f t="shared" si="88"/>
        <v/>
      </c>
      <c r="AK304" s="71" t="str">
        <f t="shared" si="92"/>
        <v/>
      </c>
      <c r="AL304" s="2"/>
      <c r="AM304" s="2"/>
      <c r="AO304" s="2"/>
      <c r="AP304" s="2"/>
      <c r="AQ304" s="2"/>
    </row>
    <row r="305" spans="2:43">
      <c r="B305" s="20">
        <f>IF(Master!B305="","",Master!B305)</f>
        <v>12</v>
      </c>
      <c r="C305" s="21" t="str">
        <f t="shared" si="83"/>
        <v>R</v>
      </c>
      <c r="D305" s="98" t="str">
        <f t="shared" si="89"/>
        <v/>
      </c>
      <c r="E305" s="2"/>
      <c r="F305" s="47" t="str">
        <f t="shared" si="84"/>
        <v>L</v>
      </c>
      <c r="G305" s="98" t="str">
        <f t="shared" si="90"/>
        <v/>
      </c>
      <c r="H305" s="2"/>
      <c r="I305" s="46" t="str">
        <f t="shared" si="85"/>
        <v>E</v>
      </c>
      <c r="J305" s="98" t="str">
        <f t="shared" si="91"/>
        <v/>
      </c>
      <c r="K305" s="2"/>
      <c r="L305" s="21" t="str">
        <f t="shared" si="96"/>
        <v/>
      </c>
      <c r="M305" s="21" t="str">
        <f>IF(L305&lt;&gt;"",SUM($L$6:L305),"")</f>
        <v/>
      </c>
      <c r="N305" s="2"/>
      <c r="O305" s="47" t="str">
        <f t="shared" si="98"/>
        <v/>
      </c>
      <c r="P305" s="47" t="str">
        <f>IF(O305&lt;&gt;"",SUM($O$6:O305),"")</f>
        <v/>
      </c>
      <c r="Q305" s="2"/>
      <c r="R305" s="43" t="str">
        <f t="shared" si="93"/>
        <v/>
      </c>
      <c r="S305" s="43" t="str">
        <f>IF(R305&lt;&gt;"",SUM($R$6:R305),"")</f>
        <v/>
      </c>
      <c r="T305" s="2"/>
      <c r="U305" s="95">
        <f>IF(B305="",U304,SUM($L$7:L305)+SUM($O$7:O305)+SUM($R$7:R305))</f>
        <v>29</v>
      </c>
      <c r="V305" s="2"/>
      <c r="W305" s="2"/>
      <c r="X305" s="2"/>
      <c r="Y305" s="2"/>
      <c r="Z305" s="2"/>
      <c r="AA305" s="2"/>
      <c r="AB305" s="2"/>
      <c r="AC305" s="58">
        <f t="shared" si="94"/>
        <v>2</v>
      </c>
      <c r="AD305" s="21" t="str">
        <f t="shared" si="86"/>
        <v/>
      </c>
      <c r="AE305" s="59" t="str">
        <f t="shared" si="99"/>
        <v/>
      </c>
      <c r="AF305" s="64">
        <f t="shared" si="100"/>
        <v>1</v>
      </c>
      <c r="AG305" s="47" t="str">
        <f t="shared" si="87"/>
        <v/>
      </c>
      <c r="AH305" s="65" t="str">
        <f t="shared" si="97"/>
        <v/>
      </c>
      <c r="AI305" s="70">
        <f t="shared" si="95"/>
        <v>1</v>
      </c>
      <c r="AJ305" s="43" t="str">
        <f t="shared" si="88"/>
        <v/>
      </c>
      <c r="AK305" s="71" t="str">
        <f t="shared" si="92"/>
        <v/>
      </c>
      <c r="AL305" s="2"/>
      <c r="AM305" s="2"/>
      <c r="AO305" s="2"/>
      <c r="AP305" s="2"/>
      <c r="AQ305" s="2"/>
    </row>
    <row r="306" spans="2:43">
      <c r="B306" s="20">
        <f>IF(Master!B306="","",Master!B306)</f>
        <v>12</v>
      </c>
      <c r="C306" s="21" t="str">
        <f t="shared" si="83"/>
        <v>R</v>
      </c>
      <c r="D306" s="98" t="str">
        <f t="shared" si="89"/>
        <v/>
      </c>
      <c r="E306" s="2"/>
      <c r="F306" s="47" t="str">
        <f t="shared" si="84"/>
        <v>L</v>
      </c>
      <c r="G306" s="98" t="str">
        <f t="shared" si="90"/>
        <v/>
      </c>
      <c r="H306" s="2"/>
      <c r="I306" s="46" t="str">
        <f t="shared" si="85"/>
        <v>E</v>
      </c>
      <c r="J306" s="98" t="str">
        <f t="shared" si="91"/>
        <v/>
      </c>
      <c r="K306" s="2"/>
      <c r="L306" s="21" t="str">
        <f t="shared" si="96"/>
        <v/>
      </c>
      <c r="M306" s="21" t="str">
        <f>IF(L306&lt;&gt;"",SUM($L$6:L306),"")</f>
        <v/>
      </c>
      <c r="N306" s="2"/>
      <c r="O306" s="47" t="str">
        <f t="shared" si="98"/>
        <v/>
      </c>
      <c r="P306" s="47" t="str">
        <f>IF(O306&lt;&gt;"",SUM($O$6:O306),"")</f>
        <v/>
      </c>
      <c r="Q306" s="2"/>
      <c r="R306" s="43" t="str">
        <f t="shared" si="93"/>
        <v/>
      </c>
      <c r="S306" s="43" t="str">
        <f>IF(R306&lt;&gt;"",SUM($R$6:R306),"")</f>
        <v/>
      </c>
      <c r="T306" s="2"/>
      <c r="U306" s="95">
        <f>IF(B306="",U305,SUM($L$7:L306)+SUM($O$7:O306)+SUM($R$7:R306))</f>
        <v>29</v>
      </c>
      <c r="V306" s="2"/>
      <c r="W306" s="2"/>
      <c r="X306" s="2"/>
      <c r="Y306" s="2"/>
      <c r="Z306" s="2"/>
      <c r="AA306" s="2"/>
      <c r="AB306" s="2"/>
      <c r="AC306" s="58">
        <f t="shared" si="94"/>
        <v>3</v>
      </c>
      <c r="AD306" s="21" t="str">
        <f t="shared" si="86"/>
        <v/>
      </c>
      <c r="AE306" s="59" t="str">
        <f t="shared" si="99"/>
        <v/>
      </c>
      <c r="AF306" s="64">
        <f t="shared" si="100"/>
        <v>2</v>
      </c>
      <c r="AG306" s="47" t="str">
        <f t="shared" si="87"/>
        <v/>
      </c>
      <c r="AH306" s="65" t="str">
        <f t="shared" si="97"/>
        <v/>
      </c>
      <c r="AI306" s="70">
        <f t="shared" si="95"/>
        <v>2</v>
      </c>
      <c r="AJ306" s="43" t="str">
        <f t="shared" si="88"/>
        <v/>
      </c>
      <c r="AK306" s="71" t="str">
        <f t="shared" si="92"/>
        <v/>
      </c>
      <c r="AL306" s="2"/>
      <c r="AM306" s="2"/>
      <c r="AO306" s="2"/>
      <c r="AP306" s="2"/>
      <c r="AQ306" s="2"/>
    </row>
    <row r="307" spans="2:43">
      <c r="B307" s="20">
        <f>IF(Master!B307="","",Master!B307)</f>
        <v>16</v>
      </c>
      <c r="C307" s="21" t="str">
        <f t="shared" si="83"/>
        <v>R</v>
      </c>
      <c r="D307" s="98" t="str">
        <f t="shared" si="89"/>
        <v>&lt;--Bet</v>
      </c>
      <c r="E307" s="2"/>
      <c r="F307" s="47" t="str">
        <f t="shared" si="84"/>
        <v>L</v>
      </c>
      <c r="G307" s="98" t="str">
        <f t="shared" si="90"/>
        <v/>
      </c>
      <c r="H307" s="2"/>
      <c r="I307" s="46" t="str">
        <f t="shared" si="85"/>
        <v>E</v>
      </c>
      <c r="J307" s="98" t="str">
        <f t="shared" si="91"/>
        <v/>
      </c>
      <c r="K307" s="2"/>
      <c r="L307" s="21">
        <f t="shared" si="96"/>
        <v>-1</v>
      </c>
      <c r="M307" s="21">
        <f>IF(L307&lt;&gt;"",SUM($L$6:L307),"")</f>
        <v>14</v>
      </c>
      <c r="N307" s="2"/>
      <c r="O307" s="47" t="str">
        <f t="shared" si="98"/>
        <v/>
      </c>
      <c r="P307" s="47" t="str">
        <f>IF(O307&lt;&gt;"",SUM($O$6:O307),"")</f>
        <v/>
      </c>
      <c r="Q307" s="2"/>
      <c r="R307" s="43" t="str">
        <f t="shared" si="93"/>
        <v/>
      </c>
      <c r="S307" s="43" t="str">
        <f>IF(R307&lt;&gt;"",SUM($R$6:R307),"")</f>
        <v/>
      </c>
      <c r="T307" s="2"/>
      <c r="U307" s="95">
        <f>IF(B307="",U306,SUM($L$7:L307)+SUM($O$7:O307)+SUM($R$7:R307))</f>
        <v>28</v>
      </c>
      <c r="V307" s="2"/>
      <c r="W307" s="2"/>
      <c r="X307" s="2"/>
      <c r="Y307" s="2"/>
      <c r="Z307" s="2"/>
      <c r="AA307" s="2"/>
      <c r="AB307" s="2"/>
      <c r="AC307" s="58">
        <f t="shared" si="94"/>
        <v>4</v>
      </c>
      <c r="AD307" s="21">
        <f t="shared" si="86"/>
        <v>1</v>
      </c>
      <c r="AE307" s="59">
        <f t="shared" si="99"/>
        <v>1</v>
      </c>
      <c r="AF307" s="64">
        <f t="shared" si="100"/>
        <v>3</v>
      </c>
      <c r="AG307" s="47" t="str">
        <f t="shared" si="87"/>
        <v/>
      </c>
      <c r="AH307" s="65" t="str">
        <f t="shared" si="97"/>
        <v/>
      </c>
      <c r="AI307" s="70">
        <f t="shared" si="95"/>
        <v>3</v>
      </c>
      <c r="AJ307" s="43" t="str">
        <f t="shared" si="88"/>
        <v/>
      </c>
      <c r="AK307" s="71" t="str">
        <f t="shared" si="92"/>
        <v/>
      </c>
      <c r="AL307" s="2"/>
      <c r="AM307" s="2"/>
      <c r="AO307" s="2"/>
      <c r="AP307" s="2"/>
      <c r="AQ307" s="2"/>
    </row>
    <row r="308" spans="2:43">
      <c r="B308" s="20">
        <f>IF(Master!B308="","",Master!B308)</f>
        <v>31</v>
      </c>
      <c r="C308" s="21" t="str">
        <f t="shared" si="83"/>
        <v>B</v>
      </c>
      <c r="D308" s="98" t="str">
        <f t="shared" si="89"/>
        <v>&lt;--Win</v>
      </c>
      <c r="E308" s="2"/>
      <c r="F308" s="47" t="str">
        <f t="shared" si="84"/>
        <v>H</v>
      </c>
      <c r="G308" s="98" t="str">
        <f t="shared" si="90"/>
        <v>&lt;--Win</v>
      </c>
      <c r="H308" s="2"/>
      <c r="I308" s="46" t="str">
        <f t="shared" si="85"/>
        <v>O</v>
      </c>
      <c r="J308" s="98" t="str">
        <f t="shared" si="91"/>
        <v>&lt;--Win</v>
      </c>
      <c r="K308" s="2"/>
      <c r="L308" s="21">
        <f t="shared" si="96"/>
        <v>1</v>
      </c>
      <c r="M308" s="21">
        <f>IF(L308&lt;&gt;"",SUM($L$6:L308),"")</f>
        <v>15</v>
      </c>
      <c r="N308" s="2"/>
      <c r="O308" s="47">
        <f t="shared" si="98"/>
        <v>1</v>
      </c>
      <c r="P308" s="47">
        <f>IF(O308&lt;&gt;"",SUM($O$6:O308),"")</f>
        <v>2</v>
      </c>
      <c r="Q308" s="2"/>
      <c r="R308" s="43">
        <f t="shared" si="93"/>
        <v>1</v>
      </c>
      <c r="S308" s="43">
        <f>IF(R308&lt;&gt;"",SUM($R$6:R308),"")</f>
        <v>14</v>
      </c>
      <c r="T308" s="2"/>
      <c r="U308" s="95">
        <f>IF(B308="",U307,SUM($L$7:L308)+SUM($O$7:O308)+SUM($R$7:R308))</f>
        <v>31</v>
      </c>
      <c r="V308" s="2"/>
      <c r="W308" s="2"/>
      <c r="X308" s="2"/>
      <c r="Y308" s="2"/>
      <c r="Z308" s="2"/>
      <c r="AA308" s="2"/>
      <c r="AB308" s="2"/>
      <c r="AC308" s="58">
        <f t="shared" si="94"/>
        <v>1</v>
      </c>
      <c r="AD308" s="21">
        <f t="shared" si="86"/>
        <v>2</v>
      </c>
      <c r="AE308" s="59">
        <f t="shared" si="99"/>
        <v>1</v>
      </c>
      <c r="AF308" s="64">
        <f t="shared" si="100"/>
        <v>1</v>
      </c>
      <c r="AG308" s="47">
        <f t="shared" si="87"/>
        <v>1</v>
      </c>
      <c r="AH308" s="65">
        <f t="shared" si="97"/>
        <v>1</v>
      </c>
      <c r="AI308" s="70">
        <f t="shared" si="95"/>
        <v>1</v>
      </c>
      <c r="AJ308" s="43">
        <f t="shared" si="88"/>
        <v>1</v>
      </c>
      <c r="AK308" s="71">
        <f t="shared" si="92"/>
        <v>1</v>
      </c>
      <c r="AL308" s="2"/>
      <c r="AM308" s="2"/>
      <c r="AO308" s="2"/>
      <c r="AP308" s="2"/>
      <c r="AQ308" s="2"/>
    </row>
    <row r="309" spans="2:43">
      <c r="B309" s="20">
        <f>IF(Master!B309="","",Master!B309)</f>
        <v>20</v>
      </c>
      <c r="C309" s="21" t="str">
        <f t="shared" si="83"/>
        <v>B</v>
      </c>
      <c r="D309" s="98" t="str">
        <f t="shared" si="89"/>
        <v/>
      </c>
      <c r="E309" s="2"/>
      <c r="F309" s="47" t="str">
        <f t="shared" si="84"/>
        <v>H</v>
      </c>
      <c r="G309" s="98" t="str">
        <f t="shared" si="90"/>
        <v/>
      </c>
      <c r="H309" s="2"/>
      <c r="I309" s="46" t="str">
        <f t="shared" si="85"/>
        <v>E</v>
      </c>
      <c r="J309" s="98" t="str">
        <f t="shared" si="91"/>
        <v/>
      </c>
      <c r="K309" s="2"/>
      <c r="L309" s="21" t="str">
        <f t="shared" si="96"/>
        <v/>
      </c>
      <c r="M309" s="21" t="str">
        <f>IF(L309&lt;&gt;"",SUM($L$6:L309),"")</f>
        <v/>
      </c>
      <c r="N309" s="2"/>
      <c r="O309" s="47" t="str">
        <f t="shared" si="98"/>
        <v/>
      </c>
      <c r="P309" s="47" t="str">
        <f>IF(O309&lt;&gt;"",SUM($O$6:O309),"")</f>
        <v/>
      </c>
      <c r="Q309" s="2"/>
      <c r="R309" s="43" t="str">
        <f t="shared" si="93"/>
        <v/>
      </c>
      <c r="S309" s="43" t="str">
        <f>IF(R309&lt;&gt;"",SUM($R$6:R309),"")</f>
        <v/>
      </c>
      <c r="T309" s="2"/>
      <c r="U309" s="95">
        <f>IF(B309="",U308,SUM($L$7:L309)+SUM($O$7:O309)+SUM($R$7:R309))</f>
        <v>31</v>
      </c>
      <c r="V309" s="2"/>
      <c r="W309" s="2"/>
      <c r="X309" s="2"/>
      <c r="Y309" s="2"/>
      <c r="Z309" s="2"/>
      <c r="AA309" s="2"/>
      <c r="AB309" s="2"/>
      <c r="AC309" s="58">
        <f t="shared" si="94"/>
        <v>2</v>
      </c>
      <c r="AD309" s="21" t="str">
        <f t="shared" si="86"/>
        <v/>
      </c>
      <c r="AE309" s="59" t="str">
        <f t="shared" si="99"/>
        <v/>
      </c>
      <c r="AF309" s="64">
        <f t="shared" si="100"/>
        <v>2</v>
      </c>
      <c r="AG309" s="47" t="str">
        <f t="shared" si="87"/>
        <v/>
      </c>
      <c r="AH309" s="65" t="str">
        <f t="shared" si="97"/>
        <v/>
      </c>
      <c r="AI309" s="70">
        <f t="shared" si="95"/>
        <v>1</v>
      </c>
      <c r="AJ309" s="43" t="str">
        <f t="shared" si="88"/>
        <v/>
      </c>
      <c r="AK309" s="71" t="str">
        <f t="shared" si="92"/>
        <v/>
      </c>
      <c r="AL309" s="2"/>
      <c r="AM309" s="2"/>
      <c r="AO309" s="2"/>
      <c r="AP309" s="2"/>
      <c r="AQ309" s="2"/>
    </row>
    <row r="310" spans="2:43">
      <c r="B310" s="20">
        <f>IF(Master!B310="","",Master!B310)</f>
        <v>5</v>
      </c>
      <c r="C310" s="21" t="str">
        <f t="shared" si="83"/>
        <v>R</v>
      </c>
      <c r="D310" s="98" t="str">
        <f t="shared" si="89"/>
        <v/>
      </c>
      <c r="E310" s="2"/>
      <c r="F310" s="47" t="str">
        <f t="shared" si="84"/>
        <v>L</v>
      </c>
      <c r="G310" s="98" t="str">
        <f t="shared" si="90"/>
        <v/>
      </c>
      <c r="H310" s="2"/>
      <c r="I310" s="46" t="str">
        <f t="shared" si="85"/>
        <v>O</v>
      </c>
      <c r="J310" s="98" t="str">
        <f t="shared" si="91"/>
        <v/>
      </c>
      <c r="K310" s="2"/>
      <c r="L310" s="21" t="str">
        <f t="shared" si="96"/>
        <v/>
      </c>
      <c r="M310" s="21" t="str">
        <f>IF(L310&lt;&gt;"",SUM($L$6:L310),"")</f>
        <v/>
      </c>
      <c r="N310" s="2"/>
      <c r="O310" s="47" t="str">
        <f t="shared" si="98"/>
        <v/>
      </c>
      <c r="P310" s="47" t="str">
        <f>IF(O310&lt;&gt;"",SUM($O$6:O310),"")</f>
        <v/>
      </c>
      <c r="Q310" s="2"/>
      <c r="R310" s="43" t="str">
        <f t="shared" si="93"/>
        <v/>
      </c>
      <c r="S310" s="43" t="str">
        <f>IF(R310&lt;&gt;"",SUM($R$6:R310),"")</f>
        <v/>
      </c>
      <c r="T310" s="2"/>
      <c r="U310" s="95">
        <f>IF(B310="",U309,SUM($L$7:L310)+SUM($O$7:O310)+SUM($R$7:R310))</f>
        <v>31</v>
      </c>
      <c r="V310" s="2"/>
      <c r="W310" s="2"/>
      <c r="X310" s="2"/>
      <c r="Y310" s="2"/>
      <c r="Z310" s="2"/>
      <c r="AA310" s="2"/>
      <c r="AB310" s="2"/>
      <c r="AC310" s="58">
        <f t="shared" si="94"/>
        <v>1</v>
      </c>
      <c r="AD310" s="21" t="str">
        <f t="shared" si="86"/>
        <v/>
      </c>
      <c r="AE310" s="59" t="str">
        <f t="shared" si="99"/>
        <v/>
      </c>
      <c r="AF310" s="64">
        <f t="shared" si="100"/>
        <v>1</v>
      </c>
      <c r="AG310" s="47" t="str">
        <f t="shared" si="87"/>
        <v/>
      </c>
      <c r="AH310" s="65" t="str">
        <f t="shared" si="97"/>
        <v/>
      </c>
      <c r="AI310" s="70">
        <f t="shared" si="95"/>
        <v>1</v>
      </c>
      <c r="AJ310" s="43" t="str">
        <f t="shared" si="88"/>
        <v/>
      </c>
      <c r="AK310" s="71" t="str">
        <f t="shared" si="92"/>
        <v/>
      </c>
      <c r="AL310" s="2"/>
      <c r="AM310" s="2"/>
      <c r="AO310" s="2"/>
      <c r="AP310" s="2"/>
      <c r="AQ310" s="2"/>
    </row>
    <row r="311" spans="2:43">
      <c r="B311" s="20">
        <f>IF(Master!B311="","",Master!B311)</f>
        <v>10</v>
      </c>
      <c r="C311" s="21" t="str">
        <f t="shared" si="83"/>
        <v>B</v>
      </c>
      <c r="D311" s="98" t="str">
        <f t="shared" si="89"/>
        <v/>
      </c>
      <c r="E311" s="2"/>
      <c r="F311" s="47" t="str">
        <f t="shared" si="84"/>
        <v>L</v>
      </c>
      <c r="G311" s="98" t="str">
        <f t="shared" si="90"/>
        <v/>
      </c>
      <c r="H311" s="2"/>
      <c r="I311" s="46" t="str">
        <f t="shared" si="85"/>
        <v>E</v>
      </c>
      <c r="J311" s="98" t="str">
        <f t="shared" si="91"/>
        <v/>
      </c>
      <c r="K311" s="2"/>
      <c r="L311" s="21" t="str">
        <f t="shared" si="96"/>
        <v/>
      </c>
      <c r="M311" s="21" t="str">
        <f>IF(L311&lt;&gt;"",SUM($L$6:L311),"")</f>
        <v/>
      </c>
      <c r="N311" s="2"/>
      <c r="O311" s="47" t="str">
        <f t="shared" si="98"/>
        <v/>
      </c>
      <c r="P311" s="47" t="str">
        <f>IF(O311&lt;&gt;"",SUM($O$6:O311),"")</f>
        <v/>
      </c>
      <c r="Q311" s="2"/>
      <c r="R311" s="43" t="str">
        <f t="shared" si="93"/>
        <v/>
      </c>
      <c r="S311" s="43" t="str">
        <f>IF(R311&lt;&gt;"",SUM($R$6:R311),"")</f>
        <v/>
      </c>
      <c r="T311" s="2"/>
      <c r="U311" s="95">
        <f>IF(B311="",U310,SUM($L$7:L311)+SUM($O$7:O311)+SUM($R$7:R311))</f>
        <v>31</v>
      </c>
      <c r="V311" s="2"/>
      <c r="W311" s="2"/>
      <c r="X311" s="2"/>
      <c r="Y311" s="2"/>
      <c r="Z311" s="2"/>
      <c r="AA311" s="2"/>
      <c r="AB311" s="2"/>
      <c r="AC311" s="58">
        <f t="shared" si="94"/>
        <v>1</v>
      </c>
      <c r="AD311" s="21" t="str">
        <f t="shared" si="86"/>
        <v/>
      </c>
      <c r="AE311" s="59" t="str">
        <f t="shared" si="99"/>
        <v/>
      </c>
      <c r="AF311" s="64">
        <f t="shared" si="100"/>
        <v>2</v>
      </c>
      <c r="AG311" s="47" t="str">
        <f t="shared" si="87"/>
        <v/>
      </c>
      <c r="AH311" s="65" t="str">
        <f t="shared" si="97"/>
        <v/>
      </c>
      <c r="AI311" s="70">
        <f t="shared" si="95"/>
        <v>1</v>
      </c>
      <c r="AJ311" s="43" t="str">
        <f t="shared" si="88"/>
        <v/>
      </c>
      <c r="AK311" s="71" t="str">
        <f t="shared" si="92"/>
        <v/>
      </c>
      <c r="AL311" s="2"/>
      <c r="AM311" s="2"/>
      <c r="AO311" s="2"/>
      <c r="AP311" s="2"/>
      <c r="AQ311" s="2"/>
    </row>
    <row r="312" spans="2:43">
      <c r="B312" s="20">
        <f>IF(Master!B312="","",Master!B312)</f>
        <v>35</v>
      </c>
      <c r="C312" s="21" t="str">
        <f t="shared" si="83"/>
        <v>B</v>
      </c>
      <c r="D312" s="98" t="str">
        <f t="shared" si="89"/>
        <v/>
      </c>
      <c r="E312" s="2"/>
      <c r="F312" s="47" t="str">
        <f t="shared" si="84"/>
        <v>H</v>
      </c>
      <c r="G312" s="98" t="str">
        <f t="shared" si="90"/>
        <v/>
      </c>
      <c r="H312" s="2"/>
      <c r="I312" s="46" t="str">
        <f t="shared" si="85"/>
        <v>O</v>
      </c>
      <c r="J312" s="98" t="str">
        <f t="shared" si="91"/>
        <v/>
      </c>
      <c r="K312" s="2"/>
      <c r="L312" s="21" t="str">
        <f t="shared" si="96"/>
        <v/>
      </c>
      <c r="M312" s="21" t="str">
        <f>IF(L312&lt;&gt;"",SUM($L$6:L312),"")</f>
        <v/>
      </c>
      <c r="N312" s="2"/>
      <c r="O312" s="47" t="str">
        <f t="shared" si="98"/>
        <v/>
      </c>
      <c r="P312" s="47" t="str">
        <f>IF(O312&lt;&gt;"",SUM($O$6:O312),"")</f>
        <v/>
      </c>
      <c r="Q312" s="2"/>
      <c r="R312" s="43" t="str">
        <f t="shared" si="93"/>
        <v/>
      </c>
      <c r="S312" s="43" t="str">
        <f>IF(R312&lt;&gt;"",SUM($R$6:R312),"")</f>
        <v/>
      </c>
      <c r="T312" s="2"/>
      <c r="U312" s="95">
        <f>IF(B312="",U311,SUM($L$7:L312)+SUM($O$7:O312)+SUM($R$7:R312))</f>
        <v>31</v>
      </c>
      <c r="V312" s="2"/>
      <c r="W312" s="2"/>
      <c r="X312" s="2"/>
      <c r="Y312" s="2"/>
      <c r="Z312" s="2"/>
      <c r="AA312" s="2"/>
      <c r="AB312" s="2"/>
      <c r="AC312" s="58">
        <f t="shared" si="94"/>
        <v>2</v>
      </c>
      <c r="AD312" s="21" t="str">
        <f t="shared" si="86"/>
        <v/>
      </c>
      <c r="AE312" s="59" t="str">
        <f t="shared" si="99"/>
        <v/>
      </c>
      <c r="AF312" s="64">
        <f t="shared" si="100"/>
        <v>1</v>
      </c>
      <c r="AG312" s="47" t="str">
        <f t="shared" si="87"/>
        <v/>
      </c>
      <c r="AH312" s="65" t="str">
        <f t="shared" si="97"/>
        <v/>
      </c>
      <c r="AI312" s="70">
        <f t="shared" si="95"/>
        <v>1</v>
      </c>
      <c r="AJ312" s="43" t="str">
        <f t="shared" si="88"/>
        <v/>
      </c>
      <c r="AK312" s="71" t="str">
        <f t="shared" si="92"/>
        <v/>
      </c>
      <c r="AL312" s="2"/>
      <c r="AM312" s="2"/>
      <c r="AO312" s="2"/>
      <c r="AP312" s="2"/>
      <c r="AQ312" s="2"/>
    </row>
    <row r="313" spans="2:43">
      <c r="B313" s="20">
        <f>IF(Master!B313="","",Master!B313)</f>
        <v>22</v>
      </c>
      <c r="C313" s="21" t="str">
        <f t="shared" si="83"/>
        <v>B</v>
      </c>
      <c r="D313" s="98" t="str">
        <f t="shared" si="89"/>
        <v/>
      </c>
      <c r="E313" s="2"/>
      <c r="F313" s="47" t="str">
        <f t="shared" si="84"/>
        <v>H</v>
      </c>
      <c r="G313" s="98" t="str">
        <f t="shared" si="90"/>
        <v/>
      </c>
      <c r="H313" s="2"/>
      <c r="I313" s="46" t="str">
        <f t="shared" si="85"/>
        <v>E</v>
      </c>
      <c r="J313" s="98" t="str">
        <f t="shared" si="91"/>
        <v/>
      </c>
      <c r="K313" s="2"/>
      <c r="L313" s="21" t="str">
        <f t="shared" si="96"/>
        <v/>
      </c>
      <c r="M313" s="21" t="str">
        <f>IF(L313&lt;&gt;"",SUM($L$6:L313),"")</f>
        <v/>
      </c>
      <c r="N313" s="2"/>
      <c r="O313" s="47" t="str">
        <f t="shared" si="98"/>
        <v/>
      </c>
      <c r="P313" s="47" t="str">
        <f>IF(O313&lt;&gt;"",SUM($O$6:O313),"")</f>
        <v/>
      </c>
      <c r="Q313" s="2"/>
      <c r="R313" s="43" t="str">
        <f t="shared" si="93"/>
        <v/>
      </c>
      <c r="S313" s="43" t="str">
        <f>IF(R313&lt;&gt;"",SUM($R$6:R313),"")</f>
        <v/>
      </c>
      <c r="T313" s="2"/>
      <c r="U313" s="95">
        <f>IF(B313="",U312,SUM($L$7:L313)+SUM($O$7:O313)+SUM($R$7:R313))</f>
        <v>31</v>
      </c>
      <c r="V313" s="2"/>
      <c r="W313" s="2"/>
      <c r="X313" s="2"/>
      <c r="Y313" s="2"/>
      <c r="Z313" s="2"/>
      <c r="AA313" s="2"/>
      <c r="AB313" s="2"/>
      <c r="AC313" s="58">
        <f t="shared" si="94"/>
        <v>3</v>
      </c>
      <c r="AD313" s="21" t="str">
        <f t="shared" si="86"/>
        <v/>
      </c>
      <c r="AE313" s="59" t="str">
        <f t="shared" si="99"/>
        <v/>
      </c>
      <c r="AF313" s="64">
        <f t="shared" si="100"/>
        <v>2</v>
      </c>
      <c r="AG313" s="47" t="str">
        <f t="shared" si="87"/>
        <v/>
      </c>
      <c r="AH313" s="65" t="str">
        <f t="shared" si="97"/>
        <v/>
      </c>
      <c r="AI313" s="70">
        <f t="shared" si="95"/>
        <v>1</v>
      </c>
      <c r="AJ313" s="43" t="str">
        <f t="shared" si="88"/>
        <v/>
      </c>
      <c r="AK313" s="71" t="str">
        <f t="shared" si="92"/>
        <v/>
      </c>
      <c r="AL313" s="2"/>
      <c r="AM313" s="2"/>
      <c r="AO313" s="2"/>
      <c r="AP313" s="2"/>
      <c r="AQ313" s="2"/>
    </row>
    <row r="314" spans="2:43">
      <c r="B314" s="20">
        <f>IF(Master!B314="","",Master!B314)</f>
        <v>15</v>
      </c>
      <c r="C314" s="21" t="str">
        <f t="shared" si="83"/>
        <v>B</v>
      </c>
      <c r="D314" s="98" t="str">
        <f t="shared" si="89"/>
        <v>&lt;--Bet</v>
      </c>
      <c r="E314" s="2"/>
      <c r="F314" s="47" t="str">
        <f t="shared" si="84"/>
        <v>L</v>
      </c>
      <c r="G314" s="98" t="str">
        <f t="shared" si="90"/>
        <v/>
      </c>
      <c r="H314" s="2"/>
      <c r="I314" s="46" t="str">
        <f t="shared" si="85"/>
        <v>O</v>
      </c>
      <c r="J314" s="98" t="str">
        <f t="shared" si="91"/>
        <v/>
      </c>
      <c r="K314" s="2"/>
      <c r="L314" s="21">
        <f t="shared" si="96"/>
        <v>-1</v>
      </c>
      <c r="M314" s="21">
        <f>IF(L314&lt;&gt;"",SUM($L$6:L314),"")</f>
        <v>14</v>
      </c>
      <c r="N314" s="2"/>
      <c r="O314" s="47" t="str">
        <f t="shared" si="98"/>
        <v/>
      </c>
      <c r="P314" s="47" t="str">
        <f>IF(O314&lt;&gt;"",SUM($O$6:O314),"")</f>
        <v/>
      </c>
      <c r="Q314" s="2"/>
      <c r="R314" s="43" t="str">
        <f t="shared" si="93"/>
        <v/>
      </c>
      <c r="S314" s="43" t="str">
        <f>IF(R314&lt;&gt;"",SUM($R$6:R314),"")</f>
        <v/>
      </c>
      <c r="T314" s="2"/>
      <c r="U314" s="95">
        <f>IF(B314="",U313,SUM($L$7:L314)+SUM($O$7:O314)+SUM($R$7:R314))</f>
        <v>30</v>
      </c>
      <c r="V314" s="2"/>
      <c r="W314" s="2"/>
      <c r="X314" s="2"/>
      <c r="Y314" s="2"/>
      <c r="Z314" s="2"/>
      <c r="AA314" s="2"/>
      <c r="AB314" s="2"/>
      <c r="AC314" s="58">
        <f t="shared" si="94"/>
        <v>4</v>
      </c>
      <c r="AD314" s="21">
        <f t="shared" si="86"/>
        <v>1</v>
      </c>
      <c r="AE314" s="59">
        <f t="shared" si="99"/>
        <v>1</v>
      </c>
      <c r="AF314" s="64">
        <f t="shared" si="100"/>
        <v>1</v>
      </c>
      <c r="AG314" s="47" t="str">
        <f t="shared" si="87"/>
        <v/>
      </c>
      <c r="AH314" s="65" t="str">
        <f t="shared" si="97"/>
        <v/>
      </c>
      <c r="AI314" s="70">
        <f t="shared" si="95"/>
        <v>1</v>
      </c>
      <c r="AJ314" s="43" t="str">
        <f t="shared" si="88"/>
        <v/>
      </c>
      <c r="AK314" s="71" t="str">
        <f t="shared" si="92"/>
        <v/>
      </c>
      <c r="AL314" s="2"/>
      <c r="AM314" s="2"/>
      <c r="AO314" s="2"/>
      <c r="AP314" s="2"/>
      <c r="AQ314" s="2"/>
    </row>
    <row r="315" spans="2:43">
      <c r="B315" s="20">
        <f>IF(Master!B315="","",Master!B315)</f>
        <v>4</v>
      </c>
      <c r="C315" s="21" t="str">
        <f t="shared" si="83"/>
        <v>B</v>
      </c>
      <c r="D315" s="98" t="str">
        <f t="shared" si="89"/>
        <v>&lt;--Bet</v>
      </c>
      <c r="E315" s="2"/>
      <c r="F315" s="47" t="str">
        <f t="shared" si="84"/>
        <v>L</v>
      </c>
      <c r="G315" s="98" t="str">
        <f t="shared" si="90"/>
        <v/>
      </c>
      <c r="H315" s="2"/>
      <c r="I315" s="46" t="str">
        <f t="shared" si="85"/>
        <v>E</v>
      </c>
      <c r="J315" s="98" t="str">
        <f t="shared" si="91"/>
        <v/>
      </c>
      <c r="K315" s="2"/>
      <c r="L315" s="21">
        <f t="shared" si="96"/>
        <v>-1</v>
      </c>
      <c r="M315" s="21">
        <f>IF(L315&lt;&gt;"",SUM($L$6:L315),"")</f>
        <v>13</v>
      </c>
      <c r="N315" s="2"/>
      <c r="O315" s="47" t="str">
        <f t="shared" si="98"/>
        <v/>
      </c>
      <c r="P315" s="47" t="str">
        <f>IF(O315&lt;&gt;"",SUM($O$6:O315),"")</f>
        <v/>
      </c>
      <c r="Q315" s="2"/>
      <c r="R315" s="43" t="str">
        <f t="shared" si="93"/>
        <v/>
      </c>
      <c r="S315" s="43" t="str">
        <f>IF(R315&lt;&gt;"",SUM($R$6:R315),"")</f>
        <v/>
      </c>
      <c r="T315" s="2"/>
      <c r="U315" s="95">
        <f>IF(B315="",U314,SUM($L$7:L315)+SUM($O$7:O315)+SUM($R$7:R315))</f>
        <v>29</v>
      </c>
      <c r="V315" s="2"/>
      <c r="W315" s="2"/>
      <c r="X315" s="2"/>
      <c r="Y315" s="2"/>
      <c r="Z315" s="2"/>
      <c r="AA315" s="2"/>
      <c r="AB315" s="2"/>
      <c r="AC315" s="58">
        <f t="shared" si="94"/>
        <v>5</v>
      </c>
      <c r="AD315" s="21">
        <f t="shared" si="86"/>
        <v>2</v>
      </c>
      <c r="AE315" s="59">
        <f t="shared" si="99"/>
        <v>1</v>
      </c>
      <c r="AF315" s="64">
        <f t="shared" si="100"/>
        <v>2</v>
      </c>
      <c r="AG315" s="47" t="str">
        <f t="shared" si="87"/>
        <v/>
      </c>
      <c r="AH315" s="65" t="str">
        <f t="shared" si="97"/>
        <v/>
      </c>
      <c r="AI315" s="70">
        <f t="shared" si="95"/>
        <v>1</v>
      </c>
      <c r="AJ315" s="43" t="str">
        <f t="shared" si="88"/>
        <v/>
      </c>
      <c r="AK315" s="71" t="str">
        <f t="shared" si="92"/>
        <v/>
      </c>
      <c r="AL315" s="2"/>
      <c r="AM315" s="2"/>
      <c r="AO315" s="2"/>
      <c r="AP315" s="2"/>
      <c r="AQ315" s="2"/>
    </row>
    <row r="316" spans="2:43">
      <c r="B316" s="20">
        <f>IF(Master!B316="","",Master!B316)</f>
        <v>27</v>
      </c>
      <c r="C316" s="21" t="str">
        <f t="shared" si="83"/>
        <v>R</v>
      </c>
      <c r="D316" s="98" t="str">
        <f t="shared" si="89"/>
        <v>&lt;--Win</v>
      </c>
      <c r="E316" s="2"/>
      <c r="F316" s="47" t="str">
        <f t="shared" si="84"/>
        <v>H</v>
      </c>
      <c r="G316" s="98" t="str">
        <f t="shared" si="90"/>
        <v/>
      </c>
      <c r="H316" s="2"/>
      <c r="I316" s="46" t="str">
        <f t="shared" si="85"/>
        <v>O</v>
      </c>
      <c r="J316" s="98" t="str">
        <f t="shared" si="91"/>
        <v/>
      </c>
      <c r="K316" s="2"/>
      <c r="L316" s="21">
        <f t="shared" si="96"/>
        <v>1</v>
      </c>
      <c r="M316" s="21">
        <f>IF(L316&lt;&gt;"",SUM($L$6:L316),"")</f>
        <v>14</v>
      </c>
      <c r="N316" s="2"/>
      <c r="O316" s="47" t="str">
        <f t="shared" si="98"/>
        <v/>
      </c>
      <c r="P316" s="47" t="str">
        <f>IF(O316&lt;&gt;"",SUM($O$6:O316),"")</f>
        <v/>
      </c>
      <c r="Q316" s="2"/>
      <c r="R316" s="43" t="str">
        <f t="shared" si="93"/>
        <v/>
      </c>
      <c r="S316" s="43" t="str">
        <f>IF(R316&lt;&gt;"",SUM($R$6:R316),"")</f>
        <v/>
      </c>
      <c r="T316" s="2"/>
      <c r="U316" s="95">
        <f>IF(B316="",U315,SUM($L$7:L316)+SUM($O$7:O316)+SUM($R$7:R316))</f>
        <v>30</v>
      </c>
      <c r="V316" s="2"/>
      <c r="W316" s="2"/>
      <c r="X316" s="2"/>
      <c r="Y316" s="2"/>
      <c r="Z316" s="2"/>
      <c r="AA316" s="2"/>
      <c r="AB316" s="2"/>
      <c r="AC316" s="58">
        <f t="shared" si="94"/>
        <v>1</v>
      </c>
      <c r="AD316" s="21">
        <f t="shared" si="86"/>
        <v>3</v>
      </c>
      <c r="AE316" s="59">
        <f t="shared" si="99"/>
        <v>1</v>
      </c>
      <c r="AF316" s="64">
        <f t="shared" si="100"/>
        <v>1</v>
      </c>
      <c r="AG316" s="47" t="str">
        <f t="shared" si="87"/>
        <v/>
      </c>
      <c r="AH316" s="65" t="str">
        <f t="shared" si="97"/>
        <v/>
      </c>
      <c r="AI316" s="70">
        <f t="shared" si="95"/>
        <v>1</v>
      </c>
      <c r="AJ316" s="43" t="str">
        <f t="shared" si="88"/>
        <v/>
      </c>
      <c r="AK316" s="71" t="str">
        <f t="shared" si="92"/>
        <v/>
      </c>
      <c r="AL316" s="2"/>
      <c r="AM316" s="2"/>
      <c r="AO316" s="2"/>
      <c r="AP316" s="2"/>
      <c r="AQ316" s="2"/>
    </row>
    <row r="317" spans="2:43">
      <c r="B317" s="20">
        <f>IF(Master!B317="","",Master!B317)</f>
        <v>30</v>
      </c>
      <c r="C317" s="21" t="str">
        <f t="shared" si="83"/>
        <v>R</v>
      </c>
      <c r="D317" s="98" t="str">
        <f t="shared" si="89"/>
        <v/>
      </c>
      <c r="E317" s="2"/>
      <c r="F317" s="47" t="str">
        <f t="shared" si="84"/>
        <v>H</v>
      </c>
      <c r="G317" s="98" t="str">
        <f t="shared" si="90"/>
        <v/>
      </c>
      <c r="H317" s="2"/>
      <c r="I317" s="46" t="str">
        <f t="shared" si="85"/>
        <v>E</v>
      </c>
      <c r="J317" s="98" t="str">
        <f t="shared" si="91"/>
        <v/>
      </c>
      <c r="K317" s="2"/>
      <c r="L317" s="21" t="str">
        <f t="shared" si="96"/>
        <v/>
      </c>
      <c r="M317" s="21" t="str">
        <f>IF(L317&lt;&gt;"",SUM($L$6:L317),"")</f>
        <v/>
      </c>
      <c r="N317" s="2"/>
      <c r="O317" s="47" t="str">
        <f t="shared" si="98"/>
        <v/>
      </c>
      <c r="P317" s="47" t="str">
        <f>IF(O317&lt;&gt;"",SUM($O$6:O317),"")</f>
        <v/>
      </c>
      <c r="Q317" s="2"/>
      <c r="R317" s="43" t="str">
        <f t="shared" si="93"/>
        <v/>
      </c>
      <c r="S317" s="43" t="str">
        <f>IF(R317&lt;&gt;"",SUM($R$6:R317),"")</f>
        <v/>
      </c>
      <c r="T317" s="2"/>
      <c r="U317" s="95">
        <f>IF(B317="",U316,SUM($L$7:L317)+SUM($O$7:O317)+SUM($R$7:R317))</f>
        <v>30</v>
      </c>
      <c r="V317" s="2"/>
      <c r="W317" s="2"/>
      <c r="X317" s="2"/>
      <c r="Y317" s="2"/>
      <c r="Z317" s="2"/>
      <c r="AA317" s="2"/>
      <c r="AB317" s="2"/>
      <c r="AC317" s="58">
        <f t="shared" si="94"/>
        <v>2</v>
      </c>
      <c r="AD317" s="21" t="str">
        <f t="shared" si="86"/>
        <v/>
      </c>
      <c r="AE317" s="59" t="str">
        <f t="shared" si="99"/>
        <v/>
      </c>
      <c r="AF317" s="64">
        <f t="shared" si="100"/>
        <v>2</v>
      </c>
      <c r="AG317" s="47" t="str">
        <f t="shared" si="87"/>
        <v/>
      </c>
      <c r="AH317" s="65" t="str">
        <f t="shared" si="97"/>
        <v/>
      </c>
      <c r="AI317" s="70">
        <f t="shared" si="95"/>
        <v>1</v>
      </c>
      <c r="AJ317" s="43" t="str">
        <f t="shared" si="88"/>
        <v/>
      </c>
      <c r="AK317" s="71" t="str">
        <f t="shared" si="92"/>
        <v/>
      </c>
      <c r="AL317" s="2"/>
      <c r="AM317" s="2"/>
      <c r="AO317" s="2"/>
      <c r="AP317" s="2"/>
      <c r="AQ317" s="2"/>
    </row>
    <row r="318" spans="2:43">
      <c r="B318" s="20">
        <f>IF(Master!B318="","",Master!B318)</f>
        <v>21</v>
      </c>
      <c r="C318" s="21" t="str">
        <f t="shared" si="83"/>
        <v>R</v>
      </c>
      <c r="D318" s="98" t="str">
        <f t="shared" si="89"/>
        <v/>
      </c>
      <c r="E318" s="2"/>
      <c r="F318" s="47" t="str">
        <f t="shared" si="84"/>
        <v>H</v>
      </c>
      <c r="G318" s="98" t="str">
        <f t="shared" si="90"/>
        <v/>
      </c>
      <c r="H318" s="2"/>
      <c r="I318" s="46" t="str">
        <f t="shared" si="85"/>
        <v>O</v>
      </c>
      <c r="J318" s="98" t="str">
        <f t="shared" si="91"/>
        <v/>
      </c>
      <c r="K318" s="2"/>
      <c r="L318" s="21" t="str">
        <f t="shared" si="96"/>
        <v/>
      </c>
      <c r="M318" s="21" t="str">
        <f>IF(L318&lt;&gt;"",SUM($L$6:L318),"")</f>
        <v/>
      </c>
      <c r="N318" s="2"/>
      <c r="O318" s="47" t="str">
        <f t="shared" si="98"/>
        <v/>
      </c>
      <c r="P318" s="47" t="str">
        <f>IF(O318&lt;&gt;"",SUM($O$6:O318),"")</f>
        <v/>
      </c>
      <c r="Q318" s="2"/>
      <c r="R318" s="43" t="str">
        <f t="shared" si="93"/>
        <v/>
      </c>
      <c r="S318" s="43" t="str">
        <f>IF(R318&lt;&gt;"",SUM($R$6:R318),"")</f>
        <v/>
      </c>
      <c r="T318" s="2"/>
      <c r="U318" s="95">
        <f>IF(B318="",U317,SUM($L$7:L318)+SUM($O$7:O318)+SUM($R$7:R318))</f>
        <v>30</v>
      </c>
      <c r="V318" s="2"/>
      <c r="W318" s="2"/>
      <c r="X318" s="2"/>
      <c r="Y318" s="2"/>
      <c r="Z318" s="2"/>
      <c r="AA318" s="2"/>
      <c r="AB318" s="2"/>
      <c r="AC318" s="58">
        <f t="shared" si="94"/>
        <v>3</v>
      </c>
      <c r="AD318" s="21" t="str">
        <f t="shared" si="86"/>
        <v/>
      </c>
      <c r="AE318" s="59" t="str">
        <f t="shared" si="99"/>
        <v/>
      </c>
      <c r="AF318" s="64">
        <f t="shared" si="100"/>
        <v>3</v>
      </c>
      <c r="AG318" s="47" t="str">
        <f t="shared" si="87"/>
        <v/>
      </c>
      <c r="AH318" s="65" t="str">
        <f t="shared" si="97"/>
        <v/>
      </c>
      <c r="AI318" s="70">
        <f t="shared" si="95"/>
        <v>1</v>
      </c>
      <c r="AJ318" s="43" t="str">
        <f t="shared" si="88"/>
        <v/>
      </c>
      <c r="AK318" s="71" t="str">
        <f t="shared" si="92"/>
        <v/>
      </c>
      <c r="AL318" s="2"/>
      <c r="AM318" s="2"/>
      <c r="AO318" s="2"/>
      <c r="AP318" s="2"/>
      <c r="AQ318" s="2"/>
    </row>
    <row r="319" spans="2:43">
      <c r="B319" s="20">
        <f>IF(Master!B319="","",Master!B319)</f>
        <v>9</v>
      </c>
      <c r="C319" s="21" t="str">
        <f t="shared" si="83"/>
        <v>R</v>
      </c>
      <c r="D319" s="98" t="str">
        <f t="shared" si="89"/>
        <v>&lt;--Bet</v>
      </c>
      <c r="E319" s="2"/>
      <c r="F319" s="47" t="str">
        <f t="shared" si="84"/>
        <v>L</v>
      </c>
      <c r="G319" s="98" t="str">
        <f t="shared" si="90"/>
        <v>&lt;--Win</v>
      </c>
      <c r="H319" s="2"/>
      <c r="I319" s="46" t="str">
        <f t="shared" si="85"/>
        <v>O</v>
      </c>
      <c r="J319" s="98" t="str">
        <f t="shared" si="91"/>
        <v/>
      </c>
      <c r="K319" s="2"/>
      <c r="L319" s="21">
        <f t="shared" si="96"/>
        <v>-1</v>
      </c>
      <c r="M319" s="21">
        <f>IF(L319&lt;&gt;"",SUM($L$6:L319),"")</f>
        <v>13</v>
      </c>
      <c r="N319" s="2"/>
      <c r="O319" s="47">
        <f t="shared" si="98"/>
        <v>1</v>
      </c>
      <c r="P319" s="47">
        <f>IF(O319&lt;&gt;"",SUM($O$6:O319),"")</f>
        <v>3</v>
      </c>
      <c r="Q319" s="2"/>
      <c r="R319" s="43" t="str">
        <f t="shared" si="93"/>
        <v/>
      </c>
      <c r="S319" s="43" t="str">
        <f>IF(R319&lt;&gt;"",SUM($R$6:R319),"")</f>
        <v/>
      </c>
      <c r="T319" s="2"/>
      <c r="U319" s="95">
        <f>IF(B319="",U318,SUM($L$7:L319)+SUM($O$7:O319)+SUM($R$7:R319))</f>
        <v>30</v>
      </c>
      <c r="V319" s="2"/>
      <c r="W319" s="2"/>
      <c r="X319" s="2"/>
      <c r="Y319" s="2"/>
      <c r="Z319" s="2"/>
      <c r="AA319" s="2"/>
      <c r="AB319" s="2"/>
      <c r="AC319" s="58">
        <f t="shared" si="94"/>
        <v>4</v>
      </c>
      <c r="AD319" s="21">
        <f t="shared" si="86"/>
        <v>1</v>
      </c>
      <c r="AE319" s="59">
        <f t="shared" si="99"/>
        <v>1</v>
      </c>
      <c r="AF319" s="64">
        <f t="shared" si="100"/>
        <v>1</v>
      </c>
      <c r="AG319" s="47">
        <f t="shared" si="87"/>
        <v>1</v>
      </c>
      <c r="AH319" s="65">
        <f t="shared" si="97"/>
        <v>1</v>
      </c>
      <c r="AI319" s="70">
        <f t="shared" si="95"/>
        <v>2</v>
      </c>
      <c r="AJ319" s="43" t="str">
        <f t="shared" si="88"/>
        <v/>
      </c>
      <c r="AK319" s="71" t="str">
        <f t="shared" si="92"/>
        <v/>
      </c>
      <c r="AL319" s="2"/>
      <c r="AM319" s="2"/>
      <c r="AO319" s="2"/>
      <c r="AP319" s="2"/>
      <c r="AQ319" s="2"/>
    </row>
    <row r="320" spans="2:43">
      <c r="B320" s="20">
        <f>IF(Master!B320="","",Master!B320)</f>
        <v>11</v>
      </c>
      <c r="C320" s="21" t="str">
        <f t="shared" si="83"/>
        <v>B</v>
      </c>
      <c r="D320" s="98" t="str">
        <f t="shared" si="89"/>
        <v>&lt;--Win</v>
      </c>
      <c r="E320" s="2"/>
      <c r="F320" s="47" t="str">
        <f t="shared" si="84"/>
        <v>L</v>
      </c>
      <c r="G320" s="98" t="str">
        <f t="shared" si="90"/>
        <v/>
      </c>
      <c r="H320" s="2"/>
      <c r="I320" s="46" t="str">
        <f t="shared" si="85"/>
        <v>O</v>
      </c>
      <c r="J320" s="98" t="str">
        <f t="shared" si="91"/>
        <v/>
      </c>
      <c r="K320" s="2"/>
      <c r="L320" s="21">
        <f t="shared" si="96"/>
        <v>1</v>
      </c>
      <c r="M320" s="21">
        <f>IF(L320&lt;&gt;"",SUM($L$6:L320),"")</f>
        <v>14</v>
      </c>
      <c r="N320" s="2"/>
      <c r="O320" s="47" t="str">
        <f t="shared" si="98"/>
        <v/>
      </c>
      <c r="P320" s="47" t="str">
        <f>IF(O320&lt;&gt;"",SUM($O$6:O320),"")</f>
        <v/>
      </c>
      <c r="Q320" s="2"/>
      <c r="R320" s="43" t="str">
        <f t="shared" si="93"/>
        <v/>
      </c>
      <c r="S320" s="43" t="str">
        <f>IF(R320&lt;&gt;"",SUM($R$6:R320),"")</f>
        <v/>
      </c>
      <c r="T320" s="2"/>
      <c r="U320" s="95">
        <f>IF(B320="",U319,SUM($L$7:L320)+SUM($O$7:O320)+SUM($R$7:R320))</f>
        <v>31</v>
      </c>
      <c r="V320" s="2"/>
      <c r="W320" s="2"/>
      <c r="X320" s="2"/>
      <c r="Y320" s="2"/>
      <c r="Z320" s="2"/>
      <c r="AA320" s="2"/>
      <c r="AB320" s="2"/>
      <c r="AC320" s="58">
        <f t="shared" si="94"/>
        <v>1</v>
      </c>
      <c r="AD320" s="21">
        <f t="shared" si="86"/>
        <v>2</v>
      </c>
      <c r="AE320" s="59">
        <f t="shared" si="99"/>
        <v>1</v>
      </c>
      <c r="AF320" s="64">
        <f t="shared" si="100"/>
        <v>2</v>
      </c>
      <c r="AG320" s="47" t="str">
        <f t="shared" si="87"/>
        <v/>
      </c>
      <c r="AH320" s="65" t="str">
        <f t="shared" si="97"/>
        <v/>
      </c>
      <c r="AI320" s="70">
        <f t="shared" si="95"/>
        <v>3</v>
      </c>
      <c r="AJ320" s="43" t="str">
        <f t="shared" si="88"/>
        <v/>
      </c>
      <c r="AK320" s="71" t="str">
        <f t="shared" si="92"/>
        <v/>
      </c>
      <c r="AL320" s="2"/>
      <c r="AM320" s="2"/>
      <c r="AO320" s="2"/>
      <c r="AP320" s="2"/>
      <c r="AQ320" s="2"/>
    </row>
    <row r="321" spans="2:43">
      <c r="B321" s="20">
        <f>IF(Master!B321="","",Master!B321)</f>
        <v>23</v>
      </c>
      <c r="C321" s="21" t="str">
        <f t="shared" si="83"/>
        <v>R</v>
      </c>
      <c r="D321" s="98" t="str">
        <f t="shared" si="89"/>
        <v/>
      </c>
      <c r="E321" s="2"/>
      <c r="F321" s="47" t="str">
        <f t="shared" si="84"/>
        <v>H</v>
      </c>
      <c r="G321" s="98" t="str">
        <f t="shared" si="90"/>
        <v/>
      </c>
      <c r="H321" s="2"/>
      <c r="I321" s="46" t="str">
        <f t="shared" si="85"/>
        <v>O</v>
      </c>
      <c r="J321" s="98" t="str">
        <f t="shared" si="91"/>
        <v>&lt;--Bet</v>
      </c>
      <c r="K321" s="2"/>
      <c r="L321" s="21" t="str">
        <f t="shared" si="96"/>
        <v/>
      </c>
      <c r="M321" s="21" t="str">
        <f>IF(L321&lt;&gt;"",SUM($L$6:L321),"")</f>
        <v/>
      </c>
      <c r="N321" s="2"/>
      <c r="O321" s="47" t="str">
        <f t="shared" si="98"/>
        <v/>
      </c>
      <c r="P321" s="47" t="str">
        <f>IF(O321&lt;&gt;"",SUM($O$6:O321),"")</f>
        <v/>
      </c>
      <c r="Q321" s="2"/>
      <c r="R321" s="43">
        <f t="shared" si="93"/>
        <v>-1</v>
      </c>
      <c r="S321" s="43">
        <f>IF(R321&lt;&gt;"",SUM($R$6:R321),"")</f>
        <v>13</v>
      </c>
      <c r="T321" s="2"/>
      <c r="U321" s="95">
        <f>IF(B321="",U320,SUM($L$7:L321)+SUM($O$7:O321)+SUM($R$7:R321))</f>
        <v>30</v>
      </c>
      <c r="V321" s="2"/>
      <c r="W321" s="2"/>
      <c r="X321" s="2"/>
      <c r="Y321" s="2"/>
      <c r="Z321" s="2"/>
      <c r="AA321" s="2"/>
      <c r="AB321" s="2"/>
      <c r="AC321" s="58">
        <f t="shared" si="94"/>
        <v>1</v>
      </c>
      <c r="AD321" s="21" t="str">
        <f t="shared" si="86"/>
        <v/>
      </c>
      <c r="AE321" s="59" t="str">
        <f t="shared" si="99"/>
        <v/>
      </c>
      <c r="AF321" s="64">
        <f t="shared" si="100"/>
        <v>1</v>
      </c>
      <c r="AG321" s="47" t="str">
        <f t="shared" si="87"/>
        <v/>
      </c>
      <c r="AH321" s="65" t="str">
        <f t="shared" si="97"/>
        <v/>
      </c>
      <c r="AI321" s="70">
        <f t="shared" si="95"/>
        <v>4</v>
      </c>
      <c r="AJ321" s="43">
        <f t="shared" si="88"/>
        <v>1</v>
      </c>
      <c r="AK321" s="71">
        <f t="shared" si="92"/>
        <v>1</v>
      </c>
      <c r="AL321" s="2"/>
      <c r="AM321" s="2"/>
      <c r="AO321" s="2"/>
      <c r="AP321" s="2"/>
      <c r="AQ321" s="2"/>
    </row>
    <row r="322" spans="2:43">
      <c r="B322" s="20">
        <f>IF(Master!B322="","",Master!B322)</f>
        <v>25</v>
      </c>
      <c r="C322" s="21" t="str">
        <f t="shared" si="83"/>
        <v>R</v>
      </c>
      <c r="D322" s="98" t="str">
        <f t="shared" si="89"/>
        <v/>
      </c>
      <c r="E322" s="2"/>
      <c r="F322" s="47" t="str">
        <f t="shared" si="84"/>
        <v>H</v>
      </c>
      <c r="G322" s="98" t="str">
        <f t="shared" si="90"/>
        <v/>
      </c>
      <c r="H322" s="2"/>
      <c r="I322" s="46" t="str">
        <f t="shared" si="85"/>
        <v>O</v>
      </c>
      <c r="J322" s="98" t="str">
        <f t="shared" si="91"/>
        <v>&lt;--Bet</v>
      </c>
      <c r="K322" s="2"/>
      <c r="L322" s="21" t="str">
        <f t="shared" si="96"/>
        <v/>
      </c>
      <c r="M322" s="21" t="str">
        <f>IF(L322&lt;&gt;"",SUM($L$6:L322),"")</f>
        <v/>
      </c>
      <c r="N322" s="2"/>
      <c r="O322" s="47" t="str">
        <f t="shared" si="98"/>
        <v/>
      </c>
      <c r="P322" s="47" t="str">
        <f>IF(O322&lt;&gt;"",SUM($O$6:O322),"")</f>
        <v/>
      </c>
      <c r="Q322" s="2"/>
      <c r="R322" s="43">
        <f t="shared" si="93"/>
        <v>-1</v>
      </c>
      <c r="S322" s="43">
        <f>IF(R322&lt;&gt;"",SUM($R$6:R322),"")</f>
        <v>12</v>
      </c>
      <c r="T322" s="2"/>
      <c r="U322" s="95">
        <f>IF(B322="",U321,SUM($L$7:L322)+SUM($O$7:O322)+SUM($R$7:R322))</f>
        <v>29</v>
      </c>
      <c r="V322" s="2"/>
      <c r="W322" s="2"/>
      <c r="X322" s="2"/>
      <c r="Y322" s="2"/>
      <c r="Z322" s="2"/>
      <c r="AA322" s="2"/>
      <c r="AB322" s="2"/>
      <c r="AC322" s="58">
        <f t="shared" si="94"/>
        <v>2</v>
      </c>
      <c r="AD322" s="21" t="str">
        <f t="shared" si="86"/>
        <v/>
      </c>
      <c r="AE322" s="59" t="str">
        <f t="shared" si="99"/>
        <v/>
      </c>
      <c r="AF322" s="64">
        <f t="shared" si="100"/>
        <v>2</v>
      </c>
      <c r="AG322" s="47" t="str">
        <f t="shared" si="87"/>
        <v/>
      </c>
      <c r="AH322" s="65" t="str">
        <f t="shared" si="97"/>
        <v/>
      </c>
      <c r="AI322" s="70">
        <f t="shared" si="95"/>
        <v>5</v>
      </c>
      <c r="AJ322" s="43">
        <f t="shared" si="88"/>
        <v>2</v>
      </c>
      <c r="AK322" s="71">
        <f t="shared" si="92"/>
        <v>1</v>
      </c>
      <c r="AL322" s="2"/>
      <c r="AM322" s="2"/>
      <c r="AO322" s="2"/>
      <c r="AP322" s="2"/>
      <c r="AQ322" s="2"/>
    </row>
    <row r="323" spans="2:43">
      <c r="B323" s="20">
        <f>IF(Master!B323="","",Master!B323)</f>
        <v>32</v>
      </c>
      <c r="C323" s="21" t="str">
        <f t="shared" ref="C323:C386" si="101">IF(B323="","",VLOOKUP(B323,$AS$1:$AZ$38,6,0))</f>
        <v>R</v>
      </c>
      <c r="D323" s="98" t="str">
        <f t="shared" si="89"/>
        <v/>
      </c>
      <c r="E323" s="2"/>
      <c r="F323" s="47" t="str">
        <f t="shared" ref="F323:F386" si="102">IF(B323="","",VLOOKUP(B323,$AS$1:$AZ$38,8,0))</f>
        <v>H</v>
      </c>
      <c r="G323" s="98" t="str">
        <f t="shared" si="90"/>
        <v/>
      </c>
      <c r="H323" s="2"/>
      <c r="I323" s="46" t="str">
        <f t="shared" ref="I323:I386" si="103">IF(B323="","",VLOOKUP(B323,$AS$1:$AZ$38,7,0))</f>
        <v>E</v>
      </c>
      <c r="J323" s="98" t="str">
        <f t="shared" si="91"/>
        <v>&lt;--Win</v>
      </c>
      <c r="K323" s="2"/>
      <c r="L323" s="21" t="str">
        <f t="shared" si="96"/>
        <v/>
      </c>
      <c r="M323" s="21" t="str">
        <f>IF(L323&lt;&gt;"",SUM($L$6:L323),"")</f>
        <v/>
      </c>
      <c r="N323" s="2"/>
      <c r="O323" s="47" t="str">
        <f t="shared" si="98"/>
        <v/>
      </c>
      <c r="P323" s="47" t="str">
        <f>IF(O323&lt;&gt;"",SUM($O$6:O323),"")</f>
        <v/>
      </c>
      <c r="Q323" s="2"/>
      <c r="R323" s="43">
        <f t="shared" si="93"/>
        <v>1</v>
      </c>
      <c r="S323" s="43">
        <f>IF(R323&lt;&gt;"",SUM($R$6:R323),"")</f>
        <v>13</v>
      </c>
      <c r="T323" s="2"/>
      <c r="U323" s="95">
        <f>IF(B323="",U322,SUM($L$7:L323)+SUM($O$7:O323)+SUM($R$7:R323))</f>
        <v>30</v>
      </c>
      <c r="V323" s="2"/>
      <c r="W323" s="2"/>
      <c r="X323" s="2"/>
      <c r="Y323" s="2"/>
      <c r="Z323" s="2"/>
      <c r="AA323" s="2"/>
      <c r="AB323" s="2"/>
      <c r="AC323" s="58">
        <f t="shared" si="94"/>
        <v>3</v>
      </c>
      <c r="AD323" s="21" t="str">
        <f t="shared" si="86"/>
        <v/>
      </c>
      <c r="AE323" s="59" t="str">
        <f t="shared" si="99"/>
        <v/>
      </c>
      <c r="AF323" s="64">
        <f t="shared" si="100"/>
        <v>3</v>
      </c>
      <c r="AG323" s="47" t="str">
        <f t="shared" si="87"/>
        <v/>
      </c>
      <c r="AH323" s="65" t="str">
        <f t="shared" si="97"/>
        <v/>
      </c>
      <c r="AI323" s="70">
        <f t="shared" si="95"/>
        <v>1</v>
      </c>
      <c r="AJ323" s="43">
        <f t="shared" si="88"/>
        <v>3</v>
      </c>
      <c r="AK323" s="71">
        <f t="shared" si="92"/>
        <v>1</v>
      </c>
      <c r="AL323" s="2"/>
      <c r="AM323" s="2"/>
      <c r="AO323" s="2"/>
      <c r="AP323" s="2"/>
      <c r="AQ323" s="2"/>
    </row>
    <row r="324" spans="2:43">
      <c r="B324" s="20">
        <f>IF(Master!B324="","",Master!B324)</f>
        <v>2</v>
      </c>
      <c r="C324" s="21" t="str">
        <f t="shared" si="101"/>
        <v>B</v>
      </c>
      <c r="D324" s="98" t="str">
        <f t="shared" si="89"/>
        <v>&lt;--Win</v>
      </c>
      <c r="E324" s="2"/>
      <c r="F324" s="47" t="str">
        <f t="shared" si="102"/>
        <v>L</v>
      </c>
      <c r="G324" s="98" t="str">
        <f t="shared" si="90"/>
        <v>&lt;--Win</v>
      </c>
      <c r="H324" s="2"/>
      <c r="I324" s="46" t="str">
        <f t="shared" si="103"/>
        <v>E</v>
      </c>
      <c r="J324" s="98" t="str">
        <f t="shared" si="91"/>
        <v/>
      </c>
      <c r="K324" s="2"/>
      <c r="L324" s="21">
        <f t="shared" si="96"/>
        <v>1</v>
      </c>
      <c r="M324" s="21">
        <f>IF(L324&lt;&gt;"",SUM($L$6:L324),"")</f>
        <v>15</v>
      </c>
      <c r="N324" s="2"/>
      <c r="O324" s="47">
        <f t="shared" si="98"/>
        <v>1</v>
      </c>
      <c r="P324" s="47">
        <f>IF(O324&lt;&gt;"",SUM($O$6:O324),"")</f>
        <v>4</v>
      </c>
      <c r="Q324" s="2"/>
      <c r="R324" s="43" t="str">
        <f t="shared" si="93"/>
        <v/>
      </c>
      <c r="S324" s="43" t="str">
        <f>IF(R324&lt;&gt;"",SUM($R$6:R324),"")</f>
        <v/>
      </c>
      <c r="T324" s="2"/>
      <c r="U324" s="95">
        <f>IF(B324="",U323,SUM($L$7:L324)+SUM($O$7:O324)+SUM($R$7:R324))</f>
        <v>32</v>
      </c>
      <c r="V324" s="2"/>
      <c r="W324" s="2"/>
      <c r="X324" s="2"/>
      <c r="Y324" s="2"/>
      <c r="Z324" s="2"/>
      <c r="AA324" s="2"/>
      <c r="AB324" s="2"/>
      <c r="AC324" s="58">
        <f t="shared" si="94"/>
        <v>1</v>
      </c>
      <c r="AD324" s="21">
        <f t="shared" si="86"/>
        <v>1</v>
      </c>
      <c r="AE324" s="59">
        <f t="shared" si="99"/>
        <v>1</v>
      </c>
      <c r="AF324" s="64">
        <f t="shared" si="100"/>
        <v>1</v>
      </c>
      <c r="AG324" s="47">
        <f t="shared" si="87"/>
        <v>1</v>
      </c>
      <c r="AH324" s="65">
        <f t="shared" si="97"/>
        <v>1</v>
      </c>
      <c r="AI324" s="70">
        <f t="shared" si="95"/>
        <v>2</v>
      </c>
      <c r="AJ324" s="43" t="str">
        <f t="shared" si="88"/>
        <v/>
      </c>
      <c r="AK324" s="71" t="str">
        <f t="shared" si="92"/>
        <v/>
      </c>
      <c r="AL324" s="2"/>
      <c r="AM324" s="2"/>
      <c r="AO324" s="2"/>
      <c r="AP324" s="2"/>
      <c r="AQ324" s="2"/>
    </row>
    <row r="325" spans="2:43">
      <c r="B325" s="20">
        <f>IF(Master!B325="","",Master!B325)</f>
        <v>15</v>
      </c>
      <c r="C325" s="21" t="str">
        <f t="shared" si="101"/>
        <v>B</v>
      </c>
      <c r="D325" s="98" t="str">
        <f t="shared" si="89"/>
        <v/>
      </c>
      <c r="E325" s="2"/>
      <c r="F325" s="47" t="str">
        <f t="shared" si="102"/>
        <v>L</v>
      </c>
      <c r="G325" s="98" t="str">
        <f t="shared" si="90"/>
        <v/>
      </c>
      <c r="H325" s="2"/>
      <c r="I325" s="46" t="str">
        <f t="shared" si="103"/>
        <v>O</v>
      </c>
      <c r="J325" s="98" t="str">
        <f t="shared" si="91"/>
        <v/>
      </c>
      <c r="K325" s="2"/>
      <c r="L325" s="21" t="str">
        <f t="shared" si="96"/>
        <v/>
      </c>
      <c r="M325" s="21" t="str">
        <f>IF(L325&lt;&gt;"",SUM($L$6:L325),"")</f>
        <v/>
      </c>
      <c r="N325" s="2"/>
      <c r="O325" s="47" t="str">
        <f t="shared" si="98"/>
        <v/>
      </c>
      <c r="P325" s="47" t="str">
        <f>IF(O325&lt;&gt;"",SUM($O$6:O325),"")</f>
        <v/>
      </c>
      <c r="Q325" s="2"/>
      <c r="R325" s="43" t="str">
        <f t="shared" si="93"/>
        <v/>
      </c>
      <c r="S325" s="43" t="str">
        <f>IF(R325&lt;&gt;"",SUM($R$6:R325),"")</f>
        <v/>
      </c>
      <c r="T325" s="2"/>
      <c r="U325" s="95">
        <f>IF(B325="",U324,SUM($L$7:L325)+SUM($O$7:O325)+SUM($R$7:R325))</f>
        <v>32</v>
      </c>
      <c r="V325" s="2"/>
      <c r="W325" s="2"/>
      <c r="X325" s="2"/>
      <c r="Y325" s="2"/>
      <c r="Z325" s="2"/>
      <c r="AA325" s="2"/>
      <c r="AB325" s="2"/>
      <c r="AC325" s="58">
        <f t="shared" si="94"/>
        <v>2</v>
      </c>
      <c r="AD325" s="21" t="str">
        <f t="shared" ref="AD325:AD388" si="104">IF(B325="","",IF(OR(AC324=1,AC324=2),"",IF(AC324&gt;=3,AC324-2)))</f>
        <v/>
      </c>
      <c r="AE325" s="59" t="str">
        <f t="shared" si="99"/>
        <v/>
      </c>
      <c r="AF325" s="64">
        <f t="shared" si="100"/>
        <v>2</v>
      </c>
      <c r="AG325" s="47" t="str">
        <f t="shared" ref="AG325:AG388" si="105">IF(B325="","",IF(OR(AF324=1,AF324=2),"",IF(AF324&gt;=3,AF324-2)))</f>
        <v/>
      </c>
      <c r="AH325" s="65" t="str">
        <f t="shared" si="97"/>
        <v/>
      </c>
      <c r="AI325" s="70">
        <f t="shared" si="95"/>
        <v>1</v>
      </c>
      <c r="AJ325" s="43" t="str">
        <f t="shared" ref="AJ325:AJ388" si="106">IF(B325="","",IF(OR(AI324=1,AI324=2),"",IF(AI324&gt;=3,AI324-2)))</f>
        <v/>
      </c>
      <c r="AK325" s="71" t="str">
        <f t="shared" si="92"/>
        <v/>
      </c>
      <c r="AL325" s="2"/>
      <c r="AM325" s="2"/>
      <c r="AO325" s="2"/>
      <c r="AP325" s="2"/>
      <c r="AQ325" s="2"/>
    </row>
    <row r="326" spans="2:43">
      <c r="B326" s="20">
        <f>IF(Master!B326="","",Master!B326)</f>
        <v>14</v>
      </c>
      <c r="C326" s="21" t="str">
        <f t="shared" si="101"/>
        <v>R</v>
      </c>
      <c r="D326" s="98" t="str">
        <f t="shared" ref="D326:D389" si="107">IF(L326="","",IF(L326&gt;=1,"&lt;--Win",IF(L326&lt;0,"&lt;--Bet","")))</f>
        <v/>
      </c>
      <c r="E326" s="2"/>
      <c r="F326" s="47" t="str">
        <f t="shared" si="102"/>
        <v>L</v>
      </c>
      <c r="G326" s="98" t="str">
        <f t="shared" ref="G326:G389" si="108">IF(O326="","",IF(O326&gt;=1,"&lt;--Win",IF(O326&lt;0,"&lt;--Bet","")))</f>
        <v/>
      </c>
      <c r="H326" s="2"/>
      <c r="I326" s="46" t="str">
        <f t="shared" si="103"/>
        <v>E</v>
      </c>
      <c r="J326" s="98" t="str">
        <f t="shared" ref="J326:J389" si="109">IF(R326="","",IF(R326&gt;=1,"&lt;--Win",IF(R326&lt;0,"&lt;--Bet","")))</f>
        <v/>
      </c>
      <c r="K326" s="2"/>
      <c r="L326" s="21" t="str">
        <f t="shared" si="96"/>
        <v/>
      </c>
      <c r="M326" s="21" t="str">
        <f>IF(L326&lt;&gt;"",SUM($L$6:L326),"")</f>
        <v/>
      </c>
      <c r="N326" s="2"/>
      <c r="O326" s="47" t="str">
        <f t="shared" si="98"/>
        <v/>
      </c>
      <c r="P326" s="47" t="str">
        <f>IF(O326&lt;&gt;"",SUM($O$6:O326),"")</f>
        <v/>
      </c>
      <c r="Q326" s="2"/>
      <c r="R326" s="43" t="str">
        <f t="shared" si="93"/>
        <v/>
      </c>
      <c r="S326" s="43" t="str">
        <f>IF(R326&lt;&gt;"",SUM($R$6:R326),"")</f>
        <v/>
      </c>
      <c r="T326" s="2"/>
      <c r="U326" s="95">
        <f>IF(B326="",U325,SUM($L$7:L326)+SUM($O$7:O326)+SUM($R$7:R326))</f>
        <v>32</v>
      </c>
      <c r="V326" s="2"/>
      <c r="W326" s="2"/>
      <c r="X326" s="2"/>
      <c r="Y326" s="2"/>
      <c r="Z326" s="2"/>
      <c r="AA326" s="2"/>
      <c r="AB326" s="2"/>
      <c r="AC326" s="58">
        <f t="shared" si="94"/>
        <v>1</v>
      </c>
      <c r="AD326" s="21" t="str">
        <f t="shared" si="104"/>
        <v/>
      </c>
      <c r="AE326" s="59" t="str">
        <f t="shared" si="99"/>
        <v/>
      </c>
      <c r="AF326" s="64">
        <f t="shared" si="100"/>
        <v>3</v>
      </c>
      <c r="AG326" s="47" t="str">
        <f t="shared" si="105"/>
        <v/>
      </c>
      <c r="AH326" s="65" t="str">
        <f t="shared" si="97"/>
        <v/>
      </c>
      <c r="AI326" s="70">
        <f t="shared" si="95"/>
        <v>1</v>
      </c>
      <c r="AJ326" s="43" t="str">
        <f t="shared" si="106"/>
        <v/>
      </c>
      <c r="AK326" s="71" t="str">
        <f t="shared" ref="AK326:AK389" si="110">IF(AJ326="","",VLOOKUP(AJ326,$Z$4:$AA$18,2,0))</f>
        <v/>
      </c>
      <c r="AL326" s="2"/>
      <c r="AM326" s="2"/>
      <c r="AO326" s="2"/>
      <c r="AP326" s="2"/>
      <c r="AQ326" s="2"/>
    </row>
    <row r="327" spans="2:43">
      <c r="B327" s="20">
        <f>IF(Master!B327="","",Master!B327)</f>
        <v>32</v>
      </c>
      <c r="C327" s="21" t="str">
        <f t="shared" si="101"/>
        <v>R</v>
      </c>
      <c r="D327" s="98" t="str">
        <f t="shared" si="107"/>
        <v/>
      </c>
      <c r="E327" s="2"/>
      <c r="F327" s="47" t="str">
        <f t="shared" si="102"/>
        <v>H</v>
      </c>
      <c r="G327" s="98" t="str">
        <f t="shared" si="108"/>
        <v>&lt;--Win</v>
      </c>
      <c r="H327" s="2"/>
      <c r="I327" s="46" t="str">
        <f t="shared" si="103"/>
        <v>E</v>
      </c>
      <c r="J327" s="98" t="str">
        <f t="shared" si="109"/>
        <v/>
      </c>
      <c r="K327" s="2"/>
      <c r="L327" s="21" t="str">
        <f t="shared" si="96"/>
        <v/>
      </c>
      <c r="M327" s="21" t="str">
        <f>IF(L327&lt;&gt;"",SUM($L$6:L327),"")</f>
        <v/>
      </c>
      <c r="N327" s="2"/>
      <c r="O327" s="47">
        <f t="shared" si="98"/>
        <v>1</v>
      </c>
      <c r="P327" s="47">
        <f>IF(O327&lt;&gt;"",SUM($O$6:O327),"")</f>
        <v>5</v>
      </c>
      <c r="Q327" s="2"/>
      <c r="R327" s="43" t="str">
        <f t="shared" ref="R327:R390" si="111">IF(AND(AJ327&lt;&gt;"",AJ328&lt;&gt;""),-AK327,IF(AND(AJ327&gt;=1,AJ328=""),AK327,""))</f>
        <v/>
      </c>
      <c r="S327" s="43" t="str">
        <f>IF(R327&lt;&gt;"",SUM($R$6:R327),"")</f>
        <v/>
      </c>
      <c r="T327" s="2"/>
      <c r="U327" s="95">
        <f>IF(B327="",U326,SUM($L$7:L327)+SUM($O$7:O327)+SUM($R$7:R327))</f>
        <v>33</v>
      </c>
      <c r="V327" s="2"/>
      <c r="W327" s="2"/>
      <c r="X327" s="2"/>
      <c r="Y327" s="2"/>
      <c r="Z327" s="2"/>
      <c r="AA327" s="2"/>
      <c r="AB327" s="2"/>
      <c r="AC327" s="58">
        <f t="shared" si="94"/>
        <v>2</v>
      </c>
      <c r="AD327" s="21" t="str">
        <f t="shared" si="104"/>
        <v/>
      </c>
      <c r="AE327" s="59" t="str">
        <f t="shared" si="99"/>
        <v/>
      </c>
      <c r="AF327" s="64">
        <f t="shared" si="100"/>
        <v>1</v>
      </c>
      <c r="AG327" s="47">
        <f t="shared" si="105"/>
        <v>1</v>
      </c>
      <c r="AH327" s="65">
        <f t="shared" si="97"/>
        <v>1</v>
      </c>
      <c r="AI327" s="70">
        <f t="shared" si="95"/>
        <v>2</v>
      </c>
      <c r="AJ327" s="43" t="str">
        <f t="shared" si="106"/>
        <v/>
      </c>
      <c r="AK327" s="71" t="str">
        <f t="shared" si="110"/>
        <v/>
      </c>
      <c r="AL327" s="2"/>
      <c r="AM327" s="2"/>
      <c r="AO327" s="2"/>
      <c r="AP327" s="2"/>
      <c r="AQ327" s="2"/>
    </row>
    <row r="328" spans="2:43">
      <c r="B328" s="20">
        <f>IF(Master!B328="","",Master!B328)</f>
        <v>29</v>
      </c>
      <c r="C328" s="21" t="str">
        <f t="shared" si="101"/>
        <v>B</v>
      </c>
      <c r="D328" s="98" t="str">
        <f t="shared" si="107"/>
        <v/>
      </c>
      <c r="E328" s="2"/>
      <c r="F328" s="47" t="str">
        <f t="shared" si="102"/>
        <v>H</v>
      </c>
      <c r="G328" s="98" t="str">
        <f t="shared" si="108"/>
        <v/>
      </c>
      <c r="H328" s="2"/>
      <c r="I328" s="46" t="str">
        <f t="shared" si="103"/>
        <v>O</v>
      </c>
      <c r="J328" s="98" t="str">
        <f t="shared" si="109"/>
        <v/>
      </c>
      <c r="K328" s="2"/>
      <c r="L328" s="21" t="str">
        <f t="shared" si="96"/>
        <v/>
      </c>
      <c r="M328" s="21" t="str">
        <f>IF(L328&lt;&gt;"",SUM($L$6:L328),"")</f>
        <v/>
      </c>
      <c r="N328" s="2"/>
      <c r="O328" s="47" t="str">
        <f t="shared" si="98"/>
        <v/>
      </c>
      <c r="P328" s="47" t="str">
        <f>IF(O328&lt;&gt;"",SUM($O$6:O328),"")</f>
        <v/>
      </c>
      <c r="Q328" s="2"/>
      <c r="R328" s="43" t="str">
        <f t="shared" si="111"/>
        <v/>
      </c>
      <c r="S328" s="43" t="str">
        <f>IF(R328&lt;&gt;"",SUM($R$6:R328),"")</f>
        <v/>
      </c>
      <c r="T328" s="2"/>
      <c r="U328" s="95">
        <f>IF(B328="",U327,SUM($L$7:L328)+SUM($O$7:O328)+SUM($R$7:R328))</f>
        <v>33</v>
      </c>
      <c r="V328" s="2"/>
      <c r="W328" s="2"/>
      <c r="X328" s="2"/>
      <c r="Y328" s="2"/>
      <c r="Z328" s="2"/>
      <c r="AA328" s="2"/>
      <c r="AB328" s="2"/>
      <c r="AC328" s="58">
        <f t="shared" ref="AC328:AC391" si="112">IF(AND(AC327=2,B328=0),1,IF(AND(AC327=1,B328=0),1,IF(B328="","",IF(AND(C328=C326,B327=0),AC327+1,IF(AND(AC327&gt;1,B328=0),AC327+1,IF(C328=C327,AC327+1,1))))))</f>
        <v>1</v>
      </c>
      <c r="AD328" s="21" t="str">
        <f t="shared" si="104"/>
        <v/>
      </c>
      <c r="AE328" s="59" t="str">
        <f t="shared" si="99"/>
        <v/>
      </c>
      <c r="AF328" s="64">
        <f t="shared" si="100"/>
        <v>2</v>
      </c>
      <c r="AG328" s="47" t="str">
        <f t="shared" si="105"/>
        <v/>
      </c>
      <c r="AH328" s="65" t="str">
        <f t="shared" si="97"/>
        <v/>
      </c>
      <c r="AI328" s="70">
        <f t="shared" ref="AI328:AI391" si="113">IF(AND(AI327=2,B328=0),1,IF(AND(AI327=1,B328=0),1,IF(B328="","",IF(AND(I328=I326,B327=0),AI327+1,IF(AND(AI327&gt;1,B328=0),AI327+1,IF(I328=I327,AI327+1,1))))))</f>
        <v>1</v>
      </c>
      <c r="AJ328" s="43" t="str">
        <f t="shared" si="106"/>
        <v/>
      </c>
      <c r="AK328" s="71" t="str">
        <f t="shared" si="110"/>
        <v/>
      </c>
      <c r="AL328" s="2"/>
      <c r="AM328" s="2"/>
      <c r="AO328" s="2"/>
      <c r="AP328" s="2"/>
      <c r="AQ328" s="2"/>
    </row>
    <row r="329" spans="2:43">
      <c r="B329" s="20">
        <f>IF(Master!B329="","",Master!B329)</f>
        <v>13</v>
      </c>
      <c r="C329" s="21" t="str">
        <f t="shared" si="101"/>
        <v>B</v>
      </c>
      <c r="D329" s="98" t="str">
        <f t="shared" si="107"/>
        <v/>
      </c>
      <c r="E329" s="2"/>
      <c r="F329" s="47" t="str">
        <f t="shared" si="102"/>
        <v>L</v>
      </c>
      <c r="G329" s="98" t="str">
        <f t="shared" si="108"/>
        <v/>
      </c>
      <c r="H329" s="2"/>
      <c r="I329" s="46" t="str">
        <f t="shared" si="103"/>
        <v>O</v>
      </c>
      <c r="J329" s="98" t="str">
        <f t="shared" si="109"/>
        <v/>
      </c>
      <c r="K329" s="2"/>
      <c r="L329" s="21" t="str">
        <f t="shared" si="96"/>
        <v/>
      </c>
      <c r="M329" s="21" t="str">
        <f>IF(L329&lt;&gt;"",SUM($L$6:L329),"")</f>
        <v/>
      </c>
      <c r="N329" s="2"/>
      <c r="O329" s="47" t="str">
        <f t="shared" si="98"/>
        <v/>
      </c>
      <c r="P329" s="47" t="str">
        <f>IF(O329&lt;&gt;"",SUM($O$6:O329),"")</f>
        <v/>
      </c>
      <c r="Q329" s="2"/>
      <c r="R329" s="43" t="str">
        <f t="shared" si="111"/>
        <v/>
      </c>
      <c r="S329" s="43" t="str">
        <f>IF(R329&lt;&gt;"",SUM($R$6:R329),"")</f>
        <v/>
      </c>
      <c r="T329" s="2"/>
      <c r="U329" s="95">
        <f>IF(B329="",U328,SUM($L$7:L329)+SUM($O$7:O329)+SUM($R$7:R329))</f>
        <v>33</v>
      </c>
      <c r="V329" s="2"/>
      <c r="W329" s="2"/>
      <c r="X329" s="2"/>
      <c r="Y329" s="2"/>
      <c r="Z329" s="2"/>
      <c r="AA329" s="2"/>
      <c r="AB329" s="2"/>
      <c r="AC329" s="58">
        <f t="shared" si="112"/>
        <v>2</v>
      </c>
      <c r="AD329" s="21" t="str">
        <f t="shared" si="104"/>
        <v/>
      </c>
      <c r="AE329" s="59" t="str">
        <f t="shared" si="99"/>
        <v/>
      </c>
      <c r="AF329" s="64">
        <f t="shared" si="100"/>
        <v>1</v>
      </c>
      <c r="AG329" s="47" t="str">
        <f t="shared" si="105"/>
        <v/>
      </c>
      <c r="AH329" s="65" t="str">
        <f t="shared" si="97"/>
        <v/>
      </c>
      <c r="AI329" s="70">
        <f t="shared" si="113"/>
        <v>2</v>
      </c>
      <c r="AJ329" s="43" t="str">
        <f t="shared" si="106"/>
        <v/>
      </c>
      <c r="AK329" s="71" t="str">
        <f t="shared" si="110"/>
        <v/>
      </c>
      <c r="AL329" s="2"/>
      <c r="AM329" s="2"/>
      <c r="AO329" s="2"/>
      <c r="AP329" s="2"/>
      <c r="AQ329" s="2"/>
    </row>
    <row r="330" spans="2:43">
      <c r="B330" s="20">
        <f>IF(Master!B330="","",Master!B330)</f>
        <v>27</v>
      </c>
      <c r="C330" s="21" t="str">
        <f t="shared" si="101"/>
        <v>R</v>
      </c>
      <c r="D330" s="98" t="str">
        <f t="shared" si="107"/>
        <v/>
      </c>
      <c r="E330" s="2"/>
      <c r="F330" s="47" t="str">
        <f t="shared" si="102"/>
        <v>H</v>
      </c>
      <c r="G330" s="98" t="str">
        <f t="shared" si="108"/>
        <v/>
      </c>
      <c r="H330" s="2"/>
      <c r="I330" s="46" t="str">
        <f t="shared" si="103"/>
        <v>O</v>
      </c>
      <c r="J330" s="98" t="str">
        <f t="shared" si="109"/>
        <v/>
      </c>
      <c r="K330" s="2"/>
      <c r="L330" s="21" t="str">
        <f t="shared" ref="L330:L393" si="114">IF(AND(AD330&lt;&gt;"",AD331&lt;&gt;""),-AE330,IF(AND(AD330&gt;=1,AD331=""),AE330,""))</f>
        <v/>
      </c>
      <c r="M330" s="21" t="str">
        <f>IF(L330&lt;&gt;"",SUM($L$6:L330),"")</f>
        <v/>
      </c>
      <c r="N330" s="2"/>
      <c r="O330" s="47" t="str">
        <f t="shared" si="98"/>
        <v/>
      </c>
      <c r="P330" s="47" t="str">
        <f>IF(O330&lt;&gt;"",SUM($O$6:O330),"")</f>
        <v/>
      </c>
      <c r="Q330" s="2"/>
      <c r="R330" s="43" t="str">
        <f t="shared" si="111"/>
        <v/>
      </c>
      <c r="S330" s="43" t="str">
        <f>IF(R330&lt;&gt;"",SUM($R$6:R330),"")</f>
        <v/>
      </c>
      <c r="T330" s="2"/>
      <c r="U330" s="95">
        <f>IF(B330="",U329,SUM($L$7:L330)+SUM($O$7:O330)+SUM($R$7:R330))</f>
        <v>33</v>
      </c>
      <c r="V330" s="2"/>
      <c r="W330" s="2"/>
      <c r="X330" s="2"/>
      <c r="Y330" s="2"/>
      <c r="Z330" s="2"/>
      <c r="AA330" s="2"/>
      <c r="AB330" s="2"/>
      <c r="AC330" s="58">
        <f t="shared" si="112"/>
        <v>1</v>
      </c>
      <c r="AD330" s="21" t="str">
        <f t="shared" si="104"/>
        <v/>
      </c>
      <c r="AE330" s="59" t="str">
        <f t="shared" si="99"/>
        <v/>
      </c>
      <c r="AF330" s="64">
        <f t="shared" si="100"/>
        <v>1</v>
      </c>
      <c r="AG330" s="47" t="str">
        <f t="shared" si="105"/>
        <v/>
      </c>
      <c r="AH330" s="65" t="str">
        <f t="shared" ref="AH330:AH393" si="115">IF(AG330="","",VLOOKUP(AG330,$Z$4:$AA$18,2,0))</f>
        <v/>
      </c>
      <c r="AI330" s="70">
        <f t="shared" si="113"/>
        <v>3</v>
      </c>
      <c r="AJ330" s="43" t="str">
        <f t="shared" si="106"/>
        <v/>
      </c>
      <c r="AK330" s="71" t="str">
        <f t="shared" si="110"/>
        <v/>
      </c>
      <c r="AL330" s="2"/>
      <c r="AM330" s="2"/>
      <c r="AO330" s="2"/>
      <c r="AP330" s="2"/>
      <c r="AQ330" s="2"/>
    </row>
    <row r="331" spans="2:43">
      <c r="B331" s="20">
        <f>IF(Master!B331="","",Master!B331)</f>
        <v>8</v>
      </c>
      <c r="C331" s="21" t="str">
        <f t="shared" si="101"/>
        <v>B</v>
      </c>
      <c r="D331" s="98" t="str">
        <f t="shared" si="107"/>
        <v/>
      </c>
      <c r="E331" s="2"/>
      <c r="F331" s="47" t="str">
        <f t="shared" si="102"/>
        <v>L</v>
      </c>
      <c r="G331" s="98" t="str">
        <f t="shared" si="108"/>
        <v/>
      </c>
      <c r="H331" s="2"/>
      <c r="I331" s="46" t="str">
        <f t="shared" si="103"/>
        <v>E</v>
      </c>
      <c r="J331" s="98" t="str">
        <f t="shared" si="109"/>
        <v>&lt;--Win</v>
      </c>
      <c r="K331" s="2"/>
      <c r="L331" s="21" t="str">
        <f t="shared" si="114"/>
        <v/>
      </c>
      <c r="M331" s="21" t="str">
        <f>IF(L331&lt;&gt;"",SUM($L$6:L331),"")</f>
        <v/>
      </c>
      <c r="N331" s="2"/>
      <c r="O331" s="47" t="str">
        <f t="shared" si="98"/>
        <v/>
      </c>
      <c r="P331" s="47" t="str">
        <f>IF(O331&lt;&gt;"",SUM($O$6:O331),"")</f>
        <v/>
      </c>
      <c r="Q331" s="2"/>
      <c r="R331" s="43">
        <f t="shared" si="111"/>
        <v>1</v>
      </c>
      <c r="S331" s="43">
        <f>IF(R331&lt;&gt;"",SUM($R$6:R331),"")</f>
        <v>14</v>
      </c>
      <c r="T331" s="2"/>
      <c r="U331" s="95">
        <f>IF(B331="",U330,SUM($L$7:L331)+SUM($O$7:O331)+SUM($R$7:R331))</f>
        <v>34</v>
      </c>
      <c r="V331" s="2"/>
      <c r="W331" s="2"/>
      <c r="X331" s="2"/>
      <c r="Y331" s="2"/>
      <c r="Z331" s="2"/>
      <c r="AA331" s="2"/>
      <c r="AB331" s="2"/>
      <c r="AC331" s="58">
        <f t="shared" si="112"/>
        <v>1</v>
      </c>
      <c r="AD331" s="21" t="str">
        <f t="shared" si="104"/>
        <v/>
      </c>
      <c r="AE331" s="59" t="str">
        <f t="shared" si="99"/>
        <v/>
      </c>
      <c r="AF331" s="64">
        <f t="shared" si="100"/>
        <v>1</v>
      </c>
      <c r="AG331" s="47" t="str">
        <f t="shared" si="105"/>
        <v/>
      </c>
      <c r="AH331" s="65" t="str">
        <f t="shared" si="115"/>
        <v/>
      </c>
      <c r="AI331" s="70">
        <f t="shared" si="113"/>
        <v>1</v>
      </c>
      <c r="AJ331" s="43">
        <f t="shared" si="106"/>
        <v>1</v>
      </c>
      <c r="AK331" s="71">
        <f t="shared" si="110"/>
        <v>1</v>
      </c>
      <c r="AL331" s="2"/>
      <c r="AM331" s="2"/>
      <c r="AO331" s="2"/>
      <c r="AP331" s="2"/>
      <c r="AQ331" s="2"/>
    </row>
    <row r="332" spans="2:43">
      <c r="B332" s="20">
        <f>IF(Master!B332="","",Master!B332)</f>
        <v>0</v>
      </c>
      <c r="C332" s="21" t="str">
        <f t="shared" si="101"/>
        <v>Zero</v>
      </c>
      <c r="D332" s="98" t="str">
        <f t="shared" si="107"/>
        <v/>
      </c>
      <c r="E332" s="2"/>
      <c r="F332" s="47" t="str">
        <f t="shared" si="102"/>
        <v>Zero</v>
      </c>
      <c r="G332" s="98" t="str">
        <f t="shared" si="108"/>
        <v/>
      </c>
      <c r="H332" s="2"/>
      <c r="I332" s="46" t="str">
        <f t="shared" si="103"/>
        <v>Zero</v>
      </c>
      <c r="J332" s="98" t="str">
        <f t="shared" si="109"/>
        <v/>
      </c>
      <c r="K332" s="2"/>
      <c r="L332" s="21" t="str">
        <f t="shared" si="114"/>
        <v/>
      </c>
      <c r="M332" s="21" t="str">
        <f>IF(L332&lt;&gt;"",SUM($L$6:L332),"")</f>
        <v/>
      </c>
      <c r="N332" s="2"/>
      <c r="O332" s="47" t="str">
        <f t="shared" si="98"/>
        <v/>
      </c>
      <c r="P332" s="47" t="str">
        <f>IF(O332&lt;&gt;"",SUM($O$6:O332),"")</f>
        <v/>
      </c>
      <c r="Q332" s="2"/>
      <c r="R332" s="43" t="str">
        <f t="shared" si="111"/>
        <v/>
      </c>
      <c r="S332" s="43" t="str">
        <f>IF(R332&lt;&gt;"",SUM($R$6:R332),"")</f>
        <v/>
      </c>
      <c r="T332" s="2"/>
      <c r="U332" s="95">
        <f>IF(B332="",U331,SUM($L$7:L332)+SUM($O$7:O332)+SUM($R$7:R332))</f>
        <v>34</v>
      </c>
      <c r="V332" s="2"/>
      <c r="W332" s="2"/>
      <c r="X332" s="2"/>
      <c r="Y332" s="2"/>
      <c r="Z332" s="2"/>
      <c r="AA332" s="2"/>
      <c r="AB332" s="2"/>
      <c r="AC332" s="58">
        <f t="shared" si="112"/>
        <v>1</v>
      </c>
      <c r="AD332" s="21" t="str">
        <f t="shared" si="104"/>
        <v/>
      </c>
      <c r="AE332" s="59" t="str">
        <f t="shared" si="99"/>
        <v/>
      </c>
      <c r="AF332" s="64">
        <f t="shared" si="100"/>
        <v>1</v>
      </c>
      <c r="AG332" s="47" t="str">
        <f t="shared" si="105"/>
        <v/>
      </c>
      <c r="AH332" s="65" t="str">
        <f t="shared" si="115"/>
        <v/>
      </c>
      <c r="AI332" s="70">
        <f t="shared" si="113"/>
        <v>1</v>
      </c>
      <c r="AJ332" s="43" t="str">
        <f t="shared" si="106"/>
        <v/>
      </c>
      <c r="AK332" s="71" t="str">
        <f t="shared" si="110"/>
        <v/>
      </c>
      <c r="AL332" s="2"/>
      <c r="AM332" s="2"/>
      <c r="AO332" s="2"/>
      <c r="AP332" s="2"/>
      <c r="AQ332" s="2"/>
    </row>
    <row r="333" spans="2:43">
      <c r="B333" s="20">
        <f>IF(Master!B333="","",Master!B333)</f>
        <v>5</v>
      </c>
      <c r="C333" s="21" t="str">
        <f t="shared" si="101"/>
        <v>R</v>
      </c>
      <c r="D333" s="98" t="str">
        <f t="shared" si="107"/>
        <v/>
      </c>
      <c r="E333" s="2"/>
      <c r="F333" s="47" t="str">
        <f t="shared" si="102"/>
        <v>L</v>
      </c>
      <c r="G333" s="98" t="str">
        <f t="shared" si="108"/>
        <v/>
      </c>
      <c r="H333" s="2"/>
      <c r="I333" s="46" t="str">
        <f t="shared" si="103"/>
        <v>O</v>
      </c>
      <c r="J333" s="98" t="str">
        <f t="shared" si="109"/>
        <v/>
      </c>
      <c r="K333" s="2"/>
      <c r="L333" s="21" t="str">
        <f t="shared" si="114"/>
        <v/>
      </c>
      <c r="M333" s="21" t="str">
        <f>IF(L333&lt;&gt;"",SUM($L$6:L333),"")</f>
        <v/>
      </c>
      <c r="N333" s="2"/>
      <c r="O333" s="47" t="str">
        <f t="shared" ref="O333:O396" si="116">IF(AND(AG333&lt;&gt;"",AG334&lt;&gt;""),-AH333,IF(AND(AG333&gt;=1,AG334=""),AH333,""))</f>
        <v/>
      </c>
      <c r="P333" s="47" t="str">
        <f>IF(O333&lt;&gt;"",SUM($O$6:O333),"")</f>
        <v/>
      </c>
      <c r="Q333" s="2"/>
      <c r="R333" s="43" t="str">
        <f t="shared" si="111"/>
        <v/>
      </c>
      <c r="S333" s="43" t="str">
        <f>IF(R333&lt;&gt;"",SUM($R$6:R333),"")</f>
        <v/>
      </c>
      <c r="T333" s="2"/>
      <c r="U333" s="95">
        <f>IF(B333="",U332,SUM($L$7:L333)+SUM($O$7:O333)+SUM($R$7:R333))</f>
        <v>34</v>
      </c>
      <c r="V333" s="2"/>
      <c r="W333" s="2"/>
      <c r="X333" s="2"/>
      <c r="Y333" s="2"/>
      <c r="Z333" s="2"/>
      <c r="AA333" s="2"/>
      <c r="AB333" s="2"/>
      <c r="AC333" s="58">
        <f t="shared" si="112"/>
        <v>1</v>
      </c>
      <c r="AD333" s="21" t="str">
        <f t="shared" si="104"/>
        <v/>
      </c>
      <c r="AE333" s="59" t="str">
        <f t="shared" ref="AE333:AE396" si="117">IF(AD333="","",VLOOKUP(AD333,$Z$4:$AA$18,2,0))</f>
        <v/>
      </c>
      <c r="AF333" s="64">
        <f t="shared" si="100"/>
        <v>2</v>
      </c>
      <c r="AG333" s="47" t="str">
        <f t="shared" si="105"/>
        <v/>
      </c>
      <c r="AH333" s="65" t="str">
        <f t="shared" si="115"/>
        <v/>
      </c>
      <c r="AI333" s="70">
        <f t="shared" si="113"/>
        <v>1</v>
      </c>
      <c r="AJ333" s="43" t="str">
        <f t="shared" si="106"/>
        <v/>
      </c>
      <c r="AK333" s="71" t="str">
        <f t="shared" si="110"/>
        <v/>
      </c>
      <c r="AL333" s="2"/>
      <c r="AM333" s="2"/>
      <c r="AO333" s="2"/>
      <c r="AP333" s="2"/>
      <c r="AQ333" s="2"/>
    </row>
    <row r="334" spans="2:43">
      <c r="B334" s="20">
        <f>IF(Master!B334="","",Master!B334)</f>
        <v>22</v>
      </c>
      <c r="C334" s="21" t="str">
        <f t="shared" si="101"/>
        <v>B</v>
      </c>
      <c r="D334" s="98" t="str">
        <f t="shared" si="107"/>
        <v/>
      </c>
      <c r="E334" s="2"/>
      <c r="F334" s="47" t="str">
        <f t="shared" si="102"/>
        <v>H</v>
      </c>
      <c r="G334" s="98" t="str">
        <f t="shared" si="108"/>
        <v/>
      </c>
      <c r="H334" s="2"/>
      <c r="I334" s="46" t="str">
        <f t="shared" si="103"/>
        <v>E</v>
      </c>
      <c r="J334" s="98" t="str">
        <f t="shared" si="109"/>
        <v/>
      </c>
      <c r="K334" s="2"/>
      <c r="L334" s="21" t="str">
        <f t="shared" si="114"/>
        <v/>
      </c>
      <c r="M334" s="21" t="str">
        <f>IF(L334&lt;&gt;"",SUM($L$6:L334),"")</f>
        <v/>
      </c>
      <c r="N334" s="2"/>
      <c r="O334" s="47" t="str">
        <f t="shared" si="116"/>
        <v/>
      </c>
      <c r="P334" s="47" t="str">
        <f>IF(O334&lt;&gt;"",SUM($O$6:O334),"")</f>
        <v/>
      </c>
      <c r="Q334" s="2"/>
      <c r="R334" s="43" t="str">
        <f t="shared" si="111"/>
        <v/>
      </c>
      <c r="S334" s="43" t="str">
        <f>IF(R334&lt;&gt;"",SUM($R$6:R334),"")</f>
        <v/>
      </c>
      <c r="T334" s="2"/>
      <c r="U334" s="95">
        <f>IF(B334="",U333,SUM($L$7:L334)+SUM($O$7:O334)+SUM($R$7:R334))</f>
        <v>34</v>
      </c>
      <c r="V334" s="2"/>
      <c r="W334" s="2"/>
      <c r="X334" s="2"/>
      <c r="Y334" s="2"/>
      <c r="Z334" s="2"/>
      <c r="AA334" s="2"/>
      <c r="AB334" s="2"/>
      <c r="AC334" s="58">
        <f t="shared" si="112"/>
        <v>1</v>
      </c>
      <c r="AD334" s="21" t="str">
        <f t="shared" si="104"/>
        <v/>
      </c>
      <c r="AE334" s="59" t="str">
        <f t="shared" si="117"/>
        <v/>
      </c>
      <c r="AF334" s="64">
        <f t="shared" si="100"/>
        <v>1</v>
      </c>
      <c r="AG334" s="47" t="str">
        <f t="shared" si="105"/>
        <v/>
      </c>
      <c r="AH334" s="65" t="str">
        <f t="shared" si="115"/>
        <v/>
      </c>
      <c r="AI334" s="70">
        <f t="shared" si="113"/>
        <v>1</v>
      </c>
      <c r="AJ334" s="43" t="str">
        <f t="shared" si="106"/>
        <v/>
      </c>
      <c r="AK334" s="71" t="str">
        <f t="shared" si="110"/>
        <v/>
      </c>
      <c r="AL334" s="2"/>
      <c r="AM334" s="2"/>
      <c r="AO334" s="2"/>
      <c r="AP334" s="2"/>
      <c r="AQ334" s="2"/>
    </row>
    <row r="335" spans="2:43">
      <c r="B335" s="20">
        <f>IF(Master!B335="","",Master!B335)</f>
        <v>35</v>
      </c>
      <c r="C335" s="21" t="str">
        <f t="shared" si="101"/>
        <v>B</v>
      </c>
      <c r="D335" s="98" t="str">
        <f t="shared" si="107"/>
        <v/>
      </c>
      <c r="E335" s="2"/>
      <c r="F335" s="47" t="str">
        <f t="shared" si="102"/>
        <v>H</v>
      </c>
      <c r="G335" s="98" t="str">
        <f t="shared" si="108"/>
        <v/>
      </c>
      <c r="H335" s="2"/>
      <c r="I335" s="46" t="str">
        <f t="shared" si="103"/>
        <v>O</v>
      </c>
      <c r="J335" s="98" t="str">
        <f t="shared" si="109"/>
        <v/>
      </c>
      <c r="K335" s="2"/>
      <c r="L335" s="21" t="str">
        <f t="shared" si="114"/>
        <v/>
      </c>
      <c r="M335" s="21" t="str">
        <f>IF(L335&lt;&gt;"",SUM($L$6:L335),"")</f>
        <v/>
      </c>
      <c r="N335" s="2"/>
      <c r="O335" s="47" t="str">
        <f t="shared" si="116"/>
        <v/>
      </c>
      <c r="P335" s="47" t="str">
        <f>IF(O335&lt;&gt;"",SUM($O$6:O335),"")</f>
        <v/>
      </c>
      <c r="Q335" s="2"/>
      <c r="R335" s="43" t="str">
        <f t="shared" si="111"/>
        <v/>
      </c>
      <c r="S335" s="43" t="str">
        <f>IF(R335&lt;&gt;"",SUM($R$6:R335),"")</f>
        <v/>
      </c>
      <c r="T335" s="2"/>
      <c r="U335" s="95">
        <f>IF(B335="",U334,SUM($L$7:L335)+SUM($O$7:O335)+SUM($R$7:R335))</f>
        <v>34</v>
      </c>
      <c r="V335" s="2"/>
      <c r="W335" s="2"/>
      <c r="X335" s="2"/>
      <c r="Y335" s="2"/>
      <c r="Z335" s="2"/>
      <c r="AA335" s="2"/>
      <c r="AB335" s="2"/>
      <c r="AC335" s="58">
        <f t="shared" si="112"/>
        <v>2</v>
      </c>
      <c r="AD335" s="21" t="str">
        <f t="shared" si="104"/>
        <v/>
      </c>
      <c r="AE335" s="59" t="str">
        <f t="shared" si="117"/>
        <v/>
      </c>
      <c r="AF335" s="64">
        <f t="shared" si="100"/>
        <v>2</v>
      </c>
      <c r="AG335" s="47" t="str">
        <f t="shared" si="105"/>
        <v/>
      </c>
      <c r="AH335" s="65" t="str">
        <f t="shared" si="115"/>
        <v/>
      </c>
      <c r="AI335" s="70">
        <f t="shared" si="113"/>
        <v>1</v>
      </c>
      <c r="AJ335" s="43" t="str">
        <f t="shared" si="106"/>
        <v/>
      </c>
      <c r="AK335" s="71" t="str">
        <f t="shared" si="110"/>
        <v/>
      </c>
      <c r="AL335" s="2"/>
      <c r="AM335" s="2"/>
      <c r="AO335" s="2"/>
      <c r="AP335" s="2"/>
      <c r="AQ335" s="2"/>
    </row>
    <row r="336" spans="2:43">
      <c r="B336" s="20">
        <f>IF(Master!B336="","",Master!B336)</f>
        <v>25</v>
      </c>
      <c r="C336" s="21" t="str">
        <f t="shared" si="101"/>
        <v>R</v>
      </c>
      <c r="D336" s="98" t="str">
        <f t="shared" si="107"/>
        <v/>
      </c>
      <c r="E336" s="2"/>
      <c r="F336" s="47" t="str">
        <f t="shared" si="102"/>
        <v>H</v>
      </c>
      <c r="G336" s="98" t="str">
        <f t="shared" si="108"/>
        <v/>
      </c>
      <c r="H336" s="2"/>
      <c r="I336" s="46" t="str">
        <f t="shared" si="103"/>
        <v>O</v>
      </c>
      <c r="J336" s="98" t="str">
        <f t="shared" si="109"/>
        <v/>
      </c>
      <c r="K336" s="2"/>
      <c r="L336" s="21" t="str">
        <f t="shared" si="114"/>
        <v/>
      </c>
      <c r="M336" s="21" t="str">
        <f>IF(L336&lt;&gt;"",SUM($L$6:L336),"")</f>
        <v/>
      </c>
      <c r="N336" s="2"/>
      <c r="O336" s="47" t="str">
        <f t="shared" si="116"/>
        <v/>
      </c>
      <c r="P336" s="47" t="str">
        <f>IF(O336&lt;&gt;"",SUM($O$6:O336),"")</f>
        <v/>
      </c>
      <c r="Q336" s="2"/>
      <c r="R336" s="43" t="str">
        <f t="shared" si="111"/>
        <v/>
      </c>
      <c r="S336" s="43" t="str">
        <f>IF(R336&lt;&gt;"",SUM($R$6:R336),"")</f>
        <v/>
      </c>
      <c r="T336" s="2"/>
      <c r="U336" s="95">
        <f>IF(B336="",U335,SUM($L$7:L336)+SUM($O$7:O336)+SUM($R$7:R336))</f>
        <v>34</v>
      </c>
      <c r="V336" s="2"/>
      <c r="W336" s="2"/>
      <c r="X336" s="2"/>
      <c r="Y336" s="2"/>
      <c r="Z336" s="2"/>
      <c r="AA336" s="2"/>
      <c r="AB336" s="2"/>
      <c r="AC336" s="58">
        <f t="shared" si="112"/>
        <v>1</v>
      </c>
      <c r="AD336" s="21" t="str">
        <f t="shared" si="104"/>
        <v/>
      </c>
      <c r="AE336" s="59" t="str">
        <f t="shared" si="117"/>
        <v/>
      </c>
      <c r="AF336" s="64">
        <f t="shared" si="100"/>
        <v>3</v>
      </c>
      <c r="AG336" s="47" t="str">
        <f t="shared" si="105"/>
        <v/>
      </c>
      <c r="AH336" s="65" t="str">
        <f t="shared" si="115"/>
        <v/>
      </c>
      <c r="AI336" s="70">
        <f t="shared" si="113"/>
        <v>2</v>
      </c>
      <c r="AJ336" s="43" t="str">
        <f t="shared" si="106"/>
        <v/>
      </c>
      <c r="AK336" s="71" t="str">
        <f t="shared" si="110"/>
        <v/>
      </c>
      <c r="AL336" s="2"/>
      <c r="AM336" s="2"/>
      <c r="AO336" s="2"/>
      <c r="AP336" s="2"/>
      <c r="AQ336" s="2"/>
    </row>
    <row r="337" spans="2:43">
      <c r="B337" s="20">
        <f>IF(Master!B337="","",Master!B337)</f>
        <v>6</v>
      </c>
      <c r="C337" s="21" t="str">
        <f t="shared" si="101"/>
        <v>B</v>
      </c>
      <c r="D337" s="98" t="str">
        <f t="shared" si="107"/>
        <v/>
      </c>
      <c r="E337" s="2"/>
      <c r="F337" s="47" t="str">
        <f t="shared" si="102"/>
        <v>L</v>
      </c>
      <c r="G337" s="98" t="str">
        <f t="shared" si="108"/>
        <v>&lt;--Win</v>
      </c>
      <c r="H337" s="2"/>
      <c r="I337" s="46" t="str">
        <f t="shared" si="103"/>
        <v>E</v>
      </c>
      <c r="J337" s="98" t="str">
        <f t="shared" si="109"/>
        <v/>
      </c>
      <c r="K337" s="2"/>
      <c r="L337" s="21" t="str">
        <f t="shared" si="114"/>
        <v/>
      </c>
      <c r="M337" s="21" t="str">
        <f>IF(L337&lt;&gt;"",SUM($L$6:L337),"")</f>
        <v/>
      </c>
      <c r="N337" s="2"/>
      <c r="O337" s="47">
        <f t="shared" si="116"/>
        <v>1</v>
      </c>
      <c r="P337" s="47">
        <f>IF(O337&lt;&gt;"",SUM($O$6:O337),"")</f>
        <v>6</v>
      </c>
      <c r="Q337" s="2"/>
      <c r="R337" s="43" t="str">
        <f t="shared" si="111"/>
        <v/>
      </c>
      <c r="S337" s="43" t="str">
        <f>IF(R337&lt;&gt;"",SUM($R$6:R337),"")</f>
        <v/>
      </c>
      <c r="T337" s="2"/>
      <c r="U337" s="95">
        <f>IF(B337="",U336,SUM($L$7:L337)+SUM($O$7:O337)+SUM($R$7:R337))</f>
        <v>35</v>
      </c>
      <c r="V337" s="2"/>
      <c r="W337" s="2"/>
      <c r="X337" s="2"/>
      <c r="Y337" s="2"/>
      <c r="Z337" s="2"/>
      <c r="AA337" s="2"/>
      <c r="AB337" s="2"/>
      <c r="AC337" s="58">
        <f t="shared" si="112"/>
        <v>1</v>
      </c>
      <c r="AD337" s="21" t="str">
        <f t="shared" si="104"/>
        <v/>
      </c>
      <c r="AE337" s="59" t="str">
        <f t="shared" si="117"/>
        <v/>
      </c>
      <c r="AF337" s="64">
        <f t="shared" si="100"/>
        <v>1</v>
      </c>
      <c r="AG337" s="47">
        <f t="shared" si="105"/>
        <v>1</v>
      </c>
      <c r="AH337" s="65">
        <f t="shared" si="115"/>
        <v>1</v>
      </c>
      <c r="AI337" s="70">
        <f t="shared" si="113"/>
        <v>1</v>
      </c>
      <c r="AJ337" s="43" t="str">
        <f t="shared" si="106"/>
        <v/>
      </c>
      <c r="AK337" s="71" t="str">
        <f t="shared" si="110"/>
        <v/>
      </c>
      <c r="AL337" s="2"/>
      <c r="AM337" s="2"/>
      <c r="AO337" s="2"/>
      <c r="AP337" s="2"/>
      <c r="AQ337" s="2"/>
    </row>
    <row r="338" spans="2:43">
      <c r="B338" s="20">
        <f>IF(Master!B338="","",Master!B338)</f>
        <v>7</v>
      </c>
      <c r="C338" s="21" t="str">
        <f t="shared" si="101"/>
        <v>R</v>
      </c>
      <c r="D338" s="98" t="str">
        <f t="shared" si="107"/>
        <v/>
      </c>
      <c r="E338" s="2"/>
      <c r="F338" s="47" t="str">
        <f t="shared" si="102"/>
        <v>L</v>
      </c>
      <c r="G338" s="98" t="str">
        <f t="shared" si="108"/>
        <v/>
      </c>
      <c r="H338" s="2"/>
      <c r="I338" s="46" t="str">
        <f t="shared" si="103"/>
        <v>O</v>
      </c>
      <c r="J338" s="98" t="str">
        <f t="shared" si="109"/>
        <v/>
      </c>
      <c r="K338" s="2"/>
      <c r="L338" s="21" t="str">
        <f t="shared" si="114"/>
        <v/>
      </c>
      <c r="M338" s="21" t="str">
        <f>IF(L338&lt;&gt;"",SUM($L$6:L338),"")</f>
        <v/>
      </c>
      <c r="N338" s="2"/>
      <c r="O338" s="47" t="str">
        <f t="shared" si="116"/>
        <v/>
      </c>
      <c r="P338" s="47" t="str">
        <f>IF(O338&lt;&gt;"",SUM($O$6:O338),"")</f>
        <v/>
      </c>
      <c r="Q338" s="2"/>
      <c r="R338" s="43" t="str">
        <f t="shared" si="111"/>
        <v/>
      </c>
      <c r="S338" s="43" t="str">
        <f>IF(R338&lt;&gt;"",SUM($R$6:R338),"")</f>
        <v/>
      </c>
      <c r="T338" s="2"/>
      <c r="U338" s="95">
        <f>IF(B338="",U337,SUM($L$7:L338)+SUM($O$7:O338)+SUM($R$7:R338))</f>
        <v>35</v>
      </c>
      <c r="V338" s="2"/>
      <c r="W338" s="2"/>
      <c r="X338" s="2"/>
      <c r="Y338" s="2"/>
      <c r="Z338" s="2"/>
      <c r="AA338" s="2"/>
      <c r="AB338" s="2"/>
      <c r="AC338" s="58">
        <f t="shared" si="112"/>
        <v>1</v>
      </c>
      <c r="AD338" s="21" t="str">
        <f t="shared" si="104"/>
        <v/>
      </c>
      <c r="AE338" s="59" t="str">
        <f t="shared" si="117"/>
        <v/>
      </c>
      <c r="AF338" s="64">
        <f t="shared" si="100"/>
        <v>2</v>
      </c>
      <c r="AG338" s="47" t="str">
        <f t="shared" si="105"/>
        <v/>
      </c>
      <c r="AH338" s="65" t="str">
        <f t="shared" si="115"/>
        <v/>
      </c>
      <c r="AI338" s="70">
        <f t="shared" si="113"/>
        <v>1</v>
      </c>
      <c r="AJ338" s="43" t="str">
        <f t="shared" si="106"/>
        <v/>
      </c>
      <c r="AK338" s="71" t="str">
        <f t="shared" si="110"/>
        <v/>
      </c>
      <c r="AL338" s="2"/>
      <c r="AM338" s="2"/>
      <c r="AO338" s="2"/>
      <c r="AP338" s="2"/>
      <c r="AQ338" s="2"/>
    </row>
    <row r="339" spans="2:43">
      <c r="B339" s="20">
        <f>IF(Master!B339="","",Master!B339)</f>
        <v>18</v>
      </c>
      <c r="C339" s="21" t="str">
        <f t="shared" si="101"/>
        <v>R</v>
      </c>
      <c r="D339" s="98" t="str">
        <f t="shared" si="107"/>
        <v/>
      </c>
      <c r="E339" s="2"/>
      <c r="F339" s="47" t="str">
        <f t="shared" si="102"/>
        <v>L</v>
      </c>
      <c r="G339" s="98" t="str">
        <f t="shared" si="108"/>
        <v/>
      </c>
      <c r="H339" s="2"/>
      <c r="I339" s="46" t="str">
        <f t="shared" si="103"/>
        <v>E</v>
      </c>
      <c r="J339" s="98" t="str">
        <f t="shared" si="109"/>
        <v/>
      </c>
      <c r="K339" s="2"/>
      <c r="L339" s="21" t="str">
        <f t="shared" si="114"/>
        <v/>
      </c>
      <c r="M339" s="21" t="str">
        <f>IF(L339&lt;&gt;"",SUM($L$6:L339),"")</f>
        <v/>
      </c>
      <c r="N339" s="2"/>
      <c r="O339" s="47" t="str">
        <f t="shared" si="116"/>
        <v/>
      </c>
      <c r="P339" s="47" t="str">
        <f>IF(O339&lt;&gt;"",SUM($O$6:O339),"")</f>
        <v/>
      </c>
      <c r="Q339" s="2"/>
      <c r="R339" s="43" t="str">
        <f t="shared" si="111"/>
        <v/>
      </c>
      <c r="S339" s="43" t="str">
        <f>IF(R339&lt;&gt;"",SUM($R$6:R339),"")</f>
        <v/>
      </c>
      <c r="T339" s="2"/>
      <c r="U339" s="95">
        <f>IF(B339="",U338,SUM($L$7:L339)+SUM($O$7:O339)+SUM($R$7:R339))</f>
        <v>35</v>
      </c>
      <c r="V339" s="2"/>
      <c r="W339" s="2"/>
      <c r="X339" s="2"/>
      <c r="Y339" s="2"/>
      <c r="Z339" s="2"/>
      <c r="AA339" s="2"/>
      <c r="AB339" s="2"/>
      <c r="AC339" s="58">
        <f t="shared" si="112"/>
        <v>2</v>
      </c>
      <c r="AD339" s="21" t="str">
        <f t="shared" si="104"/>
        <v/>
      </c>
      <c r="AE339" s="59" t="str">
        <f t="shared" si="117"/>
        <v/>
      </c>
      <c r="AF339" s="64">
        <f t="shared" si="100"/>
        <v>3</v>
      </c>
      <c r="AG339" s="47" t="str">
        <f t="shared" si="105"/>
        <v/>
      </c>
      <c r="AH339" s="65" t="str">
        <f t="shared" si="115"/>
        <v/>
      </c>
      <c r="AI339" s="70">
        <f t="shared" si="113"/>
        <v>1</v>
      </c>
      <c r="AJ339" s="43" t="str">
        <f t="shared" si="106"/>
        <v/>
      </c>
      <c r="AK339" s="71" t="str">
        <f t="shared" si="110"/>
        <v/>
      </c>
      <c r="AL339" s="2"/>
      <c r="AM339" s="2"/>
      <c r="AO339" s="2"/>
      <c r="AP339" s="2"/>
      <c r="AQ339" s="2"/>
    </row>
    <row r="340" spans="2:43">
      <c r="B340" s="20">
        <f>IF(Master!B340="","",Master!B340)</f>
        <v>30</v>
      </c>
      <c r="C340" s="21" t="str">
        <f t="shared" si="101"/>
        <v>R</v>
      </c>
      <c r="D340" s="98" t="str">
        <f t="shared" si="107"/>
        <v/>
      </c>
      <c r="E340" s="2"/>
      <c r="F340" s="47" t="str">
        <f t="shared" si="102"/>
        <v>H</v>
      </c>
      <c r="G340" s="98" t="str">
        <f t="shared" si="108"/>
        <v>&lt;--Win</v>
      </c>
      <c r="H340" s="2"/>
      <c r="I340" s="46" t="str">
        <f t="shared" si="103"/>
        <v>E</v>
      </c>
      <c r="J340" s="98" t="str">
        <f t="shared" si="109"/>
        <v/>
      </c>
      <c r="K340" s="2"/>
      <c r="L340" s="21" t="str">
        <f t="shared" si="114"/>
        <v/>
      </c>
      <c r="M340" s="21" t="str">
        <f>IF(L340&lt;&gt;"",SUM($L$6:L340),"")</f>
        <v/>
      </c>
      <c r="N340" s="2"/>
      <c r="O340" s="47">
        <f t="shared" si="116"/>
        <v>1</v>
      </c>
      <c r="P340" s="47">
        <f>IF(O340&lt;&gt;"",SUM($O$6:O340),"")</f>
        <v>7</v>
      </c>
      <c r="Q340" s="2"/>
      <c r="R340" s="43" t="str">
        <f t="shared" si="111"/>
        <v/>
      </c>
      <c r="S340" s="43" t="str">
        <f>IF(R340&lt;&gt;"",SUM($R$6:R340),"")</f>
        <v/>
      </c>
      <c r="T340" s="2"/>
      <c r="U340" s="95">
        <f>IF(B340="",U339,SUM($L$7:L340)+SUM($O$7:O340)+SUM($R$7:R340))</f>
        <v>36</v>
      </c>
      <c r="V340" s="2"/>
      <c r="W340" s="2"/>
      <c r="X340" s="2"/>
      <c r="Y340" s="2"/>
      <c r="Z340" s="2"/>
      <c r="AA340" s="2"/>
      <c r="AB340" s="2"/>
      <c r="AC340" s="58">
        <f t="shared" si="112"/>
        <v>3</v>
      </c>
      <c r="AD340" s="21" t="str">
        <f t="shared" si="104"/>
        <v/>
      </c>
      <c r="AE340" s="59" t="str">
        <f t="shared" si="117"/>
        <v/>
      </c>
      <c r="AF340" s="64">
        <f t="shared" si="100"/>
        <v>1</v>
      </c>
      <c r="AG340" s="47">
        <f t="shared" si="105"/>
        <v>1</v>
      </c>
      <c r="AH340" s="65">
        <f t="shared" si="115"/>
        <v>1</v>
      </c>
      <c r="AI340" s="70">
        <f t="shared" si="113"/>
        <v>2</v>
      </c>
      <c r="AJ340" s="43" t="str">
        <f t="shared" si="106"/>
        <v/>
      </c>
      <c r="AK340" s="71" t="str">
        <f t="shared" si="110"/>
        <v/>
      </c>
      <c r="AL340" s="2"/>
      <c r="AM340" s="2"/>
      <c r="AO340" s="2"/>
      <c r="AP340" s="2"/>
      <c r="AQ340" s="2"/>
    </row>
    <row r="341" spans="2:43">
      <c r="B341" s="20">
        <f>IF(Master!B341="","",Master!B341)</f>
        <v>32</v>
      </c>
      <c r="C341" s="21" t="str">
        <f t="shared" si="101"/>
        <v>R</v>
      </c>
      <c r="D341" s="98" t="str">
        <f t="shared" si="107"/>
        <v>&lt;--Bet</v>
      </c>
      <c r="E341" s="2"/>
      <c r="F341" s="47" t="str">
        <f t="shared" si="102"/>
        <v>H</v>
      </c>
      <c r="G341" s="98" t="str">
        <f t="shared" si="108"/>
        <v/>
      </c>
      <c r="H341" s="2"/>
      <c r="I341" s="46" t="str">
        <f t="shared" si="103"/>
        <v>E</v>
      </c>
      <c r="J341" s="98" t="str">
        <f t="shared" si="109"/>
        <v/>
      </c>
      <c r="K341" s="2"/>
      <c r="L341" s="21">
        <f t="shared" si="114"/>
        <v>-1</v>
      </c>
      <c r="M341" s="21">
        <f>IF(L341&lt;&gt;"",SUM($L$6:L341),"")</f>
        <v>14</v>
      </c>
      <c r="N341" s="2"/>
      <c r="O341" s="47" t="str">
        <f t="shared" si="116"/>
        <v/>
      </c>
      <c r="P341" s="47" t="str">
        <f>IF(O341&lt;&gt;"",SUM($O$6:O341),"")</f>
        <v/>
      </c>
      <c r="Q341" s="2"/>
      <c r="R341" s="43" t="str">
        <f t="shared" si="111"/>
        <v/>
      </c>
      <c r="S341" s="43" t="str">
        <f>IF(R341&lt;&gt;"",SUM($R$6:R341),"")</f>
        <v/>
      </c>
      <c r="T341" s="2"/>
      <c r="U341" s="95">
        <f>IF(B341="",U340,SUM($L$7:L341)+SUM($O$7:O341)+SUM($R$7:R341))</f>
        <v>35</v>
      </c>
      <c r="V341" s="2"/>
      <c r="W341" s="2"/>
      <c r="X341" s="2"/>
      <c r="Y341" s="2"/>
      <c r="Z341" s="2"/>
      <c r="AA341" s="2"/>
      <c r="AB341" s="2"/>
      <c r="AC341" s="58">
        <f t="shared" si="112"/>
        <v>4</v>
      </c>
      <c r="AD341" s="21">
        <f t="shared" si="104"/>
        <v>1</v>
      </c>
      <c r="AE341" s="59">
        <f t="shared" si="117"/>
        <v>1</v>
      </c>
      <c r="AF341" s="64">
        <f t="shared" si="100"/>
        <v>2</v>
      </c>
      <c r="AG341" s="47" t="str">
        <f t="shared" si="105"/>
        <v/>
      </c>
      <c r="AH341" s="65" t="str">
        <f t="shared" si="115"/>
        <v/>
      </c>
      <c r="AI341" s="70">
        <f t="shared" si="113"/>
        <v>3</v>
      </c>
      <c r="AJ341" s="43" t="str">
        <f t="shared" si="106"/>
        <v/>
      </c>
      <c r="AK341" s="71" t="str">
        <f t="shared" si="110"/>
        <v/>
      </c>
      <c r="AL341" s="2"/>
      <c r="AM341" s="2"/>
      <c r="AO341" s="2"/>
      <c r="AP341" s="2"/>
      <c r="AQ341" s="2"/>
    </row>
    <row r="342" spans="2:43">
      <c r="B342" s="20">
        <f>IF(Master!B342="","",Master!B342)</f>
        <v>24</v>
      </c>
      <c r="C342" s="21" t="str">
        <f t="shared" si="101"/>
        <v>B</v>
      </c>
      <c r="D342" s="98" t="str">
        <f t="shared" si="107"/>
        <v>&lt;--Win</v>
      </c>
      <c r="E342" s="2"/>
      <c r="F342" s="47" t="str">
        <f t="shared" si="102"/>
        <v>H</v>
      </c>
      <c r="G342" s="98" t="str">
        <f t="shared" si="108"/>
        <v/>
      </c>
      <c r="H342" s="2"/>
      <c r="I342" s="46" t="str">
        <f t="shared" si="103"/>
        <v>E</v>
      </c>
      <c r="J342" s="98" t="str">
        <f t="shared" si="109"/>
        <v>&lt;--Bet</v>
      </c>
      <c r="K342" s="2"/>
      <c r="L342" s="21">
        <f t="shared" si="114"/>
        <v>1</v>
      </c>
      <c r="M342" s="21">
        <f>IF(L342&lt;&gt;"",SUM($L$6:L342),"")</f>
        <v>15</v>
      </c>
      <c r="N342" s="2"/>
      <c r="O342" s="47" t="str">
        <f t="shared" si="116"/>
        <v/>
      </c>
      <c r="P342" s="47" t="str">
        <f>IF(O342&lt;&gt;"",SUM($O$6:O342),"")</f>
        <v/>
      </c>
      <c r="Q342" s="2"/>
      <c r="R342" s="43">
        <f t="shared" si="111"/>
        <v>-1</v>
      </c>
      <c r="S342" s="43">
        <f>IF(R342&lt;&gt;"",SUM($R$6:R342),"")</f>
        <v>13</v>
      </c>
      <c r="T342" s="2"/>
      <c r="U342" s="95">
        <f>IF(B342="",U341,SUM($L$7:L342)+SUM($O$7:O342)+SUM($R$7:R342))</f>
        <v>35</v>
      </c>
      <c r="V342" s="2"/>
      <c r="W342" s="2"/>
      <c r="X342" s="2"/>
      <c r="Y342" s="2"/>
      <c r="Z342" s="2"/>
      <c r="AA342" s="2"/>
      <c r="AB342" s="2"/>
      <c r="AC342" s="58">
        <f t="shared" si="112"/>
        <v>1</v>
      </c>
      <c r="AD342" s="21">
        <f t="shared" si="104"/>
        <v>2</v>
      </c>
      <c r="AE342" s="59">
        <f t="shared" si="117"/>
        <v>1</v>
      </c>
      <c r="AF342" s="64">
        <f t="shared" si="100"/>
        <v>3</v>
      </c>
      <c r="AG342" s="47" t="str">
        <f t="shared" si="105"/>
        <v/>
      </c>
      <c r="AH342" s="65" t="str">
        <f t="shared" si="115"/>
        <v/>
      </c>
      <c r="AI342" s="70">
        <f t="shared" si="113"/>
        <v>4</v>
      </c>
      <c r="AJ342" s="43">
        <f t="shared" si="106"/>
        <v>1</v>
      </c>
      <c r="AK342" s="71">
        <f t="shared" si="110"/>
        <v>1</v>
      </c>
      <c r="AL342" s="2"/>
      <c r="AM342" s="2"/>
      <c r="AO342" s="2"/>
      <c r="AP342" s="2"/>
      <c r="AQ342" s="2"/>
    </row>
    <row r="343" spans="2:43">
      <c r="B343" s="20">
        <f>IF(Master!B343="","",Master!B343)</f>
        <v>24</v>
      </c>
      <c r="C343" s="21" t="str">
        <f t="shared" si="101"/>
        <v>B</v>
      </c>
      <c r="D343" s="98" t="str">
        <f t="shared" si="107"/>
        <v/>
      </c>
      <c r="E343" s="2"/>
      <c r="F343" s="47" t="str">
        <f t="shared" si="102"/>
        <v>H</v>
      </c>
      <c r="G343" s="98" t="str">
        <f t="shared" si="108"/>
        <v>&lt;--Bet</v>
      </c>
      <c r="H343" s="2"/>
      <c r="I343" s="46" t="str">
        <f t="shared" si="103"/>
        <v>E</v>
      </c>
      <c r="J343" s="98" t="str">
        <f t="shared" si="109"/>
        <v>&lt;--Bet</v>
      </c>
      <c r="K343" s="2"/>
      <c r="L343" s="21" t="str">
        <f t="shared" si="114"/>
        <v/>
      </c>
      <c r="M343" s="21" t="str">
        <f>IF(L343&lt;&gt;"",SUM($L$6:L343),"")</f>
        <v/>
      </c>
      <c r="N343" s="2"/>
      <c r="O343" s="47">
        <f t="shared" si="116"/>
        <v>-1</v>
      </c>
      <c r="P343" s="47">
        <f>IF(O343&lt;&gt;"",SUM($O$6:O343),"")</f>
        <v>6</v>
      </c>
      <c r="Q343" s="2"/>
      <c r="R343" s="43">
        <f t="shared" si="111"/>
        <v>-1</v>
      </c>
      <c r="S343" s="43">
        <f>IF(R343&lt;&gt;"",SUM($R$6:R343),"")</f>
        <v>12</v>
      </c>
      <c r="T343" s="2"/>
      <c r="U343" s="95">
        <f>IF(B343="",U342,SUM($L$7:L343)+SUM($O$7:O343)+SUM($R$7:R343))</f>
        <v>33</v>
      </c>
      <c r="V343" s="2"/>
      <c r="W343" s="2"/>
      <c r="X343" s="2"/>
      <c r="Y343" s="2"/>
      <c r="Z343" s="2"/>
      <c r="AA343" s="2"/>
      <c r="AB343" s="2"/>
      <c r="AC343" s="58">
        <f t="shared" si="112"/>
        <v>2</v>
      </c>
      <c r="AD343" s="21" t="str">
        <f t="shared" si="104"/>
        <v/>
      </c>
      <c r="AE343" s="59" t="str">
        <f t="shared" si="117"/>
        <v/>
      </c>
      <c r="AF343" s="64">
        <f t="shared" si="100"/>
        <v>4</v>
      </c>
      <c r="AG343" s="47">
        <f t="shared" si="105"/>
        <v>1</v>
      </c>
      <c r="AH343" s="65">
        <f t="shared" si="115"/>
        <v>1</v>
      </c>
      <c r="AI343" s="70">
        <f t="shared" si="113"/>
        <v>5</v>
      </c>
      <c r="AJ343" s="43">
        <f t="shared" si="106"/>
        <v>2</v>
      </c>
      <c r="AK343" s="71">
        <f t="shared" si="110"/>
        <v>1</v>
      </c>
      <c r="AL343" s="2"/>
      <c r="AM343" s="2"/>
      <c r="AO343" s="2"/>
      <c r="AP343" s="2"/>
      <c r="AQ343" s="2"/>
    </row>
    <row r="344" spans="2:43">
      <c r="B344" s="20">
        <f>IF(Master!B344="","",Master!B344)</f>
        <v>22</v>
      </c>
      <c r="C344" s="21" t="str">
        <f t="shared" si="101"/>
        <v>B</v>
      </c>
      <c r="D344" s="98" t="str">
        <f t="shared" si="107"/>
        <v/>
      </c>
      <c r="E344" s="2"/>
      <c r="F344" s="47" t="str">
        <f t="shared" si="102"/>
        <v>H</v>
      </c>
      <c r="G344" s="98" t="str">
        <f t="shared" si="108"/>
        <v>&lt;--Bet</v>
      </c>
      <c r="H344" s="2"/>
      <c r="I344" s="46" t="str">
        <f t="shared" si="103"/>
        <v>E</v>
      </c>
      <c r="J344" s="98" t="str">
        <f t="shared" si="109"/>
        <v>&lt;--Bet</v>
      </c>
      <c r="K344" s="2"/>
      <c r="L344" s="21" t="str">
        <f t="shared" si="114"/>
        <v/>
      </c>
      <c r="M344" s="21" t="str">
        <f>IF(L344&lt;&gt;"",SUM($L$6:L344),"")</f>
        <v/>
      </c>
      <c r="N344" s="2"/>
      <c r="O344" s="47">
        <f t="shared" si="116"/>
        <v>-1</v>
      </c>
      <c r="P344" s="47">
        <f>IF(O344&lt;&gt;"",SUM($O$6:O344),"")</f>
        <v>5</v>
      </c>
      <c r="Q344" s="2"/>
      <c r="R344" s="43">
        <f t="shared" si="111"/>
        <v>-1</v>
      </c>
      <c r="S344" s="43">
        <f>IF(R344&lt;&gt;"",SUM($R$6:R344),"")</f>
        <v>11</v>
      </c>
      <c r="T344" s="2"/>
      <c r="U344" s="95">
        <f>IF(B344="",U343,SUM($L$7:L344)+SUM($O$7:O344)+SUM($R$7:R344))</f>
        <v>31</v>
      </c>
      <c r="V344" s="2"/>
      <c r="W344" s="2"/>
      <c r="X344" s="2"/>
      <c r="Y344" s="2"/>
      <c r="Z344" s="2"/>
      <c r="AA344" s="2"/>
      <c r="AB344" s="2"/>
      <c r="AC344" s="58">
        <f t="shared" si="112"/>
        <v>3</v>
      </c>
      <c r="AD344" s="21" t="str">
        <f t="shared" si="104"/>
        <v/>
      </c>
      <c r="AE344" s="59" t="str">
        <f t="shared" si="117"/>
        <v/>
      </c>
      <c r="AF344" s="64">
        <f t="shared" si="100"/>
        <v>5</v>
      </c>
      <c r="AG344" s="47">
        <f t="shared" si="105"/>
        <v>2</v>
      </c>
      <c r="AH344" s="65">
        <f t="shared" si="115"/>
        <v>1</v>
      </c>
      <c r="AI344" s="70">
        <f t="shared" si="113"/>
        <v>6</v>
      </c>
      <c r="AJ344" s="43">
        <f t="shared" si="106"/>
        <v>3</v>
      </c>
      <c r="AK344" s="71">
        <f t="shared" si="110"/>
        <v>1</v>
      </c>
      <c r="AL344" s="2"/>
      <c r="AM344" s="2"/>
      <c r="AO344" s="2"/>
      <c r="AP344" s="2"/>
      <c r="AQ344" s="2"/>
    </row>
    <row r="345" spans="2:43">
      <c r="B345" s="20">
        <f>IF(Master!B345="","",Master!B345)</f>
        <v>5</v>
      </c>
      <c r="C345" s="21" t="str">
        <f t="shared" si="101"/>
        <v>R</v>
      </c>
      <c r="D345" s="98" t="str">
        <f t="shared" si="107"/>
        <v>&lt;--Win</v>
      </c>
      <c r="E345" s="2"/>
      <c r="F345" s="47" t="str">
        <f t="shared" si="102"/>
        <v>L</v>
      </c>
      <c r="G345" s="98" t="str">
        <f t="shared" si="108"/>
        <v>&lt;--Win</v>
      </c>
      <c r="H345" s="2"/>
      <c r="I345" s="46" t="str">
        <f t="shared" si="103"/>
        <v>O</v>
      </c>
      <c r="J345" s="98" t="str">
        <f t="shared" si="109"/>
        <v>&lt;--Win</v>
      </c>
      <c r="K345" s="2"/>
      <c r="L345" s="21">
        <f t="shared" si="114"/>
        <v>1</v>
      </c>
      <c r="M345" s="21">
        <f>IF(L345&lt;&gt;"",SUM($L$6:L345),"")</f>
        <v>16</v>
      </c>
      <c r="N345" s="2"/>
      <c r="O345" s="47">
        <f t="shared" si="116"/>
        <v>1</v>
      </c>
      <c r="P345" s="47">
        <f>IF(O345&lt;&gt;"",SUM($O$6:O345),"")</f>
        <v>6</v>
      </c>
      <c r="Q345" s="2"/>
      <c r="R345" s="43">
        <f t="shared" si="111"/>
        <v>4</v>
      </c>
      <c r="S345" s="43">
        <f>IF(R345&lt;&gt;"",SUM($R$6:R345),"")</f>
        <v>15</v>
      </c>
      <c r="T345" s="2"/>
      <c r="U345" s="95">
        <f>IF(B345="",U344,SUM($L$7:L345)+SUM($O$7:O345)+SUM($R$7:R345))</f>
        <v>37</v>
      </c>
      <c r="V345" s="2"/>
      <c r="W345" s="2"/>
      <c r="X345" s="2"/>
      <c r="Y345" s="2"/>
      <c r="Z345" s="2"/>
      <c r="AA345" s="2"/>
      <c r="AB345" s="2"/>
      <c r="AC345" s="58">
        <f t="shared" si="112"/>
        <v>1</v>
      </c>
      <c r="AD345" s="21">
        <f t="shared" si="104"/>
        <v>1</v>
      </c>
      <c r="AE345" s="59">
        <f t="shared" si="117"/>
        <v>1</v>
      </c>
      <c r="AF345" s="64">
        <f t="shared" si="100"/>
        <v>1</v>
      </c>
      <c r="AG345" s="47">
        <f t="shared" si="105"/>
        <v>3</v>
      </c>
      <c r="AH345" s="65">
        <f t="shared" si="115"/>
        <v>1</v>
      </c>
      <c r="AI345" s="70">
        <f t="shared" si="113"/>
        <v>1</v>
      </c>
      <c r="AJ345" s="43">
        <f t="shared" si="106"/>
        <v>4</v>
      </c>
      <c r="AK345" s="71">
        <f t="shared" si="110"/>
        <v>4</v>
      </c>
      <c r="AL345" s="2"/>
      <c r="AM345" s="2"/>
      <c r="AO345" s="2"/>
      <c r="AP345" s="2"/>
      <c r="AQ345" s="2"/>
    </row>
    <row r="346" spans="2:43">
      <c r="B346" s="20">
        <f>IF(Master!B346="","",Master!B346)</f>
        <v>14</v>
      </c>
      <c r="C346" s="21" t="str">
        <f t="shared" si="101"/>
        <v>R</v>
      </c>
      <c r="D346" s="98" t="str">
        <f t="shared" si="107"/>
        <v/>
      </c>
      <c r="E346" s="2"/>
      <c r="F346" s="47" t="str">
        <f t="shared" si="102"/>
        <v>L</v>
      </c>
      <c r="G346" s="98" t="str">
        <f t="shared" si="108"/>
        <v/>
      </c>
      <c r="H346" s="2"/>
      <c r="I346" s="46" t="str">
        <f t="shared" si="103"/>
        <v>E</v>
      </c>
      <c r="J346" s="98" t="str">
        <f t="shared" si="109"/>
        <v/>
      </c>
      <c r="K346" s="2"/>
      <c r="L346" s="21" t="str">
        <f t="shared" si="114"/>
        <v/>
      </c>
      <c r="M346" s="21" t="str">
        <f>IF(L346&lt;&gt;"",SUM($L$6:L346),"")</f>
        <v/>
      </c>
      <c r="N346" s="2"/>
      <c r="O346" s="47" t="str">
        <f t="shared" si="116"/>
        <v/>
      </c>
      <c r="P346" s="47" t="str">
        <f>IF(O346&lt;&gt;"",SUM($O$6:O346),"")</f>
        <v/>
      </c>
      <c r="Q346" s="2"/>
      <c r="R346" s="43" t="str">
        <f t="shared" si="111"/>
        <v/>
      </c>
      <c r="S346" s="43" t="str">
        <f>IF(R346&lt;&gt;"",SUM($R$6:R346),"")</f>
        <v/>
      </c>
      <c r="T346" s="2"/>
      <c r="U346" s="95">
        <f>IF(B346="",U345,SUM($L$7:L346)+SUM($O$7:O346)+SUM($R$7:R346))</f>
        <v>37</v>
      </c>
      <c r="V346" s="2"/>
      <c r="W346" s="2"/>
      <c r="X346" s="2"/>
      <c r="Y346" s="2"/>
      <c r="Z346" s="2"/>
      <c r="AA346" s="2"/>
      <c r="AB346" s="2"/>
      <c r="AC346" s="58">
        <f t="shared" si="112"/>
        <v>2</v>
      </c>
      <c r="AD346" s="21" t="str">
        <f t="shared" si="104"/>
        <v/>
      </c>
      <c r="AE346" s="59" t="str">
        <f t="shared" si="117"/>
        <v/>
      </c>
      <c r="AF346" s="64">
        <f t="shared" si="100"/>
        <v>2</v>
      </c>
      <c r="AG346" s="47" t="str">
        <f t="shared" si="105"/>
        <v/>
      </c>
      <c r="AH346" s="65" t="str">
        <f t="shared" si="115"/>
        <v/>
      </c>
      <c r="AI346" s="70">
        <f t="shared" si="113"/>
        <v>1</v>
      </c>
      <c r="AJ346" s="43" t="str">
        <f t="shared" si="106"/>
        <v/>
      </c>
      <c r="AK346" s="71" t="str">
        <f t="shared" si="110"/>
        <v/>
      </c>
      <c r="AL346" s="2"/>
      <c r="AM346" s="2"/>
      <c r="AO346" s="2"/>
      <c r="AP346" s="2"/>
      <c r="AQ346" s="2"/>
    </row>
    <row r="347" spans="2:43">
      <c r="B347" s="20">
        <f>IF(Master!B347="","",Master!B347)</f>
        <v>15</v>
      </c>
      <c r="C347" s="21" t="str">
        <f t="shared" si="101"/>
        <v>B</v>
      </c>
      <c r="D347" s="98" t="str">
        <f t="shared" si="107"/>
        <v/>
      </c>
      <c r="E347" s="2"/>
      <c r="F347" s="47" t="str">
        <f t="shared" si="102"/>
        <v>L</v>
      </c>
      <c r="G347" s="98" t="str">
        <f t="shared" si="108"/>
        <v/>
      </c>
      <c r="H347" s="2"/>
      <c r="I347" s="46" t="str">
        <f t="shared" si="103"/>
        <v>O</v>
      </c>
      <c r="J347" s="98" t="str">
        <f t="shared" si="109"/>
        <v/>
      </c>
      <c r="K347" s="2"/>
      <c r="L347" s="21" t="str">
        <f t="shared" si="114"/>
        <v/>
      </c>
      <c r="M347" s="21" t="str">
        <f>IF(L347&lt;&gt;"",SUM($L$6:L347),"")</f>
        <v/>
      </c>
      <c r="N347" s="2"/>
      <c r="O347" s="47" t="str">
        <f t="shared" si="116"/>
        <v/>
      </c>
      <c r="P347" s="47" t="str">
        <f>IF(O347&lt;&gt;"",SUM($O$6:O347),"")</f>
        <v/>
      </c>
      <c r="Q347" s="2"/>
      <c r="R347" s="43" t="str">
        <f t="shared" si="111"/>
        <v/>
      </c>
      <c r="S347" s="43" t="str">
        <f>IF(R347&lt;&gt;"",SUM($R$6:R347),"")</f>
        <v/>
      </c>
      <c r="T347" s="2"/>
      <c r="U347" s="95">
        <f>IF(B347="",U346,SUM($L$7:L347)+SUM($O$7:O347)+SUM($R$7:R347))</f>
        <v>37</v>
      </c>
      <c r="V347" s="2"/>
      <c r="W347" s="2"/>
      <c r="X347" s="2"/>
      <c r="Y347" s="2"/>
      <c r="Z347" s="2"/>
      <c r="AA347" s="2"/>
      <c r="AB347" s="2"/>
      <c r="AC347" s="58">
        <f t="shared" si="112"/>
        <v>1</v>
      </c>
      <c r="AD347" s="21" t="str">
        <f t="shared" si="104"/>
        <v/>
      </c>
      <c r="AE347" s="59" t="str">
        <f t="shared" si="117"/>
        <v/>
      </c>
      <c r="AF347" s="64">
        <f t="shared" si="100"/>
        <v>3</v>
      </c>
      <c r="AG347" s="47" t="str">
        <f t="shared" si="105"/>
        <v/>
      </c>
      <c r="AH347" s="65" t="str">
        <f t="shared" si="115"/>
        <v/>
      </c>
      <c r="AI347" s="70">
        <f t="shared" si="113"/>
        <v>1</v>
      </c>
      <c r="AJ347" s="43" t="str">
        <f t="shared" si="106"/>
        <v/>
      </c>
      <c r="AK347" s="71" t="str">
        <f t="shared" si="110"/>
        <v/>
      </c>
      <c r="AL347" s="2"/>
      <c r="AM347" s="2"/>
      <c r="AO347" s="2"/>
      <c r="AP347" s="2"/>
      <c r="AQ347" s="2"/>
    </row>
    <row r="348" spans="2:43">
      <c r="B348" s="20">
        <f>IF(Master!B348="","",Master!B348)</f>
        <v>36</v>
      </c>
      <c r="C348" s="21" t="str">
        <f t="shared" si="101"/>
        <v>R</v>
      </c>
      <c r="D348" s="98" t="str">
        <f t="shared" si="107"/>
        <v/>
      </c>
      <c r="E348" s="2"/>
      <c r="F348" s="47" t="str">
        <f t="shared" si="102"/>
        <v>H</v>
      </c>
      <c r="G348" s="98" t="str">
        <f t="shared" si="108"/>
        <v>&lt;--Win</v>
      </c>
      <c r="H348" s="2"/>
      <c r="I348" s="46" t="str">
        <f t="shared" si="103"/>
        <v>E</v>
      </c>
      <c r="J348" s="98" t="str">
        <f t="shared" si="109"/>
        <v/>
      </c>
      <c r="K348" s="2"/>
      <c r="L348" s="21" t="str">
        <f t="shared" si="114"/>
        <v/>
      </c>
      <c r="M348" s="21" t="str">
        <f>IF(L348&lt;&gt;"",SUM($L$6:L348),"")</f>
        <v/>
      </c>
      <c r="N348" s="2"/>
      <c r="O348" s="47">
        <f t="shared" si="116"/>
        <v>1</v>
      </c>
      <c r="P348" s="47">
        <f>IF(O348&lt;&gt;"",SUM($O$6:O348),"")</f>
        <v>7</v>
      </c>
      <c r="Q348" s="2"/>
      <c r="R348" s="43" t="str">
        <f t="shared" si="111"/>
        <v/>
      </c>
      <c r="S348" s="43" t="str">
        <f>IF(R348&lt;&gt;"",SUM($R$6:R348),"")</f>
        <v/>
      </c>
      <c r="T348" s="2"/>
      <c r="U348" s="95">
        <f>IF(B348="",U347,SUM($L$7:L348)+SUM($O$7:O348)+SUM($R$7:R348))</f>
        <v>38</v>
      </c>
      <c r="V348" s="2"/>
      <c r="W348" s="2"/>
      <c r="X348" s="2"/>
      <c r="Y348" s="2"/>
      <c r="Z348" s="2"/>
      <c r="AA348" s="2"/>
      <c r="AB348" s="2"/>
      <c r="AC348" s="58">
        <f t="shared" si="112"/>
        <v>1</v>
      </c>
      <c r="AD348" s="21" t="str">
        <f t="shared" si="104"/>
        <v/>
      </c>
      <c r="AE348" s="59" t="str">
        <f t="shared" si="117"/>
        <v/>
      </c>
      <c r="AF348" s="64">
        <f t="shared" si="100"/>
        <v>1</v>
      </c>
      <c r="AG348" s="47">
        <f t="shared" si="105"/>
        <v>1</v>
      </c>
      <c r="AH348" s="65">
        <f t="shared" si="115"/>
        <v>1</v>
      </c>
      <c r="AI348" s="70">
        <f t="shared" si="113"/>
        <v>1</v>
      </c>
      <c r="AJ348" s="43" t="str">
        <f t="shared" si="106"/>
        <v/>
      </c>
      <c r="AK348" s="71" t="str">
        <f t="shared" si="110"/>
        <v/>
      </c>
      <c r="AL348" s="2"/>
      <c r="AM348" s="2"/>
      <c r="AO348" s="2"/>
      <c r="AP348" s="2"/>
      <c r="AQ348" s="2"/>
    </row>
    <row r="349" spans="2:43">
      <c r="B349" s="20">
        <f>IF(Master!B349="","",Master!B349)</f>
        <v>32</v>
      </c>
      <c r="C349" s="21" t="str">
        <f t="shared" si="101"/>
        <v>R</v>
      </c>
      <c r="D349" s="98" t="str">
        <f t="shared" si="107"/>
        <v/>
      </c>
      <c r="E349" s="2"/>
      <c r="F349" s="47" t="str">
        <f t="shared" si="102"/>
        <v>H</v>
      </c>
      <c r="G349" s="98" t="str">
        <f t="shared" si="108"/>
        <v/>
      </c>
      <c r="H349" s="2"/>
      <c r="I349" s="46" t="str">
        <f t="shared" si="103"/>
        <v>E</v>
      </c>
      <c r="J349" s="98" t="str">
        <f t="shared" si="109"/>
        <v/>
      </c>
      <c r="K349" s="2"/>
      <c r="L349" s="21" t="str">
        <f t="shared" si="114"/>
        <v/>
      </c>
      <c r="M349" s="21" t="str">
        <f>IF(L349&lt;&gt;"",SUM($L$6:L349),"")</f>
        <v/>
      </c>
      <c r="N349" s="2"/>
      <c r="O349" s="47" t="str">
        <f t="shared" si="116"/>
        <v/>
      </c>
      <c r="P349" s="47" t="str">
        <f>IF(O349&lt;&gt;"",SUM($O$6:O349),"")</f>
        <v/>
      </c>
      <c r="Q349" s="2"/>
      <c r="R349" s="43" t="str">
        <f t="shared" si="111"/>
        <v/>
      </c>
      <c r="S349" s="43" t="str">
        <f>IF(R349&lt;&gt;"",SUM($R$6:R349),"")</f>
        <v/>
      </c>
      <c r="T349" s="2"/>
      <c r="U349" s="95">
        <f>IF(B349="",U348,SUM($L$7:L349)+SUM($O$7:O349)+SUM($R$7:R349))</f>
        <v>38</v>
      </c>
      <c r="V349" s="2"/>
      <c r="W349" s="2"/>
      <c r="X349" s="2"/>
      <c r="Y349" s="2"/>
      <c r="Z349" s="2"/>
      <c r="AA349" s="2"/>
      <c r="AB349" s="2"/>
      <c r="AC349" s="58">
        <f t="shared" si="112"/>
        <v>2</v>
      </c>
      <c r="AD349" s="21" t="str">
        <f t="shared" si="104"/>
        <v/>
      </c>
      <c r="AE349" s="59" t="str">
        <f t="shared" si="117"/>
        <v/>
      </c>
      <c r="AF349" s="64">
        <f t="shared" si="100"/>
        <v>2</v>
      </c>
      <c r="AG349" s="47" t="str">
        <f t="shared" si="105"/>
        <v/>
      </c>
      <c r="AH349" s="65" t="str">
        <f t="shared" si="115"/>
        <v/>
      </c>
      <c r="AI349" s="70">
        <f t="shared" si="113"/>
        <v>2</v>
      </c>
      <c r="AJ349" s="43" t="str">
        <f t="shared" si="106"/>
        <v/>
      </c>
      <c r="AK349" s="71" t="str">
        <f t="shared" si="110"/>
        <v/>
      </c>
      <c r="AL349" s="2"/>
      <c r="AM349" s="2"/>
      <c r="AO349" s="2"/>
      <c r="AP349" s="2"/>
      <c r="AQ349" s="2"/>
    </row>
    <row r="350" spans="2:43">
      <c r="B350" s="20">
        <f>IF(Master!B350="","",Master!B350)</f>
        <v>30</v>
      </c>
      <c r="C350" s="21" t="str">
        <f t="shared" si="101"/>
        <v>R</v>
      </c>
      <c r="D350" s="98" t="str">
        <f t="shared" si="107"/>
        <v/>
      </c>
      <c r="E350" s="2"/>
      <c r="F350" s="47" t="str">
        <f t="shared" si="102"/>
        <v>H</v>
      </c>
      <c r="G350" s="98" t="str">
        <f t="shared" si="108"/>
        <v/>
      </c>
      <c r="H350" s="2"/>
      <c r="I350" s="46" t="str">
        <f t="shared" si="103"/>
        <v>E</v>
      </c>
      <c r="J350" s="98" t="str">
        <f t="shared" si="109"/>
        <v/>
      </c>
      <c r="K350" s="2"/>
      <c r="L350" s="21" t="str">
        <f t="shared" si="114"/>
        <v/>
      </c>
      <c r="M350" s="21" t="str">
        <f>IF(L350&lt;&gt;"",SUM($L$6:L350),"")</f>
        <v/>
      </c>
      <c r="N350" s="2"/>
      <c r="O350" s="47" t="str">
        <f t="shared" si="116"/>
        <v/>
      </c>
      <c r="P350" s="47" t="str">
        <f>IF(O350&lt;&gt;"",SUM($O$6:O350),"")</f>
        <v/>
      </c>
      <c r="Q350" s="2"/>
      <c r="R350" s="43" t="str">
        <f t="shared" si="111"/>
        <v/>
      </c>
      <c r="S350" s="43" t="str">
        <f>IF(R350&lt;&gt;"",SUM($R$6:R350),"")</f>
        <v/>
      </c>
      <c r="T350" s="2"/>
      <c r="U350" s="95">
        <f>IF(B350="",U349,SUM($L$7:L350)+SUM($O$7:O350)+SUM($R$7:R350))</f>
        <v>38</v>
      </c>
      <c r="V350" s="2"/>
      <c r="W350" s="2"/>
      <c r="X350" s="2"/>
      <c r="Y350" s="2"/>
      <c r="Z350" s="2"/>
      <c r="AA350" s="2"/>
      <c r="AB350" s="2"/>
      <c r="AC350" s="58">
        <f t="shared" si="112"/>
        <v>3</v>
      </c>
      <c r="AD350" s="21" t="str">
        <f t="shared" si="104"/>
        <v/>
      </c>
      <c r="AE350" s="59" t="str">
        <f t="shared" si="117"/>
        <v/>
      </c>
      <c r="AF350" s="64">
        <f t="shared" ref="AF350:AF413" si="118">IF(AND(AF349=2,B350=0),1,IF(AND(AF349=1,B350=0),1,IF(B350="","",IF(AND(F350=F348,B349=0),AF349+1,IF(AND(AF349&gt;1,B350=0),AF349+1,IF(F350=F349,AF349+1,1))))))</f>
        <v>3</v>
      </c>
      <c r="AG350" s="47" t="str">
        <f t="shared" si="105"/>
        <v/>
      </c>
      <c r="AH350" s="65" t="str">
        <f t="shared" si="115"/>
        <v/>
      </c>
      <c r="AI350" s="70">
        <f t="shared" si="113"/>
        <v>3</v>
      </c>
      <c r="AJ350" s="43" t="str">
        <f t="shared" si="106"/>
        <v/>
      </c>
      <c r="AK350" s="71" t="str">
        <f t="shared" si="110"/>
        <v/>
      </c>
      <c r="AL350" s="2"/>
      <c r="AM350" s="2"/>
      <c r="AO350" s="2"/>
      <c r="AP350" s="2"/>
      <c r="AQ350" s="2"/>
    </row>
    <row r="351" spans="2:43">
      <c r="B351" s="20">
        <f>IF(Master!B351="","",Master!B351)</f>
        <v>36</v>
      </c>
      <c r="C351" s="21" t="str">
        <f t="shared" si="101"/>
        <v>R</v>
      </c>
      <c r="D351" s="98" t="str">
        <f t="shared" si="107"/>
        <v>&lt;--Bet</v>
      </c>
      <c r="E351" s="2"/>
      <c r="F351" s="47" t="str">
        <f t="shared" si="102"/>
        <v>H</v>
      </c>
      <c r="G351" s="98" t="str">
        <f t="shared" si="108"/>
        <v>&lt;--Bet</v>
      </c>
      <c r="H351" s="2"/>
      <c r="I351" s="46" t="str">
        <f t="shared" si="103"/>
        <v>E</v>
      </c>
      <c r="J351" s="98" t="str">
        <f t="shared" si="109"/>
        <v>&lt;--Bet</v>
      </c>
      <c r="K351" s="2"/>
      <c r="L351" s="21">
        <f t="shared" si="114"/>
        <v>-1</v>
      </c>
      <c r="M351" s="21">
        <f>IF(L351&lt;&gt;"",SUM($L$6:L351),"")</f>
        <v>15</v>
      </c>
      <c r="N351" s="2"/>
      <c r="O351" s="47">
        <f t="shared" si="116"/>
        <v>-1</v>
      </c>
      <c r="P351" s="47">
        <f>IF(O351&lt;&gt;"",SUM($O$6:O351),"")</f>
        <v>6</v>
      </c>
      <c r="Q351" s="2"/>
      <c r="R351" s="43">
        <f t="shared" si="111"/>
        <v>-1</v>
      </c>
      <c r="S351" s="43">
        <f>IF(R351&lt;&gt;"",SUM($R$6:R351),"")</f>
        <v>14</v>
      </c>
      <c r="T351" s="2"/>
      <c r="U351" s="95">
        <f>IF(B351="",U350,SUM($L$7:L351)+SUM($O$7:O351)+SUM($R$7:R351))</f>
        <v>35</v>
      </c>
      <c r="V351" s="2"/>
      <c r="W351" s="2"/>
      <c r="X351" s="2"/>
      <c r="Y351" s="2"/>
      <c r="Z351" s="2"/>
      <c r="AA351" s="2"/>
      <c r="AB351" s="2"/>
      <c r="AC351" s="58">
        <f t="shared" si="112"/>
        <v>4</v>
      </c>
      <c r="AD351" s="21">
        <f t="shared" si="104"/>
        <v>1</v>
      </c>
      <c r="AE351" s="59">
        <f t="shared" si="117"/>
        <v>1</v>
      </c>
      <c r="AF351" s="64">
        <f t="shared" si="118"/>
        <v>4</v>
      </c>
      <c r="AG351" s="47">
        <f t="shared" si="105"/>
        <v>1</v>
      </c>
      <c r="AH351" s="65">
        <f t="shared" si="115"/>
        <v>1</v>
      </c>
      <c r="AI351" s="70">
        <f t="shared" si="113"/>
        <v>4</v>
      </c>
      <c r="AJ351" s="43">
        <f t="shared" si="106"/>
        <v>1</v>
      </c>
      <c r="AK351" s="71">
        <f t="shared" si="110"/>
        <v>1</v>
      </c>
      <c r="AL351" s="2"/>
      <c r="AM351" s="2"/>
      <c r="AO351" s="2"/>
      <c r="AP351" s="2"/>
      <c r="AQ351" s="2"/>
    </row>
    <row r="352" spans="2:43">
      <c r="B352" s="20">
        <f>IF(Master!B352="","",Master!B352)</f>
        <v>15</v>
      </c>
      <c r="C352" s="21" t="str">
        <f t="shared" si="101"/>
        <v>B</v>
      </c>
      <c r="D352" s="98" t="str">
        <f t="shared" si="107"/>
        <v>&lt;--Win</v>
      </c>
      <c r="E352" s="2"/>
      <c r="F352" s="47" t="str">
        <f t="shared" si="102"/>
        <v>L</v>
      </c>
      <c r="G352" s="98" t="str">
        <f t="shared" si="108"/>
        <v>&lt;--Win</v>
      </c>
      <c r="H352" s="2"/>
      <c r="I352" s="46" t="str">
        <f t="shared" si="103"/>
        <v>O</v>
      </c>
      <c r="J352" s="98" t="str">
        <f t="shared" si="109"/>
        <v>&lt;--Win</v>
      </c>
      <c r="K352" s="2"/>
      <c r="L352" s="21">
        <f t="shared" si="114"/>
        <v>1</v>
      </c>
      <c r="M352" s="21">
        <f>IF(L352&lt;&gt;"",SUM($L$6:L352),"")</f>
        <v>16</v>
      </c>
      <c r="N352" s="2"/>
      <c r="O352" s="47">
        <f t="shared" si="116"/>
        <v>1</v>
      </c>
      <c r="P352" s="47">
        <f>IF(O352&lt;&gt;"",SUM($O$6:O352),"")</f>
        <v>7</v>
      </c>
      <c r="Q352" s="2"/>
      <c r="R352" s="43">
        <f t="shared" si="111"/>
        <v>1</v>
      </c>
      <c r="S352" s="43">
        <f>IF(R352&lt;&gt;"",SUM($R$6:R352),"")</f>
        <v>15</v>
      </c>
      <c r="T352" s="2"/>
      <c r="U352" s="95">
        <f>IF(B352="",U351,SUM($L$7:L352)+SUM($O$7:O352)+SUM($R$7:R352))</f>
        <v>38</v>
      </c>
      <c r="V352" s="2"/>
      <c r="W352" s="2"/>
      <c r="X352" s="2"/>
      <c r="Y352" s="2"/>
      <c r="Z352" s="2"/>
      <c r="AA352" s="2"/>
      <c r="AB352" s="2"/>
      <c r="AC352" s="58">
        <f t="shared" si="112"/>
        <v>1</v>
      </c>
      <c r="AD352" s="21">
        <f t="shared" si="104"/>
        <v>2</v>
      </c>
      <c r="AE352" s="59">
        <f t="shared" si="117"/>
        <v>1</v>
      </c>
      <c r="AF352" s="64">
        <f t="shared" si="118"/>
        <v>1</v>
      </c>
      <c r="AG352" s="47">
        <f t="shared" si="105"/>
        <v>2</v>
      </c>
      <c r="AH352" s="65">
        <f t="shared" si="115"/>
        <v>1</v>
      </c>
      <c r="AI352" s="70">
        <f t="shared" si="113"/>
        <v>1</v>
      </c>
      <c r="AJ352" s="43">
        <f t="shared" si="106"/>
        <v>2</v>
      </c>
      <c r="AK352" s="71">
        <f t="shared" si="110"/>
        <v>1</v>
      </c>
      <c r="AL352" s="2"/>
      <c r="AM352" s="2"/>
      <c r="AO352" s="2"/>
      <c r="AP352" s="2"/>
      <c r="AQ352" s="2"/>
    </row>
    <row r="353" spans="2:43">
      <c r="B353" s="20">
        <f>IF(Master!B353="","",Master!B353)</f>
        <v>18</v>
      </c>
      <c r="C353" s="21" t="str">
        <f t="shared" si="101"/>
        <v>R</v>
      </c>
      <c r="D353" s="98" t="str">
        <f t="shared" si="107"/>
        <v/>
      </c>
      <c r="E353" s="2"/>
      <c r="F353" s="47" t="str">
        <f t="shared" si="102"/>
        <v>L</v>
      </c>
      <c r="G353" s="98" t="str">
        <f t="shared" si="108"/>
        <v/>
      </c>
      <c r="H353" s="2"/>
      <c r="I353" s="46" t="str">
        <f t="shared" si="103"/>
        <v>E</v>
      </c>
      <c r="J353" s="98" t="str">
        <f t="shared" si="109"/>
        <v/>
      </c>
      <c r="K353" s="2"/>
      <c r="L353" s="21" t="str">
        <f t="shared" si="114"/>
        <v/>
      </c>
      <c r="M353" s="21" t="str">
        <f>IF(L353&lt;&gt;"",SUM($L$6:L353),"")</f>
        <v/>
      </c>
      <c r="N353" s="2"/>
      <c r="O353" s="47" t="str">
        <f t="shared" si="116"/>
        <v/>
      </c>
      <c r="P353" s="47" t="str">
        <f>IF(O353&lt;&gt;"",SUM($O$6:O353),"")</f>
        <v/>
      </c>
      <c r="Q353" s="2"/>
      <c r="R353" s="43" t="str">
        <f t="shared" si="111"/>
        <v/>
      </c>
      <c r="S353" s="43" t="str">
        <f>IF(R353&lt;&gt;"",SUM($R$6:R353),"")</f>
        <v/>
      </c>
      <c r="T353" s="2"/>
      <c r="U353" s="95">
        <f>IF(B353="",U352,SUM($L$7:L353)+SUM($O$7:O353)+SUM($R$7:R353))</f>
        <v>38</v>
      </c>
      <c r="V353" s="2"/>
      <c r="W353" s="2"/>
      <c r="X353" s="2"/>
      <c r="Y353" s="2"/>
      <c r="Z353" s="2"/>
      <c r="AA353" s="2"/>
      <c r="AB353" s="2"/>
      <c r="AC353" s="58">
        <f t="shared" si="112"/>
        <v>1</v>
      </c>
      <c r="AD353" s="21" t="str">
        <f t="shared" si="104"/>
        <v/>
      </c>
      <c r="AE353" s="59" t="str">
        <f t="shared" si="117"/>
        <v/>
      </c>
      <c r="AF353" s="64">
        <f t="shared" si="118"/>
        <v>2</v>
      </c>
      <c r="AG353" s="47" t="str">
        <f t="shared" si="105"/>
        <v/>
      </c>
      <c r="AH353" s="65" t="str">
        <f t="shared" si="115"/>
        <v/>
      </c>
      <c r="AI353" s="70">
        <f t="shared" si="113"/>
        <v>1</v>
      </c>
      <c r="AJ353" s="43" t="str">
        <f t="shared" si="106"/>
        <v/>
      </c>
      <c r="AK353" s="71" t="str">
        <f t="shared" si="110"/>
        <v/>
      </c>
      <c r="AL353" s="2"/>
      <c r="AM353" s="2"/>
      <c r="AO353" s="2"/>
      <c r="AP353" s="2"/>
      <c r="AQ353" s="2"/>
    </row>
    <row r="354" spans="2:43">
      <c r="B354" s="20">
        <f>IF(Master!B354="","",Master!B354)</f>
        <v>3</v>
      </c>
      <c r="C354" s="21" t="str">
        <f t="shared" si="101"/>
        <v>R</v>
      </c>
      <c r="D354" s="98" t="str">
        <f t="shared" si="107"/>
        <v/>
      </c>
      <c r="E354" s="2"/>
      <c r="F354" s="47" t="str">
        <f t="shared" si="102"/>
        <v>L</v>
      </c>
      <c r="G354" s="98" t="str">
        <f t="shared" si="108"/>
        <v/>
      </c>
      <c r="H354" s="2"/>
      <c r="I354" s="46" t="str">
        <f t="shared" si="103"/>
        <v>O</v>
      </c>
      <c r="J354" s="98" t="str">
        <f t="shared" si="109"/>
        <v/>
      </c>
      <c r="K354" s="2"/>
      <c r="L354" s="21" t="str">
        <f t="shared" si="114"/>
        <v/>
      </c>
      <c r="M354" s="21" t="str">
        <f>IF(L354&lt;&gt;"",SUM($L$6:L354),"")</f>
        <v/>
      </c>
      <c r="N354" s="2"/>
      <c r="O354" s="47" t="str">
        <f t="shared" si="116"/>
        <v/>
      </c>
      <c r="P354" s="47" t="str">
        <f>IF(O354&lt;&gt;"",SUM($O$6:O354),"")</f>
        <v/>
      </c>
      <c r="Q354" s="2"/>
      <c r="R354" s="43" t="str">
        <f t="shared" si="111"/>
        <v/>
      </c>
      <c r="S354" s="43" t="str">
        <f>IF(R354&lt;&gt;"",SUM($R$6:R354),"")</f>
        <v/>
      </c>
      <c r="T354" s="2"/>
      <c r="U354" s="95">
        <f>IF(B354="",U353,SUM($L$7:L354)+SUM($O$7:O354)+SUM($R$7:R354))</f>
        <v>38</v>
      </c>
      <c r="V354" s="2"/>
      <c r="W354" s="2"/>
      <c r="X354" s="2"/>
      <c r="Y354" s="2"/>
      <c r="Z354" s="2"/>
      <c r="AA354" s="2"/>
      <c r="AB354" s="2"/>
      <c r="AC354" s="58">
        <f t="shared" si="112"/>
        <v>2</v>
      </c>
      <c r="AD354" s="21" t="str">
        <f t="shared" si="104"/>
        <v/>
      </c>
      <c r="AE354" s="59" t="str">
        <f t="shared" si="117"/>
        <v/>
      </c>
      <c r="AF354" s="64">
        <f t="shared" si="118"/>
        <v>3</v>
      </c>
      <c r="AG354" s="47" t="str">
        <f t="shared" si="105"/>
        <v/>
      </c>
      <c r="AH354" s="65" t="str">
        <f t="shared" si="115"/>
        <v/>
      </c>
      <c r="AI354" s="70">
        <f t="shared" si="113"/>
        <v>1</v>
      </c>
      <c r="AJ354" s="43" t="str">
        <f t="shared" si="106"/>
        <v/>
      </c>
      <c r="AK354" s="71" t="str">
        <f t="shared" si="110"/>
        <v/>
      </c>
      <c r="AL354" s="2"/>
      <c r="AM354" s="2"/>
      <c r="AO354" s="2"/>
      <c r="AP354" s="2"/>
      <c r="AQ354" s="2"/>
    </row>
    <row r="355" spans="2:43">
      <c r="B355" s="20">
        <f>IF(Master!B355="","",Master!B355)</f>
        <v>23</v>
      </c>
      <c r="C355" s="21" t="str">
        <f t="shared" si="101"/>
        <v>R</v>
      </c>
      <c r="D355" s="98" t="str">
        <f t="shared" si="107"/>
        <v/>
      </c>
      <c r="E355" s="2"/>
      <c r="F355" s="47" t="str">
        <f t="shared" si="102"/>
        <v>H</v>
      </c>
      <c r="G355" s="98" t="str">
        <f t="shared" si="108"/>
        <v>&lt;--Win</v>
      </c>
      <c r="H355" s="2"/>
      <c r="I355" s="46" t="str">
        <f t="shared" si="103"/>
        <v>O</v>
      </c>
      <c r="J355" s="98" t="str">
        <f t="shared" si="109"/>
        <v/>
      </c>
      <c r="K355" s="2"/>
      <c r="L355" s="21" t="str">
        <f t="shared" si="114"/>
        <v/>
      </c>
      <c r="M355" s="21" t="str">
        <f>IF(L355&lt;&gt;"",SUM($L$6:L355),"")</f>
        <v/>
      </c>
      <c r="N355" s="2"/>
      <c r="O355" s="47">
        <f t="shared" si="116"/>
        <v>1</v>
      </c>
      <c r="P355" s="47">
        <f>IF(O355&lt;&gt;"",SUM($O$6:O355),"")</f>
        <v>8</v>
      </c>
      <c r="Q355" s="2"/>
      <c r="R355" s="43" t="str">
        <f t="shared" si="111"/>
        <v/>
      </c>
      <c r="S355" s="43" t="str">
        <f>IF(R355&lt;&gt;"",SUM($R$6:R355),"")</f>
        <v/>
      </c>
      <c r="T355" s="2"/>
      <c r="U355" s="95">
        <f>IF(B355="",U354,SUM($L$7:L355)+SUM($O$7:O355)+SUM($R$7:R355))</f>
        <v>39</v>
      </c>
      <c r="V355" s="2"/>
      <c r="W355" s="2"/>
      <c r="X355" s="2"/>
      <c r="Y355" s="2"/>
      <c r="Z355" s="2"/>
      <c r="AA355" s="2"/>
      <c r="AB355" s="2"/>
      <c r="AC355" s="58">
        <f t="shared" si="112"/>
        <v>3</v>
      </c>
      <c r="AD355" s="21" t="str">
        <f t="shared" si="104"/>
        <v/>
      </c>
      <c r="AE355" s="59" t="str">
        <f t="shared" si="117"/>
        <v/>
      </c>
      <c r="AF355" s="64">
        <f t="shared" si="118"/>
        <v>1</v>
      </c>
      <c r="AG355" s="47">
        <f t="shared" si="105"/>
        <v>1</v>
      </c>
      <c r="AH355" s="65">
        <f t="shared" si="115"/>
        <v>1</v>
      </c>
      <c r="AI355" s="70">
        <f t="shared" si="113"/>
        <v>2</v>
      </c>
      <c r="AJ355" s="43" t="str">
        <f t="shared" si="106"/>
        <v/>
      </c>
      <c r="AK355" s="71" t="str">
        <f t="shared" si="110"/>
        <v/>
      </c>
      <c r="AL355" s="2"/>
      <c r="AM355" s="2"/>
      <c r="AO355" s="2"/>
      <c r="AP355" s="2"/>
      <c r="AQ355" s="2"/>
    </row>
    <row r="356" spans="2:43">
      <c r="B356" s="20">
        <f>IF(Master!B356="","",Master!B356)</f>
        <v>8</v>
      </c>
      <c r="C356" s="21" t="str">
        <f t="shared" si="101"/>
        <v>B</v>
      </c>
      <c r="D356" s="98" t="str">
        <f t="shared" si="107"/>
        <v>&lt;--Win</v>
      </c>
      <c r="E356" s="2"/>
      <c r="F356" s="47" t="str">
        <f t="shared" si="102"/>
        <v>L</v>
      </c>
      <c r="G356" s="98" t="str">
        <f t="shared" si="108"/>
        <v/>
      </c>
      <c r="H356" s="2"/>
      <c r="I356" s="46" t="str">
        <f t="shared" si="103"/>
        <v>E</v>
      </c>
      <c r="J356" s="98" t="str">
        <f t="shared" si="109"/>
        <v/>
      </c>
      <c r="K356" s="2"/>
      <c r="L356" s="21">
        <f t="shared" si="114"/>
        <v>1</v>
      </c>
      <c r="M356" s="21">
        <f>IF(L356&lt;&gt;"",SUM($L$6:L356),"")</f>
        <v>17</v>
      </c>
      <c r="N356" s="2"/>
      <c r="O356" s="47" t="str">
        <f t="shared" si="116"/>
        <v/>
      </c>
      <c r="P356" s="47" t="str">
        <f>IF(O356&lt;&gt;"",SUM($O$6:O356),"")</f>
        <v/>
      </c>
      <c r="Q356" s="2"/>
      <c r="R356" s="43" t="str">
        <f t="shared" si="111"/>
        <v/>
      </c>
      <c r="S356" s="43" t="str">
        <f>IF(R356&lt;&gt;"",SUM($R$6:R356),"")</f>
        <v/>
      </c>
      <c r="T356" s="2"/>
      <c r="U356" s="95">
        <f>IF(B356="",U355,SUM($L$7:L356)+SUM($O$7:O356)+SUM($R$7:R356))</f>
        <v>40</v>
      </c>
      <c r="V356" s="2"/>
      <c r="W356" s="2"/>
      <c r="X356" s="2"/>
      <c r="Y356" s="2"/>
      <c r="Z356" s="2"/>
      <c r="AA356" s="2"/>
      <c r="AB356" s="2"/>
      <c r="AC356" s="58">
        <f t="shared" si="112"/>
        <v>1</v>
      </c>
      <c r="AD356" s="21">
        <f t="shared" si="104"/>
        <v>1</v>
      </c>
      <c r="AE356" s="59">
        <f t="shared" si="117"/>
        <v>1</v>
      </c>
      <c r="AF356" s="64">
        <f t="shared" si="118"/>
        <v>1</v>
      </c>
      <c r="AG356" s="47" t="str">
        <f t="shared" si="105"/>
        <v/>
      </c>
      <c r="AH356" s="65" t="str">
        <f t="shared" si="115"/>
        <v/>
      </c>
      <c r="AI356" s="70">
        <f t="shared" si="113"/>
        <v>1</v>
      </c>
      <c r="AJ356" s="43" t="str">
        <f t="shared" si="106"/>
        <v/>
      </c>
      <c r="AK356" s="71" t="str">
        <f t="shared" si="110"/>
        <v/>
      </c>
      <c r="AL356" s="2"/>
      <c r="AM356" s="2"/>
      <c r="AO356" s="2"/>
      <c r="AP356" s="2"/>
      <c r="AQ356" s="2"/>
    </row>
    <row r="357" spans="2:43">
      <c r="B357" s="20">
        <f>IF(Master!B357="","",Master!B357)</f>
        <v>9</v>
      </c>
      <c r="C357" s="21" t="str">
        <f t="shared" si="101"/>
        <v>R</v>
      </c>
      <c r="D357" s="98" t="str">
        <f t="shared" si="107"/>
        <v/>
      </c>
      <c r="E357" s="2"/>
      <c r="F357" s="47" t="str">
        <f t="shared" si="102"/>
        <v>L</v>
      </c>
      <c r="G357" s="98" t="str">
        <f t="shared" si="108"/>
        <v/>
      </c>
      <c r="H357" s="2"/>
      <c r="I357" s="46" t="str">
        <f t="shared" si="103"/>
        <v>O</v>
      </c>
      <c r="J357" s="98" t="str">
        <f t="shared" si="109"/>
        <v/>
      </c>
      <c r="K357" s="2"/>
      <c r="L357" s="21" t="str">
        <f t="shared" si="114"/>
        <v/>
      </c>
      <c r="M357" s="21" t="str">
        <f>IF(L357&lt;&gt;"",SUM($L$6:L357),"")</f>
        <v/>
      </c>
      <c r="N357" s="2"/>
      <c r="O357" s="47" t="str">
        <f t="shared" si="116"/>
        <v/>
      </c>
      <c r="P357" s="47" t="str">
        <f>IF(O357&lt;&gt;"",SUM($O$6:O357),"")</f>
        <v/>
      </c>
      <c r="Q357" s="2"/>
      <c r="R357" s="43" t="str">
        <f t="shared" si="111"/>
        <v/>
      </c>
      <c r="S357" s="43" t="str">
        <f>IF(R357&lt;&gt;"",SUM($R$6:R357),"")</f>
        <v/>
      </c>
      <c r="T357" s="2"/>
      <c r="U357" s="95">
        <f>IF(B357="",U356,SUM($L$7:L357)+SUM($O$7:O357)+SUM($R$7:R357))</f>
        <v>40</v>
      </c>
      <c r="V357" s="2"/>
      <c r="W357" s="2"/>
      <c r="X357" s="2"/>
      <c r="Y357" s="2"/>
      <c r="Z357" s="2"/>
      <c r="AA357" s="2"/>
      <c r="AB357" s="2"/>
      <c r="AC357" s="58">
        <f t="shared" si="112"/>
        <v>1</v>
      </c>
      <c r="AD357" s="21" t="str">
        <f t="shared" si="104"/>
        <v/>
      </c>
      <c r="AE357" s="59" t="str">
        <f t="shared" si="117"/>
        <v/>
      </c>
      <c r="AF357" s="64">
        <f t="shared" si="118"/>
        <v>2</v>
      </c>
      <c r="AG357" s="47" t="str">
        <f t="shared" si="105"/>
        <v/>
      </c>
      <c r="AH357" s="65" t="str">
        <f t="shared" si="115"/>
        <v/>
      </c>
      <c r="AI357" s="70">
        <f t="shared" si="113"/>
        <v>1</v>
      </c>
      <c r="AJ357" s="43" t="str">
        <f t="shared" si="106"/>
        <v/>
      </c>
      <c r="AK357" s="71" t="str">
        <f t="shared" si="110"/>
        <v/>
      </c>
      <c r="AL357" s="2"/>
      <c r="AM357" s="2"/>
      <c r="AO357" s="2"/>
      <c r="AP357" s="2"/>
      <c r="AQ357" s="2"/>
    </row>
    <row r="358" spans="2:43">
      <c r="B358" s="20">
        <f>IF(Master!B358="","",Master!B358)</f>
        <v>3</v>
      </c>
      <c r="C358" s="21" t="str">
        <f t="shared" si="101"/>
        <v>R</v>
      </c>
      <c r="D358" s="98" t="str">
        <f t="shared" si="107"/>
        <v/>
      </c>
      <c r="E358" s="2"/>
      <c r="F358" s="47" t="str">
        <f t="shared" si="102"/>
        <v>L</v>
      </c>
      <c r="G358" s="98" t="str">
        <f t="shared" si="108"/>
        <v/>
      </c>
      <c r="H358" s="2"/>
      <c r="I358" s="46" t="str">
        <f t="shared" si="103"/>
        <v>O</v>
      </c>
      <c r="J358" s="98" t="str">
        <f t="shared" si="109"/>
        <v/>
      </c>
      <c r="K358" s="2"/>
      <c r="L358" s="21" t="str">
        <f t="shared" si="114"/>
        <v/>
      </c>
      <c r="M358" s="21" t="str">
        <f>IF(L358&lt;&gt;"",SUM($L$6:L358),"")</f>
        <v/>
      </c>
      <c r="N358" s="2"/>
      <c r="O358" s="47" t="str">
        <f t="shared" si="116"/>
        <v/>
      </c>
      <c r="P358" s="47" t="str">
        <f>IF(O358&lt;&gt;"",SUM($O$6:O358),"")</f>
        <v/>
      </c>
      <c r="Q358" s="2"/>
      <c r="R358" s="43" t="str">
        <f t="shared" si="111"/>
        <v/>
      </c>
      <c r="S358" s="43" t="str">
        <f>IF(R358&lt;&gt;"",SUM($R$6:R358),"")</f>
        <v/>
      </c>
      <c r="T358" s="2"/>
      <c r="U358" s="95">
        <f>IF(B358="",U357,SUM($L$7:L358)+SUM($O$7:O358)+SUM($R$7:R358))</f>
        <v>40</v>
      </c>
      <c r="V358" s="2"/>
      <c r="W358" s="2"/>
      <c r="X358" s="2"/>
      <c r="Y358" s="2"/>
      <c r="Z358" s="2"/>
      <c r="AA358" s="2"/>
      <c r="AB358" s="2"/>
      <c r="AC358" s="58">
        <f t="shared" si="112"/>
        <v>2</v>
      </c>
      <c r="AD358" s="21" t="str">
        <f t="shared" si="104"/>
        <v/>
      </c>
      <c r="AE358" s="59" t="str">
        <f t="shared" si="117"/>
        <v/>
      </c>
      <c r="AF358" s="64">
        <f t="shared" si="118"/>
        <v>3</v>
      </c>
      <c r="AG358" s="47" t="str">
        <f t="shared" si="105"/>
        <v/>
      </c>
      <c r="AH358" s="65" t="str">
        <f t="shared" si="115"/>
        <v/>
      </c>
      <c r="AI358" s="70">
        <f t="shared" si="113"/>
        <v>2</v>
      </c>
      <c r="AJ358" s="43" t="str">
        <f t="shared" si="106"/>
        <v/>
      </c>
      <c r="AK358" s="71" t="str">
        <f t="shared" si="110"/>
        <v/>
      </c>
      <c r="AL358" s="2"/>
      <c r="AM358" s="2"/>
      <c r="AO358" s="2"/>
      <c r="AP358" s="2"/>
      <c r="AQ358" s="2"/>
    </row>
    <row r="359" spans="2:43">
      <c r="B359" s="20">
        <f>IF(Master!B359="","",Master!B359)</f>
        <v>3</v>
      </c>
      <c r="C359" s="21" t="str">
        <f t="shared" si="101"/>
        <v>R</v>
      </c>
      <c r="D359" s="98" t="str">
        <f t="shared" si="107"/>
        <v/>
      </c>
      <c r="E359" s="2"/>
      <c r="F359" s="47" t="str">
        <f t="shared" si="102"/>
        <v>L</v>
      </c>
      <c r="G359" s="98" t="str">
        <f t="shared" si="108"/>
        <v>&lt;--Bet</v>
      </c>
      <c r="H359" s="2"/>
      <c r="I359" s="46" t="str">
        <f t="shared" si="103"/>
        <v>O</v>
      </c>
      <c r="J359" s="98" t="str">
        <f t="shared" si="109"/>
        <v/>
      </c>
      <c r="K359" s="2"/>
      <c r="L359" s="21" t="str">
        <f t="shared" si="114"/>
        <v/>
      </c>
      <c r="M359" s="21" t="str">
        <f>IF(L359&lt;&gt;"",SUM($L$6:L359),"")</f>
        <v/>
      </c>
      <c r="N359" s="2"/>
      <c r="O359" s="47">
        <f t="shared" si="116"/>
        <v>-1</v>
      </c>
      <c r="P359" s="47">
        <f>IF(O359&lt;&gt;"",SUM($O$6:O359),"")</f>
        <v>7</v>
      </c>
      <c r="Q359" s="2"/>
      <c r="R359" s="43" t="str">
        <f t="shared" si="111"/>
        <v/>
      </c>
      <c r="S359" s="43" t="str">
        <f>IF(R359&lt;&gt;"",SUM($R$6:R359),"")</f>
        <v/>
      </c>
      <c r="T359" s="2"/>
      <c r="U359" s="95">
        <f>IF(B359="",U358,SUM($L$7:L359)+SUM($O$7:O359)+SUM($R$7:R359))</f>
        <v>39</v>
      </c>
      <c r="V359" s="2"/>
      <c r="W359" s="2"/>
      <c r="X359" s="2"/>
      <c r="Y359" s="2"/>
      <c r="Z359" s="2"/>
      <c r="AA359" s="2"/>
      <c r="AB359" s="2"/>
      <c r="AC359" s="58">
        <f t="shared" si="112"/>
        <v>3</v>
      </c>
      <c r="AD359" s="21" t="str">
        <f t="shared" si="104"/>
        <v/>
      </c>
      <c r="AE359" s="59" t="str">
        <f t="shared" si="117"/>
        <v/>
      </c>
      <c r="AF359" s="64">
        <f t="shared" si="118"/>
        <v>4</v>
      </c>
      <c r="AG359" s="47">
        <f t="shared" si="105"/>
        <v>1</v>
      </c>
      <c r="AH359" s="65">
        <f t="shared" si="115"/>
        <v>1</v>
      </c>
      <c r="AI359" s="70">
        <f t="shared" si="113"/>
        <v>3</v>
      </c>
      <c r="AJ359" s="43" t="str">
        <f t="shared" si="106"/>
        <v/>
      </c>
      <c r="AK359" s="71" t="str">
        <f t="shared" si="110"/>
        <v/>
      </c>
      <c r="AL359" s="2"/>
      <c r="AM359" s="2"/>
      <c r="AO359" s="2"/>
      <c r="AP359" s="2"/>
      <c r="AQ359" s="2"/>
    </row>
    <row r="360" spans="2:43">
      <c r="B360" s="20">
        <f>IF(Master!B360="","",Master!B360)</f>
        <v>31</v>
      </c>
      <c r="C360" s="21" t="str">
        <f t="shared" si="101"/>
        <v>B</v>
      </c>
      <c r="D360" s="98" t="str">
        <f t="shared" si="107"/>
        <v>&lt;--Win</v>
      </c>
      <c r="E360" s="2"/>
      <c r="F360" s="47" t="str">
        <f t="shared" si="102"/>
        <v>H</v>
      </c>
      <c r="G360" s="98" t="str">
        <f t="shared" si="108"/>
        <v>&lt;--Win</v>
      </c>
      <c r="H360" s="2"/>
      <c r="I360" s="46" t="str">
        <f t="shared" si="103"/>
        <v>O</v>
      </c>
      <c r="J360" s="98" t="str">
        <f t="shared" si="109"/>
        <v>&lt;--Bet</v>
      </c>
      <c r="K360" s="2"/>
      <c r="L360" s="21">
        <f t="shared" si="114"/>
        <v>1</v>
      </c>
      <c r="M360" s="21">
        <f>IF(L360&lt;&gt;"",SUM($L$6:L360),"")</f>
        <v>18</v>
      </c>
      <c r="N360" s="2"/>
      <c r="O360" s="47">
        <f t="shared" si="116"/>
        <v>1</v>
      </c>
      <c r="P360" s="47">
        <f>IF(O360&lt;&gt;"",SUM($O$6:O360),"")</f>
        <v>8</v>
      </c>
      <c r="Q360" s="2"/>
      <c r="R360" s="43">
        <f t="shared" si="111"/>
        <v>-1</v>
      </c>
      <c r="S360" s="43">
        <f>IF(R360&lt;&gt;"",SUM($R$6:R360),"")</f>
        <v>14</v>
      </c>
      <c r="T360" s="2"/>
      <c r="U360" s="95">
        <f>IF(B360="",U359,SUM($L$7:L360)+SUM($O$7:O360)+SUM($R$7:R360))</f>
        <v>40</v>
      </c>
      <c r="V360" s="2"/>
      <c r="W360" s="2"/>
      <c r="X360" s="2"/>
      <c r="Y360" s="2"/>
      <c r="Z360" s="2"/>
      <c r="AA360" s="2"/>
      <c r="AB360" s="2"/>
      <c r="AC360" s="58">
        <f t="shared" si="112"/>
        <v>1</v>
      </c>
      <c r="AD360" s="21">
        <f t="shared" si="104"/>
        <v>1</v>
      </c>
      <c r="AE360" s="59">
        <f t="shared" si="117"/>
        <v>1</v>
      </c>
      <c r="AF360" s="64">
        <f t="shared" si="118"/>
        <v>1</v>
      </c>
      <c r="AG360" s="47">
        <f t="shared" si="105"/>
        <v>2</v>
      </c>
      <c r="AH360" s="65">
        <f t="shared" si="115"/>
        <v>1</v>
      </c>
      <c r="AI360" s="70">
        <f t="shared" si="113"/>
        <v>4</v>
      </c>
      <c r="AJ360" s="43">
        <f t="shared" si="106"/>
        <v>1</v>
      </c>
      <c r="AK360" s="71">
        <f t="shared" si="110"/>
        <v>1</v>
      </c>
      <c r="AL360" s="2"/>
      <c r="AM360" s="2"/>
      <c r="AO360" s="2"/>
      <c r="AP360" s="2"/>
      <c r="AQ360" s="2"/>
    </row>
    <row r="361" spans="2:43">
      <c r="B361" s="20">
        <f>IF(Master!B361="","",Master!B361)</f>
        <v>5</v>
      </c>
      <c r="C361" s="21" t="str">
        <f t="shared" si="101"/>
        <v>R</v>
      </c>
      <c r="D361" s="98" t="str">
        <f t="shared" si="107"/>
        <v/>
      </c>
      <c r="E361" s="2"/>
      <c r="F361" s="47" t="str">
        <f t="shared" si="102"/>
        <v>L</v>
      </c>
      <c r="G361" s="98" t="str">
        <f t="shared" si="108"/>
        <v/>
      </c>
      <c r="H361" s="2"/>
      <c r="I361" s="46" t="str">
        <f t="shared" si="103"/>
        <v>O</v>
      </c>
      <c r="J361" s="98" t="str">
        <f t="shared" si="109"/>
        <v>&lt;--Bet</v>
      </c>
      <c r="K361" s="2"/>
      <c r="L361" s="21" t="str">
        <f t="shared" si="114"/>
        <v/>
      </c>
      <c r="M361" s="21" t="str">
        <f>IF(L361&lt;&gt;"",SUM($L$6:L361),"")</f>
        <v/>
      </c>
      <c r="N361" s="2"/>
      <c r="O361" s="47" t="str">
        <f t="shared" si="116"/>
        <v/>
      </c>
      <c r="P361" s="47" t="str">
        <f>IF(O361&lt;&gt;"",SUM($O$6:O361),"")</f>
        <v/>
      </c>
      <c r="Q361" s="2"/>
      <c r="R361" s="43">
        <f t="shared" si="111"/>
        <v>-1</v>
      </c>
      <c r="S361" s="43">
        <f>IF(R361&lt;&gt;"",SUM($R$6:R361),"")</f>
        <v>13</v>
      </c>
      <c r="T361" s="2"/>
      <c r="U361" s="95">
        <f>IF(B361="",U360,SUM($L$7:L361)+SUM($O$7:O361)+SUM($R$7:R361))</f>
        <v>39</v>
      </c>
      <c r="V361" s="2"/>
      <c r="W361" s="2"/>
      <c r="X361" s="2"/>
      <c r="Y361" s="2"/>
      <c r="Z361" s="2"/>
      <c r="AA361" s="2"/>
      <c r="AB361" s="2"/>
      <c r="AC361" s="58">
        <f t="shared" si="112"/>
        <v>1</v>
      </c>
      <c r="AD361" s="21" t="str">
        <f t="shared" si="104"/>
        <v/>
      </c>
      <c r="AE361" s="59" t="str">
        <f t="shared" si="117"/>
        <v/>
      </c>
      <c r="AF361" s="64">
        <f t="shared" si="118"/>
        <v>1</v>
      </c>
      <c r="AG361" s="47" t="str">
        <f t="shared" si="105"/>
        <v/>
      </c>
      <c r="AH361" s="65" t="str">
        <f t="shared" si="115"/>
        <v/>
      </c>
      <c r="AI361" s="70">
        <f t="shared" si="113"/>
        <v>5</v>
      </c>
      <c r="AJ361" s="43">
        <f t="shared" si="106"/>
        <v>2</v>
      </c>
      <c r="AK361" s="71">
        <f t="shared" si="110"/>
        <v>1</v>
      </c>
      <c r="AL361" s="2"/>
      <c r="AM361" s="2"/>
      <c r="AO361" s="2"/>
      <c r="AP361" s="2"/>
      <c r="AQ361" s="2"/>
    </row>
    <row r="362" spans="2:43">
      <c r="B362" s="20">
        <f>IF(Master!B362="","",Master!B362)</f>
        <v>14</v>
      </c>
      <c r="C362" s="21" t="str">
        <f t="shared" si="101"/>
        <v>R</v>
      </c>
      <c r="D362" s="98" t="str">
        <f t="shared" si="107"/>
        <v/>
      </c>
      <c r="E362" s="2"/>
      <c r="F362" s="47" t="str">
        <f t="shared" si="102"/>
        <v>L</v>
      </c>
      <c r="G362" s="98" t="str">
        <f t="shared" si="108"/>
        <v/>
      </c>
      <c r="H362" s="2"/>
      <c r="I362" s="46" t="str">
        <f t="shared" si="103"/>
        <v>E</v>
      </c>
      <c r="J362" s="98" t="str">
        <f t="shared" si="109"/>
        <v>&lt;--Win</v>
      </c>
      <c r="K362" s="2"/>
      <c r="L362" s="21" t="str">
        <f t="shared" si="114"/>
        <v/>
      </c>
      <c r="M362" s="21" t="str">
        <f>IF(L362&lt;&gt;"",SUM($L$6:L362),"")</f>
        <v/>
      </c>
      <c r="N362" s="2"/>
      <c r="O362" s="47" t="str">
        <f t="shared" si="116"/>
        <v/>
      </c>
      <c r="P362" s="47" t="str">
        <f>IF(O362&lt;&gt;"",SUM($O$6:O362),"")</f>
        <v/>
      </c>
      <c r="Q362" s="2"/>
      <c r="R362" s="43">
        <f t="shared" si="111"/>
        <v>1</v>
      </c>
      <c r="S362" s="43">
        <f>IF(R362&lt;&gt;"",SUM($R$6:R362),"")</f>
        <v>14</v>
      </c>
      <c r="T362" s="2"/>
      <c r="U362" s="95">
        <f>IF(B362="",U361,SUM($L$7:L362)+SUM($O$7:O362)+SUM($R$7:R362))</f>
        <v>40</v>
      </c>
      <c r="V362" s="2"/>
      <c r="W362" s="2"/>
      <c r="X362" s="2"/>
      <c r="Y362" s="2"/>
      <c r="Z362" s="2"/>
      <c r="AA362" s="2"/>
      <c r="AB362" s="2"/>
      <c r="AC362" s="58">
        <f t="shared" si="112"/>
        <v>2</v>
      </c>
      <c r="AD362" s="21" t="str">
        <f t="shared" si="104"/>
        <v/>
      </c>
      <c r="AE362" s="59" t="str">
        <f t="shared" si="117"/>
        <v/>
      </c>
      <c r="AF362" s="64">
        <f t="shared" si="118"/>
        <v>2</v>
      </c>
      <c r="AG362" s="47" t="str">
        <f t="shared" si="105"/>
        <v/>
      </c>
      <c r="AH362" s="65" t="str">
        <f t="shared" si="115"/>
        <v/>
      </c>
      <c r="AI362" s="70">
        <f t="shared" si="113"/>
        <v>1</v>
      </c>
      <c r="AJ362" s="43">
        <f t="shared" si="106"/>
        <v>3</v>
      </c>
      <c r="AK362" s="71">
        <f t="shared" si="110"/>
        <v>1</v>
      </c>
      <c r="AL362" s="2"/>
      <c r="AM362" s="2"/>
      <c r="AO362" s="2"/>
      <c r="AP362" s="2"/>
      <c r="AQ362" s="2"/>
    </row>
    <row r="363" spans="2:43">
      <c r="B363" s="20">
        <f>IF(Master!B363="","",Master!B363)</f>
        <v>21</v>
      </c>
      <c r="C363" s="21" t="str">
        <f t="shared" si="101"/>
        <v>R</v>
      </c>
      <c r="D363" s="98" t="str">
        <f t="shared" si="107"/>
        <v/>
      </c>
      <c r="E363" s="2"/>
      <c r="F363" s="47" t="str">
        <f t="shared" si="102"/>
        <v>H</v>
      </c>
      <c r="G363" s="98" t="str">
        <f t="shared" si="108"/>
        <v/>
      </c>
      <c r="H363" s="2"/>
      <c r="I363" s="46" t="str">
        <f t="shared" si="103"/>
        <v>O</v>
      </c>
      <c r="J363" s="98" t="str">
        <f t="shared" si="109"/>
        <v/>
      </c>
      <c r="K363" s="2"/>
      <c r="L363" s="21" t="str">
        <f t="shared" si="114"/>
        <v/>
      </c>
      <c r="M363" s="21" t="str">
        <f>IF(L363&lt;&gt;"",SUM($L$6:L363),"")</f>
        <v/>
      </c>
      <c r="N363" s="2"/>
      <c r="O363" s="47" t="str">
        <f t="shared" si="116"/>
        <v/>
      </c>
      <c r="P363" s="47" t="str">
        <f>IF(O363&lt;&gt;"",SUM($O$6:O363),"")</f>
        <v/>
      </c>
      <c r="Q363" s="2"/>
      <c r="R363" s="43" t="str">
        <f t="shared" si="111"/>
        <v/>
      </c>
      <c r="S363" s="43" t="str">
        <f>IF(R363&lt;&gt;"",SUM($R$6:R363),"")</f>
        <v/>
      </c>
      <c r="T363" s="2"/>
      <c r="U363" s="95">
        <f>IF(B363="",U362,SUM($L$7:L363)+SUM($O$7:O363)+SUM($R$7:R363))</f>
        <v>40</v>
      </c>
      <c r="V363" s="2"/>
      <c r="W363" s="2"/>
      <c r="X363" s="2"/>
      <c r="Y363" s="2"/>
      <c r="Z363" s="2"/>
      <c r="AA363" s="2"/>
      <c r="AB363" s="2"/>
      <c r="AC363" s="58">
        <f t="shared" si="112"/>
        <v>3</v>
      </c>
      <c r="AD363" s="21" t="str">
        <f t="shared" si="104"/>
        <v/>
      </c>
      <c r="AE363" s="59" t="str">
        <f t="shared" si="117"/>
        <v/>
      </c>
      <c r="AF363" s="64">
        <f t="shared" si="118"/>
        <v>1</v>
      </c>
      <c r="AG363" s="47" t="str">
        <f t="shared" si="105"/>
        <v/>
      </c>
      <c r="AH363" s="65" t="str">
        <f t="shared" si="115"/>
        <v/>
      </c>
      <c r="AI363" s="70">
        <f t="shared" si="113"/>
        <v>1</v>
      </c>
      <c r="AJ363" s="43" t="str">
        <f t="shared" si="106"/>
        <v/>
      </c>
      <c r="AK363" s="71" t="str">
        <f t="shared" si="110"/>
        <v/>
      </c>
      <c r="AL363" s="2"/>
      <c r="AM363" s="2"/>
      <c r="AO363" s="2"/>
      <c r="AP363" s="2"/>
      <c r="AQ363" s="2"/>
    </row>
    <row r="364" spans="2:43">
      <c r="B364" s="20">
        <f>IF(Master!B364="","",Master!B364)</f>
        <v>0</v>
      </c>
      <c r="C364" s="21" t="str">
        <f t="shared" si="101"/>
        <v>Zero</v>
      </c>
      <c r="D364" s="98" t="str">
        <f t="shared" si="107"/>
        <v>&lt;--Bet</v>
      </c>
      <c r="E364" s="2"/>
      <c r="F364" s="47" t="str">
        <f t="shared" si="102"/>
        <v>Zero</v>
      </c>
      <c r="G364" s="98" t="str">
        <f t="shared" si="108"/>
        <v/>
      </c>
      <c r="H364" s="2"/>
      <c r="I364" s="46" t="str">
        <f t="shared" si="103"/>
        <v>Zero</v>
      </c>
      <c r="J364" s="98" t="str">
        <f t="shared" si="109"/>
        <v/>
      </c>
      <c r="K364" s="2"/>
      <c r="L364" s="21">
        <f t="shared" si="114"/>
        <v>-1</v>
      </c>
      <c r="M364" s="21">
        <f>IF(L364&lt;&gt;"",SUM($L$6:L364),"")</f>
        <v>17</v>
      </c>
      <c r="N364" s="2"/>
      <c r="O364" s="47" t="str">
        <f t="shared" si="116"/>
        <v/>
      </c>
      <c r="P364" s="47" t="str">
        <f>IF(O364&lt;&gt;"",SUM($O$6:O364),"")</f>
        <v/>
      </c>
      <c r="Q364" s="2"/>
      <c r="R364" s="43" t="str">
        <f t="shared" si="111"/>
        <v/>
      </c>
      <c r="S364" s="43" t="str">
        <f>IF(R364&lt;&gt;"",SUM($R$6:R364),"")</f>
        <v/>
      </c>
      <c r="T364" s="2"/>
      <c r="U364" s="95">
        <f>IF(B364="",U363,SUM($L$7:L364)+SUM($O$7:O364)+SUM($R$7:R364))</f>
        <v>39</v>
      </c>
      <c r="V364" s="2"/>
      <c r="W364" s="2"/>
      <c r="X364" s="2"/>
      <c r="Y364" s="2"/>
      <c r="Z364" s="2"/>
      <c r="AA364" s="2"/>
      <c r="AB364" s="2"/>
      <c r="AC364" s="58">
        <f t="shared" si="112"/>
        <v>4</v>
      </c>
      <c r="AD364" s="21">
        <f t="shared" si="104"/>
        <v>1</v>
      </c>
      <c r="AE364" s="59">
        <f t="shared" si="117"/>
        <v>1</v>
      </c>
      <c r="AF364" s="64">
        <f t="shared" si="118"/>
        <v>1</v>
      </c>
      <c r="AG364" s="47" t="str">
        <f t="shared" si="105"/>
        <v/>
      </c>
      <c r="AH364" s="65" t="str">
        <f t="shared" si="115"/>
        <v/>
      </c>
      <c r="AI364" s="70">
        <f t="shared" si="113"/>
        <v>1</v>
      </c>
      <c r="AJ364" s="43" t="str">
        <f t="shared" si="106"/>
        <v/>
      </c>
      <c r="AK364" s="71" t="str">
        <f t="shared" si="110"/>
        <v/>
      </c>
      <c r="AL364" s="2"/>
      <c r="AM364" s="2"/>
      <c r="AO364" s="2"/>
      <c r="AP364" s="2"/>
      <c r="AQ364" s="2"/>
    </row>
    <row r="365" spans="2:43">
      <c r="B365" s="20">
        <f>IF(Master!B365="","",Master!B365)</f>
        <v>26</v>
      </c>
      <c r="C365" s="21" t="str">
        <f t="shared" si="101"/>
        <v>B</v>
      </c>
      <c r="D365" s="98" t="str">
        <f t="shared" si="107"/>
        <v>&lt;--Win</v>
      </c>
      <c r="E365" s="2"/>
      <c r="F365" s="47" t="str">
        <f t="shared" si="102"/>
        <v>H</v>
      </c>
      <c r="G365" s="98" t="str">
        <f t="shared" si="108"/>
        <v/>
      </c>
      <c r="H365" s="2"/>
      <c r="I365" s="46" t="str">
        <f t="shared" si="103"/>
        <v>E</v>
      </c>
      <c r="J365" s="98" t="str">
        <f t="shared" si="109"/>
        <v/>
      </c>
      <c r="K365" s="2"/>
      <c r="L365" s="21">
        <f t="shared" si="114"/>
        <v>1</v>
      </c>
      <c r="M365" s="21">
        <f>IF(L365&lt;&gt;"",SUM($L$6:L365),"")</f>
        <v>18</v>
      </c>
      <c r="N365" s="2"/>
      <c r="O365" s="47" t="str">
        <f t="shared" si="116"/>
        <v/>
      </c>
      <c r="P365" s="47" t="str">
        <f>IF(O365&lt;&gt;"",SUM($O$6:O365),"")</f>
        <v/>
      </c>
      <c r="Q365" s="2"/>
      <c r="R365" s="43" t="str">
        <f t="shared" si="111"/>
        <v/>
      </c>
      <c r="S365" s="43" t="str">
        <f>IF(R365&lt;&gt;"",SUM($R$6:R365),"")</f>
        <v/>
      </c>
      <c r="T365" s="2"/>
      <c r="U365" s="95">
        <f>IF(B365="",U364,SUM($L$7:L365)+SUM($O$7:O365)+SUM($R$7:R365))</f>
        <v>40</v>
      </c>
      <c r="V365" s="2"/>
      <c r="W365" s="2"/>
      <c r="X365" s="2"/>
      <c r="Y365" s="2"/>
      <c r="Z365" s="2"/>
      <c r="AA365" s="2"/>
      <c r="AB365" s="2"/>
      <c r="AC365" s="58">
        <f t="shared" si="112"/>
        <v>1</v>
      </c>
      <c r="AD365" s="21">
        <f t="shared" si="104"/>
        <v>2</v>
      </c>
      <c r="AE365" s="59">
        <f t="shared" si="117"/>
        <v>1</v>
      </c>
      <c r="AF365" s="64">
        <f t="shared" si="118"/>
        <v>2</v>
      </c>
      <c r="AG365" s="47" t="str">
        <f t="shared" si="105"/>
        <v/>
      </c>
      <c r="AH365" s="65" t="str">
        <f t="shared" si="115"/>
        <v/>
      </c>
      <c r="AI365" s="70">
        <f t="shared" si="113"/>
        <v>1</v>
      </c>
      <c r="AJ365" s="43" t="str">
        <f t="shared" si="106"/>
        <v/>
      </c>
      <c r="AK365" s="71" t="str">
        <f t="shared" si="110"/>
        <v/>
      </c>
      <c r="AL365" s="2"/>
      <c r="AM365" s="2"/>
      <c r="AO365" s="2"/>
      <c r="AP365" s="2"/>
      <c r="AQ365" s="2"/>
    </row>
    <row r="366" spans="2:43">
      <c r="B366" s="20">
        <f>IF(Master!B366="","",Master!B366)</f>
        <v>34</v>
      </c>
      <c r="C366" s="21" t="str">
        <f t="shared" si="101"/>
        <v>R</v>
      </c>
      <c r="D366" s="98" t="str">
        <f t="shared" si="107"/>
        <v/>
      </c>
      <c r="E366" s="2"/>
      <c r="F366" s="47" t="str">
        <f t="shared" si="102"/>
        <v>H</v>
      </c>
      <c r="G366" s="98" t="str">
        <f t="shared" si="108"/>
        <v/>
      </c>
      <c r="H366" s="2"/>
      <c r="I366" s="46" t="str">
        <f t="shared" si="103"/>
        <v>E</v>
      </c>
      <c r="J366" s="98" t="str">
        <f t="shared" si="109"/>
        <v/>
      </c>
      <c r="K366" s="2"/>
      <c r="L366" s="21" t="str">
        <f t="shared" si="114"/>
        <v/>
      </c>
      <c r="M366" s="21" t="str">
        <f>IF(L366&lt;&gt;"",SUM($L$6:L366),"")</f>
        <v/>
      </c>
      <c r="N366" s="2"/>
      <c r="O366" s="47" t="str">
        <f t="shared" si="116"/>
        <v/>
      </c>
      <c r="P366" s="47" t="str">
        <f>IF(O366&lt;&gt;"",SUM($O$6:O366),"")</f>
        <v/>
      </c>
      <c r="Q366" s="2"/>
      <c r="R366" s="43" t="str">
        <f t="shared" si="111"/>
        <v/>
      </c>
      <c r="S366" s="43" t="str">
        <f>IF(R366&lt;&gt;"",SUM($R$6:R366),"")</f>
        <v/>
      </c>
      <c r="T366" s="2"/>
      <c r="U366" s="95">
        <f>IF(B366="",U365,SUM($L$7:L366)+SUM($O$7:O366)+SUM($R$7:R366))</f>
        <v>40</v>
      </c>
      <c r="V366" s="2"/>
      <c r="W366" s="2"/>
      <c r="X366" s="2"/>
      <c r="Y366" s="2"/>
      <c r="Z366" s="2"/>
      <c r="AA366" s="2"/>
      <c r="AB366" s="2"/>
      <c r="AC366" s="58">
        <f t="shared" si="112"/>
        <v>1</v>
      </c>
      <c r="AD366" s="21" t="str">
        <f t="shared" si="104"/>
        <v/>
      </c>
      <c r="AE366" s="59" t="str">
        <f t="shared" si="117"/>
        <v/>
      </c>
      <c r="AF366" s="64">
        <f t="shared" si="118"/>
        <v>3</v>
      </c>
      <c r="AG366" s="47" t="str">
        <f t="shared" si="105"/>
        <v/>
      </c>
      <c r="AH366" s="65" t="str">
        <f t="shared" si="115"/>
        <v/>
      </c>
      <c r="AI366" s="70">
        <f t="shared" si="113"/>
        <v>2</v>
      </c>
      <c r="AJ366" s="43" t="str">
        <f t="shared" si="106"/>
        <v/>
      </c>
      <c r="AK366" s="71" t="str">
        <f t="shared" si="110"/>
        <v/>
      </c>
      <c r="AL366" s="2"/>
      <c r="AM366" s="2"/>
      <c r="AO366" s="2"/>
      <c r="AP366" s="2"/>
      <c r="AQ366" s="2"/>
    </row>
    <row r="367" spans="2:43">
      <c r="B367" s="20">
        <f>IF(Master!B367="","",Master!B367)</f>
        <v>10</v>
      </c>
      <c r="C367" s="21" t="str">
        <f t="shared" si="101"/>
        <v>B</v>
      </c>
      <c r="D367" s="98" t="str">
        <f t="shared" si="107"/>
        <v/>
      </c>
      <c r="E367" s="2"/>
      <c r="F367" s="47" t="str">
        <f t="shared" si="102"/>
        <v>L</v>
      </c>
      <c r="G367" s="98" t="str">
        <f t="shared" si="108"/>
        <v>&lt;--Win</v>
      </c>
      <c r="H367" s="2"/>
      <c r="I367" s="46" t="str">
        <f t="shared" si="103"/>
        <v>E</v>
      </c>
      <c r="J367" s="98" t="str">
        <f t="shared" si="109"/>
        <v/>
      </c>
      <c r="K367" s="2"/>
      <c r="L367" s="21" t="str">
        <f t="shared" si="114"/>
        <v/>
      </c>
      <c r="M367" s="21" t="str">
        <f>IF(L367&lt;&gt;"",SUM($L$6:L367),"")</f>
        <v/>
      </c>
      <c r="N367" s="2"/>
      <c r="O367" s="47">
        <f t="shared" si="116"/>
        <v>1</v>
      </c>
      <c r="P367" s="47">
        <f>IF(O367&lt;&gt;"",SUM($O$6:O367),"")</f>
        <v>9</v>
      </c>
      <c r="Q367" s="2"/>
      <c r="R367" s="43" t="str">
        <f t="shared" si="111"/>
        <v/>
      </c>
      <c r="S367" s="43" t="str">
        <f>IF(R367&lt;&gt;"",SUM($R$6:R367),"")</f>
        <v/>
      </c>
      <c r="T367" s="2"/>
      <c r="U367" s="95">
        <f>IF(B367="",U366,SUM($L$7:L367)+SUM($O$7:O367)+SUM($R$7:R367))</f>
        <v>41</v>
      </c>
      <c r="V367" s="2"/>
      <c r="W367" s="2"/>
      <c r="X367" s="2"/>
      <c r="Y367" s="2"/>
      <c r="Z367" s="2"/>
      <c r="AA367" s="2"/>
      <c r="AB367" s="2"/>
      <c r="AC367" s="58">
        <f t="shared" si="112"/>
        <v>1</v>
      </c>
      <c r="AD367" s="21" t="str">
        <f t="shared" si="104"/>
        <v/>
      </c>
      <c r="AE367" s="59" t="str">
        <f t="shared" si="117"/>
        <v/>
      </c>
      <c r="AF367" s="64">
        <f t="shared" si="118"/>
        <v>1</v>
      </c>
      <c r="AG367" s="47">
        <f t="shared" si="105"/>
        <v>1</v>
      </c>
      <c r="AH367" s="65">
        <f t="shared" si="115"/>
        <v>1</v>
      </c>
      <c r="AI367" s="70">
        <f t="shared" si="113"/>
        <v>3</v>
      </c>
      <c r="AJ367" s="43" t="str">
        <f t="shared" si="106"/>
        <v/>
      </c>
      <c r="AK367" s="71" t="str">
        <f t="shared" si="110"/>
        <v/>
      </c>
      <c r="AL367" s="2"/>
      <c r="AM367" s="2"/>
      <c r="AO367" s="2"/>
      <c r="AP367" s="2"/>
      <c r="AQ367" s="2"/>
    </row>
    <row r="368" spans="2:43">
      <c r="B368" s="20">
        <f>IF(Master!B368="","",Master!B368)</f>
        <v>19</v>
      </c>
      <c r="C368" s="21" t="str">
        <f t="shared" si="101"/>
        <v>R</v>
      </c>
      <c r="D368" s="98" t="str">
        <f t="shared" si="107"/>
        <v/>
      </c>
      <c r="E368" s="2"/>
      <c r="F368" s="47" t="str">
        <f t="shared" si="102"/>
        <v>H</v>
      </c>
      <c r="G368" s="98" t="str">
        <f t="shared" si="108"/>
        <v/>
      </c>
      <c r="H368" s="2"/>
      <c r="I368" s="46" t="str">
        <f t="shared" si="103"/>
        <v>O</v>
      </c>
      <c r="J368" s="98" t="str">
        <f t="shared" si="109"/>
        <v>&lt;--Win</v>
      </c>
      <c r="K368" s="2"/>
      <c r="L368" s="21" t="str">
        <f t="shared" si="114"/>
        <v/>
      </c>
      <c r="M368" s="21" t="str">
        <f>IF(L368&lt;&gt;"",SUM($L$6:L368),"")</f>
        <v/>
      </c>
      <c r="N368" s="2"/>
      <c r="O368" s="47" t="str">
        <f t="shared" si="116"/>
        <v/>
      </c>
      <c r="P368" s="47" t="str">
        <f>IF(O368&lt;&gt;"",SUM($O$6:O368),"")</f>
        <v/>
      </c>
      <c r="Q368" s="2"/>
      <c r="R368" s="43">
        <f t="shared" si="111"/>
        <v>1</v>
      </c>
      <c r="S368" s="43">
        <f>IF(R368&lt;&gt;"",SUM($R$6:R368),"")</f>
        <v>15</v>
      </c>
      <c r="T368" s="2"/>
      <c r="U368" s="95">
        <f>IF(B368="",U367,SUM($L$7:L368)+SUM($O$7:O368)+SUM($R$7:R368))</f>
        <v>42</v>
      </c>
      <c r="V368" s="2"/>
      <c r="W368" s="2"/>
      <c r="X368" s="2"/>
      <c r="Y368" s="2"/>
      <c r="Z368" s="2"/>
      <c r="AA368" s="2"/>
      <c r="AB368" s="2"/>
      <c r="AC368" s="58">
        <f t="shared" si="112"/>
        <v>1</v>
      </c>
      <c r="AD368" s="21" t="str">
        <f t="shared" si="104"/>
        <v/>
      </c>
      <c r="AE368" s="59" t="str">
        <f t="shared" si="117"/>
        <v/>
      </c>
      <c r="AF368" s="64">
        <f t="shared" si="118"/>
        <v>1</v>
      </c>
      <c r="AG368" s="47" t="str">
        <f t="shared" si="105"/>
        <v/>
      </c>
      <c r="AH368" s="65" t="str">
        <f t="shared" si="115"/>
        <v/>
      </c>
      <c r="AI368" s="70">
        <f t="shared" si="113"/>
        <v>1</v>
      </c>
      <c r="AJ368" s="43">
        <f t="shared" si="106"/>
        <v>1</v>
      </c>
      <c r="AK368" s="71">
        <f t="shared" si="110"/>
        <v>1</v>
      </c>
      <c r="AL368" s="2"/>
      <c r="AM368" s="2"/>
      <c r="AO368" s="2"/>
      <c r="AP368" s="2"/>
      <c r="AQ368" s="2"/>
    </row>
    <row r="369" spans="2:43">
      <c r="B369" s="20">
        <f>IF(Master!B369="","",Master!B369)</f>
        <v>35</v>
      </c>
      <c r="C369" s="21" t="str">
        <f t="shared" si="101"/>
        <v>B</v>
      </c>
      <c r="D369" s="98" t="str">
        <f t="shared" si="107"/>
        <v/>
      </c>
      <c r="E369" s="2"/>
      <c r="F369" s="47" t="str">
        <f t="shared" si="102"/>
        <v>H</v>
      </c>
      <c r="G369" s="98" t="str">
        <f t="shared" si="108"/>
        <v/>
      </c>
      <c r="H369" s="2"/>
      <c r="I369" s="46" t="str">
        <f t="shared" si="103"/>
        <v>O</v>
      </c>
      <c r="J369" s="98" t="str">
        <f t="shared" si="109"/>
        <v/>
      </c>
      <c r="K369" s="2"/>
      <c r="L369" s="21" t="str">
        <f t="shared" si="114"/>
        <v/>
      </c>
      <c r="M369" s="21" t="str">
        <f>IF(L369&lt;&gt;"",SUM($L$6:L369),"")</f>
        <v/>
      </c>
      <c r="N369" s="2"/>
      <c r="O369" s="47" t="str">
        <f t="shared" si="116"/>
        <v/>
      </c>
      <c r="P369" s="47" t="str">
        <f>IF(O369&lt;&gt;"",SUM($O$6:O369),"")</f>
        <v/>
      </c>
      <c r="Q369" s="2"/>
      <c r="R369" s="43" t="str">
        <f t="shared" si="111"/>
        <v/>
      </c>
      <c r="S369" s="43" t="str">
        <f>IF(R369&lt;&gt;"",SUM($R$6:R369),"")</f>
        <v/>
      </c>
      <c r="T369" s="2"/>
      <c r="U369" s="95">
        <f>IF(B369="",U368,SUM($L$7:L369)+SUM($O$7:O369)+SUM($R$7:R369))</f>
        <v>42</v>
      </c>
      <c r="V369" s="2"/>
      <c r="W369" s="2"/>
      <c r="X369" s="2"/>
      <c r="Y369" s="2"/>
      <c r="Z369" s="2"/>
      <c r="AA369" s="2"/>
      <c r="AB369" s="2"/>
      <c r="AC369" s="58">
        <f t="shared" si="112"/>
        <v>1</v>
      </c>
      <c r="AD369" s="21" t="str">
        <f t="shared" si="104"/>
        <v/>
      </c>
      <c r="AE369" s="59" t="str">
        <f t="shared" si="117"/>
        <v/>
      </c>
      <c r="AF369" s="64">
        <f t="shared" si="118"/>
        <v>2</v>
      </c>
      <c r="AG369" s="47" t="str">
        <f t="shared" si="105"/>
        <v/>
      </c>
      <c r="AH369" s="65" t="str">
        <f t="shared" si="115"/>
        <v/>
      </c>
      <c r="AI369" s="70">
        <f t="shared" si="113"/>
        <v>2</v>
      </c>
      <c r="AJ369" s="43" t="str">
        <f t="shared" si="106"/>
        <v/>
      </c>
      <c r="AK369" s="71" t="str">
        <f t="shared" si="110"/>
        <v/>
      </c>
      <c r="AL369" s="2"/>
      <c r="AM369" s="2"/>
      <c r="AO369" s="2"/>
      <c r="AP369" s="2"/>
      <c r="AQ369" s="2"/>
    </row>
    <row r="370" spans="2:43">
      <c r="B370" s="20">
        <f>IF(Master!B370="","",Master!B370)</f>
        <v>0</v>
      </c>
      <c r="C370" s="21" t="str">
        <f t="shared" si="101"/>
        <v>Zero</v>
      </c>
      <c r="D370" s="98" t="str">
        <f t="shared" si="107"/>
        <v/>
      </c>
      <c r="E370" s="2"/>
      <c r="F370" s="47" t="str">
        <f t="shared" si="102"/>
        <v>Zero</v>
      </c>
      <c r="G370" s="98" t="str">
        <f t="shared" si="108"/>
        <v/>
      </c>
      <c r="H370" s="2"/>
      <c r="I370" s="46" t="str">
        <f t="shared" si="103"/>
        <v>Zero</v>
      </c>
      <c r="J370" s="98" t="str">
        <f t="shared" si="109"/>
        <v/>
      </c>
      <c r="K370" s="2"/>
      <c r="L370" s="21" t="str">
        <f t="shared" si="114"/>
        <v/>
      </c>
      <c r="M370" s="21" t="str">
        <f>IF(L370&lt;&gt;"",SUM($L$6:L370),"")</f>
        <v/>
      </c>
      <c r="N370" s="2"/>
      <c r="O370" s="47" t="str">
        <f t="shared" si="116"/>
        <v/>
      </c>
      <c r="P370" s="47" t="str">
        <f>IF(O370&lt;&gt;"",SUM($O$6:O370),"")</f>
        <v/>
      </c>
      <c r="Q370" s="2"/>
      <c r="R370" s="43" t="str">
        <f t="shared" si="111"/>
        <v/>
      </c>
      <c r="S370" s="43" t="str">
        <f>IF(R370&lt;&gt;"",SUM($R$6:R370),"")</f>
        <v/>
      </c>
      <c r="T370" s="2"/>
      <c r="U370" s="95">
        <f>IF(B370="",U369,SUM($L$7:L370)+SUM($O$7:O370)+SUM($R$7:R370))</f>
        <v>42</v>
      </c>
      <c r="V370" s="2"/>
      <c r="W370" s="2"/>
      <c r="X370" s="2"/>
      <c r="Y370" s="2"/>
      <c r="Z370" s="2"/>
      <c r="AA370" s="2"/>
      <c r="AB370" s="2"/>
      <c r="AC370" s="58">
        <f t="shared" si="112"/>
        <v>1</v>
      </c>
      <c r="AD370" s="21" t="str">
        <f t="shared" si="104"/>
        <v/>
      </c>
      <c r="AE370" s="59" t="str">
        <f t="shared" si="117"/>
        <v/>
      </c>
      <c r="AF370" s="64">
        <f t="shared" si="118"/>
        <v>1</v>
      </c>
      <c r="AG370" s="47" t="str">
        <f t="shared" si="105"/>
        <v/>
      </c>
      <c r="AH370" s="65" t="str">
        <f t="shared" si="115"/>
        <v/>
      </c>
      <c r="AI370" s="70">
        <f t="shared" si="113"/>
        <v>1</v>
      </c>
      <c r="AJ370" s="43" t="str">
        <f t="shared" si="106"/>
        <v/>
      </c>
      <c r="AK370" s="71" t="str">
        <f t="shared" si="110"/>
        <v/>
      </c>
      <c r="AL370" s="2"/>
      <c r="AM370" s="2"/>
      <c r="AO370" s="2"/>
      <c r="AP370" s="2"/>
      <c r="AQ370" s="2"/>
    </row>
    <row r="371" spans="2:43">
      <c r="B371" s="20">
        <f>IF(Master!B371="","",Master!B371)</f>
        <v>30</v>
      </c>
      <c r="C371" s="21" t="str">
        <f t="shared" si="101"/>
        <v>R</v>
      </c>
      <c r="D371" s="98" t="str">
        <f t="shared" si="107"/>
        <v/>
      </c>
      <c r="E371" s="2"/>
      <c r="F371" s="47" t="str">
        <f t="shared" si="102"/>
        <v>H</v>
      </c>
      <c r="G371" s="98" t="str">
        <f t="shared" si="108"/>
        <v/>
      </c>
      <c r="H371" s="2"/>
      <c r="I371" s="46" t="str">
        <f t="shared" si="103"/>
        <v>E</v>
      </c>
      <c r="J371" s="98" t="str">
        <f t="shared" si="109"/>
        <v/>
      </c>
      <c r="K371" s="2"/>
      <c r="L371" s="21" t="str">
        <f t="shared" si="114"/>
        <v/>
      </c>
      <c r="M371" s="21" t="str">
        <f>IF(L371&lt;&gt;"",SUM($L$6:L371),"")</f>
        <v/>
      </c>
      <c r="N371" s="2"/>
      <c r="O371" s="47" t="str">
        <f t="shared" si="116"/>
        <v/>
      </c>
      <c r="P371" s="47" t="str">
        <f>IF(O371&lt;&gt;"",SUM($O$6:O371),"")</f>
        <v/>
      </c>
      <c r="Q371" s="2"/>
      <c r="R371" s="43" t="str">
        <f t="shared" si="111"/>
        <v/>
      </c>
      <c r="S371" s="43" t="str">
        <f>IF(R371&lt;&gt;"",SUM($R$6:R371),"")</f>
        <v/>
      </c>
      <c r="T371" s="2"/>
      <c r="U371" s="95">
        <f>IF(B371="",U370,SUM($L$7:L371)+SUM($O$7:O371)+SUM($R$7:R371))</f>
        <v>42</v>
      </c>
      <c r="V371" s="2"/>
      <c r="W371" s="2"/>
      <c r="X371" s="2"/>
      <c r="Y371" s="2"/>
      <c r="Z371" s="2"/>
      <c r="AA371" s="2"/>
      <c r="AB371" s="2"/>
      <c r="AC371" s="58">
        <f t="shared" si="112"/>
        <v>1</v>
      </c>
      <c r="AD371" s="21" t="str">
        <f t="shared" si="104"/>
        <v/>
      </c>
      <c r="AE371" s="59" t="str">
        <f t="shared" si="117"/>
        <v/>
      </c>
      <c r="AF371" s="64">
        <f t="shared" si="118"/>
        <v>2</v>
      </c>
      <c r="AG371" s="47" t="str">
        <f t="shared" si="105"/>
        <v/>
      </c>
      <c r="AH371" s="65" t="str">
        <f t="shared" si="115"/>
        <v/>
      </c>
      <c r="AI371" s="70">
        <f t="shared" si="113"/>
        <v>1</v>
      </c>
      <c r="AJ371" s="43" t="str">
        <f t="shared" si="106"/>
        <v/>
      </c>
      <c r="AK371" s="71" t="str">
        <f t="shared" si="110"/>
        <v/>
      </c>
      <c r="AL371" s="2"/>
      <c r="AM371" s="2"/>
      <c r="AO371" s="2"/>
      <c r="AP371" s="2"/>
      <c r="AQ371" s="2"/>
    </row>
    <row r="372" spans="2:43">
      <c r="B372" s="20">
        <f>IF(Master!B372="","",Master!B372)</f>
        <v>4</v>
      </c>
      <c r="C372" s="21" t="str">
        <f t="shared" si="101"/>
        <v>B</v>
      </c>
      <c r="D372" s="98" t="str">
        <f t="shared" si="107"/>
        <v/>
      </c>
      <c r="E372" s="2"/>
      <c r="F372" s="47" t="str">
        <f t="shared" si="102"/>
        <v>L</v>
      </c>
      <c r="G372" s="98" t="str">
        <f t="shared" si="108"/>
        <v/>
      </c>
      <c r="H372" s="2"/>
      <c r="I372" s="46" t="str">
        <f t="shared" si="103"/>
        <v>E</v>
      </c>
      <c r="J372" s="98" t="str">
        <f t="shared" si="109"/>
        <v/>
      </c>
      <c r="K372" s="2"/>
      <c r="L372" s="21" t="str">
        <f t="shared" si="114"/>
        <v/>
      </c>
      <c r="M372" s="21" t="str">
        <f>IF(L372&lt;&gt;"",SUM($L$6:L372),"")</f>
        <v/>
      </c>
      <c r="N372" s="2"/>
      <c r="O372" s="47" t="str">
        <f t="shared" si="116"/>
        <v/>
      </c>
      <c r="P372" s="47" t="str">
        <f>IF(O372&lt;&gt;"",SUM($O$6:O372),"")</f>
        <v/>
      </c>
      <c r="Q372" s="2"/>
      <c r="R372" s="43" t="str">
        <f t="shared" si="111"/>
        <v/>
      </c>
      <c r="S372" s="43" t="str">
        <f>IF(R372&lt;&gt;"",SUM($R$6:R372),"")</f>
        <v/>
      </c>
      <c r="T372" s="2"/>
      <c r="U372" s="95">
        <f>IF(B372="",U371,SUM($L$7:L372)+SUM($O$7:O372)+SUM($R$7:R372))</f>
        <v>42</v>
      </c>
      <c r="V372" s="2"/>
      <c r="W372" s="2"/>
      <c r="X372" s="2"/>
      <c r="Y372" s="2"/>
      <c r="Z372" s="2"/>
      <c r="AA372" s="2"/>
      <c r="AB372" s="2"/>
      <c r="AC372" s="58">
        <f t="shared" si="112"/>
        <v>1</v>
      </c>
      <c r="AD372" s="21" t="str">
        <f t="shared" si="104"/>
        <v/>
      </c>
      <c r="AE372" s="59" t="str">
        <f t="shared" si="117"/>
        <v/>
      </c>
      <c r="AF372" s="64">
        <f t="shared" si="118"/>
        <v>1</v>
      </c>
      <c r="AG372" s="47" t="str">
        <f t="shared" si="105"/>
        <v/>
      </c>
      <c r="AH372" s="65" t="str">
        <f t="shared" si="115"/>
        <v/>
      </c>
      <c r="AI372" s="70">
        <f t="shared" si="113"/>
        <v>2</v>
      </c>
      <c r="AJ372" s="43" t="str">
        <f t="shared" si="106"/>
        <v/>
      </c>
      <c r="AK372" s="71" t="str">
        <f t="shared" si="110"/>
        <v/>
      </c>
      <c r="AL372" s="2"/>
      <c r="AM372" s="2"/>
      <c r="AO372" s="2"/>
      <c r="AP372" s="2"/>
      <c r="AQ372" s="2"/>
    </row>
    <row r="373" spans="2:43">
      <c r="B373" s="20">
        <f>IF(Master!B373="","",Master!B373)</f>
        <v>5</v>
      </c>
      <c r="C373" s="21" t="str">
        <f t="shared" si="101"/>
        <v>R</v>
      </c>
      <c r="D373" s="98" t="str">
        <f t="shared" si="107"/>
        <v/>
      </c>
      <c r="E373" s="2"/>
      <c r="F373" s="47" t="str">
        <f t="shared" si="102"/>
        <v>L</v>
      </c>
      <c r="G373" s="98" t="str">
        <f t="shared" si="108"/>
        <v/>
      </c>
      <c r="H373" s="2"/>
      <c r="I373" s="46" t="str">
        <f t="shared" si="103"/>
        <v>O</v>
      </c>
      <c r="J373" s="98" t="str">
        <f t="shared" si="109"/>
        <v/>
      </c>
      <c r="K373" s="2"/>
      <c r="L373" s="21" t="str">
        <f t="shared" si="114"/>
        <v/>
      </c>
      <c r="M373" s="21" t="str">
        <f>IF(L373&lt;&gt;"",SUM($L$6:L373),"")</f>
        <v/>
      </c>
      <c r="N373" s="2"/>
      <c r="O373" s="47" t="str">
        <f t="shared" si="116"/>
        <v/>
      </c>
      <c r="P373" s="47" t="str">
        <f>IF(O373&lt;&gt;"",SUM($O$6:O373),"")</f>
        <v/>
      </c>
      <c r="Q373" s="2"/>
      <c r="R373" s="43" t="str">
        <f t="shared" si="111"/>
        <v/>
      </c>
      <c r="S373" s="43" t="str">
        <f>IF(R373&lt;&gt;"",SUM($R$6:R373),"")</f>
        <v/>
      </c>
      <c r="T373" s="2"/>
      <c r="U373" s="95">
        <f>IF(B373="",U372,SUM($L$7:L373)+SUM($O$7:O373)+SUM($R$7:R373))</f>
        <v>42</v>
      </c>
      <c r="V373" s="2"/>
      <c r="W373" s="2"/>
      <c r="X373" s="2"/>
      <c r="Y373" s="2"/>
      <c r="Z373" s="2"/>
      <c r="AA373" s="2"/>
      <c r="AB373" s="2"/>
      <c r="AC373" s="58">
        <f t="shared" si="112"/>
        <v>1</v>
      </c>
      <c r="AD373" s="21" t="str">
        <f t="shared" si="104"/>
        <v/>
      </c>
      <c r="AE373" s="59" t="str">
        <f t="shared" si="117"/>
        <v/>
      </c>
      <c r="AF373" s="64">
        <f t="shared" si="118"/>
        <v>2</v>
      </c>
      <c r="AG373" s="47" t="str">
        <f t="shared" si="105"/>
        <v/>
      </c>
      <c r="AH373" s="65" t="str">
        <f t="shared" si="115"/>
        <v/>
      </c>
      <c r="AI373" s="70">
        <f t="shared" si="113"/>
        <v>1</v>
      </c>
      <c r="AJ373" s="43" t="str">
        <f t="shared" si="106"/>
        <v/>
      </c>
      <c r="AK373" s="71" t="str">
        <f t="shared" si="110"/>
        <v/>
      </c>
      <c r="AL373" s="2"/>
      <c r="AM373" s="2"/>
      <c r="AO373" s="2"/>
      <c r="AP373" s="2"/>
      <c r="AQ373" s="2"/>
    </row>
    <row r="374" spans="2:43">
      <c r="B374" s="20">
        <f>IF(Master!B374="","",Master!B374)</f>
        <v>20</v>
      </c>
      <c r="C374" s="21" t="str">
        <f t="shared" si="101"/>
        <v>B</v>
      </c>
      <c r="D374" s="98" t="str">
        <f t="shared" si="107"/>
        <v/>
      </c>
      <c r="E374" s="2"/>
      <c r="F374" s="47" t="str">
        <f t="shared" si="102"/>
        <v>H</v>
      </c>
      <c r="G374" s="98" t="str">
        <f t="shared" si="108"/>
        <v/>
      </c>
      <c r="H374" s="2"/>
      <c r="I374" s="46" t="str">
        <f t="shared" si="103"/>
        <v>E</v>
      </c>
      <c r="J374" s="98" t="str">
        <f t="shared" si="109"/>
        <v/>
      </c>
      <c r="K374" s="2"/>
      <c r="L374" s="21" t="str">
        <f t="shared" si="114"/>
        <v/>
      </c>
      <c r="M374" s="21" t="str">
        <f>IF(L374&lt;&gt;"",SUM($L$6:L374),"")</f>
        <v/>
      </c>
      <c r="N374" s="2"/>
      <c r="O374" s="47" t="str">
        <f t="shared" si="116"/>
        <v/>
      </c>
      <c r="P374" s="47" t="str">
        <f>IF(O374&lt;&gt;"",SUM($O$6:O374),"")</f>
        <v/>
      </c>
      <c r="Q374" s="2"/>
      <c r="R374" s="43" t="str">
        <f t="shared" si="111"/>
        <v/>
      </c>
      <c r="S374" s="43" t="str">
        <f>IF(R374&lt;&gt;"",SUM($R$6:R374),"")</f>
        <v/>
      </c>
      <c r="T374" s="2"/>
      <c r="U374" s="95">
        <f>IF(B374="",U373,SUM($L$7:L374)+SUM($O$7:O374)+SUM($R$7:R374))</f>
        <v>42</v>
      </c>
      <c r="V374" s="2"/>
      <c r="W374" s="2"/>
      <c r="X374" s="2"/>
      <c r="Y374" s="2"/>
      <c r="Z374" s="2"/>
      <c r="AA374" s="2"/>
      <c r="AB374" s="2"/>
      <c r="AC374" s="58">
        <f t="shared" si="112"/>
        <v>1</v>
      </c>
      <c r="AD374" s="21" t="str">
        <f t="shared" si="104"/>
        <v/>
      </c>
      <c r="AE374" s="59" t="str">
        <f t="shared" si="117"/>
        <v/>
      </c>
      <c r="AF374" s="64">
        <f t="shared" si="118"/>
        <v>1</v>
      </c>
      <c r="AG374" s="47" t="str">
        <f t="shared" si="105"/>
        <v/>
      </c>
      <c r="AH374" s="65" t="str">
        <f t="shared" si="115"/>
        <v/>
      </c>
      <c r="AI374" s="70">
        <f t="shared" si="113"/>
        <v>1</v>
      </c>
      <c r="AJ374" s="43" t="str">
        <f t="shared" si="106"/>
        <v/>
      </c>
      <c r="AK374" s="71" t="str">
        <f t="shared" si="110"/>
        <v/>
      </c>
      <c r="AL374" s="2"/>
      <c r="AM374" s="2"/>
      <c r="AO374" s="2"/>
      <c r="AP374" s="2"/>
      <c r="AQ374" s="2"/>
    </row>
    <row r="375" spans="2:43">
      <c r="B375" s="20">
        <f>IF(Master!B375="","",Master!B375)</f>
        <v>5</v>
      </c>
      <c r="C375" s="21" t="str">
        <f t="shared" si="101"/>
        <v>R</v>
      </c>
      <c r="D375" s="98" t="str">
        <f t="shared" si="107"/>
        <v/>
      </c>
      <c r="E375" s="2"/>
      <c r="F375" s="47" t="str">
        <f t="shared" si="102"/>
        <v>L</v>
      </c>
      <c r="G375" s="98" t="str">
        <f t="shared" si="108"/>
        <v/>
      </c>
      <c r="H375" s="2"/>
      <c r="I375" s="46" t="str">
        <f t="shared" si="103"/>
        <v>O</v>
      </c>
      <c r="J375" s="98" t="str">
        <f t="shared" si="109"/>
        <v/>
      </c>
      <c r="K375" s="2"/>
      <c r="L375" s="21" t="str">
        <f t="shared" si="114"/>
        <v/>
      </c>
      <c r="M375" s="21" t="str">
        <f>IF(L375&lt;&gt;"",SUM($L$6:L375),"")</f>
        <v/>
      </c>
      <c r="N375" s="2"/>
      <c r="O375" s="47" t="str">
        <f t="shared" si="116"/>
        <v/>
      </c>
      <c r="P375" s="47" t="str">
        <f>IF(O375&lt;&gt;"",SUM($O$6:O375),"")</f>
        <v/>
      </c>
      <c r="Q375" s="2"/>
      <c r="R375" s="43" t="str">
        <f t="shared" si="111"/>
        <v/>
      </c>
      <c r="S375" s="43" t="str">
        <f>IF(R375&lt;&gt;"",SUM($R$6:R375),"")</f>
        <v/>
      </c>
      <c r="T375" s="2"/>
      <c r="U375" s="95">
        <f>IF(B375="",U374,SUM($L$7:L375)+SUM($O$7:O375)+SUM($R$7:R375))</f>
        <v>42</v>
      </c>
      <c r="V375" s="2"/>
      <c r="W375" s="2"/>
      <c r="X375" s="2"/>
      <c r="Y375" s="2"/>
      <c r="Z375" s="2"/>
      <c r="AA375" s="2"/>
      <c r="AB375" s="2"/>
      <c r="AC375" s="58">
        <f t="shared" si="112"/>
        <v>1</v>
      </c>
      <c r="AD375" s="21" t="str">
        <f t="shared" si="104"/>
        <v/>
      </c>
      <c r="AE375" s="59" t="str">
        <f t="shared" si="117"/>
        <v/>
      </c>
      <c r="AF375" s="64">
        <f t="shared" si="118"/>
        <v>1</v>
      </c>
      <c r="AG375" s="47" t="str">
        <f t="shared" si="105"/>
        <v/>
      </c>
      <c r="AH375" s="65" t="str">
        <f t="shared" si="115"/>
        <v/>
      </c>
      <c r="AI375" s="70">
        <f t="shared" si="113"/>
        <v>1</v>
      </c>
      <c r="AJ375" s="43" t="str">
        <f t="shared" si="106"/>
        <v/>
      </c>
      <c r="AK375" s="71" t="str">
        <f t="shared" si="110"/>
        <v/>
      </c>
      <c r="AL375" s="2"/>
      <c r="AM375" s="2"/>
      <c r="AO375" s="2"/>
      <c r="AP375" s="2"/>
      <c r="AQ375" s="2"/>
    </row>
    <row r="376" spans="2:43">
      <c r="B376" s="20">
        <f>IF(Master!B376="","",Master!B376)</f>
        <v>22</v>
      </c>
      <c r="C376" s="21" t="str">
        <f t="shared" si="101"/>
        <v>B</v>
      </c>
      <c r="D376" s="98" t="str">
        <f t="shared" si="107"/>
        <v/>
      </c>
      <c r="E376" s="2"/>
      <c r="F376" s="47" t="str">
        <f t="shared" si="102"/>
        <v>H</v>
      </c>
      <c r="G376" s="98" t="str">
        <f t="shared" si="108"/>
        <v/>
      </c>
      <c r="H376" s="2"/>
      <c r="I376" s="46" t="str">
        <f t="shared" si="103"/>
        <v>E</v>
      </c>
      <c r="J376" s="98" t="str">
        <f t="shared" si="109"/>
        <v/>
      </c>
      <c r="K376" s="2"/>
      <c r="L376" s="21" t="str">
        <f t="shared" si="114"/>
        <v/>
      </c>
      <c r="M376" s="21" t="str">
        <f>IF(L376&lt;&gt;"",SUM($L$6:L376),"")</f>
        <v/>
      </c>
      <c r="N376" s="2"/>
      <c r="O376" s="47" t="str">
        <f t="shared" si="116"/>
        <v/>
      </c>
      <c r="P376" s="47" t="str">
        <f>IF(O376&lt;&gt;"",SUM($O$6:O376),"")</f>
        <v/>
      </c>
      <c r="Q376" s="2"/>
      <c r="R376" s="43" t="str">
        <f t="shared" si="111"/>
        <v/>
      </c>
      <c r="S376" s="43" t="str">
        <f>IF(R376&lt;&gt;"",SUM($R$6:R376),"")</f>
        <v/>
      </c>
      <c r="T376" s="2"/>
      <c r="U376" s="95">
        <f>IF(B376="",U375,SUM($L$7:L376)+SUM($O$7:O376)+SUM($R$7:R376))</f>
        <v>42</v>
      </c>
      <c r="V376" s="2"/>
      <c r="W376" s="2"/>
      <c r="X376" s="2"/>
      <c r="Y376" s="2"/>
      <c r="Z376" s="2"/>
      <c r="AA376" s="2"/>
      <c r="AB376" s="2"/>
      <c r="AC376" s="58">
        <f t="shared" si="112"/>
        <v>1</v>
      </c>
      <c r="AD376" s="21" t="str">
        <f t="shared" si="104"/>
        <v/>
      </c>
      <c r="AE376" s="59" t="str">
        <f t="shared" si="117"/>
        <v/>
      </c>
      <c r="AF376" s="64">
        <f t="shared" si="118"/>
        <v>1</v>
      </c>
      <c r="AG376" s="47" t="str">
        <f t="shared" si="105"/>
        <v/>
      </c>
      <c r="AH376" s="65" t="str">
        <f t="shared" si="115"/>
        <v/>
      </c>
      <c r="AI376" s="70">
        <f t="shared" si="113"/>
        <v>1</v>
      </c>
      <c r="AJ376" s="43" t="str">
        <f t="shared" si="106"/>
        <v/>
      </c>
      <c r="AK376" s="71" t="str">
        <f t="shared" si="110"/>
        <v/>
      </c>
      <c r="AL376" s="2"/>
      <c r="AM376" s="2"/>
      <c r="AO376" s="2"/>
      <c r="AP376" s="2"/>
      <c r="AQ376" s="2"/>
    </row>
    <row r="377" spans="2:43">
      <c r="B377" s="20">
        <f>IF(Master!B377="","",Master!B377)</f>
        <v>0</v>
      </c>
      <c r="C377" s="21" t="str">
        <f t="shared" si="101"/>
        <v>Zero</v>
      </c>
      <c r="D377" s="98" t="str">
        <f t="shared" si="107"/>
        <v/>
      </c>
      <c r="E377" s="2"/>
      <c r="F377" s="47" t="str">
        <f t="shared" si="102"/>
        <v>Zero</v>
      </c>
      <c r="G377" s="98" t="str">
        <f t="shared" si="108"/>
        <v/>
      </c>
      <c r="H377" s="2"/>
      <c r="I377" s="46" t="str">
        <f t="shared" si="103"/>
        <v>Zero</v>
      </c>
      <c r="J377" s="98" t="str">
        <f t="shared" si="109"/>
        <v/>
      </c>
      <c r="K377" s="2"/>
      <c r="L377" s="21" t="str">
        <f t="shared" si="114"/>
        <v/>
      </c>
      <c r="M377" s="21" t="str">
        <f>IF(L377&lt;&gt;"",SUM($L$6:L377),"")</f>
        <v/>
      </c>
      <c r="N377" s="2"/>
      <c r="O377" s="47" t="str">
        <f t="shared" si="116"/>
        <v/>
      </c>
      <c r="P377" s="47" t="str">
        <f>IF(O377&lt;&gt;"",SUM($O$6:O377),"")</f>
        <v/>
      </c>
      <c r="Q377" s="2"/>
      <c r="R377" s="43" t="str">
        <f t="shared" si="111"/>
        <v/>
      </c>
      <c r="S377" s="43" t="str">
        <f>IF(R377&lt;&gt;"",SUM($R$6:R377),"")</f>
        <v/>
      </c>
      <c r="T377" s="2"/>
      <c r="U377" s="95">
        <f>IF(B377="",U376,SUM($L$7:L377)+SUM($O$7:O377)+SUM($R$7:R377))</f>
        <v>42</v>
      </c>
      <c r="V377" s="2"/>
      <c r="W377" s="2"/>
      <c r="X377" s="2"/>
      <c r="Y377" s="2"/>
      <c r="Z377" s="2"/>
      <c r="AA377" s="2"/>
      <c r="AB377" s="2"/>
      <c r="AC377" s="58">
        <f t="shared" si="112"/>
        <v>1</v>
      </c>
      <c r="AD377" s="21" t="str">
        <f t="shared" si="104"/>
        <v/>
      </c>
      <c r="AE377" s="59" t="str">
        <f t="shared" si="117"/>
        <v/>
      </c>
      <c r="AF377" s="64">
        <f t="shared" si="118"/>
        <v>1</v>
      </c>
      <c r="AG377" s="47" t="str">
        <f t="shared" si="105"/>
        <v/>
      </c>
      <c r="AH377" s="65" t="str">
        <f t="shared" si="115"/>
        <v/>
      </c>
      <c r="AI377" s="70">
        <f t="shared" si="113"/>
        <v>1</v>
      </c>
      <c r="AJ377" s="43" t="str">
        <f t="shared" si="106"/>
        <v/>
      </c>
      <c r="AK377" s="71" t="str">
        <f t="shared" si="110"/>
        <v/>
      </c>
      <c r="AL377" s="2"/>
      <c r="AM377" s="2"/>
      <c r="AO377" s="2"/>
      <c r="AP377" s="2"/>
      <c r="AQ377" s="2"/>
    </row>
    <row r="378" spans="2:43">
      <c r="B378" s="20">
        <f>IF(Master!B378="","",Master!B378)</f>
        <v>2</v>
      </c>
      <c r="C378" s="21" t="str">
        <f t="shared" si="101"/>
        <v>B</v>
      </c>
      <c r="D378" s="98" t="str">
        <f t="shared" si="107"/>
        <v/>
      </c>
      <c r="E378" s="2"/>
      <c r="F378" s="47" t="str">
        <f t="shared" si="102"/>
        <v>L</v>
      </c>
      <c r="G378" s="98" t="str">
        <f t="shared" si="108"/>
        <v/>
      </c>
      <c r="H378" s="2"/>
      <c r="I378" s="46" t="str">
        <f t="shared" si="103"/>
        <v>E</v>
      </c>
      <c r="J378" s="98" t="str">
        <f t="shared" si="109"/>
        <v/>
      </c>
      <c r="K378" s="2"/>
      <c r="L378" s="21" t="str">
        <f t="shared" si="114"/>
        <v/>
      </c>
      <c r="M378" s="21" t="str">
        <f>IF(L378&lt;&gt;"",SUM($L$6:L378),"")</f>
        <v/>
      </c>
      <c r="N378" s="2"/>
      <c r="O378" s="47" t="str">
        <f t="shared" si="116"/>
        <v/>
      </c>
      <c r="P378" s="47" t="str">
        <f>IF(O378&lt;&gt;"",SUM($O$6:O378),"")</f>
        <v/>
      </c>
      <c r="Q378" s="2"/>
      <c r="R378" s="43" t="str">
        <f t="shared" si="111"/>
        <v/>
      </c>
      <c r="S378" s="43" t="str">
        <f>IF(R378&lt;&gt;"",SUM($R$6:R378),"")</f>
        <v/>
      </c>
      <c r="T378" s="2"/>
      <c r="U378" s="95">
        <f>IF(B378="",U377,SUM($L$7:L378)+SUM($O$7:O378)+SUM($R$7:R378))</f>
        <v>42</v>
      </c>
      <c r="V378" s="2"/>
      <c r="W378" s="2"/>
      <c r="X378" s="2"/>
      <c r="Y378" s="2"/>
      <c r="Z378" s="2"/>
      <c r="AA378" s="2"/>
      <c r="AB378" s="2"/>
      <c r="AC378" s="58">
        <f t="shared" si="112"/>
        <v>2</v>
      </c>
      <c r="AD378" s="21" t="str">
        <f t="shared" si="104"/>
        <v/>
      </c>
      <c r="AE378" s="59" t="str">
        <f t="shared" si="117"/>
        <v/>
      </c>
      <c r="AF378" s="64">
        <f t="shared" si="118"/>
        <v>1</v>
      </c>
      <c r="AG378" s="47" t="str">
        <f t="shared" si="105"/>
        <v/>
      </c>
      <c r="AH378" s="65" t="str">
        <f t="shared" si="115"/>
        <v/>
      </c>
      <c r="AI378" s="70">
        <f t="shared" si="113"/>
        <v>2</v>
      </c>
      <c r="AJ378" s="43" t="str">
        <f t="shared" si="106"/>
        <v/>
      </c>
      <c r="AK378" s="71" t="str">
        <f t="shared" si="110"/>
        <v/>
      </c>
      <c r="AL378" s="2"/>
      <c r="AM378" s="2"/>
      <c r="AO378" s="2"/>
      <c r="AP378" s="2"/>
      <c r="AQ378" s="2"/>
    </row>
    <row r="379" spans="2:43">
      <c r="B379" s="20">
        <f>IF(Master!B379="","",Master!B379)</f>
        <v>18</v>
      </c>
      <c r="C379" s="21" t="str">
        <f t="shared" si="101"/>
        <v>R</v>
      </c>
      <c r="D379" s="98" t="str">
        <f t="shared" si="107"/>
        <v/>
      </c>
      <c r="E379" s="2"/>
      <c r="F379" s="47" t="str">
        <f t="shared" si="102"/>
        <v>L</v>
      </c>
      <c r="G379" s="98" t="str">
        <f t="shared" si="108"/>
        <v/>
      </c>
      <c r="H379" s="2"/>
      <c r="I379" s="46" t="str">
        <f t="shared" si="103"/>
        <v>E</v>
      </c>
      <c r="J379" s="98" t="str">
        <f t="shared" si="109"/>
        <v/>
      </c>
      <c r="K379" s="2"/>
      <c r="L379" s="21" t="str">
        <f t="shared" si="114"/>
        <v/>
      </c>
      <c r="M379" s="21" t="str">
        <f>IF(L379&lt;&gt;"",SUM($L$6:L379),"")</f>
        <v/>
      </c>
      <c r="N379" s="2"/>
      <c r="O379" s="47" t="str">
        <f t="shared" si="116"/>
        <v/>
      </c>
      <c r="P379" s="47" t="str">
        <f>IF(O379&lt;&gt;"",SUM($O$6:O379),"")</f>
        <v/>
      </c>
      <c r="Q379" s="2"/>
      <c r="R379" s="43" t="str">
        <f t="shared" si="111"/>
        <v/>
      </c>
      <c r="S379" s="43" t="str">
        <f>IF(R379&lt;&gt;"",SUM($R$6:R379),"")</f>
        <v/>
      </c>
      <c r="T379" s="2"/>
      <c r="U379" s="95">
        <f>IF(B379="",U378,SUM($L$7:L379)+SUM($O$7:O379)+SUM($R$7:R379))</f>
        <v>42</v>
      </c>
      <c r="V379" s="2"/>
      <c r="W379" s="2"/>
      <c r="X379" s="2"/>
      <c r="Y379" s="2"/>
      <c r="Z379" s="2"/>
      <c r="AA379" s="2"/>
      <c r="AB379" s="2"/>
      <c r="AC379" s="58">
        <f t="shared" si="112"/>
        <v>1</v>
      </c>
      <c r="AD379" s="21" t="str">
        <f t="shared" si="104"/>
        <v/>
      </c>
      <c r="AE379" s="59" t="str">
        <f t="shared" si="117"/>
        <v/>
      </c>
      <c r="AF379" s="64">
        <f t="shared" si="118"/>
        <v>2</v>
      </c>
      <c r="AG379" s="47" t="str">
        <f t="shared" si="105"/>
        <v/>
      </c>
      <c r="AH379" s="65" t="str">
        <f t="shared" si="115"/>
        <v/>
      </c>
      <c r="AI379" s="70">
        <f t="shared" si="113"/>
        <v>3</v>
      </c>
      <c r="AJ379" s="43" t="str">
        <f t="shared" si="106"/>
        <v/>
      </c>
      <c r="AK379" s="71" t="str">
        <f t="shared" si="110"/>
        <v/>
      </c>
      <c r="AL379" s="2"/>
      <c r="AM379" s="2"/>
      <c r="AO379" s="2"/>
      <c r="AP379" s="2"/>
      <c r="AQ379" s="2"/>
    </row>
    <row r="380" spans="2:43">
      <c r="B380" s="20">
        <f>IF(Master!B380="","",Master!B380)</f>
        <v>27</v>
      </c>
      <c r="C380" s="21" t="str">
        <f t="shared" si="101"/>
        <v>R</v>
      </c>
      <c r="D380" s="98" t="str">
        <f t="shared" si="107"/>
        <v/>
      </c>
      <c r="E380" s="2"/>
      <c r="F380" s="47" t="str">
        <f t="shared" si="102"/>
        <v>H</v>
      </c>
      <c r="G380" s="98" t="str">
        <f t="shared" si="108"/>
        <v/>
      </c>
      <c r="H380" s="2"/>
      <c r="I380" s="46" t="str">
        <f t="shared" si="103"/>
        <v>O</v>
      </c>
      <c r="J380" s="98" t="str">
        <f t="shared" si="109"/>
        <v>&lt;--Win</v>
      </c>
      <c r="K380" s="2"/>
      <c r="L380" s="21" t="str">
        <f t="shared" si="114"/>
        <v/>
      </c>
      <c r="M380" s="21" t="str">
        <f>IF(L380&lt;&gt;"",SUM($L$6:L380),"")</f>
        <v/>
      </c>
      <c r="N380" s="2"/>
      <c r="O380" s="47" t="str">
        <f t="shared" si="116"/>
        <v/>
      </c>
      <c r="P380" s="47" t="str">
        <f>IF(O380&lt;&gt;"",SUM($O$6:O380),"")</f>
        <v/>
      </c>
      <c r="Q380" s="2"/>
      <c r="R380" s="43">
        <f t="shared" si="111"/>
        <v>1</v>
      </c>
      <c r="S380" s="43">
        <f>IF(R380&lt;&gt;"",SUM($R$6:R380),"")</f>
        <v>16</v>
      </c>
      <c r="T380" s="2"/>
      <c r="U380" s="95">
        <f>IF(B380="",U379,SUM($L$7:L380)+SUM($O$7:O380)+SUM($R$7:R380))</f>
        <v>43</v>
      </c>
      <c r="V380" s="2"/>
      <c r="W380" s="2"/>
      <c r="X380" s="2"/>
      <c r="Y380" s="2"/>
      <c r="Z380" s="2"/>
      <c r="AA380" s="2"/>
      <c r="AB380" s="2"/>
      <c r="AC380" s="58">
        <f t="shared" si="112"/>
        <v>2</v>
      </c>
      <c r="AD380" s="21" t="str">
        <f t="shared" si="104"/>
        <v/>
      </c>
      <c r="AE380" s="59" t="str">
        <f t="shared" si="117"/>
        <v/>
      </c>
      <c r="AF380" s="64">
        <f t="shared" si="118"/>
        <v>1</v>
      </c>
      <c r="AG380" s="47" t="str">
        <f t="shared" si="105"/>
        <v/>
      </c>
      <c r="AH380" s="65" t="str">
        <f t="shared" si="115"/>
        <v/>
      </c>
      <c r="AI380" s="70">
        <f t="shared" si="113"/>
        <v>1</v>
      </c>
      <c r="AJ380" s="43">
        <f t="shared" si="106"/>
        <v>1</v>
      </c>
      <c r="AK380" s="71">
        <f t="shared" si="110"/>
        <v>1</v>
      </c>
      <c r="AL380" s="2"/>
      <c r="AM380" s="2"/>
      <c r="AO380" s="2"/>
      <c r="AP380" s="2"/>
      <c r="AQ380" s="2"/>
    </row>
    <row r="381" spans="2:43">
      <c r="B381" s="20">
        <f>IF(Master!B381="","",Master!B381)</f>
        <v>22</v>
      </c>
      <c r="C381" s="21" t="str">
        <f t="shared" si="101"/>
        <v>B</v>
      </c>
      <c r="D381" s="98" t="str">
        <f t="shared" si="107"/>
        <v/>
      </c>
      <c r="E381" s="2"/>
      <c r="F381" s="47" t="str">
        <f t="shared" si="102"/>
        <v>H</v>
      </c>
      <c r="G381" s="98" t="str">
        <f t="shared" si="108"/>
        <v/>
      </c>
      <c r="H381" s="2"/>
      <c r="I381" s="46" t="str">
        <f t="shared" si="103"/>
        <v>E</v>
      </c>
      <c r="J381" s="98" t="str">
        <f t="shared" si="109"/>
        <v/>
      </c>
      <c r="K381" s="2"/>
      <c r="L381" s="21" t="str">
        <f t="shared" si="114"/>
        <v/>
      </c>
      <c r="M381" s="21" t="str">
        <f>IF(L381&lt;&gt;"",SUM($L$6:L381),"")</f>
        <v/>
      </c>
      <c r="N381" s="2"/>
      <c r="O381" s="47" t="str">
        <f t="shared" si="116"/>
        <v/>
      </c>
      <c r="P381" s="47" t="str">
        <f>IF(O381&lt;&gt;"",SUM($O$6:O381),"")</f>
        <v/>
      </c>
      <c r="Q381" s="2"/>
      <c r="R381" s="43" t="str">
        <f t="shared" si="111"/>
        <v/>
      </c>
      <c r="S381" s="43" t="str">
        <f>IF(R381&lt;&gt;"",SUM($R$6:R381),"")</f>
        <v/>
      </c>
      <c r="T381" s="2"/>
      <c r="U381" s="95">
        <f>IF(B381="",U380,SUM($L$7:L381)+SUM($O$7:O381)+SUM($R$7:R381))</f>
        <v>43</v>
      </c>
      <c r="V381" s="2"/>
      <c r="W381" s="2"/>
      <c r="X381" s="2"/>
      <c r="Y381" s="2"/>
      <c r="Z381" s="2"/>
      <c r="AA381" s="2"/>
      <c r="AB381" s="2"/>
      <c r="AC381" s="58">
        <f t="shared" si="112"/>
        <v>1</v>
      </c>
      <c r="AD381" s="21" t="str">
        <f t="shared" si="104"/>
        <v/>
      </c>
      <c r="AE381" s="59" t="str">
        <f t="shared" si="117"/>
        <v/>
      </c>
      <c r="AF381" s="64">
        <f t="shared" si="118"/>
        <v>2</v>
      </c>
      <c r="AG381" s="47" t="str">
        <f t="shared" si="105"/>
        <v/>
      </c>
      <c r="AH381" s="65" t="str">
        <f t="shared" si="115"/>
        <v/>
      </c>
      <c r="AI381" s="70">
        <f t="shared" si="113"/>
        <v>1</v>
      </c>
      <c r="AJ381" s="43" t="str">
        <f t="shared" si="106"/>
        <v/>
      </c>
      <c r="AK381" s="71" t="str">
        <f t="shared" si="110"/>
        <v/>
      </c>
      <c r="AL381" s="2"/>
      <c r="AM381" s="2"/>
      <c r="AO381" s="2"/>
      <c r="AP381" s="2"/>
      <c r="AQ381" s="2"/>
    </row>
    <row r="382" spans="2:43">
      <c r="B382" s="20">
        <f>IF(Master!B382="","",Master!B382)</f>
        <v>33</v>
      </c>
      <c r="C382" s="21" t="str">
        <f t="shared" si="101"/>
        <v>B</v>
      </c>
      <c r="D382" s="98" t="str">
        <f t="shared" si="107"/>
        <v/>
      </c>
      <c r="E382" s="2"/>
      <c r="F382" s="47" t="str">
        <f t="shared" si="102"/>
        <v>H</v>
      </c>
      <c r="G382" s="98" t="str">
        <f t="shared" si="108"/>
        <v/>
      </c>
      <c r="H382" s="2"/>
      <c r="I382" s="46" t="str">
        <f t="shared" si="103"/>
        <v>O</v>
      </c>
      <c r="J382" s="98" t="str">
        <f t="shared" si="109"/>
        <v/>
      </c>
      <c r="K382" s="2"/>
      <c r="L382" s="21" t="str">
        <f t="shared" si="114"/>
        <v/>
      </c>
      <c r="M382" s="21" t="str">
        <f>IF(L382&lt;&gt;"",SUM($L$6:L382),"")</f>
        <v/>
      </c>
      <c r="N382" s="2"/>
      <c r="O382" s="47" t="str">
        <f t="shared" si="116"/>
        <v/>
      </c>
      <c r="P382" s="47" t="str">
        <f>IF(O382&lt;&gt;"",SUM($O$6:O382),"")</f>
        <v/>
      </c>
      <c r="Q382" s="2"/>
      <c r="R382" s="43" t="str">
        <f t="shared" si="111"/>
        <v/>
      </c>
      <c r="S382" s="43" t="str">
        <f>IF(R382&lt;&gt;"",SUM($R$6:R382),"")</f>
        <v/>
      </c>
      <c r="T382" s="2"/>
      <c r="U382" s="95">
        <f>IF(B382="",U381,SUM($L$7:L382)+SUM($O$7:O382)+SUM($R$7:R382))</f>
        <v>43</v>
      </c>
      <c r="V382" s="2"/>
      <c r="W382" s="2"/>
      <c r="X382" s="2"/>
      <c r="Y382" s="2"/>
      <c r="Z382" s="2"/>
      <c r="AA382" s="2"/>
      <c r="AB382" s="2"/>
      <c r="AC382" s="58">
        <f t="shared" si="112"/>
        <v>2</v>
      </c>
      <c r="AD382" s="21" t="str">
        <f t="shared" si="104"/>
        <v/>
      </c>
      <c r="AE382" s="59" t="str">
        <f t="shared" si="117"/>
        <v/>
      </c>
      <c r="AF382" s="64">
        <f t="shared" si="118"/>
        <v>3</v>
      </c>
      <c r="AG382" s="47" t="str">
        <f t="shared" si="105"/>
        <v/>
      </c>
      <c r="AH382" s="65" t="str">
        <f t="shared" si="115"/>
        <v/>
      </c>
      <c r="AI382" s="70">
        <f t="shared" si="113"/>
        <v>1</v>
      </c>
      <c r="AJ382" s="43" t="str">
        <f t="shared" si="106"/>
        <v/>
      </c>
      <c r="AK382" s="71" t="str">
        <f t="shared" si="110"/>
        <v/>
      </c>
      <c r="AL382" s="2"/>
      <c r="AM382" s="2"/>
      <c r="AO382" s="2"/>
      <c r="AP382" s="2"/>
      <c r="AQ382" s="2"/>
    </row>
    <row r="383" spans="2:43">
      <c r="B383" s="20">
        <f>IF(Master!B383="","",Master!B383)</f>
        <v>9</v>
      </c>
      <c r="C383" s="21" t="str">
        <f t="shared" si="101"/>
        <v>R</v>
      </c>
      <c r="D383" s="98" t="str">
        <f t="shared" si="107"/>
        <v/>
      </c>
      <c r="E383" s="2"/>
      <c r="F383" s="47" t="str">
        <f t="shared" si="102"/>
        <v>L</v>
      </c>
      <c r="G383" s="98" t="str">
        <f t="shared" si="108"/>
        <v>&lt;--Win</v>
      </c>
      <c r="H383" s="2"/>
      <c r="I383" s="46" t="str">
        <f t="shared" si="103"/>
        <v>O</v>
      </c>
      <c r="J383" s="98" t="str">
        <f t="shared" si="109"/>
        <v/>
      </c>
      <c r="K383" s="2"/>
      <c r="L383" s="21" t="str">
        <f t="shared" si="114"/>
        <v/>
      </c>
      <c r="M383" s="21" t="str">
        <f>IF(L383&lt;&gt;"",SUM($L$6:L383),"")</f>
        <v/>
      </c>
      <c r="N383" s="2"/>
      <c r="O383" s="47">
        <f t="shared" si="116"/>
        <v>1</v>
      </c>
      <c r="P383" s="47">
        <f>IF(O383&lt;&gt;"",SUM($O$6:O383),"")</f>
        <v>10</v>
      </c>
      <c r="Q383" s="2"/>
      <c r="R383" s="43" t="str">
        <f t="shared" si="111"/>
        <v/>
      </c>
      <c r="S383" s="43" t="str">
        <f>IF(R383&lt;&gt;"",SUM($R$6:R383),"")</f>
        <v/>
      </c>
      <c r="T383" s="2"/>
      <c r="U383" s="95">
        <f>IF(B383="",U382,SUM($L$7:L383)+SUM($O$7:O383)+SUM($R$7:R383))</f>
        <v>44</v>
      </c>
      <c r="V383" s="2"/>
      <c r="W383" s="2"/>
      <c r="X383" s="2"/>
      <c r="Y383" s="2"/>
      <c r="Z383" s="2"/>
      <c r="AA383" s="2"/>
      <c r="AB383" s="2"/>
      <c r="AC383" s="58">
        <f t="shared" si="112"/>
        <v>1</v>
      </c>
      <c r="AD383" s="21" t="str">
        <f t="shared" si="104"/>
        <v/>
      </c>
      <c r="AE383" s="59" t="str">
        <f t="shared" si="117"/>
        <v/>
      </c>
      <c r="AF383" s="64">
        <f t="shared" si="118"/>
        <v>1</v>
      </c>
      <c r="AG383" s="47">
        <f t="shared" si="105"/>
        <v>1</v>
      </c>
      <c r="AH383" s="65">
        <f t="shared" si="115"/>
        <v>1</v>
      </c>
      <c r="AI383" s="70">
        <f t="shared" si="113"/>
        <v>2</v>
      </c>
      <c r="AJ383" s="43" t="str">
        <f t="shared" si="106"/>
        <v/>
      </c>
      <c r="AK383" s="71" t="str">
        <f t="shared" si="110"/>
        <v/>
      </c>
      <c r="AL383" s="2"/>
      <c r="AM383" s="2"/>
      <c r="AO383" s="2"/>
      <c r="AP383" s="2"/>
      <c r="AQ383" s="2"/>
    </row>
    <row r="384" spans="2:43">
      <c r="B384" s="20">
        <f>IF(Master!B384="","",Master!B384)</f>
        <v>10</v>
      </c>
      <c r="C384" s="21" t="str">
        <f t="shared" si="101"/>
        <v>B</v>
      </c>
      <c r="D384" s="98" t="str">
        <f t="shared" si="107"/>
        <v/>
      </c>
      <c r="E384" s="2"/>
      <c r="F384" s="47" t="str">
        <f t="shared" si="102"/>
        <v>L</v>
      </c>
      <c r="G384" s="98" t="str">
        <f t="shared" si="108"/>
        <v/>
      </c>
      <c r="H384" s="2"/>
      <c r="I384" s="46" t="str">
        <f t="shared" si="103"/>
        <v>E</v>
      </c>
      <c r="J384" s="98" t="str">
        <f t="shared" si="109"/>
        <v/>
      </c>
      <c r="K384" s="2"/>
      <c r="L384" s="21" t="str">
        <f t="shared" si="114"/>
        <v/>
      </c>
      <c r="M384" s="21" t="str">
        <f>IF(L384&lt;&gt;"",SUM($L$6:L384),"")</f>
        <v/>
      </c>
      <c r="N384" s="2"/>
      <c r="O384" s="47" t="str">
        <f t="shared" si="116"/>
        <v/>
      </c>
      <c r="P384" s="47" t="str">
        <f>IF(O384&lt;&gt;"",SUM($O$6:O384),"")</f>
        <v/>
      </c>
      <c r="Q384" s="2"/>
      <c r="R384" s="43" t="str">
        <f t="shared" si="111"/>
        <v/>
      </c>
      <c r="S384" s="43" t="str">
        <f>IF(R384&lt;&gt;"",SUM($R$6:R384),"")</f>
        <v/>
      </c>
      <c r="T384" s="2"/>
      <c r="U384" s="95">
        <f>IF(B384="",U383,SUM($L$7:L384)+SUM($O$7:O384)+SUM($R$7:R384))</f>
        <v>44</v>
      </c>
      <c r="V384" s="2"/>
      <c r="W384" s="2"/>
      <c r="X384" s="2"/>
      <c r="Y384" s="2"/>
      <c r="Z384" s="2"/>
      <c r="AA384" s="2"/>
      <c r="AB384" s="2"/>
      <c r="AC384" s="58">
        <f t="shared" si="112"/>
        <v>1</v>
      </c>
      <c r="AD384" s="21" t="str">
        <f t="shared" si="104"/>
        <v/>
      </c>
      <c r="AE384" s="59" t="str">
        <f t="shared" si="117"/>
        <v/>
      </c>
      <c r="AF384" s="64">
        <f t="shared" si="118"/>
        <v>2</v>
      </c>
      <c r="AG384" s="47" t="str">
        <f t="shared" si="105"/>
        <v/>
      </c>
      <c r="AH384" s="65" t="str">
        <f t="shared" si="115"/>
        <v/>
      </c>
      <c r="AI384" s="70">
        <f t="shared" si="113"/>
        <v>1</v>
      </c>
      <c r="AJ384" s="43" t="str">
        <f t="shared" si="106"/>
        <v/>
      </c>
      <c r="AK384" s="71" t="str">
        <f t="shared" si="110"/>
        <v/>
      </c>
      <c r="AL384" s="2"/>
      <c r="AM384" s="2"/>
      <c r="AO384" s="2"/>
      <c r="AP384" s="2"/>
      <c r="AQ384" s="2"/>
    </row>
    <row r="385" spans="2:43">
      <c r="B385" s="20">
        <f>IF(Master!B385="","",Master!B385)</f>
        <v>1</v>
      </c>
      <c r="C385" s="21" t="str">
        <f t="shared" si="101"/>
        <v>R</v>
      </c>
      <c r="D385" s="98" t="str">
        <f t="shared" si="107"/>
        <v/>
      </c>
      <c r="E385" s="2"/>
      <c r="F385" s="47" t="str">
        <f t="shared" si="102"/>
        <v>L</v>
      </c>
      <c r="G385" s="98" t="str">
        <f t="shared" si="108"/>
        <v/>
      </c>
      <c r="H385" s="2"/>
      <c r="I385" s="46" t="str">
        <f t="shared" si="103"/>
        <v>O</v>
      </c>
      <c r="J385" s="98" t="str">
        <f t="shared" si="109"/>
        <v/>
      </c>
      <c r="K385" s="2"/>
      <c r="L385" s="21" t="str">
        <f t="shared" si="114"/>
        <v/>
      </c>
      <c r="M385" s="21" t="str">
        <f>IF(L385&lt;&gt;"",SUM($L$6:L385),"")</f>
        <v/>
      </c>
      <c r="N385" s="2"/>
      <c r="O385" s="47" t="str">
        <f t="shared" si="116"/>
        <v/>
      </c>
      <c r="P385" s="47" t="str">
        <f>IF(O385&lt;&gt;"",SUM($O$6:O385),"")</f>
        <v/>
      </c>
      <c r="Q385" s="2"/>
      <c r="R385" s="43" t="str">
        <f t="shared" si="111"/>
        <v/>
      </c>
      <c r="S385" s="43" t="str">
        <f>IF(R385&lt;&gt;"",SUM($R$6:R385),"")</f>
        <v/>
      </c>
      <c r="T385" s="2"/>
      <c r="U385" s="95">
        <f>IF(B385="",U384,SUM($L$7:L385)+SUM($O$7:O385)+SUM($R$7:R385))</f>
        <v>44</v>
      </c>
      <c r="V385" s="2"/>
      <c r="W385" s="2"/>
      <c r="X385" s="2"/>
      <c r="Y385" s="2"/>
      <c r="Z385" s="2"/>
      <c r="AA385" s="2"/>
      <c r="AB385" s="2"/>
      <c r="AC385" s="58">
        <f t="shared" si="112"/>
        <v>1</v>
      </c>
      <c r="AD385" s="21" t="str">
        <f t="shared" si="104"/>
        <v/>
      </c>
      <c r="AE385" s="59" t="str">
        <f t="shared" si="117"/>
        <v/>
      </c>
      <c r="AF385" s="64">
        <f t="shared" si="118"/>
        <v>3</v>
      </c>
      <c r="AG385" s="47" t="str">
        <f t="shared" si="105"/>
        <v/>
      </c>
      <c r="AH385" s="65" t="str">
        <f t="shared" si="115"/>
        <v/>
      </c>
      <c r="AI385" s="70">
        <f t="shared" si="113"/>
        <v>1</v>
      </c>
      <c r="AJ385" s="43" t="str">
        <f t="shared" si="106"/>
        <v/>
      </c>
      <c r="AK385" s="71" t="str">
        <f t="shared" si="110"/>
        <v/>
      </c>
      <c r="AL385" s="2"/>
      <c r="AM385" s="2"/>
      <c r="AO385" s="2"/>
      <c r="AP385" s="2"/>
      <c r="AQ385" s="2"/>
    </row>
    <row r="386" spans="2:43">
      <c r="B386" s="20">
        <f>IF(Master!B386="","",Master!B386)</f>
        <v>14</v>
      </c>
      <c r="C386" s="21" t="str">
        <f t="shared" si="101"/>
        <v>R</v>
      </c>
      <c r="D386" s="98" t="str">
        <f t="shared" si="107"/>
        <v/>
      </c>
      <c r="E386" s="2"/>
      <c r="F386" s="47" t="str">
        <f t="shared" si="102"/>
        <v>L</v>
      </c>
      <c r="G386" s="98" t="str">
        <f t="shared" si="108"/>
        <v>&lt;--Bet</v>
      </c>
      <c r="H386" s="2"/>
      <c r="I386" s="46" t="str">
        <f t="shared" si="103"/>
        <v>E</v>
      </c>
      <c r="J386" s="98" t="str">
        <f t="shared" si="109"/>
        <v/>
      </c>
      <c r="K386" s="2"/>
      <c r="L386" s="21" t="str">
        <f t="shared" si="114"/>
        <v/>
      </c>
      <c r="M386" s="21" t="str">
        <f>IF(L386&lt;&gt;"",SUM($L$6:L386),"")</f>
        <v/>
      </c>
      <c r="N386" s="2"/>
      <c r="O386" s="47">
        <f t="shared" si="116"/>
        <v>-1</v>
      </c>
      <c r="P386" s="47">
        <f>IF(O386&lt;&gt;"",SUM($O$6:O386),"")</f>
        <v>9</v>
      </c>
      <c r="Q386" s="2"/>
      <c r="R386" s="43" t="str">
        <f t="shared" si="111"/>
        <v/>
      </c>
      <c r="S386" s="43" t="str">
        <f>IF(R386&lt;&gt;"",SUM($R$6:R386),"")</f>
        <v/>
      </c>
      <c r="T386" s="2"/>
      <c r="U386" s="95">
        <f>IF(B386="",U385,SUM($L$7:L386)+SUM($O$7:O386)+SUM($R$7:R386))</f>
        <v>43</v>
      </c>
      <c r="V386" s="2"/>
      <c r="W386" s="2"/>
      <c r="X386" s="2"/>
      <c r="Y386" s="2"/>
      <c r="Z386" s="2"/>
      <c r="AA386" s="2"/>
      <c r="AB386" s="2"/>
      <c r="AC386" s="58">
        <f t="shared" si="112"/>
        <v>2</v>
      </c>
      <c r="AD386" s="21" t="str">
        <f t="shared" si="104"/>
        <v/>
      </c>
      <c r="AE386" s="59" t="str">
        <f t="shared" si="117"/>
        <v/>
      </c>
      <c r="AF386" s="64">
        <f t="shared" si="118"/>
        <v>4</v>
      </c>
      <c r="AG386" s="47">
        <f t="shared" si="105"/>
        <v>1</v>
      </c>
      <c r="AH386" s="65">
        <f t="shared" si="115"/>
        <v>1</v>
      </c>
      <c r="AI386" s="70">
        <f t="shared" si="113"/>
        <v>1</v>
      </c>
      <c r="AJ386" s="43" t="str">
        <f t="shared" si="106"/>
        <v/>
      </c>
      <c r="AK386" s="71" t="str">
        <f t="shared" si="110"/>
        <v/>
      </c>
      <c r="AL386" s="2"/>
      <c r="AM386" s="2"/>
      <c r="AO386" s="2"/>
      <c r="AP386" s="2"/>
      <c r="AQ386" s="2"/>
    </row>
    <row r="387" spans="2:43">
      <c r="B387" s="20">
        <f>IF(Master!B387="","",Master!B387)</f>
        <v>14</v>
      </c>
      <c r="C387" s="21" t="str">
        <f t="shared" ref="C387:C450" si="119">IF(B387="","",VLOOKUP(B387,$AS$1:$AZ$38,6,0))</f>
        <v>R</v>
      </c>
      <c r="D387" s="98" t="str">
        <f t="shared" si="107"/>
        <v/>
      </c>
      <c r="E387" s="2"/>
      <c r="F387" s="47" t="str">
        <f t="shared" ref="F387:F450" si="120">IF(B387="","",VLOOKUP(B387,$AS$1:$AZ$38,8,0))</f>
        <v>L</v>
      </c>
      <c r="G387" s="98" t="str">
        <f t="shared" si="108"/>
        <v>&lt;--Bet</v>
      </c>
      <c r="H387" s="2"/>
      <c r="I387" s="46" t="str">
        <f t="shared" ref="I387:I450" si="121">IF(B387="","",VLOOKUP(B387,$AS$1:$AZ$38,7,0))</f>
        <v>E</v>
      </c>
      <c r="J387" s="98" t="str">
        <f t="shared" si="109"/>
        <v/>
      </c>
      <c r="K387" s="2"/>
      <c r="L387" s="21" t="str">
        <f t="shared" si="114"/>
        <v/>
      </c>
      <c r="M387" s="21" t="str">
        <f>IF(L387&lt;&gt;"",SUM($L$6:L387),"")</f>
        <v/>
      </c>
      <c r="N387" s="2"/>
      <c r="O387" s="47">
        <f t="shared" si="116"/>
        <v>-1</v>
      </c>
      <c r="P387" s="47">
        <f>IF(O387&lt;&gt;"",SUM($O$6:O387),"")</f>
        <v>8</v>
      </c>
      <c r="Q387" s="2"/>
      <c r="R387" s="43" t="str">
        <f t="shared" si="111"/>
        <v/>
      </c>
      <c r="S387" s="43" t="str">
        <f>IF(R387&lt;&gt;"",SUM($R$6:R387),"")</f>
        <v/>
      </c>
      <c r="T387" s="2"/>
      <c r="U387" s="95">
        <f>IF(B387="",U386,SUM($L$7:L387)+SUM($O$7:O387)+SUM($R$7:R387))</f>
        <v>42</v>
      </c>
      <c r="V387" s="2"/>
      <c r="W387" s="2"/>
      <c r="X387" s="2"/>
      <c r="Y387" s="2"/>
      <c r="Z387" s="2"/>
      <c r="AA387" s="2"/>
      <c r="AB387" s="2"/>
      <c r="AC387" s="58">
        <f t="shared" si="112"/>
        <v>3</v>
      </c>
      <c r="AD387" s="21" t="str">
        <f t="shared" si="104"/>
        <v/>
      </c>
      <c r="AE387" s="59" t="str">
        <f t="shared" si="117"/>
        <v/>
      </c>
      <c r="AF387" s="64">
        <f t="shared" si="118"/>
        <v>5</v>
      </c>
      <c r="AG387" s="47">
        <f t="shared" si="105"/>
        <v>2</v>
      </c>
      <c r="AH387" s="65">
        <f t="shared" si="115"/>
        <v>1</v>
      </c>
      <c r="AI387" s="70">
        <f t="shared" si="113"/>
        <v>2</v>
      </c>
      <c r="AJ387" s="43" t="str">
        <f t="shared" si="106"/>
        <v/>
      </c>
      <c r="AK387" s="71" t="str">
        <f t="shared" si="110"/>
        <v/>
      </c>
      <c r="AL387" s="2"/>
      <c r="AM387" s="2"/>
      <c r="AO387" s="2"/>
      <c r="AP387" s="2"/>
      <c r="AQ387" s="2"/>
    </row>
    <row r="388" spans="2:43">
      <c r="B388" s="20">
        <f>IF(Master!B388="","",Master!B388)</f>
        <v>24</v>
      </c>
      <c r="C388" s="21" t="str">
        <f t="shared" si="119"/>
        <v>B</v>
      </c>
      <c r="D388" s="98" t="str">
        <f t="shared" si="107"/>
        <v>&lt;--Win</v>
      </c>
      <c r="E388" s="2"/>
      <c r="F388" s="47" t="str">
        <f t="shared" si="120"/>
        <v>H</v>
      </c>
      <c r="G388" s="98" t="str">
        <f t="shared" si="108"/>
        <v>&lt;--Win</v>
      </c>
      <c r="H388" s="2"/>
      <c r="I388" s="46" t="str">
        <f t="shared" si="121"/>
        <v>E</v>
      </c>
      <c r="J388" s="98" t="str">
        <f t="shared" si="109"/>
        <v/>
      </c>
      <c r="K388" s="2"/>
      <c r="L388" s="21">
        <f t="shared" si="114"/>
        <v>1</v>
      </c>
      <c r="M388" s="21">
        <f>IF(L388&lt;&gt;"",SUM($L$6:L388),"")</f>
        <v>19</v>
      </c>
      <c r="N388" s="2"/>
      <c r="O388" s="47">
        <f t="shared" si="116"/>
        <v>1</v>
      </c>
      <c r="P388" s="47">
        <f>IF(O388&lt;&gt;"",SUM($O$6:O388),"")</f>
        <v>9</v>
      </c>
      <c r="Q388" s="2"/>
      <c r="R388" s="43" t="str">
        <f t="shared" si="111"/>
        <v/>
      </c>
      <c r="S388" s="43" t="str">
        <f>IF(R388&lt;&gt;"",SUM($R$6:R388),"")</f>
        <v/>
      </c>
      <c r="T388" s="2"/>
      <c r="U388" s="95">
        <f>IF(B388="",U387,SUM($L$7:L388)+SUM($O$7:O388)+SUM($R$7:R388))</f>
        <v>44</v>
      </c>
      <c r="V388" s="2"/>
      <c r="W388" s="2"/>
      <c r="X388" s="2"/>
      <c r="Y388" s="2"/>
      <c r="Z388" s="2"/>
      <c r="AA388" s="2"/>
      <c r="AB388" s="2"/>
      <c r="AC388" s="58">
        <f t="shared" si="112"/>
        <v>1</v>
      </c>
      <c r="AD388" s="21">
        <f t="shared" si="104"/>
        <v>1</v>
      </c>
      <c r="AE388" s="59">
        <f t="shared" si="117"/>
        <v>1</v>
      </c>
      <c r="AF388" s="64">
        <f t="shared" si="118"/>
        <v>1</v>
      </c>
      <c r="AG388" s="47">
        <f t="shared" si="105"/>
        <v>3</v>
      </c>
      <c r="AH388" s="65">
        <f t="shared" si="115"/>
        <v>1</v>
      </c>
      <c r="AI388" s="70">
        <f t="shared" si="113"/>
        <v>3</v>
      </c>
      <c r="AJ388" s="43" t="str">
        <f t="shared" si="106"/>
        <v/>
      </c>
      <c r="AK388" s="71" t="str">
        <f t="shared" si="110"/>
        <v/>
      </c>
      <c r="AL388" s="2"/>
      <c r="AM388" s="2"/>
      <c r="AO388" s="2"/>
      <c r="AP388" s="2"/>
      <c r="AQ388" s="2"/>
    </row>
    <row r="389" spans="2:43">
      <c r="B389" s="20">
        <f>IF(Master!B389="","",Master!B389)</f>
        <v>36</v>
      </c>
      <c r="C389" s="21" t="str">
        <f t="shared" si="119"/>
        <v>R</v>
      </c>
      <c r="D389" s="98" t="str">
        <f t="shared" si="107"/>
        <v/>
      </c>
      <c r="E389" s="2"/>
      <c r="F389" s="47" t="str">
        <f t="shared" si="120"/>
        <v>H</v>
      </c>
      <c r="G389" s="98" t="str">
        <f t="shared" si="108"/>
        <v/>
      </c>
      <c r="H389" s="2"/>
      <c r="I389" s="46" t="str">
        <f t="shared" si="121"/>
        <v>E</v>
      </c>
      <c r="J389" s="98" t="str">
        <f t="shared" si="109"/>
        <v>&lt;--Bet</v>
      </c>
      <c r="K389" s="2"/>
      <c r="L389" s="21" t="str">
        <f t="shared" si="114"/>
        <v/>
      </c>
      <c r="M389" s="21" t="str">
        <f>IF(L389&lt;&gt;"",SUM($L$6:L389),"")</f>
        <v/>
      </c>
      <c r="N389" s="2"/>
      <c r="O389" s="47" t="str">
        <f t="shared" si="116"/>
        <v/>
      </c>
      <c r="P389" s="47" t="str">
        <f>IF(O389&lt;&gt;"",SUM($O$6:O389),"")</f>
        <v/>
      </c>
      <c r="Q389" s="2"/>
      <c r="R389" s="43">
        <f t="shared" si="111"/>
        <v>-1</v>
      </c>
      <c r="S389" s="43">
        <f>IF(R389&lt;&gt;"",SUM($R$6:R389),"")</f>
        <v>15</v>
      </c>
      <c r="T389" s="2"/>
      <c r="U389" s="95">
        <f>IF(B389="",U388,SUM($L$7:L389)+SUM($O$7:O389)+SUM($R$7:R389))</f>
        <v>43</v>
      </c>
      <c r="V389" s="2"/>
      <c r="W389" s="2"/>
      <c r="X389" s="2"/>
      <c r="Y389" s="2"/>
      <c r="Z389" s="2"/>
      <c r="AA389" s="2"/>
      <c r="AB389" s="2"/>
      <c r="AC389" s="58">
        <f t="shared" si="112"/>
        <v>1</v>
      </c>
      <c r="AD389" s="21" t="str">
        <f t="shared" ref="AD389:AD452" si="122">IF(B389="","",IF(OR(AC388=1,AC388=2),"",IF(AC388&gt;=3,AC388-2)))</f>
        <v/>
      </c>
      <c r="AE389" s="59" t="str">
        <f t="shared" si="117"/>
        <v/>
      </c>
      <c r="AF389" s="64">
        <f t="shared" si="118"/>
        <v>2</v>
      </c>
      <c r="AG389" s="47" t="str">
        <f t="shared" ref="AG389:AG452" si="123">IF(B389="","",IF(OR(AF388=1,AF388=2),"",IF(AF388&gt;=3,AF388-2)))</f>
        <v/>
      </c>
      <c r="AH389" s="65" t="str">
        <f t="shared" si="115"/>
        <v/>
      </c>
      <c r="AI389" s="70">
        <f t="shared" si="113"/>
        <v>4</v>
      </c>
      <c r="AJ389" s="43">
        <f t="shared" ref="AJ389:AJ452" si="124">IF(B389="","",IF(OR(AI388=1,AI388=2),"",IF(AI388&gt;=3,AI388-2)))</f>
        <v>1</v>
      </c>
      <c r="AK389" s="71">
        <f t="shared" si="110"/>
        <v>1</v>
      </c>
      <c r="AL389" s="2"/>
      <c r="AM389" s="2"/>
      <c r="AO389" s="2"/>
      <c r="AP389" s="2"/>
      <c r="AQ389" s="2"/>
    </row>
    <row r="390" spans="2:43">
      <c r="B390" s="20">
        <f>IF(Master!B390="","",Master!B390)</f>
        <v>12</v>
      </c>
      <c r="C390" s="21" t="str">
        <f t="shared" si="119"/>
        <v>R</v>
      </c>
      <c r="D390" s="98" t="str">
        <f t="shared" ref="D390:D453" si="125">IF(L390="","",IF(L390&gt;=1,"&lt;--Win",IF(L390&lt;0,"&lt;--Bet","")))</f>
        <v/>
      </c>
      <c r="E390" s="2"/>
      <c r="F390" s="47" t="str">
        <f t="shared" si="120"/>
        <v>L</v>
      </c>
      <c r="G390" s="98" t="str">
        <f t="shared" ref="G390:G453" si="126">IF(O390="","",IF(O390&gt;=1,"&lt;--Win",IF(O390&lt;0,"&lt;--Bet","")))</f>
        <v/>
      </c>
      <c r="H390" s="2"/>
      <c r="I390" s="46" t="str">
        <f t="shared" si="121"/>
        <v>E</v>
      </c>
      <c r="J390" s="98" t="str">
        <f t="shared" ref="J390:J453" si="127">IF(R390="","",IF(R390&gt;=1,"&lt;--Win",IF(R390&lt;0,"&lt;--Bet","")))</f>
        <v>&lt;--Bet</v>
      </c>
      <c r="K390" s="2"/>
      <c r="L390" s="21" t="str">
        <f t="shared" si="114"/>
        <v/>
      </c>
      <c r="M390" s="21" t="str">
        <f>IF(L390&lt;&gt;"",SUM($L$6:L390),"")</f>
        <v/>
      </c>
      <c r="N390" s="2"/>
      <c r="O390" s="47" t="str">
        <f t="shared" si="116"/>
        <v/>
      </c>
      <c r="P390" s="47" t="str">
        <f>IF(O390&lt;&gt;"",SUM($O$6:O390),"")</f>
        <v/>
      </c>
      <c r="Q390" s="2"/>
      <c r="R390" s="43">
        <f t="shared" si="111"/>
        <v>-1</v>
      </c>
      <c r="S390" s="43">
        <f>IF(R390&lt;&gt;"",SUM($R$6:R390),"")</f>
        <v>14</v>
      </c>
      <c r="T390" s="2"/>
      <c r="U390" s="95">
        <f>IF(B390="",U389,SUM($L$7:L390)+SUM($O$7:O390)+SUM($R$7:R390))</f>
        <v>42</v>
      </c>
      <c r="V390" s="2"/>
      <c r="W390" s="2"/>
      <c r="X390" s="2"/>
      <c r="Y390" s="2"/>
      <c r="Z390" s="2"/>
      <c r="AA390" s="2"/>
      <c r="AB390" s="2"/>
      <c r="AC390" s="58">
        <f t="shared" si="112"/>
        <v>2</v>
      </c>
      <c r="AD390" s="21" t="str">
        <f t="shared" si="122"/>
        <v/>
      </c>
      <c r="AE390" s="59" t="str">
        <f t="shared" si="117"/>
        <v/>
      </c>
      <c r="AF390" s="64">
        <f t="shared" si="118"/>
        <v>1</v>
      </c>
      <c r="AG390" s="47" t="str">
        <f t="shared" si="123"/>
        <v/>
      </c>
      <c r="AH390" s="65" t="str">
        <f t="shared" si="115"/>
        <v/>
      </c>
      <c r="AI390" s="70">
        <f t="shared" si="113"/>
        <v>5</v>
      </c>
      <c r="AJ390" s="43">
        <f t="shared" si="124"/>
        <v>2</v>
      </c>
      <c r="AK390" s="71">
        <f t="shared" ref="AK390:AK453" si="128">IF(AJ390="","",VLOOKUP(AJ390,$Z$4:$AA$18,2,0))</f>
        <v>1</v>
      </c>
      <c r="AL390" s="2"/>
      <c r="AM390" s="2"/>
      <c r="AO390" s="2"/>
      <c r="AP390" s="2"/>
      <c r="AQ390" s="2"/>
    </row>
    <row r="391" spans="2:43">
      <c r="B391" s="20">
        <f>IF(Master!B391="","",Master!B391)</f>
        <v>3</v>
      </c>
      <c r="C391" s="21" t="str">
        <f t="shared" si="119"/>
        <v>R</v>
      </c>
      <c r="D391" s="98" t="str">
        <f t="shared" si="125"/>
        <v/>
      </c>
      <c r="E391" s="2"/>
      <c r="F391" s="47" t="str">
        <f t="shared" si="120"/>
        <v>L</v>
      </c>
      <c r="G391" s="98" t="str">
        <f t="shared" si="126"/>
        <v/>
      </c>
      <c r="H391" s="2"/>
      <c r="I391" s="46" t="str">
        <f t="shared" si="121"/>
        <v>O</v>
      </c>
      <c r="J391" s="98" t="str">
        <f t="shared" si="127"/>
        <v>&lt;--Win</v>
      </c>
      <c r="K391" s="2"/>
      <c r="L391" s="21" t="str">
        <f t="shared" si="114"/>
        <v/>
      </c>
      <c r="M391" s="21" t="str">
        <f>IF(L391&lt;&gt;"",SUM($L$6:L391),"")</f>
        <v/>
      </c>
      <c r="N391" s="2"/>
      <c r="O391" s="47" t="str">
        <f t="shared" si="116"/>
        <v/>
      </c>
      <c r="P391" s="47" t="str">
        <f>IF(O391&lt;&gt;"",SUM($O$6:O391),"")</f>
        <v/>
      </c>
      <c r="Q391" s="2"/>
      <c r="R391" s="43">
        <f t="shared" ref="R391:R454" si="129">IF(AND(AJ391&lt;&gt;"",AJ392&lt;&gt;""),-AK391,IF(AND(AJ391&gt;=1,AJ392=""),AK391,""))</f>
        <v>1</v>
      </c>
      <c r="S391" s="43">
        <f>IF(R391&lt;&gt;"",SUM($R$6:R391),"")</f>
        <v>15</v>
      </c>
      <c r="T391" s="2"/>
      <c r="U391" s="95">
        <f>IF(B391="",U390,SUM($L$7:L391)+SUM($O$7:O391)+SUM($R$7:R391))</f>
        <v>43</v>
      </c>
      <c r="V391" s="2"/>
      <c r="W391" s="2"/>
      <c r="X391" s="2"/>
      <c r="Y391" s="2"/>
      <c r="Z391" s="2"/>
      <c r="AA391" s="2"/>
      <c r="AB391" s="2"/>
      <c r="AC391" s="58">
        <f t="shared" si="112"/>
        <v>3</v>
      </c>
      <c r="AD391" s="21" t="str">
        <f t="shared" si="122"/>
        <v/>
      </c>
      <c r="AE391" s="59" t="str">
        <f t="shared" si="117"/>
        <v/>
      </c>
      <c r="AF391" s="64">
        <f t="shared" si="118"/>
        <v>2</v>
      </c>
      <c r="AG391" s="47" t="str">
        <f t="shared" si="123"/>
        <v/>
      </c>
      <c r="AH391" s="65" t="str">
        <f t="shared" si="115"/>
        <v/>
      </c>
      <c r="AI391" s="70">
        <f t="shared" si="113"/>
        <v>1</v>
      </c>
      <c r="AJ391" s="43">
        <f t="shared" si="124"/>
        <v>3</v>
      </c>
      <c r="AK391" s="71">
        <f t="shared" si="128"/>
        <v>1</v>
      </c>
      <c r="AL391" s="2"/>
      <c r="AM391" s="2"/>
      <c r="AO391" s="2"/>
      <c r="AP391" s="2"/>
      <c r="AQ391" s="2"/>
    </row>
    <row r="392" spans="2:43">
      <c r="B392" s="20">
        <f>IF(Master!B392="","",Master!B392)</f>
        <v>31</v>
      </c>
      <c r="C392" s="21" t="str">
        <f t="shared" si="119"/>
        <v>B</v>
      </c>
      <c r="D392" s="98" t="str">
        <f t="shared" si="125"/>
        <v>&lt;--Win</v>
      </c>
      <c r="E392" s="2"/>
      <c r="F392" s="47" t="str">
        <f t="shared" si="120"/>
        <v>H</v>
      </c>
      <c r="G392" s="98" t="str">
        <f t="shared" si="126"/>
        <v/>
      </c>
      <c r="H392" s="2"/>
      <c r="I392" s="46" t="str">
        <f t="shared" si="121"/>
        <v>O</v>
      </c>
      <c r="J392" s="98" t="str">
        <f t="shared" si="127"/>
        <v/>
      </c>
      <c r="K392" s="2"/>
      <c r="L392" s="21">
        <f t="shared" si="114"/>
        <v>1</v>
      </c>
      <c r="M392" s="21">
        <f>IF(L392&lt;&gt;"",SUM($L$6:L392),"")</f>
        <v>20</v>
      </c>
      <c r="N392" s="2"/>
      <c r="O392" s="47" t="str">
        <f t="shared" si="116"/>
        <v/>
      </c>
      <c r="P392" s="47" t="str">
        <f>IF(O392&lt;&gt;"",SUM($O$6:O392),"")</f>
        <v/>
      </c>
      <c r="Q392" s="2"/>
      <c r="R392" s="43" t="str">
        <f t="shared" si="129"/>
        <v/>
      </c>
      <c r="S392" s="43" t="str">
        <f>IF(R392&lt;&gt;"",SUM($R$6:R392),"")</f>
        <v/>
      </c>
      <c r="T392" s="2"/>
      <c r="U392" s="95">
        <f>IF(B392="",U391,SUM($L$7:L392)+SUM($O$7:O392)+SUM($R$7:R392))</f>
        <v>44</v>
      </c>
      <c r="V392" s="2"/>
      <c r="W392" s="2"/>
      <c r="X392" s="2"/>
      <c r="Y392" s="2"/>
      <c r="Z392" s="2"/>
      <c r="AA392" s="2"/>
      <c r="AB392" s="2"/>
      <c r="AC392" s="58">
        <f t="shared" ref="AC392:AC455" si="130">IF(AND(AC391=2,B392=0),1,IF(AND(AC391=1,B392=0),1,IF(B392="","",IF(AND(C392=C390,B391=0),AC391+1,IF(AND(AC391&gt;1,B392=0),AC391+1,IF(C392=C391,AC391+1,1))))))</f>
        <v>1</v>
      </c>
      <c r="AD392" s="21">
        <f t="shared" si="122"/>
        <v>1</v>
      </c>
      <c r="AE392" s="59">
        <f t="shared" si="117"/>
        <v>1</v>
      </c>
      <c r="AF392" s="64">
        <f t="shared" si="118"/>
        <v>1</v>
      </c>
      <c r="AG392" s="47" t="str">
        <f t="shared" si="123"/>
        <v/>
      </c>
      <c r="AH392" s="65" t="str">
        <f t="shared" si="115"/>
        <v/>
      </c>
      <c r="AI392" s="70">
        <f t="shared" ref="AI392:AI455" si="131">IF(AND(AI391=2,B392=0),1,IF(AND(AI391=1,B392=0),1,IF(B392="","",IF(AND(I392=I390,B391=0),AI391+1,IF(AND(AI391&gt;1,B392=0),AI391+1,IF(I392=I391,AI391+1,1))))))</f>
        <v>2</v>
      </c>
      <c r="AJ392" s="43" t="str">
        <f t="shared" si="124"/>
        <v/>
      </c>
      <c r="AK392" s="71" t="str">
        <f t="shared" si="128"/>
        <v/>
      </c>
      <c r="AL392" s="2"/>
      <c r="AM392" s="2"/>
      <c r="AO392" s="2"/>
      <c r="AP392" s="2"/>
      <c r="AQ392" s="2"/>
    </row>
    <row r="393" spans="2:43">
      <c r="B393" s="20">
        <f>IF(Master!B393="","",Master!B393)</f>
        <v>28</v>
      </c>
      <c r="C393" s="21" t="str">
        <f t="shared" si="119"/>
        <v>B</v>
      </c>
      <c r="D393" s="98" t="str">
        <f t="shared" si="125"/>
        <v/>
      </c>
      <c r="E393" s="2"/>
      <c r="F393" s="47" t="str">
        <f t="shared" si="120"/>
        <v>H</v>
      </c>
      <c r="G393" s="98" t="str">
        <f t="shared" si="126"/>
        <v/>
      </c>
      <c r="H393" s="2"/>
      <c r="I393" s="46" t="str">
        <f t="shared" si="121"/>
        <v>E</v>
      </c>
      <c r="J393" s="98" t="str">
        <f t="shared" si="127"/>
        <v/>
      </c>
      <c r="K393" s="2"/>
      <c r="L393" s="21" t="str">
        <f t="shared" si="114"/>
        <v/>
      </c>
      <c r="M393" s="21" t="str">
        <f>IF(L393&lt;&gt;"",SUM($L$6:L393),"")</f>
        <v/>
      </c>
      <c r="N393" s="2"/>
      <c r="O393" s="47" t="str">
        <f t="shared" si="116"/>
        <v/>
      </c>
      <c r="P393" s="47" t="str">
        <f>IF(O393&lt;&gt;"",SUM($O$6:O393),"")</f>
        <v/>
      </c>
      <c r="Q393" s="2"/>
      <c r="R393" s="43" t="str">
        <f t="shared" si="129"/>
        <v/>
      </c>
      <c r="S393" s="43" t="str">
        <f>IF(R393&lt;&gt;"",SUM($R$6:R393),"")</f>
        <v/>
      </c>
      <c r="T393" s="2"/>
      <c r="U393" s="95">
        <f>IF(B393="",U392,SUM($L$7:L393)+SUM($O$7:O393)+SUM($R$7:R393))</f>
        <v>44</v>
      </c>
      <c r="V393" s="2"/>
      <c r="W393" s="2"/>
      <c r="X393" s="2"/>
      <c r="Y393" s="2"/>
      <c r="Z393" s="2"/>
      <c r="AA393" s="2"/>
      <c r="AB393" s="2"/>
      <c r="AC393" s="58">
        <f t="shared" si="130"/>
        <v>2</v>
      </c>
      <c r="AD393" s="21" t="str">
        <f t="shared" si="122"/>
        <v/>
      </c>
      <c r="AE393" s="59" t="str">
        <f t="shared" si="117"/>
        <v/>
      </c>
      <c r="AF393" s="64">
        <f t="shared" si="118"/>
        <v>2</v>
      </c>
      <c r="AG393" s="47" t="str">
        <f t="shared" si="123"/>
        <v/>
      </c>
      <c r="AH393" s="65" t="str">
        <f t="shared" si="115"/>
        <v/>
      </c>
      <c r="AI393" s="70">
        <f t="shared" si="131"/>
        <v>1</v>
      </c>
      <c r="AJ393" s="43" t="str">
        <f t="shared" si="124"/>
        <v/>
      </c>
      <c r="AK393" s="71" t="str">
        <f t="shared" si="128"/>
        <v/>
      </c>
      <c r="AL393" s="2"/>
      <c r="AM393" s="2"/>
      <c r="AO393" s="2"/>
      <c r="AP393" s="2"/>
      <c r="AQ393" s="2"/>
    </row>
    <row r="394" spans="2:43">
      <c r="B394" s="20">
        <f>IF(Master!B394="","",Master!B394)</f>
        <v>33</v>
      </c>
      <c r="C394" s="21" t="str">
        <f t="shared" si="119"/>
        <v>B</v>
      </c>
      <c r="D394" s="98" t="str">
        <f t="shared" si="125"/>
        <v/>
      </c>
      <c r="E394" s="2"/>
      <c r="F394" s="47" t="str">
        <f t="shared" si="120"/>
        <v>H</v>
      </c>
      <c r="G394" s="98" t="str">
        <f t="shared" si="126"/>
        <v/>
      </c>
      <c r="H394" s="2"/>
      <c r="I394" s="46" t="str">
        <f t="shared" si="121"/>
        <v>O</v>
      </c>
      <c r="J394" s="98" t="str">
        <f t="shared" si="127"/>
        <v/>
      </c>
      <c r="K394" s="2"/>
      <c r="L394" s="21" t="str">
        <f t="shared" ref="L394:L457" si="132">IF(AND(AD394&lt;&gt;"",AD395&lt;&gt;""),-AE394,IF(AND(AD394&gt;=1,AD395=""),AE394,""))</f>
        <v/>
      </c>
      <c r="M394" s="21" t="str">
        <f>IF(L394&lt;&gt;"",SUM($L$6:L394),"")</f>
        <v/>
      </c>
      <c r="N394" s="2"/>
      <c r="O394" s="47" t="str">
        <f t="shared" si="116"/>
        <v/>
      </c>
      <c r="P394" s="47" t="str">
        <f>IF(O394&lt;&gt;"",SUM($O$6:O394),"")</f>
        <v/>
      </c>
      <c r="Q394" s="2"/>
      <c r="R394" s="43" t="str">
        <f t="shared" si="129"/>
        <v/>
      </c>
      <c r="S394" s="43" t="str">
        <f>IF(R394&lt;&gt;"",SUM($R$6:R394),"")</f>
        <v/>
      </c>
      <c r="T394" s="2"/>
      <c r="U394" s="95">
        <f>IF(B394="",U393,SUM($L$7:L394)+SUM($O$7:O394)+SUM($R$7:R394))</f>
        <v>44</v>
      </c>
      <c r="V394" s="2"/>
      <c r="W394" s="2"/>
      <c r="X394" s="2"/>
      <c r="Y394" s="2"/>
      <c r="Z394" s="2"/>
      <c r="AA394" s="2"/>
      <c r="AB394" s="2"/>
      <c r="AC394" s="58">
        <f t="shared" si="130"/>
        <v>3</v>
      </c>
      <c r="AD394" s="21" t="str">
        <f t="shared" si="122"/>
        <v/>
      </c>
      <c r="AE394" s="59" t="str">
        <f t="shared" si="117"/>
        <v/>
      </c>
      <c r="AF394" s="64">
        <f t="shared" si="118"/>
        <v>3</v>
      </c>
      <c r="AG394" s="47" t="str">
        <f t="shared" si="123"/>
        <v/>
      </c>
      <c r="AH394" s="65" t="str">
        <f t="shared" ref="AH394:AH457" si="133">IF(AG394="","",VLOOKUP(AG394,$Z$4:$AA$18,2,0))</f>
        <v/>
      </c>
      <c r="AI394" s="70">
        <f t="shared" si="131"/>
        <v>1</v>
      </c>
      <c r="AJ394" s="43" t="str">
        <f t="shared" si="124"/>
        <v/>
      </c>
      <c r="AK394" s="71" t="str">
        <f t="shared" si="128"/>
        <v/>
      </c>
      <c r="AL394" s="2"/>
      <c r="AM394" s="2"/>
      <c r="AO394" s="2"/>
      <c r="AP394" s="2"/>
      <c r="AQ394" s="2"/>
    </row>
    <row r="395" spans="2:43">
      <c r="B395" s="20">
        <f>IF(Master!B395="","",Master!B395)</f>
        <v>13</v>
      </c>
      <c r="C395" s="21" t="str">
        <f t="shared" si="119"/>
        <v>B</v>
      </c>
      <c r="D395" s="98" t="str">
        <f t="shared" si="125"/>
        <v>&lt;--Bet</v>
      </c>
      <c r="E395" s="2"/>
      <c r="F395" s="47" t="str">
        <f t="shared" si="120"/>
        <v>L</v>
      </c>
      <c r="G395" s="98" t="str">
        <f t="shared" si="126"/>
        <v>&lt;--Win</v>
      </c>
      <c r="H395" s="2"/>
      <c r="I395" s="46" t="str">
        <f t="shared" si="121"/>
        <v>O</v>
      </c>
      <c r="J395" s="98" t="str">
        <f t="shared" si="127"/>
        <v/>
      </c>
      <c r="K395" s="2"/>
      <c r="L395" s="21">
        <f t="shared" si="132"/>
        <v>-1</v>
      </c>
      <c r="M395" s="21">
        <f>IF(L395&lt;&gt;"",SUM($L$6:L395),"")</f>
        <v>19</v>
      </c>
      <c r="N395" s="2"/>
      <c r="O395" s="47">
        <f t="shared" si="116"/>
        <v>1</v>
      </c>
      <c r="P395" s="47">
        <f>IF(O395&lt;&gt;"",SUM($O$6:O395),"")</f>
        <v>10</v>
      </c>
      <c r="Q395" s="2"/>
      <c r="R395" s="43" t="str">
        <f t="shared" si="129"/>
        <v/>
      </c>
      <c r="S395" s="43" t="str">
        <f>IF(R395&lt;&gt;"",SUM($R$6:R395),"")</f>
        <v/>
      </c>
      <c r="T395" s="2"/>
      <c r="U395" s="95">
        <f>IF(B395="",U394,SUM($L$7:L395)+SUM($O$7:O395)+SUM($R$7:R395))</f>
        <v>44</v>
      </c>
      <c r="V395" s="2"/>
      <c r="W395" s="2"/>
      <c r="X395" s="2"/>
      <c r="Y395" s="2"/>
      <c r="Z395" s="2"/>
      <c r="AA395" s="2"/>
      <c r="AB395" s="2"/>
      <c r="AC395" s="58">
        <f t="shared" si="130"/>
        <v>4</v>
      </c>
      <c r="AD395" s="21">
        <f t="shared" si="122"/>
        <v>1</v>
      </c>
      <c r="AE395" s="59">
        <f t="shared" si="117"/>
        <v>1</v>
      </c>
      <c r="AF395" s="64">
        <f t="shared" si="118"/>
        <v>1</v>
      </c>
      <c r="AG395" s="47">
        <f t="shared" si="123"/>
        <v>1</v>
      </c>
      <c r="AH395" s="65">
        <f t="shared" si="133"/>
        <v>1</v>
      </c>
      <c r="AI395" s="70">
        <f t="shared" si="131"/>
        <v>2</v>
      </c>
      <c r="AJ395" s="43" t="str">
        <f t="shared" si="124"/>
        <v/>
      </c>
      <c r="AK395" s="71" t="str">
        <f t="shared" si="128"/>
        <v/>
      </c>
      <c r="AL395" s="2"/>
      <c r="AM395" s="2"/>
      <c r="AO395" s="2"/>
      <c r="AP395" s="2"/>
      <c r="AQ395" s="2"/>
    </row>
    <row r="396" spans="2:43">
      <c r="B396" s="20">
        <f>IF(Master!B396="","",Master!B396)</f>
        <v>29</v>
      </c>
      <c r="C396" s="21" t="str">
        <f t="shared" si="119"/>
        <v>B</v>
      </c>
      <c r="D396" s="98" t="str">
        <f t="shared" si="125"/>
        <v>&lt;--Bet</v>
      </c>
      <c r="E396" s="2"/>
      <c r="F396" s="47" t="str">
        <f t="shared" si="120"/>
        <v>H</v>
      </c>
      <c r="G396" s="98" t="str">
        <f t="shared" si="126"/>
        <v/>
      </c>
      <c r="H396" s="2"/>
      <c r="I396" s="46" t="str">
        <f t="shared" si="121"/>
        <v>O</v>
      </c>
      <c r="J396" s="98" t="str">
        <f t="shared" si="127"/>
        <v/>
      </c>
      <c r="K396" s="2"/>
      <c r="L396" s="21">
        <f t="shared" si="132"/>
        <v>-1</v>
      </c>
      <c r="M396" s="21">
        <f>IF(L396&lt;&gt;"",SUM($L$6:L396),"")</f>
        <v>18</v>
      </c>
      <c r="N396" s="2"/>
      <c r="O396" s="47" t="str">
        <f t="shared" si="116"/>
        <v/>
      </c>
      <c r="P396" s="47" t="str">
        <f>IF(O396&lt;&gt;"",SUM($O$6:O396),"")</f>
        <v/>
      </c>
      <c r="Q396" s="2"/>
      <c r="R396" s="43" t="str">
        <f t="shared" si="129"/>
        <v/>
      </c>
      <c r="S396" s="43" t="str">
        <f>IF(R396&lt;&gt;"",SUM($R$6:R396),"")</f>
        <v/>
      </c>
      <c r="T396" s="2"/>
      <c r="U396" s="95">
        <f>IF(B396="",U395,SUM($L$7:L396)+SUM($O$7:O396)+SUM($R$7:R396))</f>
        <v>43</v>
      </c>
      <c r="V396" s="2"/>
      <c r="W396" s="2"/>
      <c r="X396" s="2"/>
      <c r="Y396" s="2"/>
      <c r="Z396" s="2"/>
      <c r="AA396" s="2"/>
      <c r="AB396" s="2"/>
      <c r="AC396" s="58">
        <f t="shared" si="130"/>
        <v>5</v>
      </c>
      <c r="AD396" s="21">
        <f t="shared" si="122"/>
        <v>2</v>
      </c>
      <c r="AE396" s="59">
        <f t="shared" si="117"/>
        <v>1</v>
      </c>
      <c r="AF396" s="64">
        <f t="shared" si="118"/>
        <v>1</v>
      </c>
      <c r="AG396" s="47" t="str">
        <f t="shared" si="123"/>
        <v/>
      </c>
      <c r="AH396" s="65" t="str">
        <f t="shared" si="133"/>
        <v/>
      </c>
      <c r="AI396" s="70">
        <f t="shared" si="131"/>
        <v>3</v>
      </c>
      <c r="AJ396" s="43" t="str">
        <f t="shared" si="124"/>
        <v/>
      </c>
      <c r="AK396" s="71" t="str">
        <f t="shared" si="128"/>
        <v/>
      </c>
      <c r="AL396" s="2"/>
      <c r="AM396" s="2"/>
      <c r="AO396" s="2"/>
      <c r="AP396" s="2"/>
      <c r="AQ396" s="2"/>
    </row>
    <row r="397" spans="2:43">
      <c r="B397" s="20">
        <f>IF(Master!B397="","",Master!B397)</f>
        <v>28</v>
      </c>
      <c r="C397" s="21" t="str">
        <f t="shared" si="119"/>
        <v>B</v>
      </c>
      <c r="D397" s="98" t="str">
        <f t="shared" si="125"/>
        <v>&lt;--Bet</v>
      </c>
      <c r="E397" s="2"/>
      <c r="F397" s="47" t="str">
        <f t="shared" si="120"/>
        <v>H</v>
      </c>
      <c r="G397" s="98" t="str">
        <f t="shared" si="126"/>
        <v/>
      </c>
      <c r="H397" s="2"/>
      <c r="I397" s="46" t="str">
        <f t="shared" si="121"/>
        <v>E</v>
      </c>
      <c r="J397" s="98" t="str">
        <f t="shared" si="127"/>
        <v>&lt;--Win</v>
      </c>
      <c r="K397" s="2"/>
      <c r="L397" s="21">
        <f t="shared" si="132"/>
        <v>-1</v>
      </c>
      <c r="M397" s="21">
        <f>IF(L397&lt;&gt;"",SUM($L$6:L397),"")</f>
        <v>17</v>
      </c>
      <c r="N397" s="2"/>
      <c r="O397" s="47" t="str">
        <f t="shared" ref="O397:O460" si="134">IF(AND(AG397&lt;&gt;"",AG398&lt;&gt;""),-AH397,IF(AND(AG397&gt;=1,AG398=""),AH397,""))</f>
        <v/>
      </c>
      <c r="P397" s="47" t="str">
        <f>IF(O397&lt;&gt;"",SUM($O$6:O397),"")</f>
        <v/>
      </c>
      <c r="Q397" s="2"/>
      <c r="R397" s="43">
        <f t="shared" si="129"/>
        <v>1</v>
      </c>
      <c r="S397" s="43">
        <f>IF(R397&lt;&gt;"",SUM($R$6:R397),"")</f>
        <v>16</v>
      </c>
      <c r="T397" s="2"/>
      <c r="U397" s="95">
        <f>IF(B397="",U396,SUM($L$7:L397)+SUM($O$7:O397)+SUM($R$7:R397))</f>
        <v>43</v>
      </c>
      <c r="V397" s="2"/>
      <c r="W397" s="2"/>
      <c r="X397" s="2"/>
      <c r="Y397" s="2"/>
      <c r="Z397" s="2"/>
      <c r="AA397" s="2"/>
      <c r="AB397" s="2"/>
      <c r="AC397" s="58">
        <f t="shared" si="130"/>
        <v>6</v>
      </c>
      <c r="AD397" s="21">
        <f t="shared" si="122"/>
        <v>3</v>
      </c>
      <c r="AE397" s="59">
        <f t="shared" ref="AE397:AE460" si="135">IF(AD397="","",VLOOKUP(AD397,$Z$4:$AA$18,2,0))</f>
        <v>1</v>
      </c>
      <c r="AF397" s="64">
        <f t="shared" si="118"/>
        <v>2</v>
      </c>
      <c r="AG397" s="47" t="str">
        <f t="shared" si="123"/>
        <v/>
      </c>
      <c r="AH397" s="65" t="str">
        <f t="shared" si="133"/>
        <v/>
      </c>
      <c r="AI397" s="70">
        <f t="shared" si="131"/>
        <v>1</v>
      </c>
      <c r="AJ397" s="43">
        <f t="shared" si="124"/>
        <v>1</v>
      </c>
      <c r="AK397" s="71">
        <f t="shared" si="128"/>
        <v>1</v>
      </c>
      <c r="AL397" s="2"/>
      <c r="AM397" s="2"/>
      <c r="AO397" s="2"/>
      <c r="AP397" s="2"/>
      <c r="AQ397" s="2"/>
    </row>
    <row r="398" spans="2:43">
      <c r="B398" s="20">
        <f>IF(Master!B398="","",Master!B398)</f>
        <v>17</v>
      </c>
      <c r="C398" s="21" t="str">
        <f t="shared" si="119"/>
        <v>B</v>
      </c>
      <c r="D398" s="98" t="str">
        <f t="shared" si="125"/>
        <v>&lt;--Bet</v>
      </c>
      <c r="E398" s="2"/>
      <c r="F398" s="47" t="str">
        <f t="shared" si="120"/>
        <v>L</v>
      </c>
      <c r="G398" s="98" t="str">
        <f t="shared" si="126"/>
        <v/>
      </c>
      <c r="H398" s="2"/>
      <c r="I398" s="46" t="str">
        <f t="shared" si="121"/>
        <v>O</v>
      </c>
      <c r="J398" s="98" t="str">
        <f t="shared" si="127"/>
        <v/>
      </c>
      <c r="K398" s="2"/>
      <c r="L398" s="21">
        <f t="shared" si="132"/>
        <v>-4</v>
      </c>
      <c r="M398" s="21">
        <f>IF(L398&lt;&gt;"",SUM($L$6:L398),"")</f>
        <v>13</v>
      </c>
      <c r="N398" s="2"/>
      <c r="O398" s="47" t="str">
        <f t="shared" si="134"/>
        <v/>
      </c>
      <c r="P398" s="47" t="str">
        <f>IF(O398&lt;&gt;"",SUM($O$6:O398),"")</f>
        <v/>
      </c>
      <c r="Q398" s="2"/>
      <c r="R398" s="43" t="str">
        <f t="shared" si="129"/>
        <v/>
      </c>
      <c r="S398" s="43" t="str">
        <f>IF(R398&lt;&gt;"",SUM($R$6:R398),"")</f>
        <v/>
      </c>
      <c r="T398" s="2"/>
      <c r="U398" s="95">
        <f>IF(B398="",U397,SUM($L$7:L398)+SUM($O$7:O398)+SUM($R$7:R398))</f>
        <v>39</v>
      </c>
      <c r="V398" s="2"/>
      <c r="W398" s="2"/>
      <c r="X398" s="2"/>
      <c r="Y398" s="2"/>
      <c r="Z398" s="2"/>
      <c r="AA398" s="2"/>
      <c r="AB398" s="2"/>
      <c r="AC398" s="58">
        <f t="shared" si="130"/>
        <v>7</v>
      </c>
      <c r="AD398" s="21">
        <f t="shared" si="122"/>
        <v>4</v>
      </c>
      <c r="AE398" s="59">
        <f t="shared" si="135"/>
        <v>4</v>
      </c>
      <c r="AF398" s="64">
        <f t="shared" si="118"/>
        <v>1</v>
      </c>
      <c r="AG398" s="47" t="str">
        <f t="shared" si="123"/>
        <v/>
      </c>
      <c r="AH398" s="65" t="str">
        <f t="shared" si="133"/>
        <v/>
      </c>
      <c r="AI398" s="70">
        <f t="shared" si="131"/>
        <v>1</v>
      </c>
      <c r="AJ398" s="43" t="str">
        <f t="shared" si="124"/>
        <v/>
      </c>
      <c r="AK398" s="71" t="str">
        <f t="shared" si="128"/>
        <v/>
      </c>
      <c r="AL398" s="2"/>
      <c r="AM398" s="2"/>
      <c r="AO398" s="2"/>
      <c r="AP398" s="2"/>
      <c r="AQ398" s="2"/>
    </row>
    <row r="399" spans="2:43">
      <c r="B399" s="20">
        <f>IF(Master!B399="","",Master!B399)</f>
        <v>31</v>
      </c>
      <c r="C399" s="21" t="str">
        <f t="shared" si="119"/>
        <v>B</v>
      </c>
      <c r="D399" s="98" t="str">
        <f t="shared" si="125"/>
        <v>&lt;--Bet</v>
      </c>
      <c r="E399" s="2"/>
      <c r="F399" s="47" t="str">
        <f t="shared" si="120"/>
        <v>H</v>
      </c>
      <c r="G399" s="98" t="str">
        <f t="shared" si="126"/>
        <v/>
      </c>
      <c r="H399" s="2"/>
      <c r="I399" s="46" t="str">
        <f t="shared" si="121"/>
        <v>O</v>
      </c>
      <c r="J399" s="98" t="str">
        <f t="shared" si="127"/>
        <v/>
      </c>
      <c r="K399" s="2"/>
      <c r="L399" s="21">
        <f t="shared" si="132"/>
        <v>-8</v>
      </c>
      <c r="M399" s="21">
        <f>IF(L399&lt;&gt;"",SUM($L$6:L399),"")</f>
        <v>5</v>
      </c>
      <c r="N399" s="2"/>
      <c r="O399" s="47" t="str">
        <f t="shared" si="134"/>
        <v/>
      </c>
      <c r="P399" s="47" t="str">
        <f>IF(O399&lt;&gt;"",SUM($O$6:O399),"")</f>
        <v/>
      </c>
      <c r="Q399" s="2"/>
      <c r="R399" s="43" t="str">
        <f t="shared" si="129"/>
        <v/>
      </c>
      <c r="S399" s="43" t="str">
        <f>IF(R399&lt;&gt;"",SUM($R$6:R399),"")</f>
        <v/>
      </c>
      <c r="T399" s="2"/>
      <c r="U399" s="95">
        <f>IF(B399="",U398,SUM($L$7:L399)+SUM($O$7:O399)+SUM($R$7:R399))</f>
        <v>31</v>
      </c>
      <c r="V399" s="2"/>
      <c r="W399" s="2"/>
      <c r="X399" s="2"/>
      <c r="Y399" s="2"/>
      <c r="Z399" s="2"/>
      <c r="AA399" s="2"/>
      <c r="AB399" s="2"/>
      <c r="AC399" s="58">
        <f t="shared" si="130"/>
        <v>8</v>
      </c>
      <c r="AD399" s="21">
        <f t="shared" si="122"/>
        <v>5</v>
      </c>
      <c r="AE399" s="59">
        <f t="shared" si="135"/>
        <v>8</v>
      </c>
      <c r="AF399" s="64">
        <f t="shared" si="118"/>
        <v>1</v>
      </c>
      <c r="AG399" s="47" t="str">
        <f t="shared" si="123"/>
        <v/>
      </c>
      <c r="AH399" s="65" t="str">
        <f t="shared" si="133"/>
        <v/>
      </c>
      <c r="AI399" s="70">
        <f t="shared" si="131"/>
        <v>2</v>
      </c>
      <c r="AJ399" s="43" t="str">
        <f t="shared" si="124"/>
        <v/>
      </c>
      <c r="AK399" s="71" t="str">
        <f t="shared" si="128"/>
        <v/>
      </c>
      <c r="AL399" s="2"/>
      <c r="AM399" s="2"/>
      <c r="AO399" s="2"/>
      <c r="AP399" s="2"/>
      <c r="AQ399" s="2"/>
    </row>
    <row r="400" spans="2:43">
      <c r="B400" s="20">
        <f>IF(Master!B400="","",Master!B400)</f>
        <v>23</v>
      </c>
      <c r="C400" s="21" t="str">
        <f t="shared" si="119"/>
        <v>R</v>
      </c>
      <c r="D400" s="98" t="str">
        <f t="shared" si="125"/>
        <v>&lt;--Win</v>
      </c>
      <c r="E400" s="2"/>
      <c r="F400" s="47" t="str">
        <f t="shared" si="120"/>
        <v>H</v>
      </c>
      <c r="G400" s="98" t="str">
        <f t="shared" si="126"/>
        <v/>
      </c>
      <c r="H400" s="2"/>
      <c r="I400" s="46" t="str">
        <f t="shared" si="121"/>
        <v>O</v>
      </c>
      <c r="J400" s="98" t="str">
        <f t="shared" si="127"/>
        <v/>
      </c>
      <c r="K400" s="2"/>
      <c r="L400" s="21">
        <f t="shared" si="132"/>
        <v>12</v>
      </c>
      <c r="M400" s="21">
        <f>IF(L400&lt;&gt;"",SUM($L$6:L400),"")</f>
        <v>17</v>
      </c>
      <c r="N400" s="2"/>
      <c r="O400" s="47" t="str">
        <f t="shared" si="134"/>
        <v/>
      </c>
      <c r="P400" s="47" t="str">
        <f>IF(O400&lt;&gt;"",SUM($O$6:O400),"")</f>
        <v/>
      </c>
      <c r="Q400" s="2"/>
      <c r="R400" s="43" t="str">
        <f t="shared" si="129"/>
        <v/>
      </c>
      <c r="S400" s="43" t="str">
        <f>IF(R400&lt;&gt;"",SUM($R$6:R400),"")</f>
        <v/>
      </c>
      <c r="T400" s="2"/>
      <c r="U400" s="95">
        <f>IF(B400="",U399,SUM($L$7:L400)+SUM($O$7:O400)+SUM($R$7:R400))</f>
        <v>43</v>
      </c>
      <c r="V400" s="2"/>
      <c r="W400" s="2"/>
      <c r="X400" s="2"/>
      <c r="Y400" s="2"/>
      <c r="Z400" s="2"/>
      <c r="AA400" s="2"/>
      <c r="AB400" s="2"/>
      <c r="AC400" s="58">
        <f t="shared" si="130"/>
        <v>1</v>
      </c>
      <c r="AD400" s="21">
        <f t="shared" si="122"/>
        <v>6</v>
      </c>
      <c r="AE400" s="59">
        <f t="shared" si="135"/>
        <v>12</v>
      </c>
      <c r="AF400" s="64">
        <f t="shared" si="118"/>
        <v>2</v>
      </c>
      <c r="AG400" s="47" t="str">
        <f t="shared" si="123"/>
        <v/>
      </c>
      <c r="AH400" s="65" t="str">
        <f t="shared" si="133"/>
        <v/>
      </c>
      <c r="AI400" s="70">
        <f t="shared" si="131"/>
        <v>3</v>
      </c>
      <c r="AJ400" s="43" t="str">
        <f t="shared" si="124"/>
        <v/>
      </c>
      <c r="AK400" s="71" t="str">
        <f t="shared" si="128"/>
        <v/>
      </c>
      <c r="AL400" s="2"/>
      <c r="AM400" s="2"/>
      <c r="AO400" s="2"/>
      <c r="AP400" s="2"/>
      <c r="AQ400" s="2"/>
    </row>
    <row r="401" spans="2:43">
      <c r="B401" s="20">
        <f>IF(Master!B401="","",Master!B401)</f>
        <v>29</v>
      </c>
      <c r="C401" s="21" t="str">
        <f t="shared" si="119"/>
        <v>B</v>
      </c>
      <c r="D401" s="98" t="str">
        <f t="shared" si="125"/>
        <v/>
      </c>
      <c r="E401" s="2"/>
      <c r="F401" s="47" t="str">
        <f t="shared" si="120"/>
        <v>H</v>
      </c>
      <c r="G401" s="98" t="str">
        <f t="shared" si="126"/>
        <v/>
      </c>
      <c r="H401" s="2"/>
      <c r="I401" s="46" t="str">
        <f t="shared" si="121"/>
        <v>O</v>
      </c>
      <c r="J401" s="98" t="str">
        <f t="shared" si="127"/>
        <v>&lt;--Bet</v>
      </c>
      <c r="K401" s="2"/>
      <c r="L401" s="21" t="str">
        <f t="shared" si="132"/>
        <v/>
      </c>
      <c r="M401" s="21" t="str">
        <f>IF(L401&lt;&gt;"",SUM($L$6:L401),"")</f>
        <v/>
      </c>
      <c r="N401" s="2"/>
      <c r="O401" s="47" t="str">
        <f t="shared" si="134"/>
        <v/>
      </c>
      <c r="P401" s="47" t="str">
        <f>IF(O401&lt;&gt;"",SUM($O$6:O401),"")</f>
        <v/>
      </c>
      <c r="Q401" s="2"/>
      <c r="R401" s="43">
        <f t="shared" si="129"/>
        <v>-1</v>
      </c>
      <c r="S401" s="43">
        <f>IF(R401&lt;&gt;"",SUM($R$6:R401),"")</f>
        <v>15</v>
      </c>
      <c r="T401" s="2"/>
      <c r="U401" s="95">
        <f>IF(B401="",U400,SUM($L$7:L401)+SUM($O$7:O401)+SUM($R$7:R401))</f>
        <v>42</v>
      </c>
      <c r="V401" s="2"/>
      <c r="W401" s="2"/>
      <c r="X401" s="2"/>
      <c r="Y401" s="2"/>
      <c r="Z401" s="2"/>
      <c r="AA401" s="2"/>
      <c r="AB401" s="2"/>
      <c r="AC401" s="58">
        <f t="shared" si="130"/>
        <v>1</v>
      </c>
      <c r="AD401" s="21" t="str">
        <f t="shared" si="122"/>
        <v/>
      </c>
      <c r="AE401" s="59" t="str">
        <f t="shared" si="135"/>
        <v/>
      </c>
      <c r="AF401" s="64">
        <f t="shared" si="118"/>
        <v>3</v>
      </c>
      <c r="AG401" s="47" t="str">
        <f t="shared" si="123"/>
        <v/>
      </c>
      <c r="AH401" s="65" t="str">
        <f t="shared" si="133"/>
        <v/>
      </c>
      <c r="AI401" s="70">
        <f t="shared" si="131"/>
        <v>4</v>
      </c>
      <c r="AJ401" s="43">
        <f t="shared" si="124"/>
        <v>1</v>
      </c>
      <c r="AK401" s="71">
        <f t="shared" si="128"/>
        <v>1</v>
      </c>
      <c r="AL401" s="2"/>
      <c r="AM401" s="2"/>
      <c r="AO401" s="2"/>
      <c r="AP401" s="2"/>
      <c r="AQ401" s="2"/>
    </row>
    <row r="402" spans="2:43">
      <c r="B402" s="20">
        <f>IF(Master!B402="","",Master!B402)</f>
        <v>35</v>
      </c>
      <c r="C402" s="21" t="str">
        <f t="shared" si="119"/>
        <v>B</v>
      </c>
      <c r="D402" s="98" t="str">
        <f t="shared" si="125"/>
        <v/>
      </c>
      <c r="E402" s="2"/>
      <c r="F402" s="47" t="str">
        <f t="shared" si="120"/>
        <v>H</v>
      </c>
      <c r="G402" s="98" t="str">
        <f t="shared" si="126"/>
        <v>&lt;--Bet</v>
      </c>
      <c r="H402" s="2"/>
      <c r="I402" s="46" t="str">
        <f t="shared" si="121"/>
        <v>O</v>
      </c>
      <c r="J402" s="98" t="str">
        <f t="shared" si="127"/>
        <v>&lt;--Bet</v>
      </c>
      <c r="K402" s="2"/>
      <c r="L402" s="21" t="str">
        <f t="shared" si="132"/>
        <v/>
      </c>
      <c r="M402" s="21" t="str">
        <f>IF(L402&lt;&gt;"",SUM($L$6:L402),"")</f>
        <v/>
      </c>
      <c r="N402" s="2"/>
      <c r="O402" s="47">
        <f t="shared" si="134"/>
        <v>-1</v>
      </c>
      <c r="P402" s="47">
        <f>IF(O402&lt;&gt;"",SUM($O$6:O402),"")</f>
        <v>9</v>
      </c>
      <c r="Q402" s="2"/>
      <c r="R402" s="43">
        <f t="shared" si="129"/>
        <v>-1</v>
      </c>
      <c r="S402" s="43">
        <f>IF(R402&lt;&gt;"",SUM($R$6:R402),"")</f>
        <v>14</v>
      </c>
      <c r="T402" s="2"/>
      <c r="U402" s="95">
        <f>IF(B402="",U401,SUM($L$7:L402)+SUM($O$7:O402)+SUM($R$7:R402))</f>
        <v>40</v>
      </c>
      <c r="V402" s="2"/>
      <c r="W402" s="2"/>
      <c r="X402" s="2"/>
      <c r="Y402" s="2"/>
      <c r="Z402" s="2"/>
      <c r="AA402" s="2"/>
      <c r="AB402" s="2"/>
      <c r="AC402" s="58">
        <f t="shared" si="130"/>
        <v>2</v>
      </c>
      <c r="AD402" s="21" t="str">
        <f t="shared" si="122"/>
        <v/>
      </c>
      <c r="AE402" s="59" t="str">
        <f t="shared" si="135"/>
        <v/>
      </c>
      <c r="AF402" s="64">
        <f t="shared" si="118"/>
        <v>4</v>
      </c>
      <c r="AG402" s="47">
        <f t="shared" si="123"/>
        <v>1</v>
      </c>
      <c r="AH402" s="65">
        <f t="shared" si="133"/>
        <v>1</v>
      </c>
      <c r="AI402" s="70">
        <f t="shared" si="131"/>
        <v>5</v>
      </c>
      <c r="AJ402" s="43">
        <f t="shared" si="124"/>
        <v>2</v>
      </c>
      <c r="AK402" s="71">
        <f t="shared" si="128"/>
        <v>1</v>
      </c>
      <c r="AL402" s="2"/>
      <c r="AM402" s="2"/>
      <c r="AO402" s="2"/>
      <c r="AP402" s="2"/>
      <c r="AQ402" s="2"/>
    </row>
    <row r="403" spans="2:43">
      <c r="B403" s="20">
        <f>IF(Master!B403="","",Master!B403)</f>
        <v>28</v>
      </c>
      <c r="C403" s="21" t="str">
        <f t="shared" si="119"/>
        <v>B</v>
      </c>
      <c r="D403" s="98" t="str">
        <f t="shared" si="125"/>
        <v/>
      </c>
      <c r="E403" s="2"/>
      <c r="F403" s="47" t="str">
        <f t="shared" si="120"/>
        <v>H</v>
      </c>
      <c r="G403" s="98" t="str">
        <f t="shared" si="126"/>
        <v>&lt;--Bet</v>
      </c>
      <c r="H403" s="2"/>
      <c r="I403" s="46" t="str">
        <f t="shared" si="121"/>
        <v>E</v>
      </c>
      <c r="J403" s="98" t="str">
        <f t="shared" si="127"/>
        <v>&lt;--Win</v>
      </c>
      <c r="K403" s="2"/>
      <c r="L403" s="21" t="str">
        <f t="shared" si="132"/>
        <v/>
      </c>
      <c r="M403" s="21" t="str">
        <f>IF(L403&lt;&gt;"",SUM($L$6:L403),"")</f>
        <v/>
      </c>
      <c r="N403" s="2"/>
      <c r="O403" s="47">
        <f t="shared" si="134"/>
        <v>-1</v>
      </c>
      <c r="P403" s="47">
        <f>IF(O403&lt;&gt;"",SUM($O$6:O403),"")</f>
        <v>8</v>
      </c>
      <c r="Q403" s="2"/>
      <c r="R403" s="43">
        <f t="shared" si="129"/>
        <v>1</v>
      </c>
      <c r="S403" s="43">
        <f>IF(R403&lt;&gt;"",SUM($R$6:R403),"")</f>
        <v>15</v>
      </c>
      <c r="T403" s="2"/>
      <c r="U403" s="95">
        <f>IF(B403="",U402,SUM($L$7:L403)+SUM($O$7:O403)+SUM($R$7:R403))</f>
        <v>40</v>
      </c>
      <c r="V403" s="2"/>
      <c r="W403" s="2"/>
      <c r="X403" s="2"/>
      <c r="Y403" s="2"/>
      <c r="Z403" s="2"/>
      <c r="AA403" s="2"/>
      <c r="AB403" s="2"/>
      <c r="AC403" s="58">
        <f t="shared" si="130"/>
        <v>3</v>
      </c>
      <c r="AD403" s="21" t="str">
        <f t="shared" si="122"/>
        <v/>
      </c>
      <c r="AE403" s="59" t="str">
        <f t="shared" si="135"/>
        <v/>
      </c>
      <c r="AF403" s="64">
        <f t="shared" si="118"/>
        <v>5</v>
      </c>
      <c r="AG403" s="47">
        <f t="shared" si="123"/>
        <v>2</v>
      </c>
      <c r="AH403" s="65">
        <f t="shared" si="133"/>
        <v>1</v>
      </c>
      <c r="AI403" s="70">
        <f t="shared" si="131"/>
        <v>1</v>
      </c>
      <c r="AJ403" s="43">
        <f t="shared" si="124"/>
        <v>3</v>
      </c>
      <c r="AK403" s="71">
        <f t="shared" si="128"/>
        <v>1</v>
      </c>
      <c r="AL403" s="2"/>
      <c r="AM403" s="2"/>
      <c r="AO403" s="2"/>
      <c r="AP403" s="2"/>
      <c r="AQ403" s="2"/>
    </row>
    <row r="404" spans="2:43">
      <c r="B404" s="20">
        <f>IF(Master!B404="","",Master!B404)</f>
        <v>27</v>
      </c>
      <c r="C404" s="21" t="str">
        <f t="shared" si="119"/>
        <v>R</v>
      </c>
      <c r="D404" s="98" t="str">
        <f t="shared" si="125"/>
        <v>&lt;--Win</v>
      </c>
      <c r="E404" s="2"/>
      <c r="F404" s="47" t="str">
        <f t="shared" si="120"/>
        <v>H</v>
      </c>
      <c r="G404" s="98" t="str">
        <f t="shared" si="126"/>
        <v>&lt;--Bet</v>
      </c>
      <c r="H404" s="2"/>
      <c r="I404" s="46" t="str">
        <f t="shared" si="121"/>
        <v>O</v>
      </c>
      <c r="J404" s="98" t="str">
        <f t="shared" si="127"/>
        <v/>
      </c>
      <c r="K404" s="2"/>
      <c r="L404" s="21">
        <f t="shared" si="132"/>
        <v>1</v>
      </c>
      <c r="M404" s="21">
        <f>IF(L404&lt;&gt;"",SUM($L$6:L404),"")</f>
        <v>18</v>
      </c>
      <c r="N404" s="2"/>
      <c r="O404" s="47">
        <f t="shared" si="134"/>
        <v>-1</v>
      </c>
      <c r="P404" s="47">
        <f>IF(O404&lt;&gt;"",SUM($O$6:O404),"")</f>
        <v>7</v>
      </c>
      <c r="Q404" s="2"/>
      <c r="R404" s="43" t="str">
        <f t="shared" si="129"/>
        <v/>
      </c>
      <c r="S404" s="43" t="str">
        <f>IF(R404&lt;&gt;"",SUM($R$6:R404),"")</f>
        <v/>
      </c>
      <c r="T404" s="2"/>
      <c r="U404" s="95">
        <f>IF(B404="",U403,SUM($L$7:L404)+SUM($O$7:O404)+SUM($R$7:R404))</f>
        <v>40</v>
      </c>
      <c r="V404" s="2"/>
      <c r="W404" s="2"/>
      <c r="X404" s="2"/>
      <c r="Y404" s="2"/>
      <c r="Z404" s="2"/>
      <c r="AA404" s="2"/>
      <c r="AB404" s="2"/>
      <c r="AC404" s="58">
        <f t="shared" si="130"/>
        <v>1</v>
      </c>
      <c r="AD404" s="21">
        <f t="shared" si="122"/>
        <v>1</v>
      </c>
      <c r="AE404" s="59">
        <f t="shared" si="135"/>
        <v>1</v>
      </c>
      <c r="AF404" s="64">
        <f t="shared" si="118"/>
        <v>6</v>
      </c>
      <c r="AG404" s="47">
        <f t="shared" si="123"/>
        <v>3</v>
      </c>
      <c r="AH404" s="65">
        <f t="shared" si="133"/>
        <v>1</v>
      </c>
      <c r="AI404" s="70">
        <f t="shared" si="131"/>
        <v>1</v>
      </c>
      <c r="AJ404" s="43" t="str">
        <f t="shared" si="124"/>
        <v/>
      </c>
      <c r="AK404" s="71" t="str">
        <f t="shared" si="128"/>
        <v/>
      </c>
      <c r="AL404" s="2"/>
      <c r="AM404" s="2"/>
      <c r="AO404" s="2"/>
      <c r="AP404" s="2"/>
      <c r="AQ404" s="2"/>
    </row>
    <row r="405" spans="2:43">
      <c r="B405" s="20">
        <f>IF(Master!B405="","",Master!B405)</f>
        <v>29</v>
      </c>
      <c r="C405" s="21" t="str">
        <f t="shared" si="119"/>
        <v>B</v>
      </c>
      <c r="D405" s="98" t="str">
        <f t="shared" si="125"/>
        <v/>
      </c>
      <c r="E405" s="2"/>
      <c r="F405" s="47" t="str">
        <f t="shared" si="120"/>
        <v>H</v>
      </c>
      <c r="G405" s="98" t="str">
        <f t="shared" si="126"/>
        <v>&lt;--Bet</v>
      </c>
      <c r="H405" s="2"/>
      <c r="I405" s="46" t="str">
        <f t="shared" si="121"/>
        <v>O</v>
      </c>
      <c r="J405" s="98" t="str">
        <f t="shared" si="127"/>
        <v/>
      </c>
      <c r="K405" s="2"/>
      <c r="L405" s="21" t="str">
        <f t="shared" si="132"/>
        <v/>
      </c>
      <c r="M405" s="21" t="str">
        <f>IF(L405&lt;&gt;"",SUM($L$6:L405),"")</f>
        <v/>
      </c>
      <c r="N405" s="2"/>
      <c r="O405" s="47">
        <f t="shared" si="134"/>
        <v>-4</v>
      </c>
      <c r="P405" s="47">
        <f>IF(O405&lt;&gt;"",SUM($O$6:O405),"")</f>
        <v>3</v>
      </c>
      <c r="Q405" s="2"/>
      <c r="R405" s="43" t="str">
        <f t="shared" si="129"/>
        <v/>
      </c>
      <c r="S405" s="43" t="str">
        <f>IF(R405&lt;&gt;"",SUM($R$6:R405),"")</f>
        <v/>
      </c>
      <c r="T405" s="2"/>
      <c r="U405" s="95">
        <f>IF(B405="",U404,SUM($L$7:L405)+SUM($O$7:O405)+SUM($R$7:R405))</f>
        <v>36</v>
      </c>
      <c r="V405" s="2"/>
      <c r="W405" s="2"/>
      <c r="X405" s="2"/>
      <c r="Y405" s="2"/>
      <c r="Z405" s="2"/>
      <c r="AA405" s="2"/>
      <c r="AB405" s="2"/>
      <c r="AC405" s="58">
        <f t="shared" si="130"/>
        <v>1</v>
      </c>
      <c r="AD405" s="21" t="str">
        <f t="shared" si="122"/>
        <v/>
      </c>
      <c r="AE405" s="59" t="str">
        <f t="shared" si="135"/>
        <v/>
      </c>
      <c r="AF405" s="64">
        <f t="shared" si="118"/>
        <v>7</v>
      </c>
      <c r="AG405" s="47">
        <f t="shared" si="123"/>
        <v>4</v>
      </c>
      <c r="AH405" s="65">
        <f t="shared" si="133"/>
        <v>4</v>
      </c>
      <c r="AI405" s="70">
        <f t="shared" si="131"/>
        <v>2</v>
      </c>
      <c r="AJ405" s="43" t="str">
        <f t="shared" si="124"/>
        <v/>
      </c>
      <c r="AK405" s="71" t="str">
        <f t="shared" si="128"/>
        <v/>
      </c>
      <c r="AL405" s="2"/>
      <c r="AM405" s="2"/>
      <c r="AO405" s="2"/>
      <c r="AP405" s="2"/>
      <c r="AQ405" s="2"/>
    </row>
    <row r="406" spans="2:43">
      <c r="B406" s="20">
        <f>IF(Master!B406="","",Master!B406)</f>
        <v>1</v>
      </c>
      <c r="C406" s="21" t="str">
        <f t="shared" si="119"/>
        <v>R</v>
      </c>
      <c r="D406" s="98" t="str">
        <f t="shared" si="125"/>
        <v/>
      </c>
      <c r="E406" s="2"/>
      <c r="F406" s="47" t="str">
        <f t="shared" si="120"/>
        <v>L</v>
      </c>
      <c r="G406" s="98" t="str">
        <f t="shared" si="126"/>
        <v>&lt;--Win</v>
      </c>
      <c r="H406" s="2"/>
      <c r="I406" s="46" t="str">
        <f t="shared" si="121"/>
        <v>O</v>
      </c>
      <c r="J406" s="98" t="str">
        <f t="shared" si="127"/>
        <v/>
      </c>
      <c r="K406" s="2"/>
      <c r="L406" s="21" t="str">
        <f t="shared" si="132"/>
        <v/>
      </c>
      <c r="M406" s="21" t="str">
        <f>IF(L406&lt;&gt;"",SUM($L$6:L406),"")</f>
        <v/>
      </c>
      <c r="N406" s="2"/>
      <c r="O406" s="47">
        <f t="shared" si="134"/>
        <v>8</v>
      </c>
      <c r="P406" s="47">
        <f>IF(O406&lt;&gt;"",SUM($O$6:O406),"")</f>
        <v>11</v>
      </c>
      <c r="Q406" s="2"/>
      <c r="R406" s="43" t="str">
        <f t="shared" si="129"/>
        <v/>
      </c>
      <c r="S406" s="43" t="str">
        <f>IF(R406&lt;&gt;"",SUM($R$6:R406),"")</f>
        <v/>
      </c>
      <c r="T406" s="2"/>
      <c r="U406" s="95">
        <f>IF(B406="",U405,SUM($L$7:L406)+SUM($O$7:O406)+SUM($R$7:R406))</f>
        <v>44</v>
      </c>
      <c r="V406" s="2"/>
      <c r="W406" s="2"/>
      <c r="X406" s="2"/>
      <c r="Y406" s="2"/>
      <c r="Z406" s="2"/>
      <c r="AA406" s="2"/>
      <c r="AB406" s="2"/>
      <c r="AC406" s="58">
        <f t="shared" si="130"/>
        <v>1</v>
      </c>
      <c r="AD406" s="21" t="str">
        <f t="shared" si="122"/>
        <v/>
      </c>
      <c r="AE406" s="59" t="str">
        <f t="shared" si="135"/>
        <v/>
      </c>
      <c r="AF406" s="64">
        <f t="shared" si="118"/>
        <v>1</v>
      </c>
      <c r="AG406" s="47">
        <f t="shared" si="123"/>
        <v>5</v>
      </c>
      <c r="AH406" s="65">
        <f t="shared" si="133"/>
        <v>8</v>
      </c>
      <c r="AI406" s="70">
        <f t="shared" si="131"/>
        <v>3</v>
      </c>
      <c r="AJ406" s="43" t="str">
        <f t="shared" si="124"/>
        <v/>
      </c>
      <c r="AK406" s="71" t="str">
        <f t="shared" si="128"/>
        <v/>
      </c>
      <c r="AL406" s="2"/>
      <c r="AM406" s="2"/>
      <c r="AO406" s="2"/>
      <c r="AP406" s="2"/>
      <c r="AQ406" s="2"/>
    </row>
    <row r="407" spans="2:43">
      <c r="B407" s="20">
        <f>IF(Master!B407="","",Master!B407)</f>
        <v>20</v>
      </c>
      <c r="C407" s="21" t="str">
        <f t="shared" si="119"/>
        <v>B</v>
      </c>
      <c r="D407" s="98" t="str">
        <f t="shared" si="125"/>
        <v/>
      </c>
      <c r="E407" s="2"/>
      <c r="F407" s="47" t="str">
        <f t="shared" si="120"/>
        <v>H</v>
      </c>
      <c r="G407" s="98" t="str">
        <f t="shared" si="126"/>
        <v/>
      </c>
      <c r="H407" s="2"/>
      <c r="I407" s="46" t="str">
        <f t="shared" si="121"/>
        <v>E</v>
      </c>
      <c r="J407" s="98" t="str">
        <f t="shared" si="127"/>
        <v>&lt;--Win</v>
      </c>
      <c r="K407" s="2"/>
      <c r="L407" s="21" t="str">
        <f t="shared" si="132"/>
        <v/>
      </c>
      <c r="M407" s="21" t="str">
        <f>IF(L407&lt;&gt;"",SUM($L$6:L407),"")</f>
        <v/>
      </c>
      <c r="N407" s="2"/>
      <c r="O407" s="47" t="str">
        <f t="shared" si="134"/>
        <v/>
      </c>
      <c r="P407" s="47" t="str">
        <f>IF(O407&lt;&gt;"",SUM($O$6:O407),"")</f>
        <v/>
      </c>
      <c r="Q407" s="2"/>
      <c r="R407" s="43">
        <f t="shared" si="129"/>
        <v>1</v>
      </c>
      <c r="S407" s="43">
        <f>IF(R407&lt;&gt;"",SUM($R$6:R407),"")</f>
        <v>16</v>
      </c>
      <c r="T407" s="2"/>
      <c r="U407" s="95">
        <f>IF(B407="",U406,SUM($L$7:L407)+SUM($O$7:O407)+SUM($R$7:R407))</f>
        <v>45</v>
      </c>
      <c r="V407" s="2"/>
      <c r="W407" s="2"/>
      <c r="X407" s="2"/>
      <c r="Y407" s="2"/>
      <c r="Z407" s="2"/>
      <c r="AA407" s="2"/>
      <c r="AB407" s="2"/>
      <c r="AC407" s="58">
        <f t="shared" si="130"/>
        <v>1</v>
      </c>
      <c r="AD407" s="21" t="str">
        <f t="shared" si="122"/>
        <v/>
      </c>
      <c r="AE407" s="59" t="str">
        <f t="shared" si="135"/>
        <v/>
      </c>
      <c r="AF407" s="64">
        <f t="shared" si="118"/>
        <v>1</v>
      </c>
      <c r="AG407" s="47" t="str">
        <f t="shared" si="123"/>
        <v/>
      </c>
      <c r="AH407" s="65" t="str">
        <f t="shared" si="133"/>
        <v/>
      </c>
      <c r="AI407" s="70">
        <f t="shared" si="131"/>
        <v>1</v>
      </c>
      <c r="AJ407" s="43">
        <f t="shared" si="124"/>
        <v>1</v>
      </c>
      <c r="AK407" s="71">
        <f t="shared" si="128"/>
        <v>1</v>
      </c>
      <c r="AL407" s="2"/>
      <c r="AM407" s="2"/>
      <c r="AO407" s="2"/>
      <c r="AP407" s="2"/>
      <c r="AQ407" s="2"/>
    </row>
    <row r="408" spans="2:43">
      <c r="B408" s="20">
        <f>IF(Master!B408="","",Master!B408)</f>
        <v>3</v>
      </c>
      <c r="C408" s="21" t="str">
        <f t="shared" si="119"/>
        <v>R</v>
      </c>
      <c r="D408" s="98" t="str">
        <f t="shared" si="125"/>
        <v/>
      </c>
      <c r="E408" s="2"/>
      <c r="F408" s="47" t="str">
        <f t="shared" si="120"/>
        <v>L</v>
      </c>
      <c r="G408" s="98" t="str">
        <f t="shared" si="126"/>
        <v/>
      </c>
      <c r="H408" s="2"/>
      <c r="I408" s="46" t="str">
        <f t="shared" si="121"/>
        <v>O</v>
      </c>
      <c r="J408" s="98" t="str">
        <f t="shared" si="127"/>
        <v/>
      </c>
      <c r="K408" s="2"/>
      <c r="L408" s="21" t="str">
        <f t="shared" si="132"/>
        <v/>
      </c>
      <c r="M408" s="21" t="str">
        <f>IF(L408&lt;&gt;"",SUM($L$6:L408),"")</f>
        <v/>
      </c>
      <c r="N408" s="2"/>
      <c r="O408" s="47" t="str">
        <f t="shared" si="134"/>
        <v/>
      </c>
      <c r="P408" s="47" t="str">
        <f>IF(O408&lt;&gt;"",SUM($O$6:O408),"")</f>
        <v/>
      </c>
      <c r="Q408" s="2"/>
      <c r="R408" s="43" t="str">
        <f t="shared" si="129"/>
        <v/>
      </c>
      <c r="S408" s="43" t="str">
        <f>IF(R408&lt;&gt;"",SUM($R$6:R408),"")</f>
        <v/>
      </c>
      <c r="T408" s="2"/>
      <c r="U408" s="95">
        <f>IF(B408="",U407,SUM($L$7:L408)+SUM($O$7:O408)+SUM($R$7:R408))</f>
        <v>45</v>
      </c>
      <c r="V408" s="2"/>
      <c r="W408" s="2"/>
      <c r="X408" s="2"/>
      <c r="Y408" s="2"/>
      <c r="Z408" s="2"/>
      <c r="AA408" s="2"/>
      <c r="AB408" s="2"/>
      <c r="AC408" s="58">
        <f t="shared" si="130"/>
        <v>1</v>
      </c>
      <c r="AD408" s="21" t="str">
        <f t="shared" si="122"/>
        <v/>
      </c>
      <c r="AE408" s="59" t="str">
        <f t="shared" si="135"/>
        <v/>
      </c>
      <c r="AF408" s="64">
        <f t="shared" si="118"/>
        <v>1</v>
      </c>
      <c r="AG408" s="47" t="str">
        <f t="shared" si="123"/>
        <v/>
      </c>
      <c r="AH408" s="65" t="str">
        <f t="shared" si="133"/>
        <v/>
      </c>
      <c r="AI408" s="70">
        <f t="shared" si="131"/>
        <v>1</v>
      </c>
      <c r="AJ408" s="43" t="str">
        <f t="shared" si="124"/>
        <v/>
      </c>
      <c r="AK408" s="71" t="str">
        <f t="shared" si="128"/>
        <v/>
      </c>
      <c r="AL408" s="2"/>
      <c r="AM408" s="2"/>
      <c r="AO408" s="2"/>
      <c r="AP408" s="2"/>
      <c r="AQ408" s="2"/>
    </row>
    <row r="409" spans="2:43">
      <c r="B409" s="20">
        <f>IF(Master!B409="","",Master!B409)</f>
        <v>14</v>
      </c>
      <c r="C409" s="21" t="str">
        <f t="shared" si="119"/>
        <v>R</v>
      </c>
      <c r="D409" s="98" t="str">
        <f t="shared" si="125"/>
        <v/>
      </c>
      <c r="E409" s="2"/>
      <c r="F409" s="47" t="str">
        <f t="shared" si="120"/>
        <v>L</v>
      </c>
      <c r="G409" s="98" t="str">
        <f t="shared" si="126"/>
        <v/>
      </c>
      <c r="H409" s="2"/>
      <c r="I409" s="46" t="str">
        <f t="shared" si="121"/>
        <v>E</v>
      </c>
      <c r="J409" s="98" t="str">
        <f t="shared" si="127"/>
        <v/>
      </c>
      <c r="K409" s="2"/>
      <c r="L409" s="21" t="str">
        <f t="shared" si="132"/>
        <v/>
      </c>
      <c r="M409" s="21" t="str">
        <f>IF(L409&lt;&gt;"",SUM($L$6:L409),"")</f>
        <v/>
      </c>
      <c r="N409" s="2"/>
      <c r="O409" s="47" t="str">
        <f t="shared" si="134"/>
        <v/>
      </c>
      <c r="P409" s="47" t="str">
        <f>IF(O409&lt;&gt;"",SUM($O$6:O409),"")</f>
        <v/>
      </c>
      <c r="Q409" s="2"/>
      <c r="R409" s="43" t="str">
        <f t="shared" si="129"/>
        <v/>
      </c>
      <c r="S409" s="43" t="str">
        <f>IF(R409&lt;&gt;"",SUM($R$6:R409),"")</f>
        <v/>
      </c>
      <c r="T409" s="2"/>
      <c r="U409" s="95">
        <f>IF(B409="",U408,SUM($L$7:L409)+SUM($O$7:O409)+SUM($R$7:R409))</f>
        <v>45</v>
      </c>
      <c r="V409" s="2"/>
      <c r="W409" s="2"/>
      <c r="X409" s="2"/>
      <c r="Y409" s="2"/>
      <c r="Z409" s="2"/>
      <c r="AA409" s="2"/>
      <c r="AB409" s="2"/>
      <c r="AC409" s="58">
        <f t="shared" si="130"/>
        <v>2</v>
      </c>
      <c r="AD409" s="21" t="str">
        <f t="shared" si="122"/>
        <v/>
      </c>
      <c r="AE409" s="59" t="str">
        <f t="shared" si="135"/>
        <v/>
      </c>
      <c r="AF409" s="64">
        <f t="shared" si="118"/>
        <v>2</v>
      </c>
      <c r="AG409" s="47" t="str">
        <f t="shared" si="123"/>
        <v/>
      </c>
      <c r="AH409" s="65" t="str">
        <f t="shared" si="133"/>
        <v/>
      </c>
      <c r="AI409" s="70">
        <f t="shared" si="131"/>
        <v>1</v>
      </c>
      <c r="AJ409" s="43" t="str">
        <f t="shared" si="124"/>
        <v/>
      </c>
      <c r="AK409" s="71" t="str">
        <f t="shared" si="128"/>
        <v/>
      </c>
      <c r="AL409" s="2"/>
      <c r="AM409" s="2"/>
      <c r="AO409" s="2"/>
      <c r="AP409" s="2"/>
      <c r="AQ409" s="2"/>
    </row>
    <row r="410" spans="2:43">
      <c r="B410" s="20">
        <f>IF(Master!B410="","",Master!B410)</f>
        <v>0</v>
      </c>
      <c r="C410" s="21" t="str">
        <f t="shared" si="119"/>
        <v>Zero</v>
      </c>
      <c r="D410" s="98" t="str">
        <f t="shared" si="125"/>
        <v/>
      </c>
      <c r="E410" s="2"/>
      <c r="F410" s="47" t="str">
        <f t="shared" si="120"/>
        <v>Zero</v>
      </c>
      <c r="G410" s="98" t="str">
        <f t="shared" si="126"/>
        <v/>
      </c>
      <c r="H410" s="2"/>
      <c r="I410" s="46" t="str">
        <f t="shared" si="121"/>
        <v>Zero</v>
      </c>
      <c r="J410" s="98" t="str">
        <f t="shared" si="127"/>
        <v/>
      </c>
      <c r="K410" s="2"/>
      <c r="L410" s="21" t="str">
        <f t="shared" si="132"/>
        <v/>
      </c>
      <c r="M410" s="21" t="str">
        <f>IF(L410&lt;&gt;"",SUM($L$6:L410),"")</f>
        <v/>
      </c>
      <c r="N410" s="2"/>
      <c r="O410" s="47" t="str">
        <f t="shared" si="134"/>
        <v/>
      </c>
      <c r="P410" s="47" t="str">
        <f>IF(O410&lt;&gt;"",SUM($O$6:O410),"")</f>
        <v/>
      </c>
      <c r="Q410" s="2"/>
      <c r="R410" s="43" t="str">
        <f t="shared" si="129"/>
        <v/>
      </c>
      <c r="S410" s="43" t="str">
        <f>IF(R410&lt;&gt;"",SUM($R$6:R410),"")</f>
        <v/>
      </c>
      <c r="T410" s="2"/>
      <c r="U410" s="95">
        <f>IF(B410="",U409,SUM($L$7:L410)+SUM($O$7:O410)+SUM($R$7:R410))</f>
        <v>45</v>
      </c>
      <c r="V410" s="2"/>
      <c r="W410" s="2"/>
      <c r="X410" s="2"/>
      <c r="Y410" s="2"/>
      <c r="Z410" s="2"/>
      <c r="AA410" s="2"/>
      <c r="AB410" s="2"/>
      <c r="AC410" s="58">
        <f t="shared" si="130"/>
        <v>1</v>
      </c>
      <c r="AD410" s="21" t="str">
        <f t="shared" si="122"/>
        <v/>
      </c>
      <c r="AE410" s="59" t="str">
        <f t="shared" si="135"/>
        <v/>
      </c>
      <c r="AF410" s="64">
        <f t="shared" si="118"/>
        <v>1</v>
      </c>
      <c r="AG410" s="47" t="str">
        <f t="shared" si="123"/>
        <v/>
      </c>
      <c r="AH410" s="65" t="str">
        <f t="shared" si="133"/>
        <v/>
      </c>
      <c r="AI410" s="70">
        <f t="shared" si="131"/>
        <v>1</v>
      </c>
      <c r="AJ410" s="43" t="str">
        <f t="shared" si="124"/>
        <v/>
      </c>
      <c r="AK410" s="71" t="str">
        <f t="shared" si="128"/>
        <v/>
      </c>
      <c r="AL410" s="2"/>
      <c r="AM410" s="2"/>
      <c r="AO410" s="2"/>
      <c r="AP410" s="2"/>
      <c r="AQ410" s="2"/>
    </row>
    <row r="411" spans="2:43">
      <c r="B411" s="20">
        <f>IF(Master!B411="","",Master!B411)</f>
        <v>33</v>
      </c>
      <c r="C411" s="21" t="str">
        <f t="shared" si="119"/>
        <v>B</v>
      </c>
      <c r="D411" s="98" t="str">
        <f t="shared" si="125"/>
        <v/>
      </c>
      <c r="E411" s="2"/>
      <c r="F411" s="47" t="str">
        <f t="shared" si="120"/>
        <v>H</v>
      </c>
      <c r="G411" s="98" t="str">
        <f t="shared" si="126"/>
        <v/>
      </c>
      <c r="H411" s="2"/>
      <c r="I411" s="46" t="str">
        <f t="shared" si="121"/>
        <v>O</v>
      </c>
      <c r="J411" s="98" t="str">
        <f t="shared" si="127"/>
        <v/>
      </c>
      <c r="K411" s="2"/>
      <c r="L411" s="21" t="str">
        <f t="shared" si="132"/>
        <v/>
      </c>
      <c r="M411" s="21" t="str">
        <f>IF(L411&lt;&gt;"",SUM($L$6:L411),"")</f>
        <v/>
      </c>
      <c r="N411" s="2"/>
      <c r="O411" s="47" t="str">
        <f t="shared" si="134"/>
        <v/>
      </c>
      <c r="P411" s="47" t="str">
        <f>IF(O411&lt;&gt;"",SUM($O$6:O411),"")</f>
        <v/>
      </c>
      <c r="Q411" s="2"/>
      <c r="R411" s="43" t="str">
        <f t="shared" si="129"/>
        <v/>
      </c>
      <c r="S411" s="43" t="str">
        <f>IF(R411&lt;&gt;"",SUM($R$6:R411),"")</f>
        <v/>
      </c>
      <c r="T411" s="2"/>
      <c r="U411" s="95">
        <f>IF(B411="",U410,SUM($L$7:L411)+SUM($O$7:O411)+SUM($R$7:R411))</f>
        <v>45</v>
      </c>
      <c r="V411" s="2"/>
      <c r="W411" s="2"/>
      <c r="X411" s="2"/>
      <c r="Y411" s="2"/>
      <c r="Z411" s="2"/>
      <c r="AA411" s="2"/>
      <c r="AB411" s="2"/>
      <c r="AC411" s="58">
        <f t="shared" si="130"/>
        <v>1</v>
      </c>
      <c r="AD411" s="21" t="str">
        <f t="shared" si="122"/>
        <v/>
      </c>
      <c r="AE411" s="59" t="str">
        <f t="shared" si="135"/>
        <v/>
      </c>
      <c r="AF411" s="64">
        <f t="shared" si="118"/>
        <v>1</v>
      </c>
      <c r="AG411" s="47" t="str">
        <f t="shared" si="123"/>
        <v/>
      </c>
      <c r="AH411" s="65" t="str">
        <f t="shared" si="133"/>
        <v/>
      </c>
      <c r="AI411" s="70">
        <f t="shared" si="131"/>
        <v>1</v>
      </c>
      <c r="AJ411" s="43" t="str">
        <f t="shared" si="124"/>
        <v/>
      </c>
      <c r="AK411" s="71" t="str">
        <f t="shared" si="128"/>
        <v/>
      </c>
      <c r="AL411" s="2"/>
      <c r="AM411" s="2"/>
      <c r="AO411" s="2"/>
      <c r="AP411" s="2"/>
      <c r="AQ411" s="2"/>
    </row>
    <row r="412" spans="2:43">
      <c r="B412" s="20">
        <f>IF(Master!B412="","",Master!B412)</f>
        <v>23</v>
      </c>
      <c r="C412" s="21" t="str">
        <f t="shared" si="119"/>
        <v>R</v>
      </c>
      <c r="D412" s="98" t="str">
        <f t="shared" si="125"/>
        <v/>
      </c>
      <c r="E412" s="2"/>
      <c r="F412" s="47" t="str">
        <f t="shared" si="120"/>
        <v>H</v>
      </c>
      <c r="G412" s="98" t="str">
        <f t="shared" si="126"/>
        <v/>
      </c>
      <c r="H412" s="2"/>
      <c r="I412" s="46" t="str">
        <f t="shared" si="121"/>
        <v>O</v>
      </c>
      <c r="J412" s="98" t="str">
        <f t="shared" si="127"/>
        <v/>
      </c>
      <c r="K412" s="2"/>
      <c r="L412" s="21" t="str">
        <f t="shared" si="132"/>
        <v/>
      </c>
      <c r="M412" s="21" t="str">
        <f>IF(L412&lt;&gt;"",SUM($L$6:L412),"")</f>
        <v/>
      </c>
      <c r="N412" s="2"/>
      <c r="O412" s="47" t="str">
        <f t="shared" si="134"/>
        <v/>
      </c>
      <c r="P412" s="47" t="str">
        <f>IF(O412&lt;&gt;"",SUM($O$6:O412),"")</f>
        <v/>
      </c>
      <c r="Q412" s="2"/>
      <c r="R412" s="43" t="str">
        <f t="shared" si="129"/>
        <v/>
      </c>
      <c r="S412" s="43" t="str">
        <f>IF(R412&lt;&gt;"",SUM($R$6:R412),"")</f>
        <v/>
      </c>
      <c r="T412" s="2"/>
      <c r="U412" s="95">
        <f>IF(B412="",U411,SUM($L$7:L412)+SUM($O$7:O412)+SUM($R$7:R412))</f>
        <v>45</v>
      </c>
      <c r="V412" s="2"/>
      <c r="W412" s="2"/>
      <c r="X412" s="2"/>
      <c r="Y412" s="2"/>
      <c r="Z412" s="2"/>
      <c r="AA412" s="2"/>
      <c r="AB412" s="2"/>
      <c r="AC412" s="58">
        <f t="shared" si="130"/>
        <v>1</v>
      </c>
      <c r="AD412" s="21" t="str">
        <f t="shared" si="122"/>
        <v/>
      </c>
      <c r="AE412" s="59" t="str">
        <f t="shared" si="135"/>
        <v/>
      </c>
      <c r="AF412" s="64">
        <f t="shared" si="118"/>
        <v>2</v>
      </c>
      <c r="AG412" s="47" t="str">
        <f t="shared" si="123"/>
        <v/>
      </c>
      <c r="AH412" s="65" t="str">
        <f t="shared" si="133"/>
        <v/>
      </c>
      <c r="AI412" s="70">
        <f t="shared" si="131"/>
        <v>2</v>
      </c>
      <c r="AJ412" s="43" t="str">
        <f t="shared" si="124"/>
        <v/>
      </c>
      <c r="AK412" s="71" t="str">
        <f t="shared" si="128"/>
        <v/>
      </c>
      <c r="AL412" s="2"/>
      <c r="AM412" s="2"/>
      <c r="AO412" s="2"/>
      <c r="AP412" s="2"/>
      <c r="AQ412" s="2"/>
    </row>
    <row r="413" spans="2:43">
      <c r="B413" s="20">
        <f>IF(Master!B413="","",Master!B413)</f>
        <v>20</v>
      </c>
      <c r="C413" s="21" t="str">
        <f t="shared" si="119"/>
        <v>B</v>
      </c>
      <c r="D413" s="98" t="str">
        <f t="shared" si="125"/>
        <v/>
      </c>
      <c r="E413" s="2"/>
      <c r="F413" s="47" t="str">
        <f t="shared" si="120"/>
        <v>H</v>
      </c>
      <c r="G413" s="98" t="str">
        <f t="shared" si="126"/>
        <v/>
      </c>
      <c r="H413" s="2"/>
      <c r="I413" s="46" t="str">
        <f t="shared" si="121"/>
        <v>E</v>
      </c>
      <c r="J413" s="98" t="str">
        <f t="shared" si="127"/>
        <v/>
      </c>
      <c r="K413" s="2"/>
      <c r="L413" s="21" t="str">
        <f t="shared" si="132"/>
        <v/>
      </c>
      <c r="M413" s="21" t="str">
        <f>IF(L413&lt;&gt;"",SUM($L$6:L413),"")</f>
        <v/>
      </c>
      <c r="N413" s="2"/>
      <c r="O413" s="47" t="str">
        <f t="shared" si="134"/>
        <v/>
      </c>
      <c r="P413" s="47" t="str">
        <f>IF(O413&lt;&gt;"",SUM($O$6:O413),"")</f>
        <v/>
      </c>
      <c r="Q413" s="2"/>
      <c r="R413" s="43" t="str">
        <f t="shared" si="129"/>
        <v/>
      </c>
      <c r="S413" s="43" t="str">
        <f>IF(R413&lt;&gt;"",SUM($R$6:R413),"")</f>
        <v/>
      </c>
      <c r="T413" s="2"/>
      <c r="U413" s="95">
        <f>IF(B413="",U412,SUM($L$7:L413)+SUM($O$7:O413)+SUM($R$7:R413))</f>
        <v>45</v>
      </c>
      <c r="V413" s="2"/>
      <c r="W413" s="2"/>
      <c r="X413" s="2"/>
      <c r="Y413" s="2"/>
      <c r="Z413" s="2"/>
      <c r="AA413" s="2"/>
      <c r="AB413" s="2"/>
      <c r="AC413" s="58">
        <f t="shared" si="130"/>
        <v>1</v>
      </c>
      <c r="AD413" s="21" t="str">
        <f t="shared" si="122"/>
        <v/>
      </c>
      <c r="AE413" s="59" t="str">
        <f t="shared" si="135"/>
        <v/>
      </c>
      <c r="AF413" s="64">
        <f t="shared" si="118"/>
        <v>3</v>
      </c>
      <c r="AG413" s="47" t="str">
        <f t="shared" si="123"/>
        <v/>
      </c>
      <c r="AH413" s="65" t="str">
        <f t="shared" si="133"/>
        <v/>
      </c>
      <c r="AI413" s="70">
        <f t="shared" si="131"/>
        <v>1</v>
      </c>
      <c r="AJ413" s="43" t="str">
        <f t="shared" si="124"/>
        <v/>
      </c>
      <c r="AK413" s="71" t="str">
        <f t="shared" si="128"/>
        <v/>
      </c>
      <c r="AL413" s="2"/>
      <c r="AM413" s="2"/>
      <c r="AO413" s="2"/>
      <c r="AP413" s="2"/>
      <c r="AQ413" s="2"/>
    </row>
    <row r="414" spans="2:43">
      <c r="B414" s="20">
        <f>IF(Master!B414="","",Master!B414)</f>
        <v>11</v>
      </c>
      <c r="C414" s="21" t="str">
        <f t="shared" si="119"/>
        <v>B</v>
      </c>
      <c r="D414" s="98" t="str">
        <f t="shared" si="125"/>
        <v/>
      </c>
      <c r="E414" s="2"/>
      <c r="F414" s="47" t="str">
        <f t="shared" si="120"/>
        <v>L</v>
      </c>
      <c r="G414" s="98" t="str">
        <f t="shared" si="126"/>
        <v>&lt;--Win</v>
      </c>
      <c r="H414" s="2"/>
      <c r="I414" s="46" t="str">
        <f t="shared" si="121"/>
        <v>O</v>
      </c>
      <c r="J414" s="98" t="str">
        <f t="shared" si="127"/>
        <v/>
      </c>
      <c r="K414" s="2"/>
      <c r="L414" s="21" t="str">
        <f t="shared" si="132"/>
        <v/>
      </c>
      <c r="M414" s="21" t="str">
        <f>IF(L414&lt;&gt;"",SUM($L$6:L414),"")</f>
        <v/>
      </c>
      <c r="N414" s="2"/>
      <c r="O414" s="47">
        <f t="shared" si="134"/>
        <v>1</v>
      </c>
      <c r="P414" s="47">
        <f>IF(O414&lt;&gt;"",SUM($O$6:O414),"")</f>
        <v>12</v>
      </c>
      <c r="Q414" s="2"/>
      <c r="R414" s="43" t="str">
        <f t="shared" si="129"/>
        <v/>
      </c>
      <c r="S414" s="43" t="str">
        <f>IF(R414&lt;&gt;"",SUM($R$6:R414),"")</f>
        <v/>
      </c>
      <c r="T414" s="2"/>
      <c r="U414" s="95">
        <f>IF(B414="",U413,SUM($L$7:L414)+SUM($O$7:O414)+SUM($R$7:R414))</f>
        <v>46</v>
      </c>
      <c r="V414" s="2"/>
      <c r="W414" s="2"/>
      <c r="X414" s="2"/>
      <c r="Y414" s="2"/>
      <c r="Z414" s="2"/>
      <c r="AA414" s="2"/>
      <c r="AB414" s="2"/>
      <c r="AC414" s="58">
        <f t="shared" si="130"/>
        <v>2</v>
      </c>
      <c r="AD414" s="21" t="str">
        <f t="shared" si="122"/>
        <v/>
      </c>
      <c r="AE414" s="59" t="str">
        <f t="shared" si="135"/>
        <v/>
      </c>
      <c r="AF414" s="64">
        <f t="shared" ref="AF414:AF477" si="136">IF(AND(AF413=2,B414=0),1,IF(AND(AF413=1,B414=0),1,IF(B414="","",IF(AND(F414=F412,B413=0),AF413+1,IF(AND(AF413&gt;1,B414=0),AF413+1,IF(F414=F413,AF413+1,1))))))</f>
        <v>1</v>
      </c>
      <c r="AG414" s="47">
        <f t="shared" si="123"/>
        <v>1</v>
      </c>
      <c r="AH414" s="65">
        <f t="shared" si="133"/>
        <v>1</v>
      </c>
      <c r="AI414" s="70">
        <f t="shared" si="131"/>
        <v>1</v>
      </c>
      <c r="AJ414" s="43" t="str">
        <f t="shared" si="124"/>
        <v/>
      </c>
      <c r="AK414" s="71" t="str">
        <f t="shared" si="128"/>
        <v/>
      </c>
      <c r="AL414" s="2"/>
      <c r="AM414" s="2"/>
      <c r="AO414" s="2"/>
      <c r="AP414" s="2"/>
      <c r="AQ414" s="2"/>
    </row>
    <row r="415" spans="2:43">
      <c r="B415" s="20">
        <f>IF(Master!B415="","",Master!B415)</f>
        <v>27</v>
      </c>
      <c r="C415" s="21" t="str">
        <f t="shared" si="119"/>
        <v>R</v>
      </c>
      <c r="D415" s="98" t="str">
        <f t="shared" si="125"/>
        <v/>
      </c>
      <c r="E415" s="2"/>
      <c r="F415" s="47" t="str">
        <f t="shared" si="120"/>
        <v>H</v>
      </c>
      <c r="G415" s="98" t="str">
        <f t="shared" si="126"/>
        <v/>
      </c>
      <c r="H415" s="2"/>
      <c r="I415" s="46" t="str">
        <f t="shared" si="121"/>
        <v>O</v>
      </c>
      <c r="J415" s="98" t="str">
        <f t="shared" si="127"/>
        <v/>
      </c>
      <c r="K415" s="2"/>
      <c r="L415" s="21" t="str">
        <f t="shared" si="132"/>
        <v/>
      </c>
      <c r="M415" s="21" t="str">
        <f>IF(L415&lt;&gt;"",SUM($L$6:L415),"")</f>
        <v/>
      </c>
      <c r="N415" s="2"/>
      <c r="O415" s="47" t="str">
        <f t="shared" si="134"/>
        <v/>
      </c>
      <c r="P415" s="47" t="str">
        <f>IF(O415&lt;&gt;"",SUM($O$6:O415),"")</f>
        <v/>
      </c>
      <c r="Q415" s="2"/>
      <c r="R415" s="43" t="str">
        <f t="shared" si="129"/>
        <v/>
      </c>
      <c r="S415" s="43" t="str">
        <f>IF(R415&lt;&gt;"",SUM($R$6:R415),"")</f>
        <v/>
      </c>
      <c r="T415" s="2"/>
      <c r="U415" s="95">
        <f>IF(B415="",U414,SUM($L$7:L415)+SUM($O$7:O415)+SUM($R$7:R415))</f>
        <v>46</v>
      </c>
      <c r="V415" s="2"/>
      <c r="W415" s="2"/>
      <c r="X415" s="2"/>
      <c r="Y415" s="2"/>
      <c r="Z415" s="2"/>
      <c r="AA415" s="2"/>
      <c r="AB415" s="2"/>
      <c r="AC415" s="58">
        <f t="shared" si="130"/>
        <v>1</v>
      </c>
      <c r="AD415" s="21" t="str">
        <f t="shared" si="122"/>
        <v/>
      </c>
      <c r="AE415" s="59" t="str">
        <f t="shared" si="135"/>
        <v/>
      </c>
      <c r="AF415" s="64">
        <f t="shared" si="136"/>
        <v>1</v>
      </c>
      <c r="AG415" s="47" t="str">
        <f t="shared" si="123"/>
        <v/>
      </c>
      <c r="AH415" s="65" t="str">
        <f t="shared" si="133"/>
        <v/>
      </c>
      <c r="AI415" s="70">
        <f t="shared" si="131"/>
        <v>2</v>
      </c>
      <c r="AJ415" s="43" t="str">
        <f t="shared" si="124"/>
        <v/>
      </c>
      <c r="AK415" s="71" t="str">
        <f t="shared" si="128"/>
        <v/>
      </c>
      <c r="AL415" s="2"/>
      <c r="AM415" s="2"/>
      <c r="AO415" s="2"/>
      <c r="AP415" s="2"/>
      <c r="AQ415" s="2"/>
    </row>
    <row r="416" spans="2:43">
      <c r="B416" s="20">
        <f>IF(Master!B416="","",Master!B416)</f>
        <v>31</v>
      </c>
      <c r="C416" s="21" t="str">
        <f t="shared" si="119"/>
        <v>B</v>
      </c>
      <c r="D416" s="98" t="str">
        <f t="shared" si="125"/>
        <v/>
      </c>
      <c r="E416" s="2"/>
      <c r="F416" s="47" t="str">
        <f t="shared" si="120"/>
        <v>H</v>
      </c>
      <c r="G416" s="98" t="str">
        <f t="shared" si="126"/>
        <v/>
      </c>
      <c r="H416" s="2"/>
      <c r="I416" s="46" t="str">
        <f t="shared" si="121"/>
        <v>O</v>
      </c>
      <c r="J416" s="98" t="str">
        <f t="shared" si="127"/>
        <v/>
      </c>
      <c r="K416" s="2"/>
      <c r="L416" s="21" t="str">
        <f t="shared" si="132"/>
        <v/>
      </c>
      <c r="M416" s="21" t="str">
        <f>IF(L416&lt;&gt;"",SUM($L$6:L416),"")</f>
        <v/>
      </c>
      <c r="N416" s="2"/>
      <c r="O416" s="47" t="str">
        <f t="shared" si="134"/>
        <v/>
      </c>
      <c r="P416" s="47" t="str">
        <f>IF(O416&lt;&gt;"",SUM($O$6:O416),"")</f>
        <v/>
      </c>
      <c r="Q416" s="2"/>
      <c r="R416" s="43" t="str">
        <f t="shared" si="129"/>
        <v/>
      </c>
      <c r="S416" s="43" t="str">
        <f>IF(R416&lt;&gt;"",SUM($R$6:R416),"")</f>
        <v/>
      </c>
      <c r="T416" s="2"/>
      <c r="U416" s="95">
        <f>IF(B416="",U415,SUM($L$7:L416)+SUM($O$7:O416)+SUM($R$7:R416))</f>
        <v>46</v>
      </c>
      <c r="V416" s="2"/>
      <c r="W416" s="2"/>
      <c r="X416" s="2"/>
      <c r="Y416" s="2"/>
      <c r="Z416" s="2"/>
      <c r="AA416" s="2"/>
      <c r="AB416" s="2"/>
      <c r="AC416" s="58">
        <f t="shared" si="130"/>
        <v>1</v>
      </c>
      <c r="AD416" s="21" t="str">
        <f t="shared" si="122"/>
        <v/>
      </c>
      <c r="AE416" s="59" t="str">
        <f t="shared" si="135"/>
        <v/>
      </c>
      <c r="AF416" s="64">
        <f t="shared" si="136"/>
        <v>2</v>
      </c>
      <c r="AG416" s="47" t="str">
        <f t="shared" si="123"/>
        <v/>
      </c>
      <c r="AH416" s="65" t="str">
        <f t="shared" si="133"/>
        <v/>
      </c>
      <c r="AI416" s="70">
        <f t="shared" si="131"/>
        <v>3</v>
      </c>
      <c r="AJ416" s="43" t="str">
        <f t="shared" si="124"/>
        <v/>
      </c>
      <c r="AK416" s="71" t="str">
        <f t="shared" si="128"/>
        <v/>
      </c>
      <c r="AL416" s="2"/>
      <c r="AM416" s="2"/>
      <c r="AO416" s="2"/>
      <c r="AP416" s="2"/>
      <c r="AQ416" s="2"/>
    </row>
    <row r="417" spans="2:43">
      <c r="B417" s="20">
        <f>IF(Master!B417="","",Master!B417)</f>
        <v>17</v>
      </c>
      <c r="C417" s="21" t="str">
        <f t="shared" si="119"/>
        <v>B</v>
      </c>
      <c r="D417" s="98" t="str">
        <f t="shared" si="125"/>
        <v/>
      </c>
      <c r="E417" s="2"/>
      <c r="F417" s="47" t="str">
        <f t="shared" si="120"/>
        <v>L</v>
      </c>
      <c r="G417" s="98" t="str">
        <f t="shared" si="126"/>
        <v/>
      </c>
      <c r="H417" s="2"/>
      <c r="I417" s="46" t="str">
        <f t="shared" si="121"/>
        <v>O</v>
      </c>
      <c r="J417" s="98" t="str">
        <f t="shared" si="127"/>
        <v>&lt;--Bet</v>
      </c>
      <c r="K417" s="2"/>
      <c r="L417" s="21" t="str">
        <f t="shared" si="132"/>
        <v/>
      </c>
      <c r="M417" s="21" t="str">
        <f>IF(L417&lt;&gt;"",SUM($L$6:L417),"")</f>
        <v/>
      </c>
      <c r="N417" s="2"/>
      <c r="O417" s="47" t="str">
        <f t="shared" si="134"/>
        <v/>
      </c>
      <c r="P417" s="47" t="str">
        <f>IF(O417&lt;&gt;"",SUM($O$6:O417),"")</f>
        <v/>
      </c>
      <c r="Q417" s="2"/>
      <c r="R417" s="43">
        <f t="shared" si="129"/>
        <v>-1</v>
      </c>
      <c r="S417" s="43">
        <f>IF(R417&lt;&gt;"",SUM($R$6:R417),"")</f>
        <v>15</v>
      </c>
      <c r="T417" s="2"/>
      <c r="U417" s="95">
        <f>IF(B417="",U416,SUM($L$7:L417)+SUM($O$7:O417)+SUM($R$7:R417))</f>
        <v>45</v>
      </c>
      <c r="V417" s="2"/>
      <c r="W417" s="2"/>
      <c r="X417" s="2"/>
      <c r="Y417" s="2"/>
      <c r="Z417" s="2"/>
      <c r="AA417" s="2"/>
      <c r="AB417" s="2"/>
      <c r="AC417" s="58">
        <f t="shared" si="130"/>
        <v>2</v>
      </c>
      <c r="AD417" s="21" t="str">
        <f t="shared" si="122"/>
        <v/>
      </c>
      <c r="AE417" s="59" t="str">
        <f t="shared" si="135"/>
        <v/>
      </c>
      <c r="AF417" s="64">
        <f t="shared" si="136"/>
        <v>1</v>
      </c>
      <c r="AG417" s="47" t="str">
        <f t="shared" si="123"/>
        <v/>
      </c>
      <c r="AH417" s="65" t="str">
        <f t="shared" si="133"/>
        <v/>
      </c>
      <c r="AI417" s="70">
        <f t="shared" si="131"/>
        <v>4</v>
      </c>
      <c r="AJ417" s="43">
        <f t="shared" si="124"/>
        <v>1</v>
      </c>
      <c r="AK417" s="71">
        <f t="shared" si="128"/>
        <v>1</v>
      </c>
      <c r="AL417" s="2"/>
      <c r="AM417" s="2"/>
      <c r="AO417" s="2"/>
      <c r="AP417" s="2"/>
      <c r="AQ417" s="2"/>
    </row>
    <row r="418" spans="2:43">
      <c r="B418" s="20">
        <f>IF(Master!B418="","",Master!B418)</f>
        <v>7</v>
      </c>
      <c r="C418" s="21" t="str">
        <f t="shared" si="119"/>
        <v>R</v>
      </c>
      <c r="D418" s="98" t="str">
        <f t="shared" si="125"/>
        <v/>
      </c>
      <c r="E418" s="2"/>
      <c r="F418" s="47" t="str">
        <f t="shared" si="120"/>
        <v>L</v>
      </c>
      <c r="G418" s="98" t="str">
        <f t="shared" si="126"/>
        <v/>
      </c>
      <c r="H418" s="2"/>
      <c r="I418" s="46" t="str">
        <f t="shared" si="121"/>
        <v>O</v>
      </c>
      <c r="J418" s="98" t="str">
        <f t="shared" si="127"/>
        <v>&lt;--Bet</v>
      </c>
      <c r="K418" s="2"/>
      <c r="L418" s="21" t="str">
        <f t="shared" si="132"/>
        <v/>
      </c>
      <c r="M418" s="21" t="str">
        <f>IF(L418&lt;&gt;"",SUM($L$6:L418),"")</f>
        <v/>
      </c>
      <c r="N418" s="2"/>
      <c r="O418" s="47" t="str">
        <f t="shared" si="134"/>
        <v/>
      </c>
      <c r="P418" s="47" t="str">
        <f>IF(O418&lt;&gt;"",SUM($O$6:O418),"")</f>
        <v/>
      </c>
      <c r="Q418" s="2"/>
      <c r="R418" s="43">
        <f t="shared" si="129"/>
        <v>-1</v>
      </c>
      <c r="S418" s="43">
        <f>IF(R418&lt;&gt;"",SUM($R$6:R418),"")</f>
        <v>14</v>
      </c>
      <c r="T418" s="2"/>
      <c r="U418" s="95">
        <f>IF(B418="",U417,SUM($L$7:L418)+SUM($O$7:O418)+SUM($R$7:R418))</f>
        <v>44</v>
      </c>
      <c r="V418" s="2"/>
      <c r="W418" s="2"/>
      <c r="X418" s="2"/>
      <c r="Y418" s="2"/>
      <c r="Z418" s="2"/>
      <c r="AA418" s="2"/>
      <c r="AB418" s="2"/>
      <c r="AC418" s="58">
        <f t="shared" si="130"/>
        <v>1</v>
      </c>
      <c r="AD418" s="21" t="str">
        <f t="shared" si="122"/>
        <v/>
      </c>
      <c r="AE418" s="59" t="str">
        <f t="shared" si="135"/>
        <v/>
      </c>
      <c r="AF418" s="64">
        <f t="shared" si="136"/>
        <v>2</v>
      </c>
      <c r="AG418" s="47" t="str">
        <f t="shared" si="123"/>
        <v/>
      </c>
      <c r="AH418" s="65" t="str">
        <f t="shared" si="133"/>
        <v/>
      </c>
      <c r="AI418" s="70">
        <f t="shared" si="131"/>
        <v>5</v>
      </c>
      <c r="AJ418" s="43">
        <f t="shared" si="124"/>
        <v>2</v>
      </c>
      <c r="AK418" s="71">
        <f t="shared" si="128"/>
        <v>1</v>
      </c>
      <c r="AL418" s="2"/>
      <c r="AM418" s="2"/>
      <c r="AO418" s="2"/>
      <c r="AP418" s="2"/>
      <c r="AQ418" s="2"/>
    </row>
    <row r="419" spans="2:43">
      <c r="B419" s="20">
        <f>IF(Master!B419="","",Master!B419)</f>
        <v>3</v>
      </c>
      <c r="C419" s="21" t="str">
        <f t="shared" si="119"/>
        <v>R</v>
      </c>
      <c r="D419" s="98" t="str">
        <f t="shared" si="125"/>
        <v/>
      </c>
      <c r="E419" s="2"/>
      <c r="F419" s="47" t="str">
        <f t="shared" si="120"/>
        <v>L</v>
      </c>
      <c r="G419" s="98" t="str">
        <f t="shared" si="126"/>
        <v/>
      </c>
      <c r="H419" s="2"/>
      <c r="I419" s="46" t="str">
        <f t="shared" si="121"/>
        <v>O</v>
      </c>
      <c r="J419" s="98" t="str">
        <f t="shared" si="127"/>
        <v>&lt;--Bet</v>
      </c>
      <c r="K419" s="2"/>
      <c r="L419" s="21" t="str">
        <f t="shared" si="132"/>
        <v/>
      </c>
      <c r="M419" s="21" t="str">
        <f>IF(L419&lt;&gt;"",SUM($L$6:L419),"")</f>
        <v/>
      </c>
      <c r="N419" s="2"/>
      <c r="O419" s="47" t="str">
        <f t="shared" si="134"/>
        <v/>
      </c>
      <c r="P419" s="47" t="str">
        <f>IF(O419&lt;&gt;"",SUM($O$6:O419),"")</f>
        <v/>
      </c>
      <c r="Q419" s="2"/>
      <c r="R419" s="43">
        <f t="shared" si="129"/>
        <v>-1</v>
      </c>
      <c r="S419" s="43">
        <f>IF(R419&lt;&gt;"",SUM($R$6:R419),"")</f>
        <v>13</v>
      </c>
      <c r="T419" s="2"/>
      <c r="U419" s="95">
        <f>IF(B419="",U418,SUM($L$7:L419)+SUM($O$7:O419)+SUM($R$7:R419))</f>
        <v>43</v>
      </c>
      <c r="V419" s="2"/>
      <c r="W419" s="2"/>
      <c r="X419" s="2"/>
      <c r="Y419" s="2"/>
      <c r="Z419" s="2"/>
      <c r="AA419" s="2"/>
      <c r="AB419" s="2"/>
      <c r="AC419" s="58">
        <f t="shared" si="130"/>
        <v>2</v>
      </c>
      <c r="AD419" s="21" t="str">
        <f t="shared" si="122"/>
        <v/>
      </c>
      <c r="AE419" s="59" t="str">
        <f t="shared" si="135"/>
        <v/>
      </c>
      <c r="AF419" s="64">
        <f t="shared" si="136"/>
        <v>3</v>
      </c>
      <c r="AG419" s="47" t="str">
        <f t="shared" si="123"/>
        <v/>
      </c>
      <c r="AH419" s="65" t="str">
        <f t="shared" si="133"/>
        <v/>
      </c>
      <c r="AI419" s="70">
        <f t="shared" si="131"/>
        <v>6</v>
      </c>
      <c r="AJ419" s="43">
        <f t="shared" si="124"/>
        <v>3</v>
      </c>
      <c r="AK419" s="71">
        <f t="shared" si="128"/>
        <v>1</v>
      </c>
      <c r="AL419" s="2"/>
      <c r="AM419" s="2"/>
      <c r="AO419" s="2"/>
      <c r="AP419" s="2"/>
      <c r="AQ419" s="2"/>
    </row>
    <row r="420" spans="2:43">
      <c r="B420" s="20">
        <f>IF(Master!B420="","",Master!B420)</f>
        <v>7</v>
      </c>
      <c r="C420" s="21" t="str">
        <f t="shared" si="119"/>
        <v>R</v>
      </c>
      <c r="D420" s="98" t="str">
        <f t="shared" si="125"/>
        <v/>
      </c>
      <c r="E420" s="2"/>
      <c r="F420" s="47" t="str">
        <f t="shared" si="120"/>
        <v>L</v>
      </c>
      <c r="G420" s="98" t="str">
        <f t="shared" si="126"/>
        <v>&lt;--Bet</v>
      </c>
      <c r="H420" s="2"/>
      <c r="I420" s="46" t="str">
        <f t="shared" si="121"/>
        <v>O</v>
      </c>
      <c r="J420" s="98" t="str">
        <f t="shared" si="127"/>
        <v>&lt;--Bet</v>
      </c>
      <c r="K420" s="2"/>
      <c r="L420" s="21" t="str">
        <f t="shared" si="132"/>
        <v/>
      </c>
      <c r="M420" s="21" t="str">
        <f>IF(L420&lt;&gt;"",SUM($L$6:L420),"")</f>
        <v/>
      </c>
      <c r="N420" s="2"/>
      <c r="O420" s="47">
        <f t="shared" si="134"/>
        <v>-1</v>
      </c>
      <c r="P420" s="47">
        <f>IF(O420&lt;&gt;"",SUM($O$6:O420),"")</f>
        <v>11</v>
      </c>
      <c r="Q420" s="2"/>
      <c r="R420" s="43">
        <f t="shared" si="129"/>
        <v>-4</v>
      </c>
      <c r="S420" s="43">
        <f>IF(R420&lt;&gt;"",SUM($R$6:R420),"")</f>
        <v>9</v>
      </c>
      <c r="T420" s="2"/>
      <c r="U420" s="95">
        <f>IF(B420="",U419,SUM($L$7:L420)+SUM($O$7:O420)+SUM($R$7:R420))</f>
        <v>38</v>
      </c>
      <c r="V420" s="2"/>
      <c r="W420" s="2"/>
      <c r="X420" s="2"/>
      <c r="Y420" s="2"/>
      <c r="Z420" s="2"/>
      <c r="AA420" s="2"/>
      <c r="AB420" s="2"/>
      <c r="AC420" s="58">
        <f t="shared" si="130"/>
        <v>3</v>
      </c>
      <c r="AD420" s="21" t="str">
        <f t="shared" si="122"/>
        <v/>
      </c>
      <c r="AE420" s="59" t="str">
        <f t="shared" si="135"/>
        <v/>
      </c>
      <c r="AF420" s="64">
        <f t="shared" si="136"/>
        <v>4</v>
      </c>
      <c r="AG420" s="47">
        <f t="shared" si="123"/>
        <v>1</v>
      </c>
      <c r="AH420" s="65">
        <f t="shared" si="133"/>
        <v>1</v>
      </c>
      <c r="AI420" s="70">
        <f t="shared" si="131"/>
        <v>7</v>
      </c>
      <c r="AJ420" s="43">
        <f t="shared" si="124"/>
        <v>4</v>
      </c>
      <c r="AK420" s="71">
        <f t="shared" si="128"/>
        <v>4</v>
      </c>
      <c r="AL420" s="2"/>
      <c r="AM420" s="2"/>
      <c r="AO420" s="2"/>
      <c r="AP420" s="2"/>
      <c r="AQ420" s="2"/>
    </row>
    <row r="421" spans="2:43">
      <c r="B421" s="20">
        <f>IF(Master!B421="","",Master!B421)</f>
        <v>35</v>
      </c>
      <c r="C421" s="21" t="str">
        <f t="shared" si="119"/>
        <v>B</v>
      </c>
      <c r="D421" s="98" t="str">
        <f t="shared" si="125"/>
        <v>&lt;--Win</v>
      </c>
      <c r="E421" s="2"/>
      <c r="F421" s="47" t="str">
        <f t="shared" si="120"/>
        <v>H</v>
      </c>
      <c r="G421" s="98" t="str">
        <f t="shared" si="126"/>
        <v>&lt;--Win</v>
      </c>
      <c r="H421" s="2"/>
      <c r="I421" s="46" t="str">
        <f t="shared" si="121"/>
        <v>O</v>
      </c>
      <c r="J421" s="98" t="str">
        <f t="shared" si="127"/>
        <v>&lt;--Bet</v>
      </c>
      <c r="K421" s="2"/>
      <c r="L421" s="21">
        <f t="shared" si="132"/>
        <v>1</v>
      </c>
      <c r="M421" s="21">
        <f>IF(L421&lt;&gt;"",SUM($L$6:L421),"")</f>
        <v>19</v>
      </c>
      <c r="N421" s="2"/>
      <c r="O421" s="47">
        <f t="shared" si="134"/>
        <v>1</v>
      </c>
      <c r="P421" s="47">
        <f>IF(O421&lt;&gt;"",SUM($O$6:O421),"")</f>
        <v>12</v>
      </c>
      <c r="Q421" s="2"/>
      <c r="R421" s="43">
        <f t="shared" si="129"/>
        <v>-8</v>
      </c>
      <c r="S421" s="43">
        <f>IF(R421&lt;&gt;"",SUM($R$6:R421),"")</f>
        <v>1</v>
      </c>
      <c r="T421" s="2"/>
      <c r="U421" s="95">
        <f>IF(B421="",U420,SUM($L$7:L421)+SUM($O$7:O421)+SUM($R$7:R421))</f>
        <v>32</v>
      </c>
      <c r="V421" s="2"/>
      <c r="W421" s="2"/>
      <c r="X421" s="2"/>
      <c r="Y421" s="2"/>
      <c r="Z421" s="2"/>
      <c r="AA421" s="2"/>
      <c r="AB421" s="2"/>
      <c r="AC421" s="58">
        <f t="shared" si="130"/>
        <v>1</v>
      </c>
      <c r="AD421" s="21">
        <f t="shared" si="122"/>
        <v>1</v>
      </c>
      <c r="AE421" s="59">
        <f t="shared" si="135"/>
        <v>1</v>
      </c>
      <c r="AF421" s="64">
        <f t="shared" si="136"/>
        <v>1</v>
      </c>
      <c r="AG421" s="47">
        <f t="shared" si="123"/>
        <v>2</v>
      </c>
      <c r="AH421" s="65">
        <f t="shared" si="133"/>
        <v>1</v>
      </c>
      <c r="AI421" s="70">
        <f t="shared" si="131"/>
        <v>8</v>
      </c>
      <c r="AJ421" s="43">
        <f t="shared" si="124"/>
        <v>5</v>
      </c>
      <c r="AK421" s="71">
        <f t="shared" si="128"/>
        <v>8</v>
      </c>
      <c r="AL421" s="2"/>
      <c r="AM421" s="2"/>
      <c r="AO421" s="2"/>
      <c r="AP421" s="2"/>
      <c r="AQ421" s="2"/>
    </row>
    <row r="422" spans="2:43">
      <c r="B422" s="20">
        <f>IF(Master!B422="","",Master!B422)</f>
        <v>32</v>
      </c>
      <c r="C422" s="21" t="str">
        <f t="shared" si="119"/>
        <v>R</v>
      </c>
      <c r="D422" s="98" t="str">
        <f t="shared" si="125"/>
        <v/>
      </c>
      <c r="E422" s="2"/>
      <c r="F422" s="47" t="str">
        <f t="shared" si="120"/>
        <v>H</v>
      </c>
      <c r="G422" s="98" t="str">
        <f t="shared" si="126"/>
        <v/>
      </c>
      <c r="H422" s="2"/>
      <c r="I422" s="46" t="str">
        <f t="shared" si="121"/>
        <v>E</v>
      </c>
      <c r="J422" s="98" t="str">
        <f t="shared" si="127"/>
        <v>&lt;--Win</v>
      </c>
      <c r="K422" s="2"/>
      <c r="L422" s="21" t="str">
        <f t="shared" si="132"/>
        <v/>
      </c>
      <c r="M422" s="21" t="str">
        <f>IF(L422&lt;&gt;"",SUM($L$6:L422),"")</f>
        <v/>
      </c>
      <c r="N422" s="2"/>
      <c r="O422" s="47" t="str">
        <f t="shared" si="134"/>
        <v/>
      </c>
      <c r="P422" s="47" t="str">
        <f>IF(O422&lt;&gt;"",SUM($O$6:O422),"")</f>
        <v/>
      </c>
      <c r="Q422" s="2"/>
      <c r="R422" s="43">
        <f t="shared" si="129"/>
        <v>12</v>
      </c>
      <c r="S422" s="43">
        <f>IF(R422&lt;&gt;"",SUM($R$6:R422),"")</f>
        <v>13</v>
      </c>
      <c r="T422" s="2"/>
      <c r="U422" s="95">
        <f>IF(B422="",U421,SUM($L$7:L422)+SUM($O$7:O422)+SUM($R$7:R422))</f>
        <v>44</v>
      </c>
      <c r="V422" s="2"/>
      <c r="W422" s="2"/>
      <c r="X422" s="2"/>
      <c r="Y422" s="2"/>
      <c r="Z422" s="2"/>
      <c r="AA422" s="2"/>
      <c r="AB422" s="2"/>
      <c r="AC422" s="58">
        <f t="shared" si="130"/>
        <v>1</v>
      </c>
      <c r="AD422" s="21" t="str">
        <f t="shared" si="122"/>
        <v/>
      </c>
      <c r="AE422" s="59" t="str">
        <f t="shared" si="135"/>
        <v/>
      </c>
      <c r="AF422" s="64">
        <f t="shared" si="136"/>
        <v>2</v>
      </c>
      <c r="AG422" s="47" t="str">
        <f t="shared" si="123"/>
        <v/>
      </c>
      <c r="AH422" s="65" t="str">
        <f t="shared" si="133"/>
        <v/>
      </c>
      <c r="AI422" s="70">
        <f t="shared" si="131"/>
        <v>1</v>
      </c>
      <c r="AJ422" s="43">
        <f t="shared" si="124"/>
        <v>6</v>
      </c>
      <c r="AK422" s="71">
        <f t="shared" si="128"/>
        <v>12</v>
      </c>
      <c r="AL422" s="2"/>
      <c r="AM422" s="2"/>
      <c r="AO422" s="2"/>
      <c r="AP422" s="2"/>
      <c r="AQ422" s="2"/>
    </row>
    <row r="423" spans="2:43">
      <c r="B423" s="20">
        <f>IF(Master!B423="","",Master!B423)</f>
        <v>28</v>
      </c>
      <c r="C423" s="21" t="str">
        <f t="shared" si="119"/>
        <v>B</v>
      </c>
      <c r="D423" s="98" t="str">
        <f t="shared" si="125"/>
        <v/>
      </c>
      <c r="E423" s="2"/>
      <c r="F423" s="47" t="str">
        <f t="shared" si="120"/>
        <v>H</v>
      </c>
      <c r="G423" s="98" t="str">
        <f t="shared" si="126"/>
        <v/>
      </c>
      <c r="H423" s="2"/>
      <c r="I423" s="46" t="str">
        <f t="shared" si="121"/>
        <v>E</v>
      </c>
      <c r="J423" s="98" t="str">
        <f t="shared" si="127"/>
        <v/>
      </c>
      <c r="K423" s="2"/>
      <c r="L423" s="21" t="str">
        <f t="shared" si="132"/>
        <v/>
      </c>
      <c r="M423" s="21" t="str">
        <f>IF(L423&lt;&gt;"",SUM($L$6:L423),"")</f>
        <v/>
      </c>
      <c r="N423" s="2"/>
      <c r="O423" s="47" t="str">
        <f t="shared" si="134"/>
        <v/>
      </c>
      <c r="P423" s="47" t="str">
        <f>IF(O423&lt;&gt;"",SUM($O$6:O423),"")</f>
        <v/>
      </c>
      <c r="Q423" s="2"/>
      <c r="R423" s="43" t="str">
        <f t="shared" si="129"/>
        <v/>
      </c>
      <c r="S423" s="43" t="str">
        <f>IF(R423&lt;&gt;"",SUM($R$6:R423),"")</f>
        <v/>
      </c>
      <c r="T423" s="2"/>
      <c r="U423" s="95">
        <f>IF(B423="",U422,SUM($L$7:L423)+SUM($O$7:O423)+SUM($R$7:R423))</f>
        <v>44</v>
      </c>
      <c r="V423" s="2"/>
      <c r="W423" s="2"/>
      <c r="X423" s="2"/>
      <c r="Y423" s="2"/>
      <c r="Z423" s="2"/>
      <c r="AA423" s="2"/>
      <c r="AB423" s="2"/>
      <c r="AC423" s="58">
        <f t="shared" si="130"/>
        <v>1</v>
      </c>
      <c r="AD423" s="21" t="str">
        <f t="shared" si="122"/>
        <v/>
      </c>
      <c r="AE423" s="59" t="str">
        <f t="shared" si="135"/>
        <v/>
      </c>
      <c r="AF423" s="64">
        <f t="shared" si="136"/>
        <v>3</v>
      </c>
      <c r="AG423" s="47" t="str">
        <f t="shared" si="123"/>
        <v/>
      </c>
      <c r="AH423" s="65" t="str">
        <f t="shared" si="133"/>
        <v/>
      </c>
      <c r="AI423" s="70">
        <f t="shared" si="131"/>
        <v>2</v>
      </c>
      <c r="AJ423" s="43" t="str">
        <f t="shared" si="124"/>
        <v/>
      </c>
      <c r="AK423" s="71" t="str">
        <f t="shared" si="128"/>
        <v/>
      </c>
      <c r="AL423" s="2"/>
      <c r="AM423" s="2"/>
      <c r="AO423" s="2"/>
      <c r="AP423" s="2"/>
      <c r="AQ423" s="2"/>
    </row>
    <row r="424" spans="2:43">
      <c r="B424" s="20">
        <f>IF(Master!B424="","",Master!B424)</f>
        <v>10</v>
      </c>
      <c r="C424" s="21" t="str">
        <f t="shared" si="119"/>
        <v>B</v>
      </c>
      <c r="D424" s="98" t="str">
        <f t="shared" si="125"/>
        <v/>
      </c>
      <c r="E424" s="2"/>
      <c r="F424" s="47" t="str">
        <f t="shared" si="120"/>
        <v>L</v>
      </c>
      <c r="G424" s="98" t="str">
        <f t="shared" si="126"/>
        <v>&lt;--Win</v>
      </c>
      <c r="H424" s="2"/>
      <c r="I424" s="46" t="str">
        <f t="shared" si="121"/>
        <v>E</v>
      </c>
      <c r="J424" s="98" t="str">
        <f t="shared" si="127"/>
        <v/>
      </c>
      <c r="K424" s="2"/>
      <c r="L424" s="21" t="str">
        <f t="shared" si="132"/>
        <v/>
      </c>
      <c r="M424" s="21" t="str">
        <f>IF(L424&lt;&gt;"",SUM($L$6:L424),"")</f>
        <v/>
      </c>
      <c r="N424" s="2"/>
      <c r="O424" s="47">
        <f t="shared" si="134"/>
        <v>1</v>
      </c>
      <c r="P424" s="47">
        <f>IF(O424&lt;&gt;"",SUM($O$6:O424),"")</f>
        <v>13</v>
      </c>
      <c r="Q424" s="2"/>
      <c r="R424" s="43" t="str">
        <f t="shared" si="129"/>
        <v/>
      </c>
      <c r="S424" s="43" t="str">
        <f>IF(R424&lt;&gt;"",SUM($R$6:R424),"")</f>
        <v/>
      </c>
      <c r="T424" s="2"/>
      <c r="U424" s="95">
        <f>IF(B424="",U423,SUM($L$7:L424)+SUM($O$7:O424)+SUM($R$7:R424))</f>
        <v>45</v>
      </c>
      <c r="V424" s="2"/>
      <c r="W424" s="2"/>
      <c r="X424" s="2"/>
      <c r="Y424" s="2"/>
      <c r="Z424" s="2"/>
      <c r="AA424" s="2"/>
      <c r="AB424" s="2"/>
      <c r="AC424" s="58">
        <f t="shared" si="130"/>
        <v>2</v>
      </c>
      <c r="AD424" s="21" t="str">
        <f t="shared" si="122"/>
        <v/>
      </c>
      <c r="AE424" s="59" t="str">
        <f t="shared" si="135"/>
        <v/>
      </c>
      <c r="AF424" s="64">
        <f t="shared" si="136"/>
        <v>1</v>
      </c>
      <c r="AG424" s="47">
        <f t="shared" si="123"/>
        <v>1</v>
      </c>
      <c r="AH424" s="65">
        <f t="shared" si="133"/>
        <v>1</v>
      </c>
      <c r="AI424" s="70">
        <f t="shared" si="131"/>
        <v>3</v>
      </c>
      <c r="AJ424" s="43" t="str">
        <f t="shared" si="124"/>
        <v/>
      </c>
      <c r="AK424" s="71" t="str">
        <f t="shared" si="128"/>
        <v/>
      </c>
      <c r="AL424" s="2"/>
      <c r="AM424" s="2"/>
      <c r="AO424" s="2"/>
      <c r="AP424" s="2"/>
      <c r="AQ424" s="2"/>
    </row>
    <row r="425" spans="2:43">
      <c r="B425" s="20">
        <f>IF(Master!B425="","",Master!B425)</f>
        <v>11</v>
      </c>
      <c r="C425" s="21" t="str">
        <f t="shared" si="119"/>
        <v>B</v>
      </c>
      <c r="D425" s="98" t="str">
        <f t="shared" si="125"/>
        <v/>
      </c>
      <c r="E425" s="2"/>
      <c r="F425" s="47" t="str">
        <f t="shared" si="120"/>
        <v>L</v>
      </c>
      <c r="G425" s="98" t="str">
        <f t="shared" si="126"/>
        <v/>
      </c>
      <c r="H425" s="2"/>
      <c r="I425" s="46" t="str">
        <f t="shared" si="121"/>
        <v>O</v>
      </c>
      <c r="J425" s="98" t="str">
        <f t="shared" si="127"/>
        <v>&lt;--Win</v>
      </c>
      <c r="K425" s="2"/>
      <c r="L425" s="21" t="str">
        <f t="shared" si="132"/>
        <v/>
      </c>
      <c r="M425" s="21" t="str">
        <f>IF(L425&lt;&gt;"",SUM($L$6:L425),"")</f>
        <v/>
      </c>
      <c r="N425" s="2"/>
      <c r="O425" s="47" t="str">
        <f t="shared" si="134"/>
        <v/>
      </c>
      <c r="P425" s="47" t="str">
        <f>IF(O425&lt;&gt;"",SUM($O$6:O425),"")</f>
        <v/>
      </c>
      <c r="Q425" s="2"/>
      <c r="R425" s="43">
        <f t="shared" si="129"/>
        <v>1</v>
      </c>
      <c r="S425" s="43">
        <f>IF(R425&lt;&gt;"",SUM($R$6:R425),"")</f>
        <v>14</v>
      </c>
      <c r="T425" s="2"/>
      <c r="U425" s="95">
        <f>IF(B425="",U424,SUM($L$7:L425)+SUM($O$7:O425)+SUM($R$7:R425))</f>
        <v>46</v>
      </c>
      <c r="V425" s="2"/>
      <c r="W425" s="2"/>
      <c r="X425" s="2"/>
      <c r="Y425" s="2"/>
      <c r="Z425" s="2"/>
      <c r="AA425" s="2"/>
      <c r="AB425" s="2"/>
      <c r="AC425" s="58">
        <f t="shared" si="130"/>
        <v>3</v>
      </c>
      <c r="AD425" s="21" t="str">
        <f t="shared" si="122"/>
        <v/>
      </c>
      <c r="AE425" s="59" t="str">
        <f t="shared" si="135"/>
        <v/>
      </c>
      <c r="AF425" s="64">
        <f t="shared" si="136"/>
        <v>2</v>
      </c>
      <c r="AG425" s="47" t="str">
        <f t="shared" si="123"/>
        <v/>
      </c>
      <c r="AH425" s="65" t="str">
        <f t="shared" si="133"/>
        <v/>
      </c>
      <c r="AI425" s="70">
        <f t="shared" si="131"/>
        <v>1</v>
      </c>
      <c r="AJ425" s="43">
        <f t="shared" si="124"/>
        <v>1</v>
      </c>
      <c r="AK425" s="71">
        <f t="shared" si="128"/>
        <v>1</v>
      </c>
      <c r="AL425" s="2"/>
      <c r="AM425" s="2"/>
      <c r="AO425" s="2"/>
      <c r="AP425" s="2"/>
      <c r="AQ425" s="2"/>
    </row>
    <row r="426" spans="2:43">
      <c r="B426" s="20">
        <f>IF(Master!B426="","",Master!B426)</f>
        <v>15</v>
      </c>
      <c r="C426" s="21" t="str">
        <f t="shared" si="119"/>
        <v>B</v>
      </c>
      <c r="D426" s="98" t="str">
        <f t="shared" si="125"/>
        <v>&lt;--Bet</v>
      </c>
      <c r="E426" s="2"/>
      <c r="F426" s="47" t="str">
        <f t="shared" si="120"/>
        <v>L</v>
      </c>
      <c r="G426" s="98" t="str">
        <f t="shared" si="126"/>
        <v/>
      </c>
      <c r="H426" s="2"/>
      <c r="I426" s="46" t="str">
        <f t="shared" si="121"/>
        <v>O</v>
      </c>
      <c r="J426" s="98" t="str">
        <f t="shared" si="127"/>
        <v/>
      </c>
      <c r="K426" s="2"/>
      <c r="L426" s="21">
        <f t="shared" si="132"/>
        <v>-1</v>
      </c>
      <c r="M426" s="21">
        <f>IF(L426&lt;&gt;"",SUM($L$6:L426),"")</f>
        <v>18</v>
      </c>
      <c r="N426" s="2"/>
      <c r="O426" s="47" t="str">
        <f t="shared" si="134"/>
        <v/>
      </c>
      <c r="P426" s="47" t="str">
        <f>IF(O426&lt;&gt;"",SUM($O$6:O426),"")</f>
        <v/>
      </c>
      <c r="Q426" s="2"/>
      <c r="R426" s="43" t="str">
        <f t="shared" si="129"/>
        <v/>
      </c>
      <c r="S426" s="43" t="str">
        <f>IF(R426&lt;&gt;"",SUM($R$6:R426),"")</f>
        <v/>
      </c>
      <c r="T426" s="2"/>
      <c r="U426" s="95">
        <f>IF(B426="",U425,SUM($L$7:L426)+SUM($O$7:O426)+SUM($R$7:R426))</f>
        <v>45</v>
      </c>
      <c r="V426" s="2"/>
      <c r="W426" s="2"/>
      <c r="X426" s="2"/>
      <c r="Y426" s="2"/>
      <c r="Z426" s="2"/>
      <c r="AA426" s="2"/>
      <c r="AB426" s="2"/>
      <c r="AC426" s="58">
        <f t="shared" si="130"/>
        <v>4</v>
      </c>
      <c r="AD426" s="21">
        <f t="shared" si="122"/>
        <v>1</v>
      </c>
      <c r="AE426" s="59">
        <f t="shared" si="135"/>
        <v>1</v>
      </c>
      <c r="AF426" s="64">
        <f t="shared" si="136"/>
        <v>3</v>
      </c>
      <c r="AG426" s="47" t="str">
        <f t="shared" si="123"/>
        <v/>
      </c>
      <c r="AH426" s="65" t="str">
        <f t="shared" si="133"/>
        <v/>
      </c>
      <c r="AI426" s="70">
        <f t="shared" si="131"/>
        <v>2</v>
      </c>
      <c r="AJ426" s="43" t="str">
        <f t="shared" si="124"/>
        <v/>
      </c>
      <c r="AK426" s="71" t="str">
        <f t="shared" si="128"/>
        <v/>
      </c>
      <c r="AL426" s="2"/>
      <c r="AM426" s="2"/>
      <c r="AO426" s="2"/>
      <c r="AP426" s="2"/>
      <c r="AQ426" s="2"/>
    </row>
    <row r="427" spans="2:43">
      <c r="B427" s="20">
        <f>IF(Master!B427="","",Master!B427)</f>
        <v>30</v>
      </c>
      <c r="C427" s="21" t="str">
        <f t="shared" si="119"/>
        <v>R</v>
      </c>
      <c r="D427" s="98" t="str">
        <f t="shared" si="125"/>
        <v>&lt;--Win</v>
      </c>
      <c r="E427" s="2"/>
      <c r="F427" s="47" t="str">
        <f t="shared" si="120"/>
        <v>H</v>
      </c>
      <c r="G427" s="98" t="str">
        <f t="shared" si="126"/>
        <v>&lt;--Win</v>
      </c>
      <c r="H427" s="2"/>
      <c r="I427" s="46" t="str">
        <f t="shared" si="121"/>
        <v>E</v>
      </c>
      <c r="J427" s="98" t="str">
        <f t="shared" si="127"/>
        <v/>
      </c>
      <c r="K427" s="2"/>
      <c r="L427" s="21">
        <f t="shared" si="132"/>
        <v>1</v>
      </c>
      <c r="M427" s="21">
        <f>IF(L427&lt;&gt;"",SUM($L$6:L427),"")</f>
        <v>19</v>
      </c>
      <c r="N427" s="2"/>
      <c r="O427" s="47">
        <f t="shared" si="134"/>
        <v>1</v>
      </c>
      <c r="P427" s="47">
        <f>IF(O427&lt;&gt;"",SUM($O$6:O427),"")</f>
        <v>14</v>
      </c>
      <c r="Q427" s="2"/>
      <c r="R427" s="43" t="str">
        <f t="shared" si="129"/>
        <v/>
      </c>
      <c r="S427" s="43" t="str">
        <f>IF(R427&lt;&gt;"",SUM($R$6:R427),"")</f>
        <v/>
      </c>
      <c r="T427" s="2"/>
      <c r="U427" s="95">
        <f>IF(B427="",U426,SUM($L$7:L427)+SUM($O$7:O427)+SUM($R$7:R427))</f>
        <v>47</v>
      </c>
      <c r="V427" s="2"/>
      <c r="W427" s="2"/>
      <c r="X427" s="2"/>
      <c r="Y427" s="2"/>
      <c r="Z427" s="2"/>
      <c r="AA427" s="2"/>
      <c r="AB427" s="2"/>
      <c r="AC427" s="58">
        <f t="shared" si="130"/>
        <v>1</v>
      </c>
      <c r="AD427" s="21">
        <f t="shared" si="122"/>
        <v>2</v>
      </c>
      <c r="AE427" s="59">
        <f t="shared" si="135"/>
        <v>1</v>
      </c>
      <c r="AF427" s="64">
        <f t="shared" si="136"/>
        <v>1</v>
      </c>
      <c r="AG427" s="47">
        <f t="shared" si="123"/>
        <v>1</v>
      </c>
      <c r="AH427" s="65">
        <f t="shared" si="133"/>
        <v>1</v>
      </c>
      <c r="AI427" s="70">
        <f t="shared" si="131"/>
        <v>1</v>
      </c>
      <c r="AJ427" s="43" t="str">
        <f t="shared" si="124"/>
        <v/>
      </c>
      <c r="AK427" s="71" t="str">
        <f t="shared" si="128"/>
        <v/>
      </c>
      <c r="AL427" s="2"/>
      <c r="AM427" s="2"/>
      <c r="AO427" s="2"/>
      <c r="AP427" s="2"/>
      <c r="AQ427" s="2"/>
    </row>
    <row r="428" spans="2:43">
      <c r="B428" s="20">
        <f>IF(Master!B428="","",Master!B428)</f>
        <v>36</v>
      </c>
      <c r="C428" s="21" t="str">
        <f t="shared" si="119"/>
        <v>R</v>
      </c>
      <c r="D428" s="98" t="str">
        <f t="shared" si="125"/>
        <v/>
      </c>
      <c r="E428" s="2"/>
      <c r="F428" s="47" t="str">
        <f t="shared" si="120"/>
        <v>H</v>
      </c>
      <c r="G428" s="98" t="str">
        <f t="shared" si="126"/>
        <v/>
      </c>
      <c r="H428" s="2"/>
      <c r="I428" s="46" t="str">
        <f t="shared" si="121"/>
        <v>E</v>
      </c>
      <c r="J428" s="98" t="str">
        <f t="shared" si="127"/>
        <v/>
      </c>
      <c r="K428" s="2"/>
      <c r="L428" s="21" t="str">
        <f t="shared" si="132"/>
        <v/>
      </c>
      <c r="M428" s="21" t="str">
        <f>IF(L428&lt;&gt;"",SUM($L$6:L428),"")</f>
        <v/>
      </c>
      <c r="N428" s="2"/>
      <c r="O428" s="47" t="str">
        <f t="shared" si="134"/>
        <v/>
      </c>
      <c r="P428" s="47" t="str">
        <f>IF(O428&lt;&gt;"",SUM($O$6:O428),"")</f>
        <v/>
      </c>
      <c r="Q428" s="2"/>
      <c r="R428" s="43" t="str">
        <f t="shared" si="129"/>
        <v/>
      </c>
      <c r="S428" s="43" t="str">
        <f>IF(R428&lt;&gt;"",SUM($R$6:R428),"")</f>
        <v/>
      </c>
      <c r="T428" s="2"/>
      <c r="U428" s="95">
        <f>IF(B428="",U427,SUM($L$7:L428)+SUM($O$7:O428)+SUM($R$7:R428))</f>
        <v>47</v>
      </c>
      <c r="V428" s="2"/>
      <c r="W428" s="2"/>
      <c r="X428" s="2"/>
      <c r="Y428" s="2"/>
      <c r="Z428" s="2"/>
      <c r="AA428" s="2"/>
      <c r="AB428" s="2"/>
      <c r="AC428" s="58">
        <f t="shared" si="130"/>
        <v>2</v>
      </c>
      <c r="AD428" s="21" t="str">
        <f t="shared" si="122"/>
        <v/>
      </c>
      <c r="AE428" s="59" t="str">
        <f t="shared" si="135"/>
        <v/>
      </c>
      <c r="AF428" s="64">
        <f t="shared" si="136"/>
        <v>2</v>
      </c>
      <c r="AG428" s="47" t="str">
        <f t="shared" si="123"/>
        <v/>
      </c>
      <c r="AH428" s="65" t="str">
        <f t="shared" si="133"/>
        <v/>
      </c>
      <c r="AI428" s="70">
        <f t="shared" si="131"/>
        <v>2</v>
      </c>
      <c r="AJ428" s="43" t="str">
        <f t="shared" si="124"/>
        <v/>
      </c>
      <c r="AK428" s="71" t="str">
        <f t="shared" si="128"/>
        <v/>
      </c>
      <c r="AL428" s="2"/>
      <c r="AM428" s="2"/>
      <c r="AO428" s="2"/>
      <c r="AP428" s="2"/>
      <c r="AQ428" s="2"/>
    </row>
    <row r="429" spans="2:43">
      <c r="B429" s="20">
        <f>IF(Master!B429="","",Master!B429)</f>
        <v>34</v>
      </c>
      <c r="C429" s="21" t="str">
        <f t="shared" si="119"/>
        <v>R</v>
      </c>
      <c r="D429" s="98" t="str">
        <f t="shared" si="125"/>
        <v/>
      </c>
      <c r="E429" s="2"/>
      <c r="F429" s="47" t="str">
        <f t="shared" si="120"/>
        <v>H</v>
      </c>
      <c r="G429" s="98" t="str">
        <f t="shared" si="126"/>
        <v/>
      </c>
      <c r="H429" s="2"/>
      <c r="I429" s="46" t="str">
        <f t="shared" si="121"/>
        <v>E</v>
      </c>
      <c r="J429" s="98" t="str">
        <f t="shared" si="127"/>
        <v/>
      </c>
      <c r="K429" s="2"/>
      <c r="L429" s="21" t="str">
        <f t="shared" si="132"/>
        <v/>
      </c>
      <c r="M429" s="21" t="str">
        <f>IF(L429&lt;&gt;"",SUM($L$6:L429),"")</f>
        <v/>
      </c>
      <c r="N429" s="2"/>
      <c r="O429" s="47" t="str">
        <f t="shared" si="134"/>
        <v/>
      </c>
      <c r="P429" s="47" t="str">
        <f>IF(O429&lt;&gt;"",SUM($O$6:O429),"")</f>
        <v/>
      </c>
      <c r="Q429" s="2"/>
      <c r="R429" s="43" t="str">
        <f t="shared" si="129"/>
        <v/>
      </c>
      <c r="S429" s="43" t="str">
        <f>IF(R429&lt;&gt;"",SUM($R$6:R429),"")</f>
        <v/>
      </c>
      <c r="T429" s="2"/>
      <c r="U429" s="95">
        <f>IF(B429="",U428,SUM($L$7:L429)+SUM($O$7:O429)+SUM($R$7:R429))</f>
        <v>47</v>
      </c>
      <c r="V429" s="2"/>
      <c r="W429" s="2"/>
      <c r="X429" s="2"/>
      <c r="Y429" s="2"/>
      <c r="Z429" s="2"/>
      <c r="AA429" s="2"/>
      <c r="AB429" s="2"/>
      <c r="AC429" s="58">
        <f t="shared" si="130"/>
        <v>3</v>
      </c>
      <c r="AD429" s="21" t="str">
        <f t="shared" si="122"/>
        <v/>
      </c>
      <c r="AE429" s="59" t="str">
        <f t="shared" si="135"/>
        <v/>
      </c>
      <c r="AF429" s="64">
        <f t="shared" si="136"/>
        <v>3</v>
      </c>
      <c r="AG429" s="47" t="str">
        <f t="shared" si="123"/>
        <v/>
      </c>
      <c r="AH429" s="65" t="str">
        <f t="shared" si="133"/>
        <v/>
      </c>
      <c r="AI429" s="70">
        <f t="shared" si="131"/>
        <v>3</v>
      </c>
      <c r="AJ429" s="43" t="str">
        <f t="shared" si="124"/>
        <v/>
      </c>
      <c r="AK429" s="71" t="str">
        <f t="shared" si="128"/>
        <v/>
      </c>
      <c r="AL429" s="2"/>
      <c r="AM429" s="2"/>
      <c r="AO429" s="2"/>
      <c r="AP429" s="2"/>
      <c r="AQ429" s="2"/>
    </row>
    <row r="430" spans="2:43">
      <c r="B430" s="20">
        <f>IF(Master!B430="","",Master!B430)</f>
        <v>5</v>
      </c>
      <c r="C430" s="21" t="str">
        <f t="shared" si="119"/>
        <v>R</v>
      </c>
      <c r="D430" s="98" t="str">
        <f t="shared" si="125"/>
        <v>&lt;--Bet</v>
      </c>
      <c r="E430" s="2"/>
      <c r="F430" s="47" t="str">
        <f t="shared" si="120"/>
        <v>L</v>
      </c>
      <c r="G430" s="98" t="str">
        <f t="shared" si="126"/>
        <v>&lt;--Win</v>
      </c>
      <c r="H430" s="2"/>
      <c r="I430" s="46" t="str">
        <f t="shared" si="121"/>
        <v>O</v>
      </c>
      <c r="J430" s="98" t="str">
        <f t="shared" si="127"/>
        <v>&lt;--Win</v>
      </c>
      <c r="K430" s="2"/>
      <c r="L430" s="21">
        <f t="shared" si="132"/>
        <v>-1</v>
      </c>
      <c r="M430" s="21">
        <f>IF(L430&lt;&gt;"",SUM($L$6:L430),"")</f>
        <v>18</v>
      </c>
      <c r="N430" s="2"/>
      <c r="O430" s="47">
        <f t="shared" si="134"/>
        <v>1</v>
      </c>
      <c r="P430" s="47">
        <f>IF(O430&lt;&gt;"",SUM($O$6:O430),"")</f>
        <v>15</v>
      </c>
      <c r="Q430" s="2"/>
      <c r="R430" s="43">
        <f t="shared" si="129"/>
        <v>1</v>
      </c>
      <c r="S430" s="43">
        <f>IF(R430&lt;&gt;"",SUM($R$6:R430),"")</f>
        <v>15</v>
      </c>
      <c r="T430" s="2"/>
      <c r="U430" s="95">
        <f>IF(B430="",U429,SUM($L$7:L430)+SUM($O$7:O430)+SUM($R$7:R430))</f>
        <v>48</v>
      </c>
      <c r="V430" s="2"/>
      <c r="W430" s="2"/>
      <c r="X430" s="2"/>
      <c r="Y430" s="2"/>
      <c r="Z430" s="2"/>
      <c r="AA430" s="2"/>
      <c r="AB430" s="2"/>
      <c r="AC430" s="58">
        <f t="shared" si="130"/>
        <v>4</v>
      </c>
      <c r="AD430" s="21">
        <f t="shared" si="122"/>
        <v>1</v>
      </c>
      <c r="AE430" s="59">
        <f t="shared" si="135"/>
        <v>1</v>
      </c>
      <c r="AF430" s="64">
        <f t="shared" si="136"/>
        <v>1</v>
      </c>
      <c r="AG430" s="47">
        <f t="shared" si="123"/>
        <v>1</v>
      </c>
      <c r="AH430" s="65">
        <f t="shared" si="133"/>
        <v>1</v>
      </c>
      <c r="AI430" s="70">
        <f t="shared" si="131"/>
        <v>1</v>
      </c>
      <c r="AJ430" s="43">
        <f t="shared" si="124"/>
        <v>1</v>
      </c>
      <c r="AK430" s="71">
        <f t="shared" si="128"/>
        <v>1</v>
      </c>
      <c r="AL430" s="2"/>
      <c r="AM430" s="2"/>
      <c r="AO430" s="2"/>
      <c r="AP430" s="2"/>
      <c r="AQ430" s="2"/>
    </row>
    <row r="431" spans="2:43">
      <c r="B431" s="20">
        <f>IF(Master!B431="","",Master!B431)</f>
        <v>22</v>
      </c>
      <c r="C431" s="21" t="str">
        <f t="shared" si="119"/>
        <v>B</v>
      </c>
      <c r="D431" s="98" t="str">
        <f t="shared" si="125"/>
        <v>&lt;--Win</v>
      </c>
      <c r="E431" s="2"/>
      <c r="F431" s="47" t="str">
        <f t="shared" si="120"/>
        <v>H</v>
      </c>
      <c r="G431" s="98" t="str">
        <f t="shared" si="126"/>
        <v/>
      </c>
      <c r="H431" s="2"/>
      <c r="I431" s="46" t="str">
        <f t="shared" si="121"/>
        <v>E</v>
      </c>
      <c r="J431" s="98" t="str">
        <f t="shared" si="127"/>
        <v/>
      </c>
      <c r="K431" s="2"/>
      <c r="L431" s="21">
        <f t="shared" si="132"/>
        <v>1</v>
      </c>
      <c r="M431" s="21">
        <f>IF(L431&lt;&gt;"",SUM($L$6:L431),"")</f>
        <v>19</v>
      </c>
      <c r="N431" s="2"/>
      <c r="O431" s="47" t="str">
        <f t="shared" si="134"/>
        <v/>
      </c>
      <c r="P431" s="47" t="str">
        <f>IF(O431&lt;&gt;"",SUM($O$6:O431),"")</f>
        <v/>
      </c>
      <c r="Q431" s="2"/>
      <c r="R431" s="43" t="str">
        <f t="shared" si="129"/>
        <v/>
      </c>
      <c r="S431" s="43" t="str">
        <f>IF(R431&lt;&gt;"",SUM($R$6:R431),"")</f>
        <v/>
      </c>
      <c r="T431" s="2"/>
      <c r="U431" s="95">
        <f>IF(B431="",U430,SUM($L$7:L431)+SUM($O$7:O431)+SUM($R$7:R431))</f>
        <v>49</v>
      </c>
      <c r="V431" s="2"/>
      <c r="W431" s="2"/>
      <c r="X431" s="2"/>
      <c r="Y431" s="2"/>
      <c r="Z431" s="2"/>
      <c r="AA431" s="2"/>
      <c r="AB431" s="2"/>
      <c r="AC431" s="58">
        <f t="shared" si="130"/>
        <v>1</v>
      </c>
      <c r="AD431" s="21">
        <f t="shared" si="122"/>
        <v>2</v>
      </c>
      <c r="AE431" s="59">
        <f t="shared" si="135"/>
        <v>1</v>
      </c>
      <c r="AF431" s="64">
        <f t="shared" si="136"/>
        <v>1</v>
      </c>
      <c r="AG431" s="47" t="str">
        <f t="shared" si="123"/>
        <v/>
      </c>
      <c r="AH431" s="65" t="str">
        <f t="shared" si="133"/>
        <v/>
      </c>
      <c r="AI431" s="70">
        <f t="shared" si="131"/>
        <v>1</v>
      </c>
      <c r="AJ431" s="43" t="str">
        <f t="shared" si="124"/>
        <v/>
      </c>
      <c r="AK431" s="71" t="str">
        <f t="shared" si="128"/>
        <v/>
      </c>
      <c r="AL431" s="2"/>
      <c r="AM431" s="2"/>
      <c r="AO431" s="2"/>
      <c r="AP431" s="2"/>
      <c r="AQ431" s="2"/>
    </row>
    <row r="432" spans="2:43">
      <c r="B432" s="20">
        <f>IF(Master!B432="","",Master!B432)</f>
        <v>13</v>
      </c>
      <c r="C432" s="21" t="str">
        <f t="shared" si="119"/>
        <v>B</v>
      </c>
      <c r="D432" s="98" t="str">
        <f t="shared" si="125"/>
        <v/>
      </c>
      <c r="E432" s="2"/>
      <c r="F432" s="47" t="str">
        <f t="shared" si="120"/>
        <v>L</v>
      </c>
      <c r="G432" s="98" t="str">
        <f t="shared" si="126"/>
        <v/>
      </c>
      <c r="H432" s="2"/>
      <c r="I432" s="46" t="str">
        <f t="shared" si="121"/>
        <v>O</v>
      </c>
      <c r="J432" s="98" t="str">
        <f t="shared" si="127"/>
        <v/>
      </c>
      <c r="K432" s="2"/>
      <c r="L432" s="21" t="str">
        <f t="shared" si="132"/>
        <v/>
      </c>
      <c r="M432" s="21" t="str">
        <f>IF(L432&lt;&gt;"",SUM($L$6:L432),"")</f>
        <v/>
      </c>
      <c r="N432" s="2"/>
      <c r="O432" s="47" t="str">
        <f t="shared" si="134"/>
        <v/>
      </c>
      <c r="P432" s="47" t="str">
        <f>IF(O432&lt;&gt;"",SUM($O$6:O432),"")</f>
        <v/>
      </c>
      <c r="Q432" s="2"/>
      <c r="R432" s="43" t="str">
        <f t="shared" si="129"/>
        <v/>
      </c>
      <c r="S432" s="43" t="str">
        <f>IF(R432&lt;&gt;"",SUM($R$6:R432),"")</f>
        <v/>
      </c>
      <c r="T432" s="2"/>
      <c r="U432" s="95">
        <f>IF(B432="",U431,SUM($L$7:L432)+SUM($O$7:O432)+SUM($R$7:R432))</f>
        <v>49</v>
      </c>
      <c r="V432" s="2"/>
      <c r="W432" s="2"/>
      <c r="X432" s="2"/>
      <c r="Y432" s="2"/>
      <c r="Z432" s="2"/>
      <c r="AA432" s="2"/>
      <c r="AB432" s="2"/>
      <c r="AC432" s="58">
        <f t="shared" si="130"/>
        <v>2</v>
      </c>
      <c r="AD432" s="21" t="str">
        <f t="shared" si="122"/>
        <v/>
      </c>
      <c r="AE432" s="59" t="str">
        <f t="shared" si="135"/>
        <v/>
      </c>
      <c r="AF432" s="64">
        <f t="shared" si="136"/>
        <v>1</v>
      </c>
      <c r="AG432" s="47" t="str">
        <f t="shared" si="123"/>
        <v/>
      </c>
      <c r="AH432" s="65" t="str">
        <f t="shared" si="133"/>
        <v/>
      </c>
      <c r="AI432" s="70">
        <f t="shared" si="131"/>
        <v>1</v>
      </c>
      <c r="AJ432" s="43" t="str">
        <f t="shared" si="124"/>
        <v/>
      </c>
      <c r="AK432" s="71" t="str">
        <f t="shared" si="128"/>
        <v/>
      </c>
      <c r="AL432" s="2"/>
      <c r="AM432" s="2"/>
      <c r="AO432" s="2"/>
      <c r="AP432" s="2"/>
      <c r="AQ432" s="2"/>
    </row>
    <row r="433" spans="2:43">
      <c r="B433" s="20">
        <f>IF(Master!B433="","",Master!B433)</f>
        <v>22</v>
      </c>
      <c r="C433" s="21" t="str">
        <f t="shared" si="119"/>
        <v>B</v>
      </c>
      <c r="D433" s="98" t="str">
        <f t="shared" si="125"/>
        <v/>
      </c>
      <c r="E433" s="2"/>
      <c r="F433" s="47" t="str">
        <f t="shared" si="120"/>
        <v>H</v>
      </c>
      <c r="G433" s="98" t="str">
        <f t="shared" si="126"/>
        <v/>
      </c>
      <c r="H433" s="2"/>
      <c r="I433" s="46" t="str">
        <f t="shared" si="121"/>
        <v>E</v>
      </c>
      <c r="J433" s="98" t="str">
        <f t="shared" si="127"/>
        <v/>
      </c>
      <c r="K433" s="2"/>
      <c r="L433" s="21" t="str">
        <f t="shared" si="132"/>
        <v/>
      </c>
      <c r="M433" s="21" t="str">
        <f>IF(L433&lt;&gt;"",SUM($L$6:L433),"")</f>
        <v/>
      </c>
      <c r="N433" s="2"/>
      <c r="O433" s="47" t="str">
        <f t="shared" si="134"/>
        <v/>
      </c>
      <c r="P433" s="47" t="str">
        <f>IF(O433&lt;&gt;"",SUM($O$6:O433),"")</f>
        <v/>
      </c>
      <c r="Q433" s="2"/>
      <c r="R433" s="43" t="str">
        <f t="shared" si="129"/>
        <v/>
      </c>
      <c r="S433" s="43" t="str">
        <f>IF(R433&lt;&gt;"",SUM($R$6:R433),"")</f>
        <v/>
      </c>
      <c r="T433" s="2"/>
      <c r="U433" s="95">
        <f>IF(B433="",U432,SUM($L$7:L433)+SUM($O$7:O433)+SUM($R$7:R433))</f>
        <v>49</v>
      </c>
      <c r="V433" s="2"/>
      <c r="W433" s="2"/>
      <c r="X433" s="2"/>
      <c r="Y433" s="2"/>
      <c r="Z433" s="2"/>
      <c r="AA433" s="2"/>
      <c r="AB433" s="2"/>
      <c r="AC433" s="58">
        <f t="shared" si="130"/>
        <v>3</v>
      </c>
      <c r="AD433" s="21" t="str">
        <f t="shared" si="122"/>
        <v/>
      </c>
      <c r="AE433" s="59" t="str">
        <f t="shared" si="135"/>
        <v/>
      </c>
      <c r="AF433" s="64">
        <f t="shared" si="136"/>
        <v>1</v>
      </c>
      <c r="AG433" s="47" t="str">
        <f t="shared" si="123"/>
        <v/>
      </c>
      <c r="AH433" s="65" t="str">
        <f t="shared" si="133"/>
        <v/>
      </c>
      <c r="AI433" s="70">
        <f t="shared" si="131"/>
        <v>1</v>
      </c>
      <c r="AJ433" s="43" t="str">
        <f t="shared" si="124"/>
        <v/>
      </c>
      <c r="AK433" s="71" t="str">
        <f t="shared" si="128"/>
        <v/>
      </c>
      <c r="AL433" s="2"/>
      <c r="AM433" s="2"/>
      <c r="AO433" s="2"/>
      <c r="AP433" s="2"/>
      <c r="AQ433" s="2"/>
    </row>
    <row r="434" spans="2:43">
      <c r="B434" s="20">
        <f>IF(Master!B434="","",Master!B434)</f>
        <v>29</v>
      </c>
      <c r="C434" s="21" t="str">
        <f t="shared" si="119"/>
        <v>B</v>
      </c>
      <c r="D434" s="98" t="str">
        <f t="shared" si="125"/>
        <v>&lt;--Bet</v>
      </c>
      <c r="E434" s="2"/>
      <c r="F434" s="47" t="str">
        <f t="shared" si="120"/>
        <v>H</v>
      </c>
      <c r="G434" s="98" t="str">
        <f t="shared" si="126"/>
        <v/>
      </c>
      <c r="H434" s="2"/>
      <c r="I434" s="46" t="str">
        <f t="shared" si="121"/>
        <v>O</v>
      </c>
      <c r="J434" s="98" t="str">
        <f t="shared" si="127"/>
        <v/>
      </c>
      <c r="K434" s="2"/>
      <c r="L434" s="21">
        <f t="shared" si="132"/>
        <v>-1</v>
      </c>
      <c r="M434" s="21">
        <f>IF(L434&lt;&gt;"",SUM($L$6:L434),"")</f>
        <v>18</v>
      </c>
      <c r="N434" s="2"/>
      <c r="O434" s="47" t="str">
        <f t="shared" si="134"/>
        <v/>
      </c>
      <c r="P434" s="47" t="str">
        <f>IF(O434&lt;&gt;"",SUM($O$6:O434),"")</f>
        <v/>
      </c>
      <c r="Q434" s="2"/>
      <c r="R434" s="43" t="str">
        <f t="shared" si="129"/>
        <v/>
      </c>
      <c r="S434" s="43" t="str">
        <f>IF(R434&lt;&gt;"",SUM($R$6:R434),"")</f>
        <v/>
      </c>
      <c r="T434" s="2"/>
      <c r="U434" s="95">
        <f>IF(B434="",U433,SUM($L$7:L434)+SUM($O$7:O434)+SUM($R$7:R434))</f>
        <v>48</v>
      </c>
      <c r="V434" s="2"/>
      <c r="W434" s="2"/>
      <c r="X434" s="2"/>
      <c r="Y434" s="2"/>
      <c r="Z434" s="2"/>
      <c r="AA434" s="2"/>
      <c r="AB434" s="2"/>
      <c r="AC434" s="58">
        <f t="shared" si="130"/>
        <v>4</v>
      </c>
      <c r="AD434" s="21">
        <f t="shared" si="122"/>
        <v>1</v>
      </c>
      <c r="AE434" s="59">
        <f t="shared" si="135"/>
        <v>1</v>
      </c>
      <c r="AF434" s="64">
        <f t="shared" si="136"/>
        <v>2</v>
      </c>
      <c r="AG434" s="47" t="str">
        <f t="shared" si="123"/>
        <v/>
      </c>
      <c r="AH434" s="65" t="str">
        <f t="shared" si="133"/>
        <v/>
      </c>
      <c r="AI434" s="70">
        <f t="shared" si="131"/>
        <v>1</v>
      </c>
      <c r="AJ434" s="43" t="str">
        <f t="shared" si="124"/>
        <v/>
      </c>
      <c r="AK434" s="71" t="str">
        <f t="shared" si="128"/>
        <v/>
      </c>
      <c r="AL434" s="2"/>
      <c r="AM434" s="2"/>
      <c r="AO434" s="2"/>
      <c r="AP434" s="2"/>
      <c r="AQ434" s="2"/>
    </row>
    <row r="435" spans="2:43">
      <c r="B435" s="20">
        <f>IF(Master!B435="","",Master!B435)</f>
        <v>20</v>
      </c>
      <c r="C435" s="21" t="str">
        <f t="shared" si="119"/>
        <v>B</v>
      </c>
      <c r="D435" s="98" t="str">
        <f t="shared" si="125"/>
        <v>&lt;--Bet</v>
      </c>
      <c r="E435" s="2"/>
      <c r="F435" s="47" t="str">
        <f t="shared" si="120"/>
        <v>H</v>
      </c>
      <c r="G435" s="98" t="str">
        <f t="shared" si="126"/>
        <v/>
      </c>
      <c r="H435" s="2"/>
      <c r="I435" s="46" t="str">
        <f t="shared" si="121"/>
        <v>E</v>
      </c>
      <c r="J435" s="98" t="str">
        <f t="shared" si="127"/>
        <v/>
      </c>
      <c r="K435" s="2"/>
      <c r="L435" s="21">
        <f t="shared" si="132"/>
        <v>-1</v>
      </c>
      <c r="M435" s="21">
        <f>IF(L435&lt;&gt;"",SUM($L$6:L435),"")</f>
        <v>17</v>
      </c>
      <c r="N435" s="2"/>
      <c r="O435" s="47" t="str">
        <f t="shared" si="134"/>
        <v/>
      </c>
      <c r="P435" s="47" t="str">
        <f>IF(O435&lt;&gt;"",SUM($O$6:O435),"")</f>
        <v/>
      </c>
      <c r="Q435" s="2"/>
      <c r="R435" s="43" t="str">
        <f t="shared" si="129"/>
        <v/>
      </c>
      <c r="S435" s="43" t="str">
        <f>IF(R435&lt;&gt;"",SUM($R$6:R435),"")</f>
        <v/>
      </c>
      <c r="T435" s="2"/>
      <c r="U435" s="95">
        <f>IF(B435="",U434,SUM($L$7:L435)+SUM($O$7:O435)+SUM($R$7:R435))</f>
        <v>47</v>
      </c>
      <c r="V435" s="2"/>
      <c r="W435" s="2"/>
      <c r="X435" s="2"/>
      <c r="Y435" s="2"/>
      <c r="Z435" s="2"/>
      <c r="AA435" s="2"/>
      <c r="AB435" s="2"/>
      <c r="AC435" s="58">
        <f t="shared" si="130"/>
        <v>5</v>
      </c>
      <c r="AD435" s="21">
        <f t="shared" si="122"/>
        <v>2</v>
      </c>
      <c r="AE435" s="59">
        <f t="shared" si="135"/>
        <v>1</v>
      </c>
      <c r="AF435" s="64">
        <f t="shared" si="136"/>
        <v>3</v>
      </c>
      <c r="AG435" s="47" t="str">
        <f t="shared" si="123"/>
        <v/>
      </c>
      <c r="AH435" s="65" t="str">
        <f t="shared" si="133"/>
        <v/>
      </c>
      <c r="AI435" s="70">
        <f t="shared" si="131"/>
        <v>1</v>
      </c>
      <c r="AJ435" s="43" t="str">
        <f t="shared" si="124"/>
        <v/>
      </c>
      <c r="AK435" s="71" t="str">
        <f t="shared" si="128"/>
        <v/>
      </c>
      <c r="AL435" s="2"/>
      <c r="AM435" s="2"/>
      <c r="AO435" s="2"/>
      <c r="AP435" s="2"/>
      <c r="AQ435" s="2"/>
    </row>
    <row r="436" spans="2:43">
      <c r="B436" s="20">
        <f>IF(Master!B436="","",Master!B436)</f>
        <v>1</v>
      </c>
      <c r="C436" s="21" t="str">
        <f t="shared" si="119"/>
        <v>R</v>
      </c>
      <c r="D436" s="98" t="str">
        <f t="shared" si="125"/>
        <v>&lt;--Win</v>
      </c>
      <c r="E436" s="2"/>
      <c r="F436" s="47" t="str">
        <f t="shared" si="120"/>
        <v>L</v>
      </c>
      <c r="G436" s="98" t="str">
        <f t="shared" si="126"/>
        <v>&lt;--Win</v>
      </c>
      <c r="H436" s="2"/>
      <c r="I436" s="46" t="str">
        <f t="shared" si="121"/>
        <v>O</v>
      </c>
      <c r="J436" s="98" t="str">
        <f t="shared" si="127"/>
        <v/>
      </c>
      <c r="K436" s="2"/>
      <c r="L436" s="21">
        <f t="shared" si="132"/>
        <v>1</v>
      </c>
      <c r="M436" s="21">
        <f>IF(L436&lt;&gt;"",SUM($L$6:L436),"")</f>
        <v>18</v>
      </c>
      <c r="N436" s="2"/>
      <c r="O436" s="47">
        <f t="shared" si="134"/>
        <v>1</v>
      </c>
      <c r="P436" s="47">
        <f>IF(O436&lt;&gt;"",SUM($O$6:O436),"")</f>
        <v>16</v>
      </c>
      <c r="Q436" s="2"/>
      <c r="R436" s="43" t="str">
        <f t="shared" si="129"/>
        <v/>
      </c>
      <c r="S436" s="43" t="str">
        <f>IF(R436&lt;&gt;"",SUM($R$6:R436),"")</f>
        <v/>
      </c>
      <c r="T436" s="2"/>
      <c r="U436" s="95">
        <f>IF(B436="",U435,SUM($L$7:L436)+SUM($O$7:O436)+SUM($R$7:R436))</f>
        <v>49</v>
      </c>
      <c r="V436" s="2"/>
      <c r="W436" s="2"/>
      <c r="X436" s="2"/>
      <c r="Y436" s="2"/>
      <c r="Z436" s="2"/>
      <c r="AA436" s="2"/>
      <c r="AB436" s="2"/>
      <c r="AC436" s="58">
        <f t="shared" si="130"/>
        <v>1</v>
      </c>
      <c r="AD436" s="21">
        <f t="shared" si="122"/>
        <v>3</v>
      </c>
      <c r="AE436" s="59">
        <f t="shared" si="135"/>
        <v>1</v>
      </c>
      <c r="AF436" s="64">
        <f t="shared" si="136"/>
        <v>1</v>
      </c>
      <c r="AG436" s="47">
        <f t="shared" si="123"/>
        <v>1</v>
      </c>
      <c r="AH436" s="65">
        <f t="shared" si="133"/>
        <v>1</v>
      </c>
      <c r="AI436" s="70">
        <f t="shared" si="131"/>
        <v>1</v>
      </c>
      <c r="AJ436" s="43" t="str">
        <f t="shared" si="124"/>
        <v/>
      </c>
      <c r="AK436" s="71" t="str">
        <f t="shared" si="128"/>
        <v/>
      </c>
      <c r="AL436" s="2"/>
      <c r="AM436" s="2"/>
      <c r="AO436" s="2"/>
      <c r="AP436" s="2"/>
      <c r="AQ436" s="2"/>
    </row>
    <row r="437" spans="2:43">
      <c r="B437" s="20">
        <f>IF(Master!B437="","",Master!B437)</f>
        <v>12</v>
      </c>
      <c r="C437" s="21" t="str">
        <f t="shared" si="119"/>
        <v>R</v>
      </c>
      <c r="D437" s="98" t="str">
        <f t="shared" si="125"/>
        <v/>
      </c>
      <c r="E437" s="2"/>
      <c r="F437" s="47" t="str">
        <f t="shared" si="120"/>
        <v>L</v>
      </c>
      <c r="G437" s="98" t="str">
        <f t="shared" si="126"/>
        <v/>
      </c>
      <c r="H437" s="2"/>
      <c r="I437" s="46" t="str">
        <f t="shared" si="121"/>
        <v>E</v>
      </c>
      <c r="J437" s="98" t="str">
        <f t="shared" si="127"/>
        <v/>
      </c>
      <c r="K437" s="2"/>
      <c r="L437" s="21" t="str">
        <f t="shared" si="132"/>
        <v/>
      </c>
      <c r="M437" s="21" t="str">
        <f>IF(L437&lt;&gt;"",SUM($L$6:L437),"")</f>
        <v/>
      </c>
      <c r="N437" s="2"/>
      <c r="O437" s="47" t="str">
        <f t="shared" si="134"/>
        <v/>
      </c>
      <c r="P437" s="47" t="str">
        <f>IF(O437&lt;&gt;"",SUM($O$6:O437),"")</f>
        <v/>
      </c>
      <c r="Q437" s="2"/>
      <c r="R437" s="43" t="str">
        <f t="shared" si="129"/>
        <v/>
      </c>
      <c r="S437" s="43" t="str">
        <f>IF(R437&lt;&gt;"",SUM($R$6:R437),"")</f>
        <v/>
      </c>
      <c r="T437" s="2"/>
      <c r="U437" s="95">
        <f>IF(B437="",U436,SUM($L$7:L437)+SUM($O$7:O437)+SUM($R$7:R437))</f>
        <v>49</v>
      </c>
      <c r="V437" s="2"/>
      <c r="W437" s="2"/>
      <c r="X437" s="2"/>
      <c r="Y437" s="2"/>
      <c r="Z437" s="2"/>
      <c r="AA437" s="2"/>
      <c r="AB437" s="2"/>
      <c r="AC437" s="58">
        <f t="shared" si="130"/>
        <v>2</v>
      </c>
      <c r="AD437" s="21" t="str">
        <f t="shared" si="122"/>
        <v/>
      </c>
      <c r="AE437" s="59" t="str">
        <f t="shared" si="135"/>
        <v/>
      </c>
      <c r="AF437" s="64">
        <f t="shared" si="136"/>
        <v>2</v>
      </c>
      <c r="AG437" s="47" t="str">
        <f t="shared" si="123"/>
        <v/>
      </c>
      <c r="AH437" s="65" t="str">
        <f t="shared" si="133"/>
        <v/>
      </c>
      <c r="AI437" s="70">
        <f t="shared" si="131"/>
        <v>1</v>
      </c>
      <c r="AJ437" s="43" t="str">
        <f t="shared" si="124"/>
        <v/>
      </c>
      <c r="AK437" s="71" t="str">
        <f t="shared" si="128"/>
        <v/>
      </c>
      <c r="AL437" s="2"/>
      <c r="AM437" s="2"/>
      <c r="AO437" s="2"/>
      <c r="AP437" s="2"/>
      <c r="AQ437" s="2"/>
    </row>
    <row r="438" spans="2:43">
      <c r="B438" s="20">
        <f>IF(Master!B438="","",Master!B438)</f>
        <v>2</v>
      </c>
      <c r="C438" s="21" t="str">
        <f t="shared" si="119"/>
        <v>B</v>
      </c>
      <c r="D438" s="98" t="str">
        <f t="shared" si="125"/>
        <v/>
      </c>
      <c r="E438" s="2"/>
      <c r="F438" s="47" t="str">
        <f t="shared" si="120"/>
        <v>L</v>
      </c>
      <c r="G438" s="98" t="str">
        <f t="shared" si="126"/>
        <v/>
      </c>
      <c r="H438" s="2"/>
      <c r="I438" s="46" t="str">
        <f t="shared" si="121"/>
        <v>E</v>
      </c>
      <c r="J438" s="98" t="str">
        <f t="shared" si="127"/>
        <v/>
      </c>
      <c r="K438" s="2"/>
      <c r="L438" s="21" t="str">
        <f t="shared" si="132"/>
        <v/>
      </c>
      <c r="M438" s="21" t="str">
        <f>IF(L438&lt;&gt;"",SUM($L$6:L438),"")</f>
        <v/>
      </c>
      <c r="N438" s="2"/>
      <c r="O438" s="47" t="str">
        <f t="shared" si="134"/>
        <v/>
      </c>
      <c r="P438" s="47" t="str">
        <f>IF(O438&lt;&gt;"",SUM($O$6:O438),"")</f>
        <v/>
      </c>
      <c r="Q438" s="2"/>
      <c r="R438" s="43" t="str">
        <f t="shared" si="129"/>
        <v/>
      </c>
      <c r="S438" s="43" t="str">
        <f>IF(R438&lt;&gt;"",SUM($R$6:R438),"")</f>
        <v/>
      </c>
      <c r="T438" s="2"/>
      <c r="U438" s="95">
        <f>IF(B438="",U437,SUM($L$7:L438)+SUM($O$7:O438)+SUM($R$7:R438))</f>
        <v>49</v>
      </c>
      <c r="V438" s="2"/>
      <c r="W438" s="2"/>
      <c r="X438" s="2"/>
      <c r="Y438" s="2"/>
      <c r="Z438" s="2"/>
      <c r="AA438" s="2"/>
      <c r="AB438" s="2"/>
      <c r="AC438" s="58">
        <f t="shared" si="130"/>
        <v>1</v>
      </c>
      <c r="AD438" s="21" t="str">
        <f t="shared" si="122"/>
        <v/>
      </c>
      <c r="AE438" s="59" t="str">
        <f t="shared" si="135"/>
        <v/>
      </c>
      <c r="AF438" s="64">
        <f t="shared" si="136"/>
        <v>3</v>
      </c>
      <c r="AG438" s="47" t="str">
        <f t="shared" si="123"/>
        <v/>
      </c>
      <c r="AH438" s="65" t="str">
        <f t="shared" si="133"/>
        <v/>
      </c>
      <c r="AI438" s="70">
        <f t="shared" si="131"/>
        <v>2</v>
      </c>
      <c r="AJ438" s="43" t="str">
        <f t="shared" si="124"/>
        <v/>
      </c>
      <c r="AK438" s="71" t="str">
        <f t="shared" si="128"/>
        <v/>
      </c>
      <c r="AL438" s="2"/>
      <c r="AM438" s="2"/>
      <c r="AO438" s="2"/>
      <c r="AP438" s="2"/>
      <c r="AQ438" s="2"/>
    </row>
    <row r="439" spans="2:43">
      <c r="B439" s="20">
        <f>IF(Master!B439="","",Master!B439)</f>
        <v>34</v>
      </c>
      <c r="C439" s="21" t="str">
        <f t="shared" si="119"/>
        <v>R</v>
      </c>
      <c r="D439" s="98" t="str">
        <f t="shared" si="125"/>
        <v/>
      </c>
      <c r="E439" s="2"/>
      <c r="F439" s="47" t="str">
        <f t="shared" si="120"/>
        <v>H</v>
      </c>
      <c r="G439" s="98" t="str">
        <f t="shared" si="126"/>
        <v>&lt;--Win</v>
      </c>
      <c r="H439" s="2"/>
      <c r="I439" s="46" t="str">
        <f t="shared" si="121"/>
        <v>E</v>
      </c>
      <c r="J439" s="98" t="str">
        <f t="shared" si="127"/>
        <v/>
      </c>
      <c r="K439" s="2"/>
      <c r="L439" s="21" t="str">
        <f t="shared" si="132"/>
        <v/>
      </c>
      <c r="M439" s="21" t="str">
        <f>IF(L439&lt;&gt;"",SUM($L$6:L439),"")</f>
        <v/>
      </c>
      <c r="N439" s="2"/>
      <c r="O439" s="47">
        <f t="shared" si="134"/>
        <v>1</v>
      </c>
      <c r="P439" s="47">
        <f>IF(O439&lt;&gt;"",SUM($O$6:O439),"")</f>
        <v>17</v>
      </c>
      <c r="Q439" s="2"/>
      <c r="R439" s="43" t="str">
        <f t="shared" si="129"/>
        <v/>
      </c>
      <c r="S439" s="43" t="str">
        <f>IF(R439&lt;&gt;"",SUM($R$6:R439),"")</f>
        <v/>
      </c>
      <c r="T439" s="2"/>
      <c r="U439" s="95">
        <f>IF(B439="",U438,SUM($L$7:L439)+SUM($O$7:O439)+SUM($R$7:R439))</f>
        <v>50</v>
      </c>
      <c r="V439" s="2"/>
      <c r="W439" s="2"/>
      <c r="X439" s="2"/>
      <c r="Y439" s="2"/>
      <c r="Z439" s="2"/>
      <c r="AA439" s="2"/>
      <c r="AB439" s="2"/>
      <c r="AC439" s="58">
        <f t="shared" si="130"/>
        <v>1</v>
      </c>
      <c r="AD439" s="21" t="str">
        <f t="shared" si="122"/>
        <v/>
      </c>
      <c r="AE439" s="59" t="str">
        <f t="shared" si="135"/>
        <v/>
      </c>
      <c r="AF439" s="64">
        <f t="shared" si="136"/>
        <v>1</v>
      </c>
      <c r="AG439" s="47">
        <f t="shared" si="123"/>
        <v>1</v>
      </c>
      <c r="AH439" s="65">
        <f t="shared" si="133"/>
        <v>1</v>
      </c>
      <c r="AI439" s="70">
        <f t="shared" si="131"/>
        <v>3</v>
      </c>
      <c r="AJ439" s="43" t="str">
        <f t="shared" si="124"/>
        <v/>
      </c>
      <c r="AK439" s="71" t="str">
        <f t="shared" si="128"/>
        <v/>
      </c>
      <c r="AL439" s="2"/>
      <c r="AM439" s="2"/>
      <c r="AO439" s="2"/>
      <c r="AP439" s="2"/>
      <c r="AQ439" s="2"/>
    </row>
    <row r="440" spans="2:43">
      <c r="B440" s="20">
        <f>IF(Master!B440="","",Master!B440)</f>
        <v>32</v>
      </c>
      <c r="C440" s="21" t="str">
        <f t="shared" si="119"/>
        <v>R</v>
      </c>
      <c r="D440" s="98" t="str">
        <f t="shared" si="125"/>
        <v/>
      </c>
      <c r="E440" s="2"/>
      <c r="F440" s="47" t="str">
        <f t="shared" si="120"/>
        <v>H</v>
      </c>
      <c r="G440" s="98" t="str">
        <f t="shared" si="126"/>
        <v/>
      </c>
      <c r="H440" s="2"/>
      <c r="I440" s="46" t="str">
        <f t="shared" si="121"/>
        <v>E</v>
      </c>
      <c r="J440" s="98" t="str">
        <f t="shared" si="127"/>
        <v>&lt;--Bet</v>
      </c>
      <c r="K440" s="2"/>
      <c r="L440" s="21" t="str">
        <f t="shared" si="132"/>
        <v/>
      </c>
      <c r="M440" s="21" t="str">
        <f>IF(L440&lt;&gt;"",SUM($L$6:L440),"")</f>
        <v/>
      </c>
      <c r="N440" s="2"/>
      <c r="O440" s="47" t="str">
        <f t="shared" si="134"/>
        <v/>
      </c>
      <c r="P440" s="47" t="str">
        <f>IF(O440&lt;&gt;"",SUM($O$6:O440),"")</f>
        <v/>
      </c>
      <c r="Q440" s="2"/>
      <c r="R440" s="43">
        <f t="shared" si="129"/>
        <v>-1</v>
      </c>
      <c r="S440" s="43">
        <f>IF(R440&lt;&gt;"",SUM($R$6:R440),"")</f>
        <v>14</v>
      </c>
      <c r="T440" s="2"/>
      <c r="U440" s="95">
        <f>IF(B440="",U439,SUM($L$7:L440)+SUM($O$7:O440)+SUM($R$7:R440))</f>
        <v>49</v>
      </c>
      <c r="V440" s="2"/>
      <c r="W440" s="2"/>
      <c r="X440" s="2"/>
      <c r="Y440" s="2"/>
      <c r="Z440" s="2"/>
      <c r="AA440" s="2"/>
      <c r="AB440" s="2"/>
      <c r="AC440" s="58">
        <f t="shared" si="130"/>
        <v>2</v>
      </c>
      <c r="AD440" s="21" t="str">
        <f t="shared" si="122"/>
        <v/>
      </c>
      <c r="AE440" s="59" t="str">
        <f t="shared" si="135"/>
        <v/>
      </c>
      <c r="AF440" s="64">
        <f t="shared" si="136"/>
        <v>2</v>
      </c>
      <c r="AG440" s="47" t="str">
        <f t="shared" si="123"/>
        <v/>
      </c>
      <c r="AH440" s="65" t="str">
        <f t="shared" si="133"/>
        <v/>
      </c>
      <c r="AI440" s="70">
        <f t="shared" si="131"/>
        <v>4</v>
      </c>
      <c r="AJ440" s="43">
        <f t="shared" si="124"/>
        <v>1</v>
      </c>
      <c r="AK440" s="71">
        <f t="shared" si="128"/>
        <v>1</v>
      </c>
      <c r="AL440" s="2"/>
      <c r="AM440" s="2"/>
      <c r="AO440" s="2"/>
      <c r="AP440" s="2"/>
      <c r="AQ440" s="2"/>
    </row>
    <row r="441" spans="2:43">
      <c r="B441" s="20">
        <f>IF(Master!B441="","",Master!B441)</f>
        <v>26</v>
      </c>
      <c r="C441" s="21" t="str">
        <f t="shared" si="119"/>
        <v>B</v>
      </c>
      <c r="D441" s="98" t="str">
        <f t="shared" si="125"/>
        <v/>
      </c>
      <c r="E441" s="2"/>
      <c r="F441" s="47" t="str">
        <f t="shared" si="120"/>
        <v>H</v>
      </c>
      <c r="G441" s="98" t="str">
        <f t="shared" si="126"/>
        <v/>
      </c>
      <c r="H441" s="2"/>
      <c r="I441" s="46" t="str">
        <f t="shared" si="121"/>
        <v>E</v>
      </c>
      <c r="J441" s="98" t="str">
        <f t="shared" si="127"/>
        <v>&lt;--Bet</v>
      </c>
      <c r="K441" s="2"/>
      <c r="L441" s="21" t="str">
        <f t="shared" si="132"/>
        <v/>
      </c>
      <c r="M441" s="21" t="str">
        <f>IF(L441&lt;&gt;"",SUM($L$6:L441),"")</f>
        <v/>
      </c>
      <c r="N441" s="2"/>
      <c r="O441" s="47" t="str">
        <f t="shared" si="134"/>
        <v/>
      </c>
      <c r="P441" s="47" t="str">
        <f>IF(O441&lt;&gt;"",SUM($O$6:O441),"")</f>
        <v/>
      </c>
      <c r="Q441" s="2"/>
      <c r="R441" s="43">
        <f t="shared" si="129"/>
        <v>-1</v>
      </c>
      <c r="S441" s="43">
        <f>IF(R441&lt;&gt;"",SUM($R$6:R441),"")</f>
        <v>13</v>
      </c>
      <c r="T441" s="2"/>
      <c r="U441" s="95">
        <f>IF(B441="",U440,SUM($L$7:L441)+SUM($O$7:O441)+SUM($R$7:R441))</f>
        <v>48</v>
      </c>
      <c r="V441" s="2"/>
      <c r="W441" s="2"/>
      <c r="X441" s="2"/>
      <c r="Y441" s="2"/>
      <c r="Z441" s="2"/>
      <c r="AA441" s="2"/>
      <c r="AB441" s="2"/>
      <c r="AC441" s="58">
        <f t="shared" si="130"/>
        <v>1</v>
      </c>
      <c r="AD441" s="21" t="str">
        <f t="shared" si="122"/>
        <v/>
      </c>
      <c r="AE441" s="59" t="str">
        <f t="shared" si="135"/>
        <v/>
      </c>
      <c r="AF441" s="64">
        <f t="shared" si="136"/>
        <v>3</v>
      </c>
      <c r="AG441" s="47" t="str">
        <f t="shared" si="123"/>
        <v/>
      </c>
      <c r="AH441" s="65" t="str">
        <f t="shared" si="133"/>
        <v/>
      </c>
      <c r="AI441" s="70">
        <f t="shared" si="131"/>
        <v>5</v>
      </c>
      <c r="AJ441" s="43">
        <f t="shared" si="124"/>
        <v>2</v>
      </c>
      <c r="AK441" s="71">
        <f t="shared" si="128"/>
        <v>1</v>
      </c>
      <c r="AL441" s="2"/>
      <c r="AM441" s="2"/>
      <c r="AO441" s="2"/>
      <c r="AP441" s="2"/>
      <c r="AQ441" s="2"/>
    </row>
    <row r="442" spans="2:43">
      <c r="B442" s="20">
        <f>IF(Master!B442="","",Master!B442)</f>
        <v>17</v>
      </c>
      <c r="C442" s="21" t="str">
        <f t="shared" si="119"/>
        <v>B</v>
      </c>
      <c r="D442" s="98" t="str">
        <f t="shared" si="125"/>
        <v/>
      </c>
      <c r="E442" s="2"/>
      <c r="F442" s="47" t="str">
        <f t="shared" si="120"/>
        <v>L</v>
      </c>
      <c r="G442" s="98" t="str">
        <f t="shared" si="126"/>
        <v>&lt;--Win</v>
      </c>
      <c r="H442" s="2"/>
      <c r="I442" s="46" t="str">
        <f t="shared" si="121"/>
        <v>O</v>
      </c>
      <c r="J442" s="98" t="str">
        <f t="shared" si="127"/>
        <v>&lt;--Win</v>
      </c>
      <c r="K442" s="2"/>
      <c r="L442" s="21" t="str">
        <f t="shared" si="132"/>
        <v/>
      </c>
      <c r="M442" s="21" t="str">
        <f>IF(L442&lt;&gt;"",SUM($L$6:L442),"")</f>
        <v/>
      </c>
      <c r="N442" s="2"/>
      <c r="O442" s="47">
        <f t="shared" si="134"/>
        <v>1</v>
      </c>
      <c r="P442" s="47">
        <f>IF(O442&lt;&gt;"",SUM($O$6:O442),"")</f>
        <v>18</v>
      </c>
      <c r="Q442" s="2"/>
      <c r="R442" s="43">
        <f t="shared" si="129"/>
        <v>1</v>
      </c>
      <c r="S442" s="43">
        <f>IF(R442&lt;&gt;"",SUM($R$6:R442),"")</f>
        <v>14</v>
      </c>
      <c r="T442" s="2"/>
      <c r="U442" s="95">
        <f>IF(B442="",U441,SUM($L$7:L442)+SUM($O$7:O442)+SUM($R$7:R442))</f>
        <v>50</v>
      </c>
      <c r="V442" s="2"/>
      <c r="W442" s="2"/>
      <c r="X442" s="2"/>
      <c r="Y442" s="2"/>
      <c r="Z442" s="2"/>
      <c r="AA442" s="2"/>
      <c r="AB442" s="2"/>
      <c r="AC442" s="58">
        <f t="shared" si="130"/>
        <v>2</v>
      </c>
      <c r="AD442" s="21" t="str">
        <f t="shared" si="122"/>
        <v/>
      </c>
      <c r="AE442" s="59" t="str">
        <f t="shared" si="135"/>
        <v/>
      </c>
      <c r="AF442" s="64">
        <f t="shared" si="136"/>
        <v>1</v>
      </c>
      <c r="AG442" s="47">
        <f t="shared" si="123"/>
        <v>1</v>
      </c>
      <c r="AH442" s="65">
        <f t="shared" si="133"/>
        <v>1</v>
      </c>
      <c r="AI442" s="70">
        <f t="shared" si="131"/>
        <v>1</v>
      </c>
      <c r="AJ442" s="43">
        <f t="shared" si="124"/>
        <v>3</v>
      </c>
      <c r="AK442" s="71">
        <f t="shared" si="128"/>
        <v>1</v>
      </c>
      <c r="AL442" s="2"/>
      <c r="AM442" s="2"/>
      <c r="AO442" s="2"/>
      <c r="AP442" s="2"/>
      <c r="AQ442" s="2"/>
    </row>
    <row r="443" spans="2:43">
      <c r="B443" s="20">
        <f>IF(Master!B443="","",Master!B443)</f>
        <v>4</v>
      </c>
      <c r="C443" s="21" t="str">
        <f t="shared" si="119"/>
        <v>B</v>
      </c>
      <c r="D443" s="98" t="str">
        <f t="shared" si="125"/>
        <v/>
      </c>
      <c r="E443" s="2"/>
      <c r="F443" s="47" t="str">
        <f t="shared" si="120"/>
        <v>L</v>
      </c>
      <c r="G443" s="98" t="str">
        <f t="shared" si="126"/>
        <v/>
      </c>
      <c r="H443" s="2"/>
      <c r="I443" s="46" t="str">
        <f t="shared" si="121"/>
        <v>E</v>
      </c>
      <c r="J443" s="98" t="str">
        <f t="shared" si="127"/>
        <v/>
      </c>
      <c r="K443" s="2"/>
      <c r="L443" s="21" t="str">
        <f t="shared" si="132"/>
        <v/>
      </c>
      <c r="M443" s="21" t="str">
        <f>IF(L443&lt;&gt;"",SUM($L$6:L443),"")</f>
        <v/>
      </c>
      <c r="N443" s="2"/>
      <c r="O443" s="47" t="str">
        <f t="shared" si="134"/>
        <v/>
      </c>
      <c r="P443" s="47" t="str">
        <f>IF(O443&lt;&gt;"",SUM($O$6:O443),"")</f>
        <v/>
      </c>
      <c r="Q443" s="2"/>
      <c r="R443" s="43" t="str">
        <f t="shared" si="129"/>
        <v/>
      </c>
      <c r="S443" s="43" t="str">
        <f>IF(R443&lt;&gt;"",SUM($R$6:R443),"")</f>
        <v/>
      </c>
      <c r="T443" s="2"/>
      <c r="U443" s="95">
        <f>IF(B443="",U442,SUM($L$7:L443)+SUM($O$7:O443)+SUM($R$7:R443))</f>
        <v>50</v>
      </c>
      <c r="V443" s="2"/>
      <c r="W443" s="2"/>
      <c r="X443" s="2"/>
      <c r="Y443" s="2"/>
      <c r="Z443" s="2"/>
      <c r="AA443" s="2"/>
      <c r="AB443" s="2"/>
      <c r="AC443" s="58">
        <f t="shared" si="130"/>
        <v>3</v>
      </c>
      <c r="AD443" s="21" t="str">
        <f t="shared" si="122"/>
        <v/>
      </c>
      <c r="AE443" s="59" t="str">
        <f t="shared" si="135"/>
        <v/>
      </c>
      <c r="AF443" s="64">
        <f t="shared" si="136"/>
        <v>2</v>
      </c>
      <c r="AG443" s="47" t="str">
        <f t="shared" si="123"/>
        <v/>
      </c>
      <c r="AH443" s="65" t="str">
        <f t="shared" si="133"/>
        <v/>
      </c>
      <c r="AI443" s="70">
        <f t="shared" si="131"/>
        <v>1</v>
      </c>
      <c r="AJ443" s="43" t="str">
        <f t="shared" si="124"/>
        <v/>
      </c>
      <c r="AK443" s="71" t="str">
        <f t="shared" si="128"/>
        <v/>
      </c>
      <c r="AL443" s="2"/>
      <c r="AM443" s="2"/>
      <c r="AO443" s="2"/>
      <c r="AP443" s="2"/>
      <c r="AQ443" s="2"/>
    </row>
    <row r="444" spans="2:43">
      <c r="B444" s="20">
        <f>IF(Master!B444="","",Master!B444)</f>
        <v>16</v>
      </c>
      <c r="C444" s="21" t="str">
        <f t="shared" si="119"/>
        <v>R</v>
      </c>
      <c r="D444" s="98" t="str">
        <f t="shared" si="125"/>
        <v>&lt;--Win</v>
      </c>
      <c r="E444" s="2"/>
      <c r="F444" s="47" t="str">
        <f t="shared" si="120"/>
        <v>L</v>
      </c>
      <c r="G444" s="98" t="str">
        <f t="shared" si="126"/>
        <v/>
      </c>
      <c r="H444" s="2"/>
      <c r="I444" s="46" t="str">
        <f t="shared" si="121"/>
        <v>E</v>
      </c>
      <c r="J444" s="98" t="str">
        <f t="shared" si="127"/>
        <v/>
      </c>
      <c r="K444" s="2"/>
      <c r="L444" s="21">
        <f t="shared" si="132"/>
        <v>1</v>
      </c>
      <c r="M444" s="21">
        <f>IF(L444&lt;&gt;"",SUM($L$6:L444),"")</f>
        <v>19</v>
      </c>
      <c r="N444" s="2"/>
      <c r="O444" s="47" t="str">
        <f t="shared" si="134"/>
        <v/>
      </c>
      <c r="P444" s="47" t="str">
        <f>IF(O444&lt;&gt;"",SUM($O$6:O444),"")</f>
        <v/>
      </c>
      <c r="Q444" s="2"/>
      <c r="R444" s="43" t="str">
        <f t="shared" si="129"/>
        <v/>
      </c>
      <c r="S444" s="43" t="str">
        <f>IF(R444&lt;&gt;"",SUM($R$6:R444),"")</f>
        <v/>
      </c>
      <c r="T444" s="2"/>
      <c r="U444" s="95">
        <f>IF(B444="",U443,SUM($L$7:L444)+SUM($O$7:O444)+SUM($R$7:R444))</f>
        <v>51</v>
      </c>
      <c r="V444" s="2"/>
      <c r="W444" s="2"/>
      <c r="X444" s="2"/>
      <c r="Y444" s="2"/>
      <c r="Z444" s="2"/>
      <c r="AA444" s="2"/>
      <c r="AB444" s="2"/>
      <c r="AC444" s="58">
        <f t="shared" si="130"/>
        <v>1</v>
      </c>
      <c r="AD444" s="21">
        <f t="shared" si="122"/>
        <v>1</v>
      </c>
      <c r="AE444" s="59">
        <f t="shared" si="135"/>
        <v>1</v>
      </c>
      <c r="AF444" s="64">
        <f t="shared" si="136"/>
        <v>3</v>
      </c>
      <c r="AG444" s="47" t="str">
        <f t="shared" si="123"/>
        <v/>
      </c>
      <c r="AH444" s="65" t="str">
        <f t="shared" si="133"/>
        <v/>
      </c>
      <c r="AI444" s="70">
        <f t="shared" si="131"/>
        <v>2</v>
      </c>
      <c r="AJ444" s="43" t="str">
        <f t="shared" si="124"/>
        <v/>
      </c>
      <c r="AK444" s="71" t="str">
        <f t="shared" si="128"/>
        <v/>
      </c>
      <c r="AL444" s="2"/>
      <c r="AM444" s="2"/>
      <c r="AO444" s="2"/>
      <c r="AP444" s="2"/>
      <c r="AQ444" s="2"/>
    </row>
    <row r="445" spans="2:43">
      <c r="B445" s="20">
        <f>IF(Master!B445="","",Master!B445)</f>
        <v>28</v>
      </c>
      <c r="C445" s="21" t="str">
        <f t="shared" si="119"/>
        <v>B</v>
      </c>
      <c r="D445" s="98" t="str">
        <f t="shared" si="125"/>
        <v/>
      </c>
      <c r="E445" s="2"/>
      <c r="F445" s="47" t="str">
        <f t="shared" si="120"/>
        <v>H</v>
      </c>
      <c r="G445" s="98" t="str">
        <f t="shared" si="126"/>
        <v>&lt;--Win</v>
      </c>
      <c r="H445" s="2"/>
      <c r="I445" s="46" t="str">
        <f t="shared" si="121"/>
        <v>E</v>
      </c>
      <c r="J445" s="98" t="str">
        <f t="shared" si="127"/>
        <v/>
      </c>
      <c r="K445" s="2"/>
      <c r="L445" s="21" t="str">
        <f t="shared" si="132"/>
        <v/>
      </c>
      <c r="M445" s="21" t="str">
        <f>IF(L445&lt;&gt;"",SUM($L$6:L445),"")</f>
        <v/>
      </c>
      <c r="N445" s="2"/>
      <c r="O445" s="47">
        <f t="shared" si="134"/>
        <v>1</v>
      </c>
      <c r="P445" s="47">
        <f>IF(O445&lt;&gt;"",SUM($O$6:O445),"")</f>
        <v>19</v>
      </c>
      <c r="Q445" s="2"/>
      <c r="R445" s="43" t="str">
        <f t="shared" si="129"/>
        <v/>
      </c>
      <c r="S445" s="43" t="str">
        <f>IF(R445&lt;&gt;"",SUM($R$6:R445),"")</f>
        <v/>
      </c>
      <c r="T445" s="2"/>
      <c r="U445" s="95">
        <f>IF(B445="",U444,SUM($L$7:L445)+SUM($O$7:O445)+SUM($R$7:R445))</f>
        <v>52</v>
      </c>
      <c r="V445" s="2"/>
      <c r="W445" s="2"/>
      <c r="X445" s="2"/>
      <c r="Y445" s="2"/>
      <c r="Z445" s="2"/>
      <c r="AA445" s="2"/>
      <c r="AB445" s="2"/>
      <c r="AC445" s="58">
        <f t="shared" si="130"/>
        <v>1</v>
      </c>
      <c r="AD445" s="21" t="str">
        <f t="shared" si="122"/>
        <v/>
      </c>
      <c r="AE445" s="59" t="str">
        <f t="shared" si="135"/>
        <v/>
      </c>
      <c r="AF445" s="64">
        <f t="shared" si="136"/>
        <v>1</v>
      </c>
      <c r="AG445" s="47">
        <f t="shared" si="123"/>
        <v>1</v>
      </c>
      <c r="AH445" s="65">
        <f t="shared" si="133"/>
        <v>1</v>
      </c>
      <c r="AI445" s="70">
        <f t="shared" si="131"/>
        <v>3</v>
      </c>
      <c r="AJ445" s="43" t="str">
        <f t="shared" si="124"/>
        <v/>
      </c>
      <c r="AK445" s="71" t="str">
        <f t="shared" si="128"/>
        <v/>
      </c>
      <c r="AL445" s="2"/>
      <c r="AM445" s="2"/>
      <c r="AO445" s="2"/>
      <c r="AP445" s="2"/>
      <c r="AQ445" s="2"/>
    </row>
    <row r="446" spans="2:43">
      <c r="B446" s="20">
        <f>IF(Master!B446="","",Master!B446)</f>
        <v>25</v>
      </c>
      <c r="C446" s="21" t="str">
        <f t="shared" si="119"/>
        <v>R</v>
      </c>
      <c r="D446" s="98" t="str">
        <f t="shared" si="125"/>
        <v/>
      </c>
      <c r="E446" s="2"/>
      <c r="F446" s="47" t="str">
        <f t="shared" si="120"/>
        <v>H</v>
      </c>
      <c r="G446" s="98" t="str">
        <f t="shared" si="126"/>
        <v/>
      </c>
      <c r="H446" s="2"/>
      <c r="I446" s="46" t="str">
        <f t="shared" si="121"/>
        <v>O</v>
      </c>
      <c r="J446" s="98" t="str">
        <f t="shared" si="127"/>
        <v>&lt;--Win</v>
      </c>
      <c r="K446" s="2"/>
      <c r="L446" s="21" t="str">
        <f t="shared" si="132"/>
        <v/>
      </c>
      <c r="M446" s="21" t="str">
        <f>IF(L446&lt;&gt;"",SUM($L$6:L446),"")</f>
        <v/>
      </c>
      <c r="N446" s="2"/>
      <c r="O446" s="47" t="str">
        <f t="shared" si="134"/>
        <v/>
      </c>
      <c r="P446" s="47" t="str">
        <f>IF(O446&lt;&gt;"",SUM($O$6:O446),"")</f>
        <v/>
      </c>
      <c r="Q446" s="2"/>
      <c r="R446" s="43">
        <f t="shared" si="129"/>
        <v>1</v>
      </c>
      <c r="S446" s="43">
        <f>IF(R446&lt;&gt;"",SUM($R$6:R446),"")</f>
        <v>15</v>
      </c>
      <c r="T446" s="2"/>
      <c r="U446" s="95">
        <f>IF(B446="",U445,SUM($L$7:L446)+SUM($O$7:O446)+SUM($R$7:R446))</f>
        <v>53</v>
      </c>
      <c r="V446" s="2"/>
      <c r="W446" s="2"/>
      <c r="X446" s="2"/>
      <c r="Y446" s="2"/>
      <c r="Z446" s="2"/>
      <c r="AA446" s="2"/>
      <c r="AB446" s="2"/>
      <c r="AC446" s="58">
        <f t="shared" si="130"/>
        <v>1</v>
      </c>
      <c r="AD446" s="21" t="str">
        <f t="shared" si="122"/>
        <v/>
      </c>
      <c r="AE446" s="59" t="str">
        <f t="shared" si="135"/>
        <v/>
      </c>
      <c r="AF446" s="64">
        <f t="shared" si="136"/>
        <v>2</v>
      </c>
      <c r="AG446" s="47" t="str">
        <f t="shared" si="123"/>
        <v/>
      </c>
      <c r="AH446" s="65" t="str">
        <f t="shared" si="133"/>
        <v/>
      </c>
      <c r="AI446" s="70">
        <f t="shared" si="131"/>
        <v>1</v>
      </c>
      <c r="AJ446" s="43">
        <f t="shared" si="124"/>
        <v>1</v>
      </c>
      <c r="AK446" s="71">
        <f t="shared" si="128"/>
        <v>1</v>
      </c>
      <c r="AL446" s="2"/>
      <c r="AM446" s="2"/>
      <c r="AO446" s="2"/>
      <c r="AP446" s="2"/>
      <c r="AQ446" s="2"/>
    </row>
    <row r="447" spans="2:43">
      <c r="B447" s="20">
        <f>IF(Master!B447="","",Master!B447)</f>
        <v>35</v>
      </c>
      <c r="C447" s="21" t="str">
        <f t="shared" si="119"/>
        <v>B</v>
      </c>
      <c r="D447" s="98" t="str">
        <f t="shared" si="125"/>
        <v/>
      </c>
      <c r="E447" s="2"/>
      <c r="F447" s="47" t="str">
        <f t="shared" si="120"/>
        <v>H</v>
      </c>
      <c r="G447" s="98" t="str">
        <f t="shared" si="126"/>
        <v/>
      </c>
      <c r="H447" s="2"/>
      <c r="I447" s="46" t="str">
        <f t="shared" si="121"/>
        <v>O</v>
      </c>
      <c r="J447" s="98" t="str">
        <f t="shared" si="127"/>
        <v/>
      </c>
      <c r="K447" s="2"/>
      <c r="L447" s="21" t="str">
        <f t="shared" si="132"/>
        <v/>
      </c>
      <c r="M447" s="21" t="str">
        <f>IF(L447&lt;&gt;"",SUM($L$6:L447),"")</f>
        <v/>
      </c>
      <c r="N447" s="2"/>
      <c r="O447" s="47" t="str">
        <f t="shared" si="134"/>
        <v/>
      </c>
      <c r="P447" s="47" t="str">
        <f>IF(O447&lt;&gt;"",SUM($O$6:O447),"")</f>
        <v/>
      </c>
      <c r="Q447" s="2"/>
      <c r="R447" s="43" t="str">
        <f t="shared" si="129"/>
        <v/>
      </c>
      <c r="S447" s="43" t="str">
        <f>IF(R447&lt;&gt;"",SUM($R$6:R447),"")</f>
        <v/>
      </c>
      <c r="T447" s="2"/>
      <c r="U447" s="95">
        <f>IF(B447="",U446,SUM($L$7:L447)+SUM($O$7:O447)+SUM($R$7:R447))</f>
        <v>53</v>
      </c>
      <c r="V447" s="2"/>
      <c r="W447" s="2"/>
      <c r="X447" s="2"/>
      <c r="Y447" s="2"/>
      <c r="Z447" s="2"/>
      <c r="AA447" s="2"/>
      <c r="AB447" s="2"/>
      <c r="AC447" s="58">
        <f t="shared" si="130"/>
        <v>1</v>
      </c>
      <c r="AD447" s="21" t="str">
        <f t="shared" si="122"/>
        <v/>
      </c>
      <c r="AE447" s="59" t="str">
        <f t="shared" si="135"/>
        <v/>
      </c>
      <c r="AF447" s="64">
        <f t="shared" si="136"/>
        <v>3</v>
      </c>
      <c r="AG447" s="47" t="str">
        <f t="shared" si="123"/>
        <v/>
      </c>
      <c r="AH447" s="65" t="str">
        <f t="shared" si="133"/>
        <v/>
      </c>
      <c r="AI447" s="70">
        <f t="shared" si="131"/>
        <v>2</v>
      </c>
      <c r="AJ447" s="43" t="str">
        <f t="shared" si="124"/>
        <v/>
      </c>
      <c r="AK447" s="71" t="str">
        <f t="shared" si="128"/>
        <v/>
      </c>
      <c r="AL447" s="2"/>
      <c r="AM447" s="2"/>
      <c r="AO447" s="2"/>
      <c r="AP447" s="2"/>
      <c r="AQ447" s="2"/>
    </row>
    <row r="448" spans="2:43">
      <c r="B448" s="20">
        <f>IF(Master!B448="","",Master!B448)</f>
        <v>18</v>
      </c>
      <c r="C448" s="21" t="str">
        <f t="shared" si="119"/>
        <v>R</v>
      </c>
      <c r="D448" s="98" t="str">
        <f t="shared" si="125"/>
        <v/>
      </c>
      <c r="E448" s="2"/>
      <c r="F448" s="47" t="str">
        <f t="shared" si="120"/>
        <v>L</v>
      </c>
      <c r="G448" s="98" t="str">
        <f t="shared" si="126"/>
        <v>&lt;--Win</v>
      </c>
      <c r="H448" s="2"/>
      <c r="I448" s="46" t="str">
        <f t="shared" si="121"/>
        <v>E</v>
      </c>
      <c r="J448" s="98" t="str">
        <f t="shared" si="127"/>
        <v/>
      </c>
      <c r="K448" s="2"/>
      <c r="L448" s="21" t="str">
        <f t="shared" si="132"/>
        <v/>
      </c>
      <c r="M448" s="21" t="str">
        <f>IF(L448&lt;&gt;"",SUM($L$6:L448),"")</f>
        <v/>
      </c>
      <c r="N448" s="2"/>
      <c r="O448" s="47">
        <f t="shared" si="134"/>
        <v>1</v>
      </c>
      <c r="P448" s="47">
        <f>IF(O448&lt;&gt;"",SUM($O$6:O448),"")</f>
        <v>20</v>
      </c>
      <c r="Q448" s="2"/>
      <c r="R448" s="43" t="str">
        <f t="shared" si="129"/>
        <v/>
      </c>
      <c r="S448" s="43" t="str">
        <f>IF(R448&lt;&gt;"",SUM($R$6:R448),"")</f>
        <v/>
      </c>
      <c r="T448" s="2"/>
      <c r="U448" s="95">
        <f>IF(B448="",U447,SUM($L$7:L448)+SUM($O$7:O448)+SUM($R$7:R448))</f>
        <v>54</v>
      </c>
      <c r="V448" s="2"/>
      <c r="W448" s="2"/>
      <c r="X448" s="2"/>
      <c r="Y448" s="2"/>
      <c r="Z448" s="2"/>
      <c r="AA448" s="2"/>
      <c r="AB448" s="2"/>
      <c r="AC448" s="58">
        <f t="shared" si="130"/>
        <v>1</v>
      </c>
      <c r="AD448" s="21" t="str">
        <f t="shared" si="122"/>
        <v/>
      </c>
      <c r="AE448" s="59" t="str">
        <f t="shared" si="135"/>
        <v/>
      </c>
      <c r="AF448" s="64">
        <f t="shared" si="136"/>
        <v>1</v>
      </c>
      <c r="AG448" s="47">
        <f t="shared" si="123"/>
        <v>1</v>
      </c>
      <c r="AH448" s="65">
        <f t="shared" si="133"/>
        <v>1</v>
      </c>
      <c r="AI448" s="70">
        <f t="shared" si="131"/>
        <v>1</v>
      </c>
      <c r="AJ448" s="43" t="str">
        <f t="shared" si="124"/>
        <v/>
      </c>
      <c r="AK448" s="71" t="str">
        <f t="shared" si="128"/>
        <v/>
      </c>
      <c r="AL448" s="2"/>
      <c r="AM448" s="2"/>
      <c r="AO448" s="2"/>
      <c r="AP448" s="2"/>
      <c r="AQ448" s="2"/>
    </row>
    <row r="449" spans="2:43">
      <c r="B449" s="20">
        <f>IF(Master!B449="","",Master!B449)</f>
        <v>22</v>
      </c>
      <c r="C449" s="21" t="str">
        <f t="shared" si="119"/>
        <v>B</v>
      </c>
      <c r="D449" s="98" t="str">
        <f t="shared" si="125"/>
        <v/>
      </c>
      <c r="E449" s="2"/>
      <c r="F449" s="47" t="str">
        <f t="shared" si="120"/>
        <v>H</v>
      </c>
      <c r="G449" s="98" t="str">
        <f t="shared" si="126"/>
        <v/>
      </c>
      <c r="H449" s="2"/>
      <c r="I449" s="46" t="str">
        <f t="shared" si="121"/>
        <v>E</v>
      </c>
      <c r="J449" s="98" t="str">
        <f t="shared" si="127"/>
        <v/>
      </c>
      <c r="K449" s="2"/>
      <c r="L449" s="21" t="str">
        <f t="shared" si="132"/>
        <v/>
      </c>
      <c r="M449" s="21" t="str">
        <f>IF(L449&lt;&gt;"",SUM($L$6:L449),"")</f>
        <v/>
      </c>
      <c r="N449" s="2"/>
      <c r="O449" s="47" t="str">
        <f t="shared" si="134"/>
        <v/>
      </c>
      <c r="P449" s="47" t="str">
        <f>IF(O449&lt;&gt;"",SUM($O$6:O449),"")</f>
        <v/>
      </c>
      <c r="Q449" s="2"/>
      <c r="R449" s="43" t="str">
        <f t="shared" si="129"/>
        <v/>
      </c>
      <c r="S449" s="43" t="str">
        <f>IF(R449&lt;&gt;"",SUM($R$6:R449),"")</f>
        <v/>
      </c>
      <c r="T449" s="2"/>
      <c r="U449" s="95">
        <f>IF(B449="",U448,SUM($L$7:L449)+SUM($O$7:O449)+SUM($R$7:R449))</f>
        <v>54</v>
      </c>
      <c r="V449" s="2"/>
      <c r="W449" s="2"/>
      <c r="X449" s="2"/>
      <c r="Y449" s="2"/>
      <c r="Z449" s="2"/>
      <c r="AA449" s="2"/>
      <c r="AB449" s="2"/>
      <c r="AC449" s="58">
        <f t="shared" si="130"/>
        <v>1</v>
      </c>
      <c r="AD449" s="21" t="str">
        <f t="shared" si="122"/>
        <v/>
      </c>
      <c r="AE449" s="59" t="str">
        <f t="shared" si="135"/>
        <v/>
      </c>
      <c r="AF449" s="64">
        <f t="shared" si="136"/>
        <v>1</v>
      </c>
      <c r="AG449" s="47" t="str">
        <f t="shared" si="123"/>
        <v/>
      </c>
      <c r="AH449" s="65" t="str">
        <f t="shared" si="133"/>
        <v/>
      </c>
      <c r="AI449" s="70">
        <f t="shared" si="131"/>
        <v>2</v>
      </c>
      <c r="AJ449" s="43" t="str">
        <f t="shared" si="124"/>
        <v/>
      </c>
      <c r="AK449" s="71" t="str">
        <f t="shared" si="128"/>
        <v/>
      </c>
      <c r="AL449" s="2"/>
      <c r="AM449" s="2"/>
      <c r="AO449" s="2"/>
      <c r="AP449" s="2"/>
      <c r="AQ449" s="2"/>
    </row>
    <row r="450" spans="2:43">
      <c r="B450" s="20">
        <f>IF(Master!B450="","",Master!B450)</f>
        <v>14</v>
      </c>
      <c r="C450" s="21" t="str">
        <f t="shared" si="119"/>
        <v>R</v>
      </c>
      <c r="D450" s="98" t="str">
        <f t="shared" si="125"/>
        <v/>
      </c>
      <c r="E450" s="2"/>
      <c r="F450" s="47" t="str">
        <f t="shared" si="120"/>
        <v>L</v>
      </c>
      <c r="G450" s="98" t="str">
        <f t="shared" si="126"/>
        <v/>
      </c>
      <c r="H450" s="2"/>
      <c r="I450" s="46" t="str">
        <f t="shared" si="121"/>
        <v>E</v>
      </c>
      <c r="J450" s="98" t="str">
        <f t="shared" si="127"/>
        <v/>
      </c>
      <c r="K450" s="2"/>
      <c r="L450" s="21" t="str">
        <f t="shared" si="132"/>
        <v/>
      </c>
      <c r="M450" s="21" t="str">
        <f>IF(L450&lt;&gt;"",SUM($L$6:L450),"")</f>
        <v/>
      </c>
      <c r="N450" s="2"/>
      <c r="O450" s="47" t="str">
        <f t="shared" si="134"/>
        <v/>
      </c>
      <c r="P450" s="47" t="str">
        <f>IF(O450&lt;&gt;"",SUM($O$6:O450),"")</f>
        <v/>
      </c>
      <c r="Q450" s="2"/>
      <c r="R450" s="43" t="str">
        <f t="shared" si="129"/>
        <v/>
      </c>
      <c r="S450" s="43" t="str">
        <f>IF(R450&lt;&gt;"",SUM($R$6:R450),"")</f>
        <v/>
      </c>
      <c r="T450" s="2"/>
      <c r="U450" s="95">
        <f>IF(B450="",U449,SUM($L$7:L450)+SUM($O$7:O450)+SUM($R$7:R450))</f>
        <v>54</v>
      </c>
      <c r="V450" s="2"/>
      <c r="W450" s="2"/>
      <c r="X450" s="2"/>
      <c r="Y450" s="2"/>
      <c r="Z450" s="2"/>
      <c r="AA450" s="2"/>
      <c r="AB450" s="2"/>
      <c r="AC450" s="58">
        <f t="shared" si="130"/>
        <v>1</v>
      </c>
      <c r="AD450" s="21" t="str">
        <f t="shared" si="122"/>
        <v/>
      </c>
      <c r="AE450" s="59" t="str">
        <f t="shared" si="135"/>
        <v/>
      </c>
      <c r="AF450" s="64">
        <f t="shared" si="136"/>
        <v>1</v>
      </c>
      <c r="AG450" s="47" t="str">
        <f t="shared" si="123"/>
        <v/>
      </c>
      <c r="AH450" s="65" t="str">
        <f t="shared" si="133"/>
        <v/>
      </c>
      <c r="AI450" s="70">
        <f t="shared" si="131"/>
        <v>3</v>
      </c>
      <c r="AJ450" s="43" t="str">
        <f t="shared" si="124"/>
        <v/>
      </c>
      <c r="AK450" s="71" t="str">
        <f t="shared" si="128"/>
        <v/>
      </c>
      <c r="AL450" s="2"/>
      <c r="AM450" s="2"/>
      <c r="AO450" s="2"/>
      <c r="AP450" s="2"/>
      <c r="AQ450" s="2"/>
    </row>
    <row r="451" spans="2:43">
      <c r="B451" s="20">
        <f>IF(Master!B451="","",Master!B451)</f>
        <v>13</v>
      </c>
      <c r="C451" s="21" t="str">
        <f t="shared" ref="C451:C514" si="137">IF(B451="","",VLOOKUP(B451,$AS$1:$AZ$38,6,0))</f>
        <v>B</v>
      </c>
      <c r="D451" s="98" t="str">
        <f t="shared" si="125"/>
        <v/>
      </c>
      <c r="E451" s="2"/>
      <c r="F451" s="47" t="str">
        <f t="shared" ref="F451:F514" si="138">IF(B451="","",VLOOKUP(B451,$AS$1:$AZ$38,8,0))</f>
        <v>L</v>
      </c>
      <c r="G451" s="98" t="str">
        <f t="shared" si="126"/>
        <v/>
      </c>
      <c r="H451" s="2"/>
      <c r="I451" s="46" t="str">
        <f t="shared" ref="I451:I514" si="139">IF(B451="","",VLOOKUP(B451,$AS$1:$AZ$38,7,0))</f>
        <v>O</v>
      </c>
      <c r="J451" s="98" t="str">
        <f t="shared" si="127"/>
        <v>&lt;--Win</v>
      </c>
      <c r="K451" s="2"/>
      <c r="L451" s="21" t="str">
        <f t="shared" si="132"/>
        <v/>
      </c>
      <c r="M451" s="21" t="str">
        <f>IF(L451&lt;&gt;"",SUM($L$6:L451),"")</f>
        <v/>
      </c>
      <c r="N451" s="2"/>
      <c r="O451" s="47" t="str">
        <f t="shared" si="134"/>
        <v/>
      </c>
      <c r="P451" s="47" t="str">
        <f>IF(O451&lt;&gt;"",SUM($O$6:O451),"")</f>
        <v/>
      </c>
      <c r="Q451" s="2"/>
      <c r="R451" s="43">
        <f t="shared" si="129"/>
        <v>1</v>
      </c>
      <c r="S451" s="43">
        <f>IF(R451&lt;&gt;"",SUM($R$6:R451),"")</f>
        <v>16</v>
      </c>
      <c r="T451" s="2"/>
      <c r="U451" s="95">
        <f>IF(B451="",U450,SUM($L$7:L451)+SUM($O$7:O451)+SUM($R$7:R451))</f>
        <v>55</v>
      </c>
      <c r="V451" s="2"/>
      <c r="W451" s="2"/>
      <c r="X451" s="2"/>
      <c r="Y451" s="2"/>
      <c r="Z451" s="2"/>
      <c r="AA451" s="2"/>
      <c r="AB451" s="2"/>
      <c r="AC451" s="58">
        <f t="shared" si="130"/>
        <v>1</v>
      </c>
      <c r="AD451" s="21" t="str">
        <f t="shared" si="122"/>
        <v/>
      </c>
      <c r="AE451" s="59" t="str">
        <f t="shared" si="135"/>
        <v/>
      </c>
      <c r="AF451" s="64">
        <f t="shared" si="136"/>
        <v>2</v>
      </c>
      <c r="AG451" s="47" t="str">
        <f t="shared" si="123"/>
        <v/>
      </c>
      <c r="AH451" s="65" t="str">
        <f t="shared" si="133"/>
        <v/>
      </c>
      <c r="AI451" s="70">
        <f t="shared" si="131"/>
        <v>1</v>
      </c>
      <c r="AJ451" s="43">
        <f t="shared" si="124"/>
        <v>1</v>
      </c>
      <c r="AK451" s="71">
        <f t="shared" si="128"/>
        <v>1</v>
      </c>
      <c r="AL451" s="2"/>
      <c r="AM451" s="2"/>
      <c r="AO451" s="2"/>
      <c r="AP451" s="2"/>
      <c r="AQ451" s="2"/>
    </row>
    <row r="452" spans="2:43">
      <c r="B452" s="20">
        <f>IF(Master!B452="","",Master!B452)</f>
        <v>15</v>
      </c>
      <c r="C452" s="21" t="str">
        <f t="shared" si="137"/>
        <v>B</v>
      </c>
      <c r="D452" s="98" t="str">
        <f t="shared" si="125"/>
        <v/>
      </c>
      <c r="E452" s="2"/>
      <c r="F452" s="47" t="str">
        <f t="shared" si="138"/>
        <v>L</v>
      </c>
      <c r="G452" s="98" t="str">
        <f t="shared" si="126"/>
        <v/>
      </c>
      <c r="H452" s="2"/>
      <c r="I452" s="46" t="str">
        <f t="shared" si="139"/>
        <v>O</v>
      </c>
      <c r="J452" s="98" t="str">
        <f t="shared" si="127"/>
        <v/>
      </c>
      <c r="K452" s="2"/>
      <c r="L452" s="21" t="str">
        <f t="shared" si="132"/>
        <v/>
      </c>
      <c r="M452" s="21" t="str">
        <f>IF(L452&lt;&gt;"",SUM($L$6:L452),"")</f>
        <v/>
      </c>
      <c r="N452" s="2"/>
      <c r="O452" s="47" t="str">
        <f t="shared" si="134"/>
        <v/>
      </c>
      <c r="P452" s="47" t="str">
        <f>IF(O452&lt;&gt;"",SUM($O$6:O452),"")</f>
        <v/>
      </c>
      <c r="Q452" s="2"/>
      <c r="R452" s="43" t="str">
        <f t="shared" si="129"/>
        <v/>
      </c>
      <c r="S452" s="43" t="str">
        <f>IF(R452&lt;&gt;"",SUM($R$6:R452),"")</f>
        <v/>
      </c>
      <c r="T452" s="2"/>
      <c r="U452" s="95">
        <f>IF(B452="",U451,SUM($L$7:L452)+SUM($O$7:O452)+SUM($R$7:R452))</f>
        <v>55</v>
      </c>
      <c r="V452" s="2"/>
      <c r="W452" s="2"/>
      <c r="X452" s="2"/>
      <c r="Y452" s="2"/>
      <c r="Z452" s="2"/>
      <c r="AA452" s="2"/>
      <c r="AB452" s="2"/>
      <c r="AC452" s="58">
        <f t="shared" si="130"/>
        <v>2</v>
      </c>
      <c r="AD452" s="21" t="str">
        <f t="shared" si="122"/>
        <v/>
      </c>
      <c r="AE452" s="59" t="str">
        <f t="shared" si="135"/>
        <v/>
      </c>
      <c r="AF452" s="64">
        <f t="shared" si="136"/>
        <v>3</v>
      </c>
      <c r="AG452" s="47" t="str">
        <f t="shared" si="123"/>
        <v/>
      </c>
      <c r="AH452" s="65" t="str">
        <f t="shared" si="133"/>
        <v/>
      </c>
      <c r="AI452" s="70">
        <f t="shared" si="131"/>
        <v>2</v>
      </c>
      <c r="AJ452" s="43" t="str">
        <f t="shared" si="124"/>
        <v/>
      </c>
      <c r="AK452" s="71" t="str">
        <f t="shared" si="128"/>
        <v/>
      </c>
      <c r="AL452" s="2"/>
      <c r="AM452" s="2"/>
      <c r="AO452" s="2"/>
      <c r="AP452" s="2"/>
      <c r="AQ452" s="2"/>
    </row>
    <row r="453" spans="2:43">
      <c r="B453" s="20">
        <f>IF(Master!B453="","",Master!B453)</f>
        <v>6</v>
      </c>
      <c r="C453" s="21" t="str">
        <f t="shared" si="137"/>
        <v>B</v>
      </c>
      <c r="D453" s="98" t="str">
        <f t="shared" si="125"/>
        <v/>
      </c>
      <c r="E453" s="2"/>
      <c r="F453" s="47" t="str">
        <f t="shared" si="138"/>
        <v>L</v>
      </c>
      <c r="G453" s="98" t="str">
        <f t="shared" si="126"/>
        <v>&lt;--Bet</v>
      </c>
      <c r="H453" s="2"/>
      <c r="I453" s="46" t="str">
        <f t="shared" si="139"/>
        <v>E</v>
      </c>
      <c r="J453" s="98" t="str">
        <f t="shared" si="127"/>
        <v/>
      </c>
      <c r="K453" s="2"/>
      <c r="L453" s="21" t="str">
        <f t="shared" si="132"/>
        <v/>
      </c>
      <c r="M453" s="21" t="str">
        <f>IF(L453&lt;&gt;"",SUM($L$6:L453),"")</f>
        <v/>
      </c>
      <c r="N453" s="2"/>
      <c r="O453" s="47">
        <f t="shared" si="134"/>
        <v>-1</v>
      </c>
      <c r="P453" s="47">
        <f>IF(O453&lt;&gt;"",SUM($O$6:O453),"")</f>
        <v>19</v>
      </c>
      <c r="Q453" s="2"/>
      <c r="R453" s="43" t="str">
        <f t="shared" si="129"/>
        <v/>
      </c>
      <c r="S453" s="43" t="str">
        <f>IF(R453&lt;&gt;"",SUM($R$6:R453),"")</f>
        <v/>
      </c>
      <c r="T453" s="2"/>
      <c r="U453" s="95">
        <f>IF(B453="",U452,SUM($L$7:L453)+SUM($O$7:O453)+SUM($R$7:R453))</f>
        <v>54</v>
      </c>
      <c r="V453" s="2"/>
      <c r="W453" s="2"/>
      <c r="X453" s="2"/>
      <c r="Y453" s="2"/>
      <c r="Z453" s="2"/>
      <c r="AA453" s="2"/>
      <c r="AB453" s="2"/>
      <c r="AC453" s="58">
        <f t="shared" si="130"/>
        <v>3</v>
      </c>
      <c r="AD453" s="21" t="str">
        <f t="shared" ref="AD453:AD516" si="140">IF(B453="","",IF(OR(AC452=1,AC452=2),"",IF(AC452&gt;=3,AC452-2)))</f>
        <v/>
      </c>
      <c r="AE453" s="59" t="str">
        <f t="shared" si="135"/>
        <v/>
      </c>
      <c r="AF453" s="64">
        <f t="shared" si="136"/>
        <v>4</v>
      </c>
      <c r="AG453" s="47">
        <f t="shared" ref="AG453:AG516" si="141">IF(B453="","",IF(OR(AF452=1,AF452=2),"",IF(AF452&gt;=3,AF452-2)))</f>
        <v>1</v>
      </c>
      <c r="AH453" s="65">
        <f t="shared" si="133"/>
        <v>1</v>
      </c>
      <c r="AI453" s="70">
        <f t="shared" si="131"/>
        <v>1</v>
      </c>
      <c r="AJ453" s="43" t="str">
        <f t="shared" ref="AJ453:AJ516" si="142">IF(B453="","",IF(OR(AI452=1,AI452=2),"",IF(AI452&gt;=3,AI452-2)))</f>
        <v/>
      </c>
      <c r="AK453" s="71" t="str">
        <f t="shared" si="128"/>
        <v/>
      </c>
      <c r="AL453" s="2"/>
      <c r="AM453" s="2"/>
      <c r="AO453" s="2"/>
      <c r="AP453" s="2"/>
      <c r="AQ453" s="2"/>
    </row>
    <row r="454" spans="2:43">
      <c r="B454" s="20">
        <f>IF(Master!B454="","",Master!B454)</f>
        <v>26</v>
      </c>
      <c r="C454" s="21" t="str">
        <f t="shared" si="137"/>
        <v>B</v>
      </c>
      <c r="D454" s="98" t="str">
        <f t="shared" ref="D454:D517" si="143">IF(L454="","",IF(L454&gt;=1,"&lt;--Win",IF(L454&lt;0,"&lt;--Bet","")))</f>
        <v>&lt;--Bet</v>
      </c>
      <c r="E454" s="2"/>
      <c r="F454" s="47" t="str">
        <f t="shared" si="138"/>
        <v>H</v>
      </c>
      <c r="G454" s="98" t="str">
        <f t="shared" ref="G454:G517" si="144">IF(O454="","",IF(O454&gt;=1,"&lt;--Win",IF(O454&lt;0,"&lt;--Bet","")))</f>
        <v>&lt;--Win</v>
      </c>
      <c r="H454" s="2"/>
      <c r="I454" s="46" t="str">
        <f t="shared" si="139"/>
        <v>E</v>
      </c>
      <c r="J454" s="98" t="str">
        <f t="shared" ref="J454:J517" si="145">IF(R454="","",IF(R454&gt;=1,"&lt;--Win",IF(R454&lt;0,"&lt;--Bet","")))</f>
        <v/>
      </c>
      <c r="K454" s="2"/>
      <c r="L454" s="21">
        <f t="shared" si="132"/>
        <v>-1</v>
      </c>
      <c r="M454" s="21">
        <f>IF(L454&lt;&gt;"",SUM($L$6:L454),"")</f>
        <v>18</v>
      </c>
      <c r="N454" s="2"/>
      <c r="O454" s="47">
        <f t="shared" si="134"/>
        <v>1</v>
      </c>
      <c r="P454" s="47">
        <f>IF(O454&lt;&gt;"",SUM($O$6:O454),"")</f>
        <v>20</v>
      </c>
      <c r="Q454" s="2"/>
      <c r="R454" s="43" t="str">
        <f t="shared" si="129"/>
        <v/>
      </c>
      <c r="S454" s="43" t="str">
        <f>IF(R454&lt;&gt;"",SUM($R$6:R454),"")</f>
        <v/>
      </c>
      <c r="T454" s="2"/>
      <c r="U454" s="95">
        <f>IF(B454="",U453,SUM($L$7:L454)+SUM($O$7:O454)+SUM($R$7:R454))</f>
        <v>54</v>
      </c>
      <c r="V454" s="2"/>
      <c r="W454" s="2"/>
      <c r="X454" s="2"/>
      <c r="Y454" s="2"/>
      <c r="Z454" s="2"/>
      <c r="AA454" s="2"/>
      <c r="AB454" s="2"/>
      <c r="AC454" s="58">
        <f t="shared" si="130"/>
        <v>4</v>
      </c>
      <c r="AD454" s="21">
        <f t="shared" si="140"/>
        <v>1</v>
      </c>
      <c r="AE454" s="59">
        <f t="shared" si="135"/>
        <v>1</v>
      </c>
      <c r="AF454" s="64">
        <f t="shared" si="136"/>
        <v>1</v>
      </c>
      <c r="AG454" s="47">
        <f t="shared" si="141"/>
        <v>2</v>
      </c>
      <c r="AH454" s="65">
        <f t="shared" si="133"/>
        <v>1</v>
      </c>
      <c r="AI454" s="70">
        <f t="shared" si="131"/>
        <v>2</v>
      </c>
      <c r="AJ454" s="43" t="str">
        <f t="shared" si="142"/>
        <v/>
      </c>
      <c r="AK454" s="71" t="str">
        <f t="shared" ref="AK454:AK517" si="146">IF(AJ454="","",VLOOKUP(AJ454,$Z$4:$AA$18,2,0))</f>
        <v/>
      </c>
      <c r="AL454" s="2"/>
      <c r="AM454" s="2"/>
      <c r="AO454" s="2"/>
      <c r="AP454" s="2"/>
      <c r="AQ454" s="2"/>
    </row>
    <row r="455" spans="2:43">
      <c r="B455" s="20">
        <f>IF(Master!B455="","",Master!B455)</f>
        <v>5</v>
      </c>
      <c r="C455" s="21" t="str">
        <f t="shared" si="137"/>
        <v>R</v>
      </c>
      <c r="D455" s="98" t="str">
        <f t="shared" si="143"/>
        <v>&lt;--Win</v>
      </c>
      <c r="E455" s="2"/>
      <c r="F455" s="47" t="str">
        <f t="shared" si="138"/>
        <v>L</v>
      </c>
      <c r="G455" s="98" t="str">
        <f t="shared" si="144"/>
        <v/>
      </c>
      <c r="H455" s="2"/>
      <c r="I455" s="46" t="str">
        <f t="shared" si="139"/>
        <v>O</v>
      </c>
      <c r="J455" s="98" t="str">
        <f t="shared" si="145"/>
        <v/>
      </c>
      <c r="K455" s="2"/>
      <c r="L455" s="21">
        <f t="shared" si="132"/>
        <v>1</v>
      </c>
      <c r="M455" s="21">
        <f>IF(L455&lt;&gt;"",SUM($L$6:L455),"")</f>
        <v>19</v>
      </c>
      <c r="N455" s="2"/>
      <c r="O455" s="47" t="str">
        <f t="shared" si="134"/>
        <v/>
      </c>
      <c r="P455" s="47" t="str">
        <f>IF(O455&lt;&gt;"",SUM($O$6:O455),"")</f>
        <v/>
      </c>
      <c r="Q455" s="2"/>
      <c r="R455" s="43" t="str">
        <f t="shared" ref="R455:R518" si="147">IF(AND(AJ455&lt;&gt;"",AJ456&lt;&gt;""),-AK455,IF(AND(AJ455&gt;=1,AJ456=""),AK455,""))</f>
        <v/>
      </c>
      <c r="S455" s="43" t="str">
        <f>IF(R455&lt;&gt;"",SUM($R$6:R455),"")</f>
        <v/>
      </c>
      <c r="T455" s="2"/>
      <c r="U455" s="95">
        <f>IF(B455="",U454,SUM($L$7:L455)+SUM($O$7:O455)+SUM($R$7:R455))</f>
        <v>55</v>
      </c>
      <c r="V455" s="2"/>
      <c r="W455" s="2"/>
      <c r="X455" s="2"/>
      <c r="Y455" s="2"/>
      <c r="Z455" s="2"/>
      <c r="AA455" s="2"/>
      <c r="AB455" s="2"/>
      <c r="AC455" s="58">
        <f t="shared" si="130"/>
        <v>1</v>
      </c>
      <c r="AD455" s="21">
        <f t="shared" si="140"/>
        <v>2</v>
      </c>
      <c r="AE455" s="59">
        <f t="shared" si="135"/>
        <v>1</v>
      </c>
      <c r="AF455" s="64">
        <f t="shared" si="136"/>
        <v>1</v>
      </c>
      <c r="AG455" s="47" t="str">
        <f t="shared" si="141"/>
        <v/>
      </c>
      <c r="AH455" s="65" t="str">
        <f t="shared" si="133"/>
        <v/>
      </c>
      <c r="AI455" s="70">
        <f t="shared" si="131"/>
        <v>1</v>
      </c>
      <c r="AJ455" s="43" t="str">
        <f t="shared" si="142"/>
        <v/>
      </c>
      <c r="AK455" s="71" t="str">
        <f t="shared" si="146"/>
        <v/>
      </c>
      <c r="AL455" s="2"/>
      <c r="AM455" s="2"/>
      <c r="AO455" s="2"/>
      <c r="AP455" s="2"/>
      <c r="AQ455" s="2"/>
    </row>
    <row r="456" spans="2:43">
      <c r="B456" s="20">
        <f>IF(Master!B456="","",Master!B456)</f>
        <v>13</v>
      </c>
      <c r="C456" s="21" t="str">
        <f t="shared" si="137"/>
        <v>B</v>
      </c>
      <c r="D456" s="98" t="str">
        <f t="shared" si="143"/>
        <v/>
      </c>
      <c r="E456" s="2"/>
      <c r="F456" s="47" t="str">
        <f t="shared" si="138"/>
        <v>L</v>
      </c>
      <c r="G456" s="98" t="str">
        <f t="shared" si="144"/>
        <v/>
      </c>
      <c r="H456" s="2"/>
      <c r="I456" s="46" t="str">
        <f t="shared" si="139"/>
        <v>O</v>
      </c>
      <c r="J456" s="98" t="str">
        <f t="shared" si="145"/>
        <v/>
      </c>
      <c r="K456" s="2"/>
      <c r="L456" s="21" t="str">
        <f t="shared" si="132"/>
        <v/>
      </c>
      <c r="M456" s="21" t="str">
        <f>IF(L456&lt;&gt;"",SUM($L$6:L456),"")</f>
        <v/>
      </c>
      <c r="N456" s="2"/>
      <c r="O456" s="47" t="str">
        <f t="shared" si="134"/>
        <v/>
      </c>
      <c r="P456" s="47" t="str">
        <f>IF(O456&lt;&gt;"",SUM($O$6:O456),"")</f>
        <v/>
      </c>
      <c r="Q456" s="2"/>
      <c r="R456" s="43" t="str">
        <f t="shared" si="147"/>
        <v/>
      </c>
      <c r="S456" s="43" t="str">
        <f>IF(R456&lt;&gt;"",SUM($R$6:R456),"")</f>
        <v/>
      </c>
      <c r="T456" s="2"/>
      <c r="U456" s="95">
        <f>IF(B456="",U455,SUM($L$7:L456)+SUM($O$7:O456)+SUM($R$7:R456))</f>
        <v>55</v>
      </c>
      <c r="V456" s="2"/>
      <c r="W456" s="2"/>
      <c r="X456" s="2"/>
      <c r="Y456" s="2"/>
      <c r="Z456" s="2"/>
      <c r="AA456" s="2"/>
      <c r="AB456" s="2"/>
      <c r="AC456" s="58">
        <f t="shared" ref="AC456:AC519" si="148">IF(AND(AC455=2,B456=0),1,IF(AND(AC455=1,B456=0),1,IF(B456="","",IF(AND(C456=C454,B455=0),AC455+1,IF(AND(AC455&gt;1,B456=0),AC455+1,IF(C456=C455,AC455+1,1))))))</f>
        <v>1</v>
      </c>
      <c r="AD456" s="21" t="str">
        <f t="shared" si="140"/>
        <v/>
      </c>
      <c r="AE456" s="59" t="str">
        <f t="shared" si="135"/>
        <v/>
      </c>
      <c r="AF456" s="64">
        <f t="shared" si="136"/>
        <v>2</v>
      </c>
      <c r="AG456" s="47" t="str">
        <f t="shared" si="141"/>
        <v/>
      </c>
      <c r="AH456" s="65" t="str">
        <f t="shared" si="133"/>
        <v/>
      </c>
      <c r="AI456" s="70">
        <f t="shared" ref="AI456:AI519" si="149">IF(AND(AI455=2,B456=0),1,IF(AND(AI455=1,B456=0),1,IF(B456="","",IF(AND(I456=I454,B455=0),AI455+1,IF(AND(AI455&gt;1,B456=0),AI455+1,IF(I456=I455,AI455+1,1))))))</f>
        <v>2</v>
      </c>
      <c r="AJ456" s="43" t="str">
        <f t="shared" si="142"/>
        <v/>
      </c>
      <c r="AK456" s="71" t="str">
        <f t="shared" si="146"/>
        <v/>
      </c>
      <c r="AL456" s="2"/>
      <c r="AM456" s="2"/>
      <c r="AO456" s="2"/>
      <c r="AP456" s="2"/>
      <c r="AQ456" s="2"/>
    </row>
    <row r="457" spans="2:43">
      <c r="B457" s="20">
        <f>IF(Master!B457="","",Master!B457)</f>
        <v>20</v>
      </c>
      <c r="C457" s="21" t="str">
        <f t="shared" si="137"/>
        <v>B</v>
      </c>
      <c r="D457" s="98" t="str">
        <f t="shared" si="143"/>
        <v/>
      </c>
      <c r="E457" s="2"/>
      <c r="F457" s="47" t="str">
        <f t="shared" si="138"/>
        <v>H</v>
      </c>
      <c r="G457" s="98" t="str">
        <f t="shared" si="144"/>
        <v/>
      </c>
      <c r="H457" s="2"/>
      <c r="I457" s="46" t="str">
        <f t="shared" si="139"/>
        <v>E</v>
      </c>
      <c r="J457" s="98" t="str">
        <f t="shared" si="145"/>
        <v/>
      </c>
      <c r="K457" s="2"/>
      <c r="L457" s="21" t="str">
        <f t="shared" si="132"/>
        <v/>
      </c>
      <c r="M457" s="21" t="str">
        <f>IF(L457&lt;&gt;"",SUM($L$6:L457),"")</f>
        <v/>
      </c>
      <c r="N457" s="2"/>
      <c r="O457" s="47" t="str">
        <f t="shared" si="134"/>
        <v/>
      </c>
      <c r="P457" s="47" t="str">
        <f>IF(O457&lt;&gt;"",SUM($O$6:O457),"")</f>
        <v/>
      </c>
      <c r="Q457" s="2"/>
      <c r="R457" s="43" t="str">
        <f t="shared" si="147"/>
        <v/>
      </c>
      <c r="S457" s="43" t="str">
        <f>IF(R457&lt;&gt;"",SUM($R$6:R457),"")</f>
        <v/>
      </c>
      <c r="T457" s="2"/>
      <c r="U457" s="95">
        <f>IF(B457="",U456,SUM($L$7:L457)+SUM($O$7:O457)+SUM($R$7:R457))</f>
        <v>55</v>
      </c>
      <c r="V457" s="2"/>
      <c r="W457" s="2"/>
      <c r="X457" s="2"/>
      <c r="Y457" s="2"/>
      <c r="Z457" s="2"/>
      <c r="AA457" s="2"/>
      <c r="AB457" s="2"/>
      <c r="AC457" s="58">
        <f t="shared" si="148"/>
        <v>2</v>
      </c>
      <c r="AD457" s="21" t="str">
        <f t="shared" si="140"/>
        <v/>
      </c>
      <c r="AE457" s="59" t="str">
        <f t="shared" si="135"/>
        <v/>
      </c>
      <c r="AF457" s="64">
        <f t="shared" si="136"/>
        <v>1</v>
      </c>
      <c r="AG457" s="47" t="str">
        <f t="shared" si="141"/>
        <v/>
      </c>
      <c r="AH457" s="65" t="str">
        <f t="shared" si="133"/>
        <v/>
      </c>
      <c r="AI457" s="70">
        <f t="shared" si="149"/>
        <v>1</v>
      </c>
      <c r="AJ457" s="43" t="str">
        <f t="shared" si="142"/>
        <v/>
      </c>
      <c r="AK457" s="71" t="str">
        <f t="shared" si="146"/>
        <v/>
      </c>
      <c r="AL457" s="2"/>
      <c r="AM457" s="2"/>
      <c r="AO457" s="2"/>
      <c r="AP457" s="2"/>
      <c r="AQ457" s="2"/>
    </row>
    <row r="458" spans="2:43">
      <c r="B458" s="20">
        <f>IF(Master!B458="","",Master!B458)</f>
        <v>25</v>
      </c>
      <c r="C458" s="21" t="str">
        <f t="shared" si="137"/>
        <v>R</v>
      </c>
      <c r="D458" s="98" t="str">
        <f t="shared" si="143"/>
        <v/>
      </c>
      <c r="E458" s="2"/>
      <c r="F458" s="47" t="str">
        <f t="shared" si="138"/>
        <v>H</v>
      </c>
      <c r="G458" s="98" t="str">
        <f t="shared" si="144"/>
        <v/>
      </c>
      <c r="H458" s="2"/>
      <c r="I458" s="46" t="str">
        <f t="shared" si="139"/>
        <v>O</v>
      </c>
      <c r="J458" s="98" t="str">
        <f t="shared" si="145"/>
        <v/>
      </c>
      <c r="K458" s="2"/>
      <c r="L458" s="21" t="str">
        <f t="shared" ref="L458:L521" si="150">IF(AND(AD458&lt;&gt;"",AD459&lt;&gt;""),-AE458,IF(AND(AD458&gt;=1,AD459=""),AE458,""))</f>
        <v/>
      </c>
      <c r="M458" s="21" t="str">
        <f>IF(L458&lt;&gt;"",SUM($L$6:L458),"")</f>
        <v/>
      </c>
      <c r="N458" s="2"/>
      <c r="O458" s="47" t="str">
        <f t="shared" si="134"/>
        <v/>
      </c>
      <c r="P458" s="47" t="str">
        <f>IF(O458&lt;&gt;"",SUM($O$6:O458),"")</f>
        <v/>
      </c>
      <c r="Q458" s="2"/>
      <c r="R458" s="43" t="str">
        <f t="shared" si="147"/>
        <v/>
      </c>
      <c r="S458" s="43" t="str">
        <f>IF(R458&lt;&gt;"",SUM($R$6:R458),"")</f>
        <v/>
      </c>
      <c r="T458" s="2"/>
      <c r="U458" s="95">
        <f>IF(B458="",U457,SUM($L$7:L458)+SUM($O$7:O458)+SUM($R$7:R458))</f>
        <v>55</v>
      </c>
      <c r="V458" s="2"/>
      <c r="W458" s="2"/>
      <c r="X458" s="2"/>
      <c r="Y458" s="2"/>
      <c r="Z458" s="2"/>
      <c r="AA458" s="2"/>
      <c r="AB458" s="2"/>
      <c r="AC458" s="58">
        <f t="shared" si="148"/>
        <v>1</v>
      </c>
      <c r="AD458" s="21" t="str">
        <f t="shared" si="140"/>
        <v/>
      </c>
      <c r="AE458" s="59" t="str">
        <f t="shared" si="135"/>
        <v/>
      </c>
      <c r="AF458" s="64">
        <f t="shared" si="136"/>
        <v>2</v>
      </c>
      <c r="AG458" s="47" t="str">
        <f t="shared" si="141"/>
        <v/>
      </c>
      <c r="AH458" s="65" t="str">
        <f t="shared" ref="AH458:AH521" si="151">IF(AG458="","",VLOOKUP(AG458,$Z$4:$AA$18,2,0))</f>
        <v/>
      </c>
      <c r="AI458" s="70">
        <f t="shared" si="149"/>
        <v>1</v>
      </c>
      <c r="AJ458" s="43" t="str">
        <f t="shared" si="142"/>
        <v/>
      </c>
      <c r="AK458" s="71" t="str">
        <f t="shared" si="146"/>
        <v/>
      </c>
      <c r="AL458" s="2"/>
      <c r="AM458" s="2"/>
      <c r="AO458" s="2"/>
      <c r="AP458" s="2"/>
      <c r="AQ458" s="2"/>
    </row>
    <row r="459" spans="2:43">
      <c r="B459" s="20">
        <f>IF(Master!B459="","",Master!B459)</f>
        <v>0</v>
      </c>
      <c r="C459" s="21" t="str">
        <f t="shared" si="137"/>
        <v>Zero</v>
      </c>
      <c r="D459" s="98" t="str">
        <f t="shared" si="143"/>
        <v/>
      </c>
      <c r="E459" s="2"/>
      <c r="F459" s="47" t="str">
        <f t="shared" si="138"/>
        <v>Zero</v>
      </c>
      <c r="G459" s="98" t="str">
        <f t="shared" si="144"/>
        <v/>
      </c>
      <c r="H459" s="2"/>
      <c r="I459" s="46" t="str">
        <f t="shared" si="139"/>
        <v>Zero</v>
      </c>
      <c r="J459" s="98" t="str">
        <f t="shared" si="145"/>
        <v/>
      </c>
      <c r="K459" s="2"/>
      <c r="L459" s="21" t="str">
        <f t="shared" si="150"/>
        <v/>
      </c>
      <c r="M459" s="21" t="str">
        <f>IF(L459&lt;&gt;"",SUM($L$6:L459),"")</f>
        <v/>
      </c>
      <c r="N459" s="2"/>
      <c r="O459" s="47" t="str">
        <f t="shared" si="134"/>
        <v/>
      </c>
      <c r="P459" s="47" t="str">
        <f>IF(O459&lt;&gt;"",SUM($O$6:O459),"")</f>
        <v/>
      </c>
      <c r="Q459" s="2"/>
      <c r="R459" s="43" t="str">
        <f t="shared" si="147"/>
        <v/>
      </c>
      <c r="S459" s="43" t="str">
        <f>IF(R459&lt;&gt;"",SUM($R$6:R459),"")</f>
        <v/>
      </c>
      <c r="T459" s="2"/>
      <c r="U459" s="95">
        <f>IF(B459="",U458,SUM($L$7:L459)+SUM($O$7:O459)+SUM($R$7:R459))</f>
        <v>55</v>
      </c>
      <c r="V459" s="2"/>
      <c r="W459" s="2"/>
      <c r="X459" s="2"/>
      <c r="Y459" s="2"/>
      <c r="Z459" s="2"/>
      <c r="AA459" s="2"/>
      <c r="AB459" s="2"/>
      <c r="AC459" s="58">
        <f t="shared" si="148"/>
        <v>1</v>
      </c>
      <c r="AD459" s="21" t="str">
        <f t="shared" si="140"/>
        <v/>
      </c>
      <c r="AE459" s="59" t="str">
        <f t="shared" si="135"/>
        <v/>
      </c>
      <c r="AF459" s="64">
        <f t="shared" si="136"/>
        <v>1</v>
      </c>
      <c r="AG459" s="47" t="str">
        <f t="shared" si="141"/>
        <v/>
      </c>
      <c r="AH459" s="65" t="str">
        <f t="shared" si="151"/>
        <v/>
      </c>
      <c r="AI459" s="70">
        <f t="shared" si="149"/>
        <v>1</v>
      </c>
      <c r="AJ459" s="43" t="str">
        <f t="shared" si="142"/>
        <v/>
      </c>
      <c r="AK459" s="71" t="str">
        <f t="shared" si="146"/>
        <v/>
      </c>
      <c r="AL459" s="2"/>
      <c r="AM459" s="2"/>
      <c r="AO459" s="2"/>
      <c r="AP459" s="2"/>
      <c r="AQ459" s="2"/>
    </row>
    <row r="460" spans="2:43">
      <c r="B460" s="20">
        <f>IF(Master!B460="","",Master!B460)</f>
        <v>20</v>
      </c>
      <c r="C460" s="21" t="str">
        <f t="shared" si="137"/>
        <v>B</v>
      </c>
      <c r="D460" s="98" t="str">
        <f t="shared" si="143"/>
        <v/>
      </c>
      <c r="E460" s="2"/>
      <c r="F460" s="47" t="str">
        <f t="shared" si="138"/>
        <v>H</v>
      </c>
      <c r="G460" s="98" t="str">
        <f t="shared" si="144"/>
        <v/>
      </c>
      <c r="H460" s="2"/>
      <c r="I460" s="46" t="str">
        <f t="shared" si="139"/>
        <v>E</v>
      </c>
      <c r="J460" s="98" t="str">
        <f t="shared" si="145"/>
        <v/>
      </c>
      <c r="K460" s="2"/>
      <c r="L460" s="21" t="str">
        <f t="shared" si="150"/>
        <v/>
      </c>
      <c r="M460" s="21" t="str">
        <f>IF(L460&lt;&gt;"",SUM($L$6:L460),"")</f>
        <v/>
      </c>
      <c r="N460" s="2"/>
      <c r="O460" s="47" t="str">
        <f t="shared" si="134"/>
        <v/>
      </c>
      <c r="P460" s="47" t="str">
        <f>IF(O460&lt;&gt;"",SUM($O$6:O460),"")</f>
        <v/>
      </c>
      <c r="Q460" s="2"/>
      <c r="R460" s="43" t="str">
        <f t="shared" si="147"/>
        <v/>
      </c>
      <c r="S460" s="43" t="str">
        <f>IF(R460&lt;&gt;"",SUM($R$6:R460),"")</f>
        <v/>
      </c>
      <c r="T460" s="2"/>
      <c r="U460" s="95">
        <f>IF(B460="",U459,SUM($L$7:L460)+SUM($O$7:O460)+SUM($R$7:R460))</f>
        <v>55</v>
      </c>
      <c r="V460" s="2"/>
      <c r="W460" s="2"/>
      <c r="X460" s="2"/>
      <c r="Y460" s="2"/>
      <c r="Z460" s="2"/>
      <c r="AA460" s="2"/>
      <c r="AB460" s="2"/>
      <c r="AC460" s="58">
        <f t="shared" si="148"/>
        <v>1</v>
      </c>
      <c r="AD460" s="21" t="str">
        <f t="shared" si="140"/>
        <v/>
      </c>
      <c r="AE460" s="59" t="str">
        <f t="shared" si="135"/>
        <v/>
      </c>
      <c r="AF460" s="64">
        <f t="shared" si="136"/>
        <v>2</v>
      </c>
      <c r="AG460" s="47" t="str">
        <f t="shared" si="141"/>
        <v/>
      </c>
      <c r="AH460" s="65" t="str">
        <f t="shared" si="151"/>
        <v/>
      </c>
      <c r="AI460" s="70">
        <f t="shared" si="149"/>
        <v>1</v>
      </c>
      <c r="AJ460" s="43" t="str">
        <f t="shared" si="142"/>
        <v/>
      </c>
      <c r="AK460" s="71" t="str">
        <f t="shared" si="146"/>
        <v/>
      </c>
      <c r="AL460" s="2"/>
      <c r="AM460" s="2"/>
      <c r="AO460" s="2"/>
      <c r="AP460" s="2"/>
      <c r="AQ460" s="2"/>
    </row>
    <row r="461" spans="2:43">
      <c r="B461" s="20">
        <f>IF(Master!B461="","",Master!B461)</f>
        <v>35</v>
      </c>
      <c r="C461" s="21" t="str">
        <f t="shared" si="137"/>
        <v>B</v>
      </c>
      <c r="D461" s="98" t="str">
        <f t="shared" si="143"/>
        <v/>
      </c>
      <c r="E461" s="2"/>
      <c r="F461" s="47" t="str">
        <f t="shared" si="138"/>
        <v>H</v>
      </c>
      <c r="G461" s="98" t="str">
        <f t="shared" si="144"/>
        <v/>
      </c>
      <c r="H461" s="2"/>
      <c r="I461" s="46" t="str">
        <f t="shared" si="139"/>
        <v>O</v>
      </c>
      <c r="J461" s="98" t="str">
        <f t="shared" si="145"/>
        <v/>
      </c>
      <c r="K461" s="2"/>
      <c r="L461" s="21" t="str">
        <f t="shared" si="150"/>
        <v/>
      </c>
      <c r="M461" s="21" t="str">
        <f>IF(L461&lt;&gt;"",SUM($L$6:L461),"")</f>
        <v/>
      </c>
      <c r="N461" s="2"/>
      <c r="O461" s="47" t="str">
        <f t="shared" ref="O461:O524" si="152">IF(AND(AG461&lt;&gt;"",AG462&lt;&gt;""),-AH461,IF(AND(AG461&gt;=1,AG462=""),AH461,""))</f>
        <v/>
      </c>
      <c r="P461" s="47" t="str">
        <f>IF(O461&lt;&gt;"",SUM($O$6:O461),"")</f>
        <v/>
      </c>
      <c r="Q461" s="2"/>
      <c r="R461" s="43" t="str">
        <f t="shared" si="147"/>
        <v/>
      </c>
      <c r="S461" s="43" t="str">
        <f>IF(R461&lt;&gt;"",SUM($R$6:R461),"")</f>
        <v/>
      </c>
      <c r="T461" s="2"/>
      <c r="U461" s="95">
        <f>IF(B461="",U460,SUM($L$7:L461)+SUM($O$7:O461)+SUM($R$7:R461))</f>
        <v>55</v>
      </c>
      <c r="V461" s="2"/>
      <c r="W461" s="2"/>
      <c r="X461" s="2"/>
      <c r="Y461" s="2"/>
      <c r="Z461" s="2"/>
      <c r="AA461" s="2"/>
      <c r="AB461" s="2"/>
      <c r="AC461" s="58">
        <f t="shared" si="148"/>
        <v>2</v>
      </c>
      <c r="AD461" s="21" t="str">
        <f t="shared" si="140"/>
        <v/>
      </c>
      <c r="AE461" s="59" t="str">
        <f t="shared" ref="AE461:AE524" si="153">IF(AD461="","",VLOOKUP(AD461,$Z$4:$AA$18,2,0))</f>
        <v/>
      </c>
      <c r="AF461" s="64">
        <f t="shared" si="136"/>
        <v>3</v>
      </c>
      <c r="AG461" s="47" t="str">
        <f t="shared" si="141"/>
        <v/>
      </c>
      <c r="AH461" s="65" t="str">
        <f t="shared" si="151"/>
        <v/>
      </c>
      <c r="AI461" s="70">
        <f t="shared" si="149"/>
        <v>1</v>
      </c>
      <c r="AJ461" s="43" t="str">
        <f t="shared" si="142"/>
        <v/>
      </c>
      <c r="AK461" s="71" t="str">
        <f t="shared" si="146"/>
        <v/>
      </c>
      <c r="AL461" s="2"/>
      <c r="AM461" s="2"/>
      <c r="AO461" s="2"/>
      <c r="AP461" s="2"/>
      <c r="AQ461" s="2"/>
    </row>
    <row r="462" spans="2:43">
      <c r="B462" s="20">
        <f>IF(Master!B462="","",Master!B462)</f>
        <v>30</v>
      </c>
      <c r="C462" s="21" t="str">
        <f t="shared" si="137"/>
        <v>R</v>
      </c>
      <c r="D462" s="98" t="str">
        <f t="shared" si="143"/>
        <v/>
      </c>
      <c r="E462" s="2"/>
      <c r="F462" s="47" t="str">
        <f t="shared" si="138"/>
        <v>H</v>
      </c>
      <c r="G462" s="98" t="str">
        <f t="shared" si="144"/>
        <v>&lt;--Bet</v>
      </c>
      <c r="H462" s="2"/>
      <c r="I462" s="46" t="str">
        <f t="shared" si="139"/>
        <v>E</v>
      </c>
      <c r="J462" s="98" t="str">
        <f t="shared" si="145"/>
        <v/>
      </c>
      <c r="K462" s="2"/>
      <c r="L462" s="21" t="str">
        <f t="shared" si="150"/>
        <v/>
      </c>
      <c r="M462" s="21" t="str">
        <f>IF(L462&lt;&gt;"",SUM($L$6:L462),"")</f>
        <v/>
      </c>
      <c r="N462" s="2"/>
      <c r="O462" s="47">
        <f t="shared" si="152"/>
        <v>-1</v>
      </c>
      <c r="P462" s="47">
        <f>IF(O462&lt;&gt;"",SUM($O$6:O462),"")</f>
        <v>19</v>
      </c>
      <c r="Q462" s="2"/>
      <c r="R462" s="43" t="str">
        <f t="shared" si="147"/>
        <v/>
      </c>
      <c r="S462" s="43" t="str">
        <f>IF(R462&lt;&gt;"",SUM($R$6:R462),"")</f>
        <v/>
      </c>
      <c r="T462" s="2"/>
      <c r="U462" s="95">
        <f>IF(B462="",U461,SUM($L$7:L462)+SUM($O$7:O462)+SUM($R$7:R462))</f>
        <v>54</v>
      </c>
      <c r="V462" s="2"/>
      <c r="W462" s="2"/>
      <c r="X462" s="2"/>
      <c r="Y462" s="2"/>
      <c r="Z462" s="2"/>
      <c r="AA462" s="2"/>
      <c r="AB462" s="2"/>
      <c r="AC462" s="58">
        <f t="shared" si="148"/>
        <v>1</v>
      </c>
      <c r="AD462" s="21" t="str">
        <f t="shared" si="140"/>
        <v/>
      </c>
      <c r="AE462" s="59" t="str">
        <f t="shared" si="153"/>
        <v/>
      </c>
      <c r="AF462" s="64">
        <f t="shared" si="136"/>
        <v>4</v>
      </c>
      <c r="AG462" s="47">
        <f t="shared" si="141"/>
        <v>1</v>
      </c>
      <c r="AH462" s="65">
        <f t="shared" si="151"/>
        <v>1</v>
      </c>
      <c r="AI462" s="70">
        <f t="shared" si="149"/>
        <v>1</v>
      </c>
      <c r="AJ462" s="43" t="str">
        <f t="shared" si="142"/>
        <v/>
      </c>
      <c r="AK462" s="71" t="str">
        <f t="shared" si="146"/>
        <v/>
      </c>
      <c r="AL462" s="2"/>
      <c r="AM462" s="2"/>
      <c r="AO462" s="2"/>
      <c r="AP462" s="2"/>
      <c r="AQ462" s="2"/>
    </row>
    <row r="463" spans="2:43">
      <c r="B463" s="20">
        <f>IF(Master!B463="","",Master!B463)</f>
        <v>8</v>
      </c>
      <c r="C463" s="21" t="str">
        <f t="shared" si="137"/>
        <v>B</v>
      </c>
      <c r="D463" s="98" t="str">
        <f t="shared" si="143"/>
        <v/>
      </c>
      <c r="E463" s="2"/>
      <c r="F463" s="47" t="str">
        <f t="shared" si="138"/>
        <v>L</v>
      </c>
      <c r="G463" s="98" t="str">
        <f t="shared" si="144"/>
        <v>&lt;--Win</v>
      </c>
      <c r="H463" s="2"/>
      <c r="I463" s="46" t="str">
        <f t="shared" si="139"/>
        <v>E</v>
      </c>
      <c r="J463" s="98" t="str">
        <f t="shared" si="145"/>
        <v/>
      </c>
      <c r="K463" s="2"/>
      <c r="L463" s="21" t="str">
        <f t="shared" si="150"/>
        <v/>
      </c>
      <c r="M463" s="21" t="str">
        <f>IF(L463&lt;&gt;"",SUM($L$6:L463),"")</f>
        <v/>
      </c>
      <c r="N463" s="2"/>
      <c r="O463" s="47">
        <f t="shared" si="152"/>
        <v>1</v>
      </c>
      <c r="P463" s="47">
        <f>IF(O463&lt;&gt;"",SUM($O$6:O463),"")</f>
        <v>20</v>
      </c>
      <c r="Q463" s="2"/>
      <c r="R463" s="43" t="str">
        <f t="shared" si="147"/>
        <v/>
      </c>
      <c r="S463" s="43" t="str">
        <f>IF(R463&lt;&gt;"",SUM($R$6:R463),"")</f>
        <v/>
      </c>
      <c r="T463" s="2"/>
      <c r="U463" s="95">
        <f>IF(B463="",U462,SUM($L$7:L463)+SUM($O$7:O463)+SUM($R$7:R463))</f>
        <v>55</v>
      </c>
      <c r="V463" s="2"/>
      <c r="W463" s="2"/>
      <c r="X463" s="2"/>
      <c r="Y463" s="2"/>
      <c r="Z463" s="2"/>
      <c r="AA463" s="2"/>
      <c r="AB463" s="2"/>
      <c r="AC463" s="58">
        <f t="shared" si="148"/>
        <v>1</v>
      </c>
      <c r="AD463" s="21" t="str">
        <f t="shared" si="140"/>
        <v/>
      </c>
      <c r="AE463" s="59" t="str">
        <f t="shared" si="153"/>
        <v/>
      </c>
      <c r="AF463" s="64">
        <f t="shared" si="136"/>
        <v>1</v>
      </c>
      <c r="AG463" s="47">
        <f t="shared" si="141"/>
        <v>2</v>
      </c>
      <c r="AH463" s="65">
        <f t="shared" si="151"/>
        <v>1</v>
      </c>
      <c r="AI463" s="70">
        <f t="shared" si="149"/>
        <v>2</v>
      </c>
      <c r="AJ463" s="43" t="str">
        <f t="shared" si="142"/>
        <v/>
      </c>
      <c r="AK463" s="71" t="str">
        <f t="shared" si="146"/>
        <v/>
      </c>
      <c r="AL463" s="2"/>
      <c r="AM463" s="2"/>
      <c r="AO463" s="2"/>
      <c r="AP463" s="2"/>
      <c r="AQ463" s="2"/>
    </row>
    <row r="464" spans="2:43">
      <c r="B464" s="20">
        <f>IF(Master!B464="","",Master!B464)</f>
        <v>35</v>
      </c>
      <c r="C464" s="21" t="str">
        <f t="shared" si="137"/>
        <v>B</v>
      </c>
      <c r="D464" s="98" t="str">
        <f t="shared" si="143"/>
        <v/>
      </c>
      <c r="E464" s="2"/>
      <c r="F464" s="47" t="str">
        <f t="shared" si="138"/>
        <v>H</v>
      </c>
      <c r="G464" s="98" t="str">
        <f t="shared" si="144"/>
        <v/>
      </c>
      <c r="H464" s="2"/>
      <c r="I464" s="46" t="str">
        <f t="shared" si="139"/>
        <v>O</v>
      </c>
      <c r="J464" s="98" t="str">
        <f t="shared" si="145"/>
        <v/>
      </c>
      <c r="K464" s="2"/>
      <c r="L464" s="21" t="str">
        <f t="shared" si="150"/>
        <v/>
      </c>
      <c r="M464" s="21" t="str">
        <f>IF(L464&lt;&gt;"",SUM($L$6:L464),"")</f>
        <v/>
      </c>
      <c r="N464" s="2"/>
      <c r="O464" s="47" t="str">
        <f t="shared" si="152"/>
        <v/>
      </c>
      <c r="P464" s="47" t="str">
        <f>IF(O464&lt;&gt;"",SUM($O$6:O464),"")</f>
        <v/>
      </c>
      <c r="Q464" s="2"/>
      <c r="R464" s="43" t="str">
        <f t="shared" si="147"/>
        <v/>
      </c>
      <c r="S464" s="43" t="str">
        <f>IF(R464&lt;&gt;"",SUM($R$6:R464),"")</f>
        <v/>
      </c>
      <c r="T464" s="2"/>
      <c r="U464" s="95">
        <f>IF(B464="",U463,SUM($L$7:L464)+SUM($O$7:O464)+SUM($R$7:R464))</f>
        <v>55</v>
      </c>
      <c r="V464" s="2"/>
      <c r="W464" s="2"/>
      <c r="X464" s="2"/>
      <c r="Y464" s="2"/>
      <c r="Z464" s="2"/>
      <c r="AA464" s="2"/>
      <c r="AB464" s="2"/>
      <c r="AC464" s="58">
        <f t="shared" si="148"/>
        <v>2</v>
      </c>
      <c r="AD464" s="21" t="str">
        <f t="shared" si="140"/>
        <v/>
      </c>
      <c r="AE464" s="59" t="str">
        <f t="shared" si="153"/>
        <v/>
      </c>
      <c r="AF464" s="64">
        <f t="shared" si="136"/>
        <v>1</v>
      </c>
      <c r="AG464" s="47" t="str">
        <f t="shared" si="141"/>
        <v/>
      </c>
      <c r="AH464" s="65" t="str">
        <f t="shared" si="151"/>
        <v/>
      </c>
      <c r="AI464" s="70">
        <f t="shared" si="149"/>
        <v>1</v>
      </c>
      <c r="AJ464" s="43" t="str">
        <f t="shared" si="142"/>
        <v/>
      </c>
      <c r="AK464" s="71" t="str">
        <f t="shared" si="146"/>
        <v/>
      </c>
      <c r="AL464" s="2"/>
      <c r="AM464" s="2"/>
      <c r="AO464" s="2"/>
      <c r="AP464" s="2"/>
      <c r="AQ464" s="2"/>
    </row>
    <row r="465" spans="2:43">
      <c r="B465" s="20">
        <f>IF(Master!B465="","",Master!B465)</f>
        <v>19</v>
      </c>
      <c r="C465" s="21" t="str">
        <f t="shared" si="137"/>
        <v>R</v>
      </c>
      <c r="D465" s="98" t="str">
        <f t="shared" si="143"/>
        <v/>
      </c>
      <c r="E465" s="2"/>
      <c r="F465" s="47" t="str">
        <f t="shared" si="138"/>
        <v>H</v>
      </c>
      <c r="G465" s="98" t="str">
        <f t="shared" si="144"/>
        <v/>
      </c>
      <c r="H465" s="2"/>
      <c r="I465" s="46" t="str">
        <f t="shared" si="139"/>
        <v>O</v>
      </c>
      <c r="J465" s="98" t="str">
        <f t="shared" si="145"/>
        <v/>
      </c>
      <c r="K465" s="2"/>
      <c r="L465" s="21" t="str">
        <f t="shared" si="150"/>
        <v/>
      </c>
      <c r="M465" s="21" t="str">
        <f>IF(L465&lt;&gt;"",SUM($L$6:L465),"")</f>
        <v/>
      </c>
      <c r="N465" s="2"/>
      <c r="O465" s="47" t="str">
        <f t="shared" si="152"/>
        <v/>
      </c>
      <c r="P465" s="47" t="str">
        <f>IF(O465&lt;&gt;"",SUM($O$6:O465),"")</f>
        <v/>
      </c>
      <c r="Q465" s="2"/>
      <c r="R465" s="43" t="str">
        <f t="shared" si="147"/>
        <v/>
      </c>
      <c r="S465" s="43" t="str">
        <f>IF(R465&lt;&gt;"",SUM($R$6:R465),"")</f>
        <v/>
      </c>
      <c r="T465" s="2"/>
      <c r="U465" s="95">
        <f>IF(B465="",U464,SUM($L$7:L465)+SUM($O$7:O465)+SUM($R$7:R465))</f>
        <v>55</v>
      </c>
      <c r="V465" s="2"/>
      <c r="W465" s="2"/>
      <c r="X465" s="2"/>
      <c r="Y465" s="2"/>
      <c r="Z465" s="2"/>
      <c r="AA465" s="2"/>
      <c r="AB465" s="2"/>
      <c r="AC465" s="58">
        <f t="shared" si="148"/>
        <v>1</v>
      </c>
      <c r="AD465" s="21" t="str">
        <f t="shared" si="140"/>
        <v/>
      </c>
      <c r="AE465" s="59" t="str">
        <f t="shared" si="153"/>
        <v/>
      </c>
      <c r="AF465" s="64">
        <f t="shared" si="136"/>
        <v>2</v>
      </c>
      <c r="AG465" s="47" t="str">
        <f t="shared" si="141"/>
        <v/>
      </c>
      <c r="AH465" s="65" t="str">
        <f t="shared" si="151"/>
        <v/>
      </c>
      <c r="AI465" s="70">
        <f t="shared" si="149"/>
        <v>2</v>
      </c>
      <c r="AJ465" s="43" t="str">
        <f t="shared" si="142"/>
        <v/>
      </c>
      <c r="AK465" s="71" t="str">
        <f t="shared" si="146"/>
        <v/>
      </c>
      <c r="AL465" s="2"/>
      <c r="AM465" s="2"/>
      <c r="AO465" s="2"/>
      <c r="AP465" s="2"/>
      <c r="AQ465" s="2"/>
    </row>
    <row r="466" spans="2:43">
      <c r="B466" s="20">
        <f>IF(Master!B466="","",Master!B466)</f>
        <v>9</v>
      </c>
      <c r="C466" s="21" t="str">
        <f t="shared" si="137"/>
        <v>R</v>
      </c>
      <c r="D466" s="98" t="str">
        <f t="shared" si="143"/>
        <v/>
      </c>
      <c r="E466" s="2"/>
      <c r="F466" s="47" t="str">
        <f t="shared" si="138"/>
        <v>L</v>
      </c>
      <c r="G466" s="98" t="str">
        <f t="shared" si="144"/>
        <v/>
      </c>
      <c r="H466" s="2"/>
      <c r="I466" s="46" t="str">
        <f t="shared" si="139"/>
        <v>O</v>
      </c>
      <c r="J466" s="98" t="str">
        <f t="shared" si="145"/>
        <v/>
      </c>
      <c r="K466" s="2"/>
      <c r="L466" s="21" t="str">
        <f t="shared" si="150"/>
        <v/>
      </c>
      <c r="M466" s="21" t="str">
        <f>IF(L466&lt;&gt;"",SUM($L$6:L466),"")</f>
        <v/>
      </c>
      <c r="N466" s="2"/>
      <c r="O466" s="47" t="str">
        <f t="shared" si="152"/>
        <v/>
      </c>
      <c r="P466" s="47" t="str">
        <f>IF(O466&lt;&gt;"",SUM($O$6:O466),"")</f>
        <v/>
      </c>
      <c r="Q466" s="2"/>
      <c r="R466" s="43" t="str">
        <f t="shared" si="147"/>
        <v/>
      </c>
      <c r="S466" s="43" t="str">
        <f>IF(R466&lt;&gt;"",SUM($R$6:R466),"")</f>
        <v/>
      </c>
      <c r="T466" s="2"/>
      <c r="U466" s="95">
        <f>IF(B466="",U465,SUM($L$7:L466)+SUM($O$7:O466)+SUM($R$7:R466))</f>
        <v>55</v>
      </c>
      <c r="V466" s="2"/>
      <c r="W466" s="2"/>
      <c r="X466" s="2"/>
      <c r="Y466" s="2"/>
      <c r="Z466" s="2"/>
      <c r="AA466" s="2"/>
      <c r="AB466" s="2"/>
      <c r="AC466" s="58">
        <f t="shared" si="148"/>
        <v>2</v>
      </c>
      <c r="AD466" s="21" t="str">
        <f t="shared" si="140"/>
        <v/>
      </c>
      <c r="AE466" s="59" t="str">
        <f t="shared" si="153"/>
        <v/>
      </c>
      <c r="AF466" s="64">
        <f t="shared" si="136"/>
        <v>1</v>
      </c>
      <c r="AG466" s="47" t="str">
        <f t="shared" si="141"/>
        <v/>
      </c>
      <c r="AH466" s="65" t="str">
        <f t="shared" si="151"/>
        <v/>
      </c>
      <c r="AI466" s="70">
        <f t="shared" si="149"/>
        <v>3</v>
      </c>
      <c r="AJ466" s="43" t="str">
        <f t="shared" si="142"/>
        <v/>
      </c>
      <c r="AK466" s="71" t="str">
        <f t="shared" si="146"/>
        <v/>
      </c>
      <c r="AL466" s="2"/>
      <c r="AM466" s="2"/>
      <c r="AO466" s="2"/>
      <c r="AP466" s="2"/>
      <c r="AQ466" s="2"/>
    </row>
    <row r="467" spans="2:43">
      <c r="B467" s="20">
        <f>IF(Master!B467="","",Master!B467)</f>
        <v>30</v>
      </c>
      <c r="C467" s="21" t="str">
        <f t="shared" si="137"/>
        <v>R</v>
      </c>
      <c r="D467" s="98" t="str">
        <f t="shared" si="143"/>
        <v/>
      </c>
      <c r="E467" s="2"/>
      <c r="F467" s="47" t="str">
        <f t="shared" si="138"/>
        <v>H</v>
      </c>
      <c r="G467" s="98" t="str">
        <f t="shared" si="144"/>
        <v/>
      </c>
      <c r="H467" s="2"/>
      <c r="I467" s="46" t="str">
        <f t="shared" si="139"/>
        <v>E</v>
      </c>
      <c r="J467" s="98" t="str">
        <f t="shared" si="145"/>
        <v>&lt;--Win</v>
      </c>
      <c r="K467" s="2"/>
      <c r="L467" s="21" t="str">
        <f t="shared" si="150"/>
        <v/>
      </c>
      <c r="M467" s="21" t="str">
        <f>IF(L467&lt;&gt;"",SUM($L$6:L467),"")</f>
        <v/>
      </c>
      <c r="N467" s="2"/>
      <c r="O467" s="47" t="str">
        <f t="shared" si="152"/>
        <v/>
      </c>
      <c r="P467" s="47" t="str">
        <f>IF(O467&lt;&gt;"",SUM($O$6:O467),"")</f>
        <v/>
      </c>
      <c r="Q467" s="2"/>
      <c r="R467" s="43">
        <f t="shared" si="147"/>
        <v>1</v>
      </c>
      <c r="S467" s="43">
        <f>IF(R467&lt;&gt;"",SUM($R$6:R467),"")</f>
        <v>17</v>
      </c>
      <c r="T467" s="2"/>
      <c r="U467" s="95">
        <f>IF(B467="",U466,SUM($L$7:L467)+SUM($O$7:O467)+SUM($R$7:R467))</f>
        <v>56</v>
      </c>
      <c r="V467" s="2"/>
      <c r="W467" s="2"/>
      <c r="X467" s="2"/>
      <c r="Y467" s="2"/>
      <c r="Z467" s="2"/>
      <c r="AA467" s="2"/>
      <c r="AB467" s="2"/>
      <c r="AC467" s="58">
        <f t="shared" si="148"/>
        <v>3</v>
      </c>
      <c r="AD467" s="21" t="str">
        <f t="shared" si="140"/>
        <v/>
      </c>
      <c r="AE467" s="59" t="str">
        <f t="shared" si="153"/>
        <v/>
      </c>
      <c r="AF467" s="64">
        <f t="shared" si="136"/>
        <v>1</v>
      </c>
      <c r="AG467" s="47" t="str">
        <f t="shared" si="141"/>
        <v/>
      </c>
      <c r="AH467" s="65" t="str">
        <f t="shared" si="151"/>
        <v/>
      </c>
      <c r="AI467" s="70">
        <f t="shared" si="149"/>
        <v>1</v>
      </c>
      <c r="AJ467" s="43">
        <f t="shared" si="142"/>
        <v>1</v>
      </c>
      <c r="AK467" s="71">
        <f t="shared" si="146"/>
        <v>1</v>
      </c>
      <c r="AL467" s="2"/>
      <c r="AM467" s="2"/>
      <c r="AO467" s="2"/>
      <c r="AP467" s="2"/>
      <c r="AQ467" s="2"/>
    </row>
    <row r="468" spans="2:43">
      <c r="B468" s="20">
        <f>IF(Master!B468="","",Master!B468)</f>
        <v>14</v>
      </c>
      <c r="C468" s="21" t="str">
        <f t="shared" si="137"/>
        <v>R</v>
      </c>
      <c r="D468" s="98" t="str">
        <f t="shared" si="143"/>
        <v>&lt;--Bet</v>
      </c>
      <c r="E468" s="2"/>
      <c r="F468" s="47" t="str">
        <f t="shared" si="138"/>
        <v>L</v>
      </c>
      <c r="G468" s="98" t="str">
        <f t="shared" si="144"/>
        <v/>
      </c>
      <c r="H468" s="2"/>
      <c r="I468" s="46" t="str">
        <f t="shared" si="139"/>
        <v>E</v>
      </c>
      <c r="J468" s="98" t="str">
        <f t="shared" si="145"/>
        <v/>
      </c>
      <c r="K468" s="2"/>
      <c r="L468" s="21">
        <f t="shared" si="150"/>
        <v>-1</v>
      </c>
      <c r="M468" s="21">
        <f>IF(L468&lt;&gt;"",SUM($L$6:L468),"")</f>
        <v>18</v>
      </c>
      <c r="N468" s="2"/>
      <c r="O468" s="47" t="str">
        <f t="shared" si="152"/>
        <v/>
      </c>
      <c r="P468" s="47" t="str">
        <f>IF(O468&lt;&gt;"",SUM($O$6:O468),"")</f>
        <v/>
      </c>
      <c r="Q468" s="2"/>
      <c r="R468" s="43" t="str">
        <f t="shared" si="147"/>
        <v/>
      </c>
      <c r="S468" s="43" t="str">
        <f>IF(R468&lt;&gt;"",SUM($R$6:R468),"")</f>
        <v/>
      </c>
      <c r="T468" s="2"/>
      <c r="U468" s="95">
        <f>IF(B468="",U467,SUM($L$7:L468)+SUM($O$7:O468)+SUM($R$7:R468))</f>
        <v>55</v>
      </c>
      <c r="V468" s="2"/>
      <c r="W468" s="2"/>
      <c r="X468" s="2"/>
      <c r="Y468" s="2"/>
      <c r="Z468" s="2"/>
      <c r="AA468" s="2"/>
      <c r="AB468" s="2"/>
      <c r="AC468" s="58">
        <f t="shared" si="148"/>
        <v>4</v>
      </c>
      <c r="AD468" s="21">
        <f t="shared" si="140"/>
        <v>1</v>
      </c>
      <c r="AE468" s="59">
        <f t="shared" si="153"/>
        <v>1</v>
      </c>
      <c r="AF468" s="64">
        <f t="shared" si="136"/>
        <v>1</v>
      </c>
      <c r="AG468" s="47" t="str">
        <f t="shared" si="141"/>
        <v/>
      </c>
      <c r="AH468" s="65" t="str">
        <f t="shared" si="151"/>
        <v/>
      </c>
      <c r="AI468" s="70">
        <f t="shared" si="149"/>
        <v>2</v>
      </c>
      <c r="AJ468" s="43" t="str">
        <f t="shared" si="142"/>
        <v/>
      </c>
      <c r="AK468" s="71" t="str">
        <f t="shared" si="146"/>
        <v/>
      </c>
      <c r="AL468" s="2"/>
      <c r="AM468" s="2"/>
      <c r="AO468" s="2"/>
      <c r="AP468" s="2"/>
      <c r="AQ468" s="2"/>
    </row>
    <row r="469" spans="2:43">
      <c r="B469" s="20">
        <f>IF(Master!B469="","",Master!B469)</f>
        <v>19</v>
      </c>
      <c r="C469" s="21" t="str">
        <f t="shared" si="137"/>
        <v>R</v>
      </c>
      <c r="D469" s="98" t="str">
        <f t="shared" si="143"/>
        <v>&lt;--Bet</v>
      </c>
      <c r="E469" s="2"/>
      <c r="F469" s="47" t="str">
        <f t="shared" si="138"/>
        <v>H</v>
      </c>
      <c r="G469" s="98" t="str">
        <f t="shared" si="144"/>
        <v/>
      </c>
      <c r="H469" s="2"/>
      <c r="I469" s="46" t="str">
        <f t="shared" si="139"/>
        <v>O</v>
      </c>
      <c r="J469" s="98" t="str">
        <f t="shared" si="145"/>
        <v/>
      </c>
      <c r="K469" s="2"/>
      <c r="L469" s="21">
        <f t="shared" si="150"/>
        <v>-1</v>
      </c>
      <c r="M469" s="21">
        <f>IF(L469&lt;&gt;"",SUM($L$6:L469),"")</f>
        <v>17</v>
      </c>
      <c r="N469" s="2"/>
      <c r="O469" s="47" t="str">
        <f t="shared" si="152"/>
        <v/>
      </c>
      <c r="P469" s="47" t="str">
        <f>IF(O469&lt;&gt;"",SUM($O$6:O469),"")</f>
        <v/>
      </c>
      <c r="Q469" s="2"/>
      <c r="R469" s="43" t="str">
        <f t="shared" si="147"/>
        <v/>
      </c>
      <c r="S469" s="43" t="str">
        <f>IF(R469&lt;&gt;"",SUM($R$6:R469),"")</f>
        <v/>
      </c>
      <c r="T469" s="2"/>
      <c r="U469" s="95">
        <f>IF(B469="",U468,SUM($L$7:L469)+SUM($O$7:O469)+SUM($R$7:R469))</f>
        <v>54</v>
      </c>
      <c r="V469" s="2"/>
      <c r="W469" s="2"/>
      <c r="X469" s="2"/>
      <c r="Y469" s="2"/>
      <c r="Z469" s="2"/>
      <c r="AA469" s="2"/>
      <c r="AB469" s="2"/>
      <c r="AC469" s="58">
        <f t="shared" si="148"/>
        <v>5</v>
      </c>
      <c r="AD469" s="21">
        <f t="shared" si="140"/>
        <v>2</v>
      </c>
      <c r="AE469" s="59">
        <f t="shared" si="153"/>
        <v>1</v>
      </c>
      <c r="AF469" s="64">
        <f t="shared" si="136"/>
        <v>1</v>
      </c>
      <c r="AG469" s="47" t="str">
        <f t="shared" si="141"/>
        <v/>
      </c>
      <c r="AH469" s="65" t="str">
        <f t="shared" si="151"/>
        <v/>
      </c>
      <c r="AI469" s="70">
        <f t="shared" si="149"/>
        <v>1</v>
      </c>
      <c r="AJ469" s="43" t="str">
        <f t="shared" si="142"/>
        <v/>
      </c>
      <c r="AK469" s="71" t="str">
        <f t="shared" si="146"/>
        <v/>
      </c>
      <c r="AL469" s="2"/>
      <c r="AM469" s="2"/>
      <c r="AO469" s="2"/>
      <c r="AP469" s="2"/>
      <c r="AQ469" s="2"/>
    </row>
    <row r="470" spans="2:43">
      <c r="B470" s="20">
        <f>IF(Master!B470="","",Master!B470)</f>
        <v>29</v>
      </c>
      <c r="C470" s="21" t="str">
        <f t="shared" si="137"/>
        <v>B</v>
      </c>
      <c r="D470" s="98" t="str">
        <f t="shared" si="143"/>
        <v>&lt;--Win</v>
      </c>
      <c r="E470" s="2"/>
      <c r="F470" s="47" t="str">
        <f t="shared" si="138"/>
        <v>H</v>
      </c>
      <c r="G470" s="98" t="str">
        <f t="shared" si="144"/>
        <v/>
      </c>
      <c r="H470" s="2"/>
      <c r="I470" s="46" t="str">
        <f t="shared" si="139"/>
        <v>O</v>
      </c>
      <c r="J470" s="98" t="str">
        <f t="shared" si="145"/>
        <v/>
      </c>
      <c r="K470" s="2"/>
      <c r="L470" s="21">
        <f t="shared" si="150"/>
        <v>1</v>
      </c>
      <c r="M470" s="21">
        <f>IF(L470&lt;&gt;"",SUM($L$6:L470),"")</f>
        <v>18</v>
      </c>
      <c r="N470" s="2"/>
      <c r="O470" s="47" t="str">
        <f t="shared" si="152"/>
        <v/>
      </c>
      <c r="P470" s="47" t="str">
        <f>IF(O470&lt;&gt;"",SUM($O$6:O470),"")</f>
        <v/>
      </c>
      <c r="Q470" s="2"/>
      <c r="R470" s="43" t="str">
        <f t="shared" si="147"/>
        <v/>
      </c>
      <c r="S470" s="43" t="str">
        <f>IF(R470&lt;&gt;"",SUM($R$6:R470),"")</f>
        <v/>
      </c>
      <c r="T470" s="2"/>
      <c r="U470" s="95">
        <f>IF(B470="",U469,SUM($L$7:L470)+SUM($O$7:O470)+SUM($R$7:R470))</f>
        <v>55</v>
      </c>
      <c r="V470" s="2"/>
      <c r="W470" s="2"/>
      <c r="X470" s="2"/>
      <c r="Y470" s="2"/>
      <c r="Z470" s="2"/>
      <c r="AA470" s="2"/>
      <c r="AB470" s="2"/>
      <c r="AC470" s="58">
        <f t="shared" si="148"/>
        <v>1</v>
      </c>
      <c r="AD470" s="21">
        <f t="shared" si="140"/>
        <v>3</v>
      </c>
      <c r="AE470" s="59">
        <f t="shared" si="153"/>
        <v>1</v>
      </c>
      <c r="AF470" s="64">
        <f t="shared" si="136"/>
        <v>2</v>
      </c>
      <c r="AG470" s="47" t="str">
        <f t="shared" si="141"/>
        <v/>
      </c>
      <c r="AH470" s="65" t="str">
        <f t="shared" si="151"/>
        <v/>
      </c>
      <c r="AI470" s="70">
        <f t="shared" si="149"/>
        <v>2</v>
      </c>
      <c r="AJ470" s="43" t="str">
        <f t="shared" si="142"/>
        <v/>
      </c>
      <c r="AK470" s="71" t="str">
        <f t="shared" si="146"/>
        <v/>
      </c>
      <c r="AL470" s="2"/>
      <c r="AM470" s="2"/>
      <c r="AO470" s="2"/>
      <c r="AP470" s="2"/>
      <c r="AQ470" s="2"/>
    </row>
    <row r="471" spans="2:43">
      <c r="B471" s="20">
        <f>IF(Master!B471="","",Master!B471)</f>
        <v>18</v>
      </c>
      <c r="C471" s="21" t="str">
        <f t="shared" si="137"/>
        <v>R</v>
      </c>
      <c r="D471" s="98" t="str">
        <f t="shared" si="143"/>
        <v/>
      </c>
      <c r="E471" s="2"/>
      <c r="F471" s="47" t="str">
        <f t="shared" si="138"/>
        <v>L</v>
      </c>
      <c r="G471" s="98" t="str">
        <f t="shared" si="144"/>
        <v/>
      </c>
      <c r="H471" s="2"/>
      <c r="I471" s="46" t="str">
        <f t="shared" si="139"/>
        <v>E</v>
      </c>
      <c r="J471" s="98" t="str">
        <f t="shared" si="145"/>
        <v/>
      </c>
      <c r="K471" s="2"/>
      <c r="L471" s="21" t="str">
        <f t="shared" si="150"/>
        <v/>
      </c>
      <c r="M471" s="21" t="str">
        <f>IF(L471&lt;&gt;"",SUM($L$6:L471),"")</f>
        <v/>
      </c>
      <c r="N471" s="2"/>
      <c r="O471" s="47" t="str">
        <f t="shared" si="152"/>
        <v/>
      </c>
      <c r="P471" s="47" t="str">
        <f>IF(O471&lt;&gt;"",SUM($O$6:O471),"")</f>
        <v/>
      </c>
      <c r="Q471" s="2"/>
      <c r="R471" s="43" t="str">
        <f t="shared" si="147"/>
        <v/>
      </c>
      <c r="S471" s="43" t="str">
        <f>IF(R471&lt;&gt;"",SUM($R$6:R471),"")</f>
        <v/>
      </c>
      <c r="T471" s="2"/>
      <c r="U471" s="95">
        <f>IF(B471="",U470,SUM($L$7:L471)+SUM($O$7:O471)+SUM($R$7:R471))</f>
        <v>55</v>
      </c>
      <c r="V471" s="2"/>
      <c r="W471" s="2"/>
      <c r="X471" s="2"/>
      <c r="Y471" s="2"/>
      <c r="Z471" s="2"/>
      <c r="AA471" s="2"/>
      <c r="AB471" s="2"/>
      <c r="AC471" s="58">
        <f t="shared" si="148"/>
        <v>1</v>
      </c>
      <c r="AD471" s="21" t="str">
        <f t="shared" si="140"/>
        <v/>
      </c>
      <c r="AE471" s="59" t="str">
        <f t="shared" si="153"/>
        <v/>
      </c>
      <c r="AF471" s="64">
        <f t="shared" si="136"/>
        <v>1</v>
      </c>
      <c r="AG471" s="47" t="str">
        <f t="shared" si="141"/>
        <v/>
      </c>
      <c r="AH471" s="65" t="str">
        <f t="shared" si="151"/>
        <v/>
      </c>
      <c r="AI471" s="70">
        <f t="shared" si="149"/>
        <v>1</v>
      </c>
      <c r="AJ471" s="43" t="str">
        <f t="shared" si="142"/>
        <v/>
      </c>
      <c r="AK471" s="71" t="str">
        <f t="shared" si="146"/>
        <v/>
      </c>
      <c r="AL471" s="2"/>
      <c r="AM471" s="2"/>
      <c r="AO471" s="2"/>
      <c r="AP471" s="2"/>
      <c r="AQ471" s="2"/>
    </row>
    <row r="472" spans="2:43">
      <c r="B472" s="20">
        <f>IF(Master!B472="","",Master!B472)</f>
        <v>25</v>
      </c>
      <c r="C472" s="21" t="str">
        <f t="shared" si="137"/>
        <v>R</v>
      </c>
      <c r="D472" s="98" t="str">
        <f t="shared" si="143"/>
        <v/>
      </c>
      <c r="E472" s="2"/>
      <c r="F472" s="47" t="str">
        <f t="shared" si="138"/>
        <v>H</v>
      </c>
      <c r="G472" s="98" t="str">
        <f t="shared" si="144"/>
        <v/>
      </c>
      <c r="H472" s="2"/>
      <c r="I472" s="46" t="str">
        <f t="shared" si="139"/>
        <v>O</v>
      </c>
      <c r="J472" s="98" t="str">
        <f t="shared" si="145"/>
        <v/>
      </c>
      <c r="K472" s="2"/>
      <c r="L472" s="21" t="str">
        <f t="shared" si="150"/>
        <v/>
      </c>
      <c r="M472" s="21" t="str">
        <f>IF(L472&lt;&gt;"",SUM($L$6:L472),"")</f>
        <v/>
      </c>
      <c r="N472" s="2"/>
      <c r="O472" s="47" t="str">
        <f t="shared" si="152"/>
        <v/>
      </c>
      <c r="P472" s="47" t="str">
        <f>IF(O472&lt;&gt;"",SUM($O$6:O472),"")</f>
        <v/>
      </c>
      <c r="Q472" s="2"/>
      <c r="R472" s="43" t="str">
        <f t="shared" si="147"/>
        <v/>
      </c>
      <c r="S472" s="43" t="str">
        <f>IF(R472&lt;&gt;"",SUM($R$6:R472),"")</f>
        <v/>
      </c>
      <c r="T472" s="2"/>
      <c r="U472" s="95">
        <f>IF(B472="",U471,SUM($L$7:L472)+SUM($O$7:O472)+SUM($R$7:R472))</f>
        <v>55</v>
      </c>
      <c r="V472" s="2"/>
      <c r="W472" s="2"/>
      <c r="X472" s="2"/>
      <c r="Y472" s="2"/>
      <c r="Z472" s="2"/>
      <c r="AA472" s="2"/>
      <c r="AB472" s="2"/>
      <c r="AC472" s="58">
        <f t="shared" si="148"/>
        <v>2</v>
      </c>
      <c r="AD472" s="21" t="str">
        <f t="shared" si="140"/>
        <v/>
      </c>
      <c r="AE472" s="59" t="str">
        <f t="shared" si="153"/>
        <v/>
      </c>
      <c r="AF472" s="64">
        <f t="shared" si="136"/>
        <v>1</v>
      </c>
      <c r="AG472" s="47" t="str">
        <f t="shared" si="141"/>
        <v/>
      </c>
      <c r="AH472" s="65" t="str">
        <f t="shared" si="151"/>
        <v/>
      </c>
      <c r="AI472" s="70">
        <f t="shared" si="149"/>
        <v>1</v>
      </c>
      <c r="AJ472" s="43" t="str">
        <f t="shared" si="142"/>
        <v/>
      </c>
      <c r="AK472" s="71" t="str">
        <f t="shared" si="146"/>
        <v/>
      </c>
      <c r="AL472" s="2"/>
      <c r="AM472" s="2"/>
      <c r="AO472" s="2"/>
      <c r="AP472" s="2"/>
      <c r="AQ472" s="2"/>
    </row>
    <row r="473" spans="2:43">
      <c r="B473" s="20">
        <f>IF(Master!B473="","",Master!B473)</f>
        <v>21</v>
      </c>
      <c r="C473" s="21" t="str">
        <f t="shared" si="137"/>
        <v>R</v>
      </c>
      <c r="D473" s="98" t="str">
        <f t="shared" si="143"/>
        <v/>
      </c>
      <c r="E473" s="2"/>
      <c r="F473" s="47" t="str">
        <f t="shared" si="138"/>
        <v>H</v>
      </c>
      <c r="G473" s="98" t="str">
        <f t="shared" si="144"/>
        <v/>
      </c>
      <c r="H473" s="2"/>
      <c r="I473" s="46" t="str">
        <f t="shared" si="139"/>
        <v>O</v>
      </c>
      <c r="J473" s="98" t="str">
        <f t="shared" si="145"/>
        <v/>
      </c>
      <c r="K473" s="2"/>
      <c r="L473" s="21" t="str">
        <f t="shared" si="150"/>
        <v/>
      </c>
      <c r="M473" s="21" t="str">
        <f>IF(L473&lt;&gt;"",SUM($L$6:L473),"")</f>
        <v/>
      </c>
      <c r="N473" s="2"/>
      <c r="O473" s="47" t="str">
        <f t="shared" si="152"/>
        <v/>
      </c>
      <c r="P473" s="47" t="str">
        <f>IF(O473&lt;&gt;"",SUM($O$6:O473),"")</f>
        <v/>
      </c>
      <c r="Q473" s="2"/>
      <c r="R473" s="43" t="str">
        <f t="shared" si="147"/>
        <v/>
      </c>
      <c r="S473" s="43" t="str">
        <f>IF(R473&lt;&gt;"",SUM($R$6:R473),"")</f>
        <v/>
      </c>
      <c r="T473" s="2"/>
      <c r="U473" s="95">
        <f>IF(B473="",U472,SUM($L$7:L473)+SUM($O$7:O473)+SUM($R$7:R473))</f>
        <v>55</v>
      </c>
      <c r="V473" s="2"/>
      <c r="W473" s="2"/>
      <c r="X473" s="2"/>
      <c r="Y473" s="2"/>
      <c r="Z473" s="2"/>
      <c r="AA473" s="2"/>
      <c r="AB473" s="2"/>
      <c r="AC473" s="58">
        <f t="shared" si="148"/>
        <v>3</v>
      </c>
      <c r="AD473" s="21" t="str">
        <f t="shared" si="140"/>
        <v/>
      </c>
      <c r="AE473" s="59" t="str">
        <f t="shared" si="153"/>
        <v/>
      </c>
      <c r="AF473" s="64">
        <f t="shared" si="136"/>
        <v>2</v>
      </c>
      <c r="AG473" s="47" t="str">
        <f t="shared" si="141"/>
        <v/>
      </c>
      <c r="AH473" s="65" t="str">
        <f t="shared" si="151"/>
        <v/>
      </c>
      <c r="AI473" s="70">
        <f t="shared" si="149"/>
        <v>2</v>
      </c>
      <c r="AJ473" s="43" t="str">
        <f t="shared" si="142"/>
        <v/>
      </c>
      <c r="AK473" s="71" t="str">
        <f t="shared" si="146"/>
        <v/>
      </c>
      <c r="AL473" s="2"/>
      <c r="AM473" s="2"/>
      <c r="AO473" s="2"/>
      <c r="AP473" s="2"/>
      <c r="AQ473" s="2"/>
    </row>
    <row r="474" spans="2:43">
      <c r="B474" s="20">
        <f>IF(Master!B474="","",Master!B474)</f>
        <v>2</v>
      </c>
      <c r="C474" s="21" t="str">
        <f t="shared" si="137"/>
        <v>B</v>
      </c>
      <c r="D474" s="98" t="str">
        <f t="shared" si="143"/>
        <v>&lt;--Win</v>
      </c>
      <c r="E474" s="2"/>
      <c r="F474" s="47" t="str">
        <f t="shared" si="138"/>
        <v>L</v>
      </c>
      <c r="G474" s="98" t="str">
        <f t="shared" si="144"/>
        <v/>
      </c>
      <c r="H474" s="2"/>
      <c r="I474" s="46" t="str">
        <f t="shared" si="139"/>
        <v>E</v>
      </c>
      <c r="J474" s="98" t="str">
        <f t="shared" si="145"/>
        <v/>
      </c>
      <c r="K474" s="2"/>
      <c r="L474" s="21">
        <f t="shared" si="150"/>
        <v>1</v>
      </c>
      <c r="M474" s="21">
        <f>IF(L474&lt;&gt;"",SUM($L$6:L474),"")</f>
        <v>19</v>
      </c>
      <c r="N474" s="2"/>
      <c r="O474" s="47" t="str">
        <f t="shared" si="152"/>
        <v/>
      </c>
      <c r="P474" s="47" t="str">
        <f>IF(O474&lt;&gt;"",SUM($O$6:O474),"")</f>
        <v/>
      </c>
      <c r="Q474" s="2"/>
      <c r="R474" s="43" t="str">
        <f t="shared" si="147"/>
        <v/>
      </c>
      <c r="S474" s="43" t="str">
        <f>IF(R474&lt;&gt;"",SUM($R$6:R474),"")</f>
        <v/>
      </c>
      <c r="T474" s="2"/>
      <c r="U474" s="95">
        <f>IF(B474="",U473,SUM($L$7:L474)+SUM($O$7:O474)+SUM($R$7:R474))</f>
        <v>56</v>
      </c>
      <c r="V474" s="2"/>
      <c r="W474" s="2"/>
      <c r="X474" s="2"/>
      <c r="Y474" s="2"/>
      <c r="Z474" s="2"/>
      <c r="AA474" s="2"/>
      <c r="AB474" s="2"/>
      <c r="AC474" s="58">
        <f t="shared" si="148"/>
        <v>1</v>
      </c>
      <c r="AD474" s="21">
        <f t="shared" si="140"/>
        <v>1</v>
      </c>
      <c r="AE474" s="59">
        <f t="shared" si="153"/>
        <v>1</v>
      </c>
      <c r="AF474" s="64">
        <f t="shared" si="136"/>
        <v>1</v>
      </c>
      <c r="AG474" s="47" t="str">
        <f t="shared" si="141"/>
        <v/>
      </c>
      <c r="AH474" s="65" t="str">
        <f t="shared" si="151"/>
        <v/>
      </c>
      <c r="AI474" s="70">
        <f t="shared" si="149"/>
        <v>1</v>
      </c>
      <c r="AJ474" s="43" t="str">
        <f t="shared" si="142"/>
        <v/>
      </c>
      <c r="AK474" s="71" t="str">
        <f t="shared" si="146"/>
        <v/>
      </c>
      <c r="AL474" s="2"/>
      <c r="AM474" s="2"/>
      <c r="AO474" s="2"/>
      <c r="AP474" s="2"/>
      <c r="AQ474" s="2"/>
    </row>
    <row r="475" spans="2:43">
      <c r="B475" s="20">
        <f>IF(Master!B475="","",Master!B475)</f>
        <v>20</v>
      </c>
      <c r="C475" s="21" t="str">
        <f t="shared" si="137"/>
        <v>B</v>
      </c>
      <c r="D475" s="98" t="str">
        <f t="shared" si="143"/>
        <v/>
      </c>
      <c r="E475" s="2"/>
      <c r="F475" s="47" t="str">
        <f t="shared" si="138"/>
        <v>H</v>
      </c>
      <c r="G475" s="98" t="str">
        <f t="shared" si="144"/>
        <v/>
      </c>
      <c r="H475" s="2"/>
      <c r="I475" s="46" t="str">
        <f t="shared" si="139"/>
        <v>E</v>
      </c>
      <c r="J475" s="98" t="str">
        <f t="shared" si="145"/>
        <v/>
      </c>
      <c r="K475" s="2"/>
      <c r="L475" s="21" t="str">
        <f t="shared" si="150"/>
        <v/>
      </c>
      <c r="M475" s="21" t="str">
        <f>IF(L475&lt;&gt;"",SUM($L$6:L475),"")</f>
        <v/>
      </c>
      <c r="N475" s="2"/>
      <c r="O475" s="47" t="str">
        <f t="shared" si="152"/>
        <v/>
      </c>
      <c r="P475" s="47" t="str">
        <f>IF(O475&lt;&gt;"",SUM($O$6:O475),"")</f>
        <v/>
      </c>
      <c r="Q475" s="2"/>
      <c r="R475" s="43" t="str">
        <f t="shared" si="147"/>
        <v/>
      </c>
      <c r="S475" s="43" t="str">
        <f>IF(R475&lt;&gt;"",SUM($R$6:R475),"")</f>
        <v/>
      </c>
      <c r="T475" s="2"/>
      <c r="U475" s="95">
        <f>IF(B475="",U474,SUM($L$7:L475)+SUM($O$7:O475)+SUM($R$7:R475))</f>
        <v>56</v>
      </c>
      <c r="V475" s="2"/>
      <c r="W475" s="2"/>
      <c r="X475" s="2"/>
      <c r="Y475" s="2"/>
      <c r="Z475" s="2"/>
      <c r="AA475" s="2"/>
      <c r="AB475" s="2"/>
      <c r="AC475" s="58">
        <f t="shared" si="148"/>
        <v>2</v>
      </c>
      <c r="AD475" s="21" t="str">
        <f t="shared" si="140"/>
        <v/>
      </c>
      <c r="AE475" s="59" t="str">
        <f t="shared" si="153"/>
        <v/>
      </c>
      <c r="AF475" s="64">
        <f t="shared" si="136"/>
        <v>1</v>
      </c>
      <c r="AG475" s="47" t="str">
        <f t="shared" si="141"/>
        <v/>
      </c>
      <c r="AH475" s="65" t="str">
        <f t="shared" si="151"/>
        <v/>
      </c>
      <c r="AI475" s="70">
        <f t="shared" si="149"/>
        <v>2</v>
      </c>
      <c r="AJ475" s="43" t="str">
        <f t="shared" si="142"/>
        <v/>
      </c>
      <c r="AK475" s="71" t="str">
        <f t="shared" si="146"/>
        <v/>
      </c>
      <c r="AL475" s="2"/>
      <c r="AM475" s="2"/>
      <c r="AO475" s="2"/>
      <c r="AP475" s="2"/>
      <c r="AQ475" s="2"/>
    </row>
    <row r="476" spans="2:43">
      <c r="B476" s="20">
        <f>IF(Master!B476="","",Master!B476)</f>
        <v>20</v>
      </c>
      <c r="C476" s="21" t="str">
        <f t="shared" si="137"/>
        <v>B</v>
      </c>
      <c r="D476" s="98" t="str">
        <f t="shared" si="143"/>
        <v/>
      </c>
      <c r="E476" s="2"/>
      <c r="F476" s="47" t="str">
        <f t="shared" si="138"/>
        <v>H</v>
      </c>
      <c r="G476" s="98" t="str">
        <f t="shared" si="144"/>
        <v/>
      </c>
      <c r="H476" s="2"/>
      <c r="I476" s="46" t="str">
        <f t="shared" si="139"/>
        <v>E</v>
      </c>
      <c r="J476" s="98" t="str">
        <f t="shared" si="145"/>
        <v/>
      </c>
      <c r="K476" s="2"/>
      <c r="L476" s="21" t="str">
        <f t="shared" si="150"/>
        <v/>
      </c>
      <c r="M476" s="21" t="str">
        <f>IF(L476&lt;&gt;"",SUM($L$6:L476),"")</f>
        <v/>
      </c>
      <c r="N476" s="2"/>
      <c r="O476" s="47" t="str">
        <f t="shared" si="152"/>
        <v/>
      </c>
      <c r="P476" s="47" t="str">
        <f>IF(O476&lt;&gt;"",SUM($O$6:O476),"")</f>
        <v/>
      </c>
      <c r="Q476" s="2"/>
      <c r="R476" s="43" t="str">
        <f t="shared" si="147"/>
        <v/>
      </c>
      <c r="S476" s="43" t="str">
        <f>IF(R476&lt;&gt;"",SUM($R$6:R476),"")</f>
        <v/>
      </c>
      <c r="T476" s="2"/>
      <c r="U476" s="95">
        <f>IF(B476="",U475,SUM($L$7:L476)+SUM($O$7:O476)+SUM($R$7:R476))</f>
        <v>56</v>
      </c>
      <c r="V476" s="2"/>
      <c r="W476" s="2"/>
      <c r="X476" s="2"/>
      <c r="Y476" s="2"/>
      <c r="Z476" s="2"/>
      <c r="AA476" s="2"/>
      <c r="AB476" s="2"/>
      <c r="AC476" s="58">
        <f t="shared" si="148"/>
        <v>3</v>
      </c>
      <c r="AD476" s="21" t="str">
        <f t="shared" si="140"/>
        <v/>
      </c>
      <c r="AE476" s="59" t="str">
        <f t="shared" si="153"/>
        <v/>
      </c>
      <c r="AF476" s="64">
        <f t="shared" si="136"/>
        <v>2</v>
      </c>
      <c r="AG476" s="47" t="str">
        <f t="shared" si="141"/>
        <v/>
      </c>
      <c r="AH476" s="65" t="str">
        <f t="shared" si="151"/>
        <v/>
      </c>
      <c r="AI476" s="70">
        <f t="shared" si="149"/>
        <v>3</v>
      </c>
      <c r="AJ476" s="43" t="str">
        <f t="shared" si="142"/>
        <v/>
      </c>
      <c r="AK476" s="71" t="str">
        <f t="shared" si="146"/>
        <v/>
      </c>
      <c r="AL476" s="2"/>
      <c r="AM476" s="2"/>
      <c r="AO476" s="2"/>
      <c r="AP476" s="2"/>
      <c r="AQ476" s="2"/>
    </row>
    <row r="477" spans="2:43">
      <c r="B477" s="20">
        <f>IF(Master!B477="","",Master!B477)</f>
        <v>23</v>
      </c>
      <c r="C477" s="21" t="str">
        <f t="shared" si="137"/>
        <v>R</v>
      </c>
      <c r="D477" s="98" t="str">
        <f t="shared" si="143"/>
        <v>&lt;--Win</v>
      </c>
      <c r="E477" s="2"/>
      <c r="F477" s="47" t="str">
        <f t="shared" si="138"/>
        <v>H</v>
      </c>
      <c r="G477" s="98" t="str">
        <f t="shared" si="144"/>
        <v/>
      </c>
      <c r="H477" s="2"/>
      <c r="I477" s="46" t="str">
        <f t="shared" si="139"/>
        <v>O</v>
      </c>
      <c r="J477" s="98" t="str">
        <f t="shared" si="145"/>
        <v>&lt;--Win</v>
      </c>
      <c r="K477" s="2"/>
      <c r="L477" s="21">
        <f t="shared" si="150"/>
        <v>1</v>
      </c>
      <c r="M477" s="21">
        <f>IF(L477&lt;&gt;"",SUM($L$6:L477),"")</f>
        <v>20</v>
      </c>
      <c r="N477" s="2"/>
      <c r="O477" s="47" t="str">
        <f t="shared" si="152"/>
        <v/>
      </c>
      <c r="P477" s="47" t="str">
        <f>IF(O477&lt;&gt;"",SUM($O$6:O477),"")</f>
        <v/>
      </c>
      <c r="Q477" s="2"/>
      <c r="R477" s="43">
        <f t="shared" si="147"/>
        <v>1</v>
      </c>
      <c r="S477" s="43">
        <f>IF(R477&lt;&gt;"",SUM($R$6:R477),"")</f>
        <v>18</v>
      </c>
      <c r="T477" s="2"/>
      <c r="U477" s="95">
        <f>IF(B477="",U476,SUM($L$7:L477)+SUM($O$7:O477)+SUM($R$7:R477))</f>
        <v>58</v>
      </c>
      <c r="V477" s="2"/>
      <c r="W477" s="2"/>
      <c r="X477" s="2"/>
      <c r="Y477" s="2"/>
      <c r="Z477" s="2"/>
      <c r="AA477" s="2"/>
      <c r="AB477" s="2"/>
      <c r="AC477" s="58">
        <f t="shared" si="148"/>
        <v>1</v>
      </c>
      <c r="AD477" s="21">
        <f t="shared" si="140"/>
        <v>1</v>
      </c>
      <c r="AE477" s="59">
        <f t="shared" si="153"/>
        <v>1</v>
      </c>
      <c r="AF477" s="64">
        <f t="shared" si="136"/>
        <v>3</v>
      </c>
      <c r="AG477" s="47" t="str">
        <f t="shared" si="141"/>
        <v/>
      </c>
      <c r="AH477" s="65" t="str">
        <f t="shared" si="151"/>
        <v/>
      </c>
      <c r="AI477" s="70">
        <f t="shared" si="149"/>
        <v>1</v>
      </c>
      <c r="AJ477" s="43">
        <f t="shared" si="142"/>
        <v>1</v>
      </c>
      <c r="AK477" s="71">
        <f t="shared" si="146"/>
        <v>1</v>
      </c>
      <c r="AL477" s="2"/>
      <c r="AM477" s="2"/>
      <c r="AO477" s="2"/>
      <c r="AP477" s="2"/>
      <c r="AQ477" s="2"/>
    </row>
    <row r="478" spans="2:43">
      <c r="B478" s="20">
        <f>IF(Master!B478="","",Master!B478)</f>
        <v>36</v>
      </c>
      <c r="C478" s="21" t="str">
        <f t="shared" si="137"/>
        <v>R</v>
      </c>
      <c r="D478" s="98" t="str">
        <f t="shared" si="143"/>
        <v/>
      </c>
      <c r="E478" s="2"/>
      <c r="F478" s="47" t="str">
        <f t="shared" si="138"/>
        <v>H</v>
      </c>
      <c r="G478" s="98" t="str">
        <f t="shared" si="144"/>
        <v>&lt;--Bet</v>
      </c>
      <c r="H478" s="2"/>
      <c r="I478" s="46" t="str">
        <f t="shared" si="139"/>
        <v>E</v>
      </c>
      <c r="J478" s="98" t="str">
        <f t="shared" si="145"/>
        <v/>
      </c>
      <c r="K478" s="2"/>
      <c r="L478" s="21" t="str">
        <f t="shared" si="150"/>
        <v/>
      </c>
      <c r="M478" s="21" t="str">
        <f>IF(L478&lt;&gt;"",SUM($L$6:L478),"")</f>
        <v/>
      </c>
      <c r="N478" s="2"/>
      <c r="O478" s="47">
        <f t="shared" si="152"/>
        <v>-1</v>
      </c>
      <c r="P478" s="47">
        <f>IF(O478&lt;&gt;"",SUM($O$6:O478),"")</f>
        <v>19</v>
      </c>
      <c r="Q478" s="2"/>
      <c r="R478" s="43" t="str">
        <f t="shared" si="147"/>
        <v/>
      </c>
      <c r="S478" s="43" t="str">
        <f>IF(R478&lt;&gt;"",SUM($R$6:R478),"")</f>
        <v/>
      </c>
      <c r="T478" s="2"/>
      <c r="U478" s="95">
        <f>IF(B478="",U477,SUM($L$7:L478)+SUM($O$7:O478)+SUM($R$7:R478))</f>
        <v>57</v>
      </c>
      <c r="V478" s="2"/>
      <c r="W478" s="2"/>
      <c r="X478" s="2"/>
      <c r="Y478" s="2"/>
      <c r="Z478" s="2"/>
      <c r="AA478" s="2"/>
      <c r="AB478" s="2"/>
      <c r="AC478" s="58">
        <f t="shared" si="148"/>
        <v>2</v>
      </c>
      <c r="AD478" s="21" t="str">
        <f t="shared" si="140"/>
        <v/>
      </c>
      <c r="AE478" s="59" t="str">
        <f t="shared" si="153"/>
        <v/>
      </c>
      <c r="AF478" s="64">
        <f t="shared" ref="AF478:AF541" si="154">IF(AND(AF477=2,B478=0),1,IF(AND(AF477=1,B478=0),1,IF(B478="","",IF(AND(F478=F476,B477=0),AF477+1,IF(AND(AF477&gt;1,B478=0),AF477+1,IF(F478=F477,AF477+1,1))))))</f>
        <v>4</v>
      </c>
      <c r="AG478" s="47">
        <f t="shared" si="141"/>
        <v>1</v>
      </c>
      <c r="AH478" s="65">
        <f t="shared" si="151"/>
        <v>1</v>
      </c>
      <c r="AI478" s="70">
        <f t="shared" si="149"/>
        <v>1</v>
      </c>
      <c r="AJ478" s="43" t="str">
        <f t="shared" si="142"/>
        <v/>
      </c>
      <c r="AK478" s="71" t="str">
        <f t="shared" si="146"/>
        <v/>
      </c>
      <c r="AL478" s="2"/>
      <c r="AM478" s="2"/>
      <c r="AO478" s="2"/>
      <c r="AP478" s="2"/>
      <c r="AQ478" s="2"/>
    </row>
    <row r="479" spans="2:43">
      <c r="B479" s="20">
        <f>IF(Master!B479="","",Master!B479)</f>
        <v>9</v>
      </c>
      <c r="C479" s="21" t="str">
        <f t="shared" si="137"/>
        <v>R</v>
      </c>
      <c r="D479" s="98" t="str">
        <f t="shared" si="143"/>
        <v/>
      </c>
      <c r="E479" s="2"/>
      <c r="F479" s="47" t="str">
        <f t="shared" si="138"/>
        <v>L</v>
      </c>
      <c r="G479" s="98" t="str">
        <f t="shared" si="144"/>
        <v>&lt;--Win</v>
      </c>
      <c r="H479" s="2"/>
      <c r="I479" s="46" t="str">
        <f t="shared" si="139"/>
        <v>O</v>
      </c>
      <c r="J479" s="98" t="str">
        <f t="shared" si="145"/>
        <v/>
      </c>
      <c r="K479" s="2"/>
      <c r="L479" s="21" t="str">
        <f t="shared" si="150"/>
        <v/>
      </c>
      <c r="M479" s="21" t="str">
        <f>IF(L479&lt;&gt;"",SUM($L$6:L479),"")</f>
        <v/>
      </c>
      <c r="N479" s="2"/>
      <c r="O479" s="47">
        <f t="shared" si="152"/>
        <v>1</v>
      </c>
      <c r="P479" s="47">
        <f>IF(O479&lt;&gt;"",SUM($O$6:O479),"")</f>
        <v>20</v>
      </c>
      <c r="Q479" s="2"/>
      <c r="R479" s="43" t="str">
        <f t="shared" si="147"/>
        <v/>
      </c>
      <c r="S479" s="43" t="str">
        <f>IF(R479&lt;&gt;"",SUM($R$6:R479),"")</f>
        <v/>
      </c>
      <c r="T479" s="2"/>
      <c r="U479" s="95">
        <f>IF(B479="",U478,SUM($L$7:L479)+SUM($O$7:O479)+SUM($R$7:R479))</f>
        <v>58</v>
      </c>
      <c r="V479" s="2"/>
      <c r="W479" s="2"/>
      <c r="X479" s="2"/>
      <c r="Y479" s="2"/>
      <c r="Z479" s="2"/>
      <c r="AA479" s="2"/>
      <c r="AB479" s="2"/>
      <c r="AC479" s="58">
        <f t="shared" si="148"/>
        <v>3</v>
      </c>
      <c r="AD479" s="21" t="str">
        <f t="shared" si="140"/>
        <v/>
      </c>
      <c r="AE479" s="59" t="str">
        <f t="shared" si="153"/>
        <v/>
      </c>
      <c r="AF479" s="64">
        <f t="shared" si="154"/>
        <v>1</v>
      </c>
      <c r="AG479" s="47">
        <f t="shared" si="141"/>
        <v>2</v>
      </c>
      <c r="AH479" s="65">
        <f t="shared" si="151"/>
        <v>1</v>
      </c>
      <c r="AI479" s="70">
        <f t="shared" si="149"/>
        <v>1</v>
      </c>
      <c r="AJ479" s="43" t="str">
        <f t="shared" si="142"/>
        <v/>
      </c>
      <c r="AK479" s="71" t="str">
        <f t="shared" si="146"/>
        <v/>
      </c>
      <c r="AL479" s="2"/>
      <c r="AM479" s="2"/>
      <c r="AO479" s="2"/>
      <c r="AP479" s="2"/>
      <c r="AQ479" s="2"/>
    </row>
    <row r="480" spans="2:43">
      <c r="B480" s="20">
        <f>IF(Master!B480="","",Master!B480)</f>
        <v>28</v>
      </c>
      <c r="C480" s="21" t="str">
        <f t="shared" si="137"/>
        <v>B</v>
      </c>
      <c r="D480" s="98" t="str">
        <f t="shared" si="143"/>
        <v>&lt;--Win</v>
      </c>
      <c r="E480" s="2"/>
      <c r="F480" s="47" t="str">
        <f t="shared" si="138"/>
        <v>H</v>
      </c>
      <c r="G480" s="98" t="str">
        <f t="shared" si="144"/>
        <v/>
      </c>
      <c r="H480" s="2"/>
      <c r="I480" s="46" t="str">
        <f t="shared" si="139"/>
        <v>E</v>
      </c>
      <c r="J480" s="98" t="str">
        <f t="shared" si="145"/>
        <v/>
      </c>
      <c r="K480" s="2"/>
      <c r="L480" s="21">
        <f t="shared" si="150"/>
        <v>1</v>
      </c>
      <c r="M480" s="21">
        <f>IF(L480&lt;&gt;"",SUM($L$6:L480),"")</f>
        <v>21</v>
      </c>
      <c r="N480" s="2"/>
      <c r="O480" s="47" t="str">
        <f t="shared" si="152"/>
        <v/>
      </c>
      <c r="P480" s="47" t="str">
        <f>IF(O480&lt;&gt;"",SUM($O$6:O480),"")</f>
        <v/>
      </c>
      <c r="Q480" s="2"/>
      <c r="R480" s="43" t="str">
        <f t="shared" si="147"/>
        <v/>
      </c>
      <c r="S480" s="43" t="str">
        <f>IF(R480&lt;&gt;"",SUM($R$6:R480),"")</f>
        <v/>
      </c>
      <c r="T480" s="2"/>
      <c r="U480" s="95">
        <f>IF(B480="",U479,SUM($L$7:L480)+SUM($O$7:O480)+SUM($R$7:R480))</f>
        <v>59</v>
      </c>
      <c r="V480" s="2"/>
      <c r="W480" s="2"/>
      <c r="X480" s="2"/>
      <c r="Y480" s="2"/>
      <c r="Z480" s="2"/>
      <c r="AA480" s="2"/>
      <c r="AB480" s="2"/>
      <c r="AC480" s="58">
        <f t="shared" si="148"/>
        <v>1</v>
      </c>
      <c r="AD480" s="21">
        <f t="shared" si="140"/>
        <v>1</v>
      </c>
      <c r="AE480" s="59">
        <f t="shared" si="153"/>
        <v>1</v>
      </c>
      <c r="AF480" s="64">
        <f t="shared" si="154"/>
        <v>1</v>
      </c>
      <c r="AG480" s="47" t="str">
        <f t="shared" si="141"/>
        <v/>
      </c>
      <c r="AH480" s="65" t="str">
        <f t="shared" si="151"/>
        <v/>
      </c>
      <c r="AI480" s="70">
        <f t="shared" si="149"/>
        <v>1</v>
      </c>
      <c r="AJ480" s="43" t="str">
        <f t="shared" si="142"/>
        <v/>
      </c>
      <c r="AK480" s="71" t="str">
        <f t="shared" si="146"/>
        <v/>
      </c>
      <c r="AL480" s="2"/>
      <c r="AM480" s="2"/>
      <c r="AO480" s="2"/>
      <c r="AP480" s="2"/>
      <c r="AQ480" s="2"/>
    </row>
    <row r="481" spans="2:43">
      <c r="B481" s="20">
        <f>IF(Master!B481="","",Master!B481)</f>
        <v>10</v>
      </c>
      <c r="C481" s="21" t="str">
        <f t="shared" si="137"/>
        <v>B</v>
      </c>
      <c r="D481" s="98" t="str">
        <f t="shared" si="143"/>
        <v/>
      </c>
      <c r="E481" s="2"/>
      <c r="F481" s="47" t="str">
        <f t="shared" si="138"/>
        <v>L</v>
      </c>
      <c r="G481" s="98" t="str">
        <f t="shared" si="144"/>
        <v/>
      </c>
      <c r="H481" s="2"/>
      <c r="I481" s="46" t="str">
        <f t="shared" si="139"/>
        <v>E</v>
      </c>
      <c r="J481" s="98" t="str">
        <f t="shared" si="145"/>
        <v/>
      </c>
      <c r="K481" s="2"/>
      <c r="L481" s="21" t="str">
        <f t="shared" si="150"/>
        <v/>
      </c>
      <c r="M481" s="21" t="str">
        <f>IF(L481&lt;&gt;"",SUM($L$6:L481),"")</f>
        <v/>
      </c>
      <c r="N481" s="2"/>
      <c r="O481" s="47" t="str">
        <f t="shared" si="152"/>
        <v/>
      </c>
      <c r="P481" s="47" t="str">
        <f>IF(O481&lt;&gt;"",SUM($O$6:O481),"")</f>
        <v/>
      </c>
      <c r="Q481" s="2"/>
      <c r="R481" s="43" t="str">
        <f t="shared" si="147"/>
        <v/>
      </c>
      <c r="S481" s="43" t="str">
        <f>IF(R481&lt;&gt;"",SUM($R$6:R481),"")</f>
        <v/>
      </c>
      <c r="T481" s="2"/>
      <c r="U481" s="95">
        <f>IF(B481="",U480,SUM($L$7:L481)+SUM($O$7:O481)+SUM($R$7:R481))</f>
        <v>59</v>
      </c>
      <c r="V481" s="2"/>
      <c r="W481" s="2"/>
      <c r="X481" s="2"/>
      <c r="Y481" s="2"/>
      <c r="Z481" s="2"/>
      <c r="AA481" s="2"/>
      <c r="AB481" s="2"/>
      <c r="AC481" s="58">
        <f t="shared" si="148"/>
        <v>2</v>
      </c>
      <c r="AD481" s="21" t="str">
        <f t="shared" si="140"/>
        <v/>
      </c>
      <c r="AE481" s="59" t="str">
        <f t="shared" si="153"/>
        <v/>
      </c>
      <c r="AF481" s="64">
        <f t="shared" si="154"/>
        <v>1</v>
      </c>
      <c r="AG481" s="47" t="str">
        <f t="shared" si="141"/>
        <v/>
      </c>
      <c r="AH481" s="65" t="str">
        <f t="shared" si="151"/>
        <v/>
      </c>
      <c r="AI481" s="70">
        <f t="shared" si="149"/>
        <v>2</v>
      </c>
      <c r="AJ481" s="43" t="str">
        <f t="shared" si="142"/>
        <v/>
      </c>
      <c r="AK481" s="71" t="str">
        <f t="shared" si="146"/>
        <v/>
      </c>
      <c r="AL481" s="2"/>
      <c r="AM481" s="2"/>
      <c r="AO481" s="2"/>
      <c r="AP481" s="2"/>
      <c r="AQ481" s="2"/>
    </row>
    <row r="482" spans="2:43">
      <c r="B482" s="20">
        <f>IF(Master!B482="","",Master!B482)</f>
        <v>20</v>
      </c>
      <c r="C482" s="21" t="str">
        <f t="shared" si="137"/>
        <v>B</v>
      </c>
      <c r="D482" s="98" t="str">
        <f t="shared" si="143"/>
        <v/>
      </c>
      <c r="E482" s="2"/>
      <c r="F482" s="47" t="str">
        <f t="shared" si="138"/>
        <v>H</v>
      </c>
      <c r="G482" s="98" t="str">
        <f t="shared" si="144"/>
        <v/>
      </c>
      <c r="H482" s="2"/>
      <c r="I482" s="46" t="str">
        <f t="shared" si="139"/>
        <v>E</v>
      </c>
      <c r="J482" s="98" t="str">
        <f t="shared" si="145"/>
        <v/>
      </c>
      <c r="K482" s="2"/>
      <c r="L482" s="21" t="str">
        <f t="shared" si="150"/>
        <v/>
      </c>
      <c r="M482" s="21" t="str">
        <f>IF(L482&lt;&gt;"",SUM($L$6:L482),"")</f>
        <v/>
      </c>
      <c r="N482" s="2"/>
      <c r="O482" s="47" t="str">
        <f t="shared" si="152"/>
        <v/>
      </c>
      <c r="P482" s="47" t="str">
        <f>IF(O482&lt;&gt;"",SUM($O$6:O482),"")</f>
        <v/>
      </c>
      <c r="Q482" s="2"/>
      <c r="R482" s="43" t="str">
        <f t="shared" si="147"/>
        <v/>
      </c>
      <c r="S482" s="43" t="str">
        <f>IF(R482&lt;&gt;"",SUM($R$6:R482),"")</f>
        <v/>
      </c>
      <c r="T482" s="2"/>
      <c r="U482" s="95">
        <f>IF(B482="",U481,SUM($L$7:L482)+SUM($O$7:O482)+SUM($R$7:R482))</f>
        <v>59</v>
      </c>
      <c r="V482" s="2"/>
      <c r="W482" s="2"/>
      <c r="X482" s="2"/>
      <c r="Y482" s="2"/>
      <c r="Z482" s="2"/>
      <c r="AA482" s="2"/>
      <c r="AB482" s="2"/>
      <c r="AC482" s="58">
        <f t="shared" si="148"/>
        <v>3</v>
      </c>
      <c r="AD482" s="21" t="str">
        <f t="shared" si="140"/>
        <v/>
      </c>
      <c r="AE482" s="59" t="str">
        <f t="shared" si="153"/>
        <v/>
      </c>
      <c r="AF482" s="64">
        <f t="shared" si="154"/>
        <v>1</v>
      </c>
      <c r="AG482" s="47" t="str">
        <f t="shared" si="141"/>
        <v/>
      </c>
      <c r="AH482" s="65" t="str">
        <f t="shared" si="151"/>
        <v/>
      </c>
      <c r="AI482" s="70">
        <f t="shared" si="149"/>
        <v>3</v>
      </c>
      <c r="AJ482" s="43" t="str">
        <f t="shared" si="142"/>
        <v/>
      </c>
      <c r="AK482" s="71" t="str">
        <f t="shared" si="146"/>
        <v/>
      </c>
      <c r="AL482" s="2"/>
      <c r="AM482" s="2"/>
      <c r="AO482" s="2"/>
      <c r="AP482" s="2"/>
      <c r="AQ482" s="2"/>
    </row>
    <row r="483" spans="2:43">
      <c r="B483" s="20">
        <f>IF(Master!B483="","",Master!B483)</f>
        <v>35</v>
      </c>
      <c r="C483" s="21" t="str">
        <f t="shared" si="137"/>
        <v>B</v>
      </c>
      <c r="D483" s="98" t="str">
        <f t="shared" si="143"/>
        <v>&lt;--Bet</v>
      </c>
      <c r="E483" s="2"/>
      <c r="F483" s="47" t="str">
        <f t="shared" si="138"/>
        <v>H</v>
      </c>
      <c r="G483" s="98" t="str">
        <f t="shared" si="144"/>
        <v/>
      </c>
      <c r="H483" s="2"/>
      <c r="I483" s="46" t="str">
        <f t="shared" si="139"/>
        <v>O</v>
      </c>
      <c r="J483" s="98" t="str">
        <f t="shared" si="145"/>
        <v>&lt;--Win</v>
      </c>
      <c r="K483" s="2"/>
      <c r="L483" s="21">
        <f t="shared" si="150"/>
        <v>-1</v>
      </c>
      <c r="M483" s="21">
        <f>IF(L483&lt;&gt;"",SUM($L$6:L483),"")</f>
        <v>20</v>
      </c>
      <c r="N483" s="2"/>
      <c r="O483" s="47" t="str">
        <f t="shared" si="152"/>
        <v/>
      </c>
      <c r="P483" s="47" t="str">
        <f>IF(O483&lt;&gt;"",SUM($O$6:O483),"")</f>
        <v/>
      </c>
      <c r="Q483" s="2"/>
      <c r="R483" s="43">
        <f t="shared" si="147"/>
        <v>1</v>
      </c>
      <c r="S483" s="43">
        <f>IF(R483&lt;&gt;"",SUM($R$6:R483),"")</f>
        <v>19</v>
      </c>
      <c r="T483" s="2"/>
      <c r="U483" s="95">
        <f>IF(B483="",U482,SUM($L$7:L483)+SUM($O$7:O483)+SUM($R$7:R483))</f>
        <v>59</v>
      </c>
      <c r="V483" s="2"/>
      <c r="W483" s="2"/>
      <c r="X483" s="2"/>
      <c r="Y483" s="2"/>
      <c r="Z483" s="2"/>
      <c r="AA483" s="2"/>
      <c r="AB483" s="2"/>
      <c r="AC483" s="58">
        <f t="shared" si="148"/>
        <v>4</v>
      </c>
      <c r="AD483" s="21">
        <f t="shared" si="140"/>
        <v>1</v>
      </c>
      <c r="AE483" s="59">
        <f t="shared" si="153"/>
        <v>1</v>
      </c>
      <c r="AF483" s="64">
        <f t="shared" si="154"/>
        <v>2</v>
      </c>
      <c r="AG483" s="47" t="str">
        <f t="shared" si="141"/>
        <v/>
      </c>
      <c r="AH483" s="65" t="str">
        <f t="shared" si="151"/>
        <v/>
      </c>
      <c r="AI483" s="70">
        <f t="shared" si="149"/>
        <v>1</v>
      </c>
      <c r="AJ483" s="43">
        <f t="shared" si="142"/>
        <v>1</v>
      </c>
      <c r="AK483" s="71">
        <f t="shared" si="146"/>
        <v>1</v>
      </c>
      <c r="AL483" s="2"/>
      <c r="AM483" s="2"/>
      <c r="AO483" s="2"/>
      <c r="AP483" s="2"/>
      <c r="AQ483" s="2"/>
    </row>
    <row r="484" spans="2:43">
      <c r="B484" s="20">
        <f>IF(Master!B484="","",Master!B484)</f>
        <v>11</v>
      </c>
      <c r="C484" s="21" t="str">
        <f t="shared" si="137"/>
        <v>B</v>
      </c>
      <c r="D484" s="98" t="str">
        <f t="shared" si="143"/>
        <v>&lt;--Bet</v>
      </c>
      <c r="E484" s="2"/>
      <c r="F484" s="47" t="str">
        <f t="shared" si="138"/>
        <v>L</v>
      </c>
      <c r="G484" s="98" t="str">
        <f t="shared" si="144"/>
        <v/>
      </c>
      <c r="H484" s="2"/>
      <c r="I484" s="46" t="str">
        <f t="shared" si="139"/>
        <v>O</v>
      </c>
      <c r="J484" s="98" t="str">
        <f t="shared" si="145"/>
        <v/>
      </c>
      <c r="K484" s="2"/>
      <c r="L484" s="21">
        <f t="shared" si="150"/>
        <v>-1</v>
      </c>
      <c r="M484" s="21">
        <f>IF(L484&lt;&gt;"",SUM($L$6:L484),"")</f>
        <v>19</v>
      </c>
      <c r="N484" s="2"/>
      <c r="O484" s="47" t="str">
        <f t="shared" si="152"/>
        <v/>
      </c>
      <c r="P484" s="47" t="str">
        <f>IF(O484&lt;&gt;"",SUM($O$6:O484),"")</f>
        <v/>
      </c>
      <c r="Q484" s="2"/>
      <c r="R484" s="43" t="str">
        <f t="shared" si="147"/>
        <v/>
      </c>
      <c r="S484" s="43" t="str">
        <f>IF(R484&lt;&gt;"",SUM($R$6:R484),"")</f>
        <v/>
      </c>
      <c r="T484" s="2"/>
      <c r="U484" s="95">
        <f>IF(B484="",U483,SUM($L$7:L484)+SUM($O$7:O484)+SUM($R$7:R484))</f>
        <v>58</v>
      </c>
      <c r="V484" s="2"/>
      <c r="W484" s="2"/>
      <c r="X484" s="2"/>
      <c r="Y484" s="2"/>
      <c r="Z484" s="2"/>
      <c r="AA484" s="2"/>
      <c r="AB484" s="2"/>
      <c r="AC484" s="58">
        <f t="shared" si="148"/>
        <v>5</v>
      </c>
      <c r="AD484" s="21">
        <f t="shared" si="140"/>
        <v>2</v>
      </c>
      <c r="AE484" s="59">
        <f t="shared" si="153"/>
        <v>1</v>
      </c>
      <c r="AF484" s="64">
        <f t="shared" si="154"/>
        <v>1</v>
      </c>
      <c r="AG484" s="47" t="str">
        <f t="shared" si="141"/>
        <v/>
      </c>
      <c r="AH484" s="65" t="str">
        <f t="shared" si="151"/>
        <v/>
      </c>
      <c r="AI484" s="70">
        <f t="shared" si="149"/>
        <v>2</v>
      </c>
      <c r="AJ484" s="43" t="str">
        <f t="shared" si="142"/>
        <v/>
      </c>
      <c r="AK484" s="71" t="str">
        <f t="shared" si="146"/>
        <v/>
      </c>
      <c r="AL484" s="2"/>
      <c r="AM484" s="2"/>
      <c r="AO484" s="2"/>
      <c r="AP484" s="2"/>
      <c r="AQ484" s="2"/>
    </row>
    <row r="485" spans="2:43">
      <c r="B485" s="20">
        <f>IF(Master!B485="","",Master!B485)</f>
        <v>27</v>
      </c>
      <c r="C485" s="21" t="str">
        <f t="shared" si="137"/>
        <v>R</v>
      </c>
      <c r="D485" s="98" t="str">
        <f t="shared" si="143"/>
        <v>&lt;--Win</v>
      </c>
      <c r="E485" s="2"/>
      <c r="F485" s="47" t="str">
        <f t="shared" si="138"/>
        <v>H</v>
      </c>
      <c r="G485" s="98" t="str">
        <f t="shared" si="144"/>
        <v/>
      </c>
      <c r="H485" s="2"/>
      <c r="I485" s="46" t="str">
        <f t="shared" si="139"/>
        <v>O</v>
      </c>
      <c r="J485" s="98" t="str">
        <f t="shared" si="145"/>
        <v/>
      </c>
      <c r="K485" s="2"/>
      <c r="L485" s="21">
        <f t="shared" si="150"/>
        <v>1</v>
      </c>
      <c r="M485" s="21">
        <f>IF(L485&lt;&gt;"",SUM($L$6:L485),"")</f>
        <v>20</v>
      </c>
      <c r="N485" s="2"/>
      <c r="O485" s="47" t="str">
        <f t="shared" si="152"/>
        <v/>
      </c>
      <c r="P485" s="47" t="str">
        <f>IF(O485&lt;&gt;"",SUM($O$6:O485),"")</f>
        <v/>
      </c>
      <c r="Q485" s="2"/>
      <c r="R485" s="43" t="str">
        <f t="shared" si="147"/>
        <v/>
      </c>
      <c r="S485" s="43" t="str">
        <f>IF(R485&lt;&gt;"",SUM($R$6:R485),"")</f>
        <v/>
      </c>
      <c r="T485" s="2"/>
      <c r="U485" s="95">
        <f>IF(B485="",U484,SUM($L$7:L485)+SUM($O$7:O485)+SUM($R$7:R485))</f>
        <v>59</v>
      </c>
      <c r="V485" s="2"/>
      <c r="W485" s="2"/>
      <c r="X485" s="2"/>
      <c r="Y485" s="2"/>
      <c r="Z485" s="2"/>
      <c r="AA485" s="2"/>
      <c r="AB485" s="2"/>
      <c r="AC485" s="58">
        <f t="shared" si="148"/>
        <v>1</v>
      </c>
      <c r="AD485" s="21">
        <f t="shared" si="140"/>
        <v>3</v>
      </c>
      <c r="AE485" s="59">
        <f t="shared" si="153"/>
        <v>1</v>
      </c>
      <c r="AF485" s="64">
        <f t="shared" si="154"/>
        <v>1</v>
      </c>
      <c r="AG485" s="47" t="str">
        <f t="shared" si="141"/>
        <v/>
      </c>
      <c r="AH485" s="65" t="str">
        <f t="shared" si="151"/>
        <v/>
      </c>
      <c r="AI485" s="70">
        <f t="shared" si="149"/>
        <v>3</v>
      </c>
      <c r="AJ485" s="43" t="str">
        <f t="shared" si="142"/>
        <v/>
      </c>
      <c r="AK485" s="71" t="str">
        <f t="shared" si="146"/>
        <v/>
      </c>
      <c r="AL485" s="2"/>
      <c r="AM485" s="2"/>
      <c r="AO485" s="2"/>
      <c r="AP485" s="2"/>
      <c r="AQ485" s="2"/>
    </row>
    <row r="486" spans="2:43">
      <c r="B486" s="20">
        <f>IF(Master!B486="","",Master!B486)</f>
        <v>13</v>
      </c>
      <c r="C486" s="21" t="str">
        <f t="shared" si="137"/>
        <v>B</v>
      </c>
      <c r="D486" s="98" t="str">
        <f t="shared" si="143"/>
        <v/>
      </c>
      <c r="E486" s="2"/>
      <c r="F486" s="47" t="str">
        <f t="shared" si="138"/>
        <v>L</v>
      </c>
      <c r="G486" s="98" t="str">
        <f t="shared" si="144"/>
        <v/>
      </c>
      <c r="H486" s="2"/>
      <c r="I486" s="46" t="str">
        <f t="shared" si="139"/>
        <v>O</v>
      </c>
      <c r="J486" s="98" t="str">
        <f t="shared" si="145"/>
        <v>&lt;--Bet</v>
      </c>
      <c r="K486" s="2"/>
      <c r="L486" s="21" t="str">
        <f t="shared" si="150"/>
        <v/>
      </c>
      <c r="M486" s="21" t="str">
        <f>IF(L486&lt;&gt;"",SUM($L$6:L486),"")</f>
        <v/>
      </c>
      <c r="N486" s="2"/>
      <c r="O486" s="47" t="str">
        <f t="shared" si="152"/>
        <v/>
      </c>
      <c r="P486" s="47" t="str">
        <f>IF(O486&lt;&gt;"",SUM($O$6:O486),"")</f>
        <v/>
      </c>
      <c r="Q486" s="2"/>
      <c r="R486" s="43">
        <f t="shared" si="147"/>
        <v>-1</v>
      </c>
      <c r="S486" s="43">
        <f>IF(R486&lt;&gt;"",SUM($R$6:R486),"")</f>
        <v>18</v>
      </c>
      <c r="T486" s="2"/>
      <c r="U486" s="95">
        <f>IF(B486="",U485,SUM($L$7:L486)+SUM($O$7:O486)+SUM($R$7:R486))</f>
        <v>58</v>
      </c>
      <c r="V486" s="2"/>
      <c r="W486" s="2"/>
      <c r="X486" s="2"/>
      <c r="Y486" s="2"/>
      <c r="Z486" s="2"/>
      <c r="AA486" s="2"/>
      <c r="AB486" s="2"/>
      <c r="AC486" s="58">
        <f t="shared" si="148"/>
        <v>1</v>
      </c>
      <c r="AD486" s="21" t="str">
        <f t="shared" si="140"/>
        <v/>
      </c>
      <c r="AE486" s="59" t="str">
        <f t="shared" si="153"/>
        <v/>
      </c>
      <c r="AF486" s="64">
        <f t="shared" si="154"/>
        <v>1</v>
      </c>
      <c r="AG486" s="47" t="str">
        <f t="shared" si="141"/>
        <v/>
      </c>
      <c r="AH486" s="65" t="str">
        <f t="shared" si="151"/>
        <v/>
      </c>
      <c r="AI486" s="70">
        <f t="shared" si="149"/>
        <v>4</v>
      </c>
      <c r="AJ486" s="43">
        <f t="shared" si="142"/>
        <v>1</v>
      </c>
      <c r="AK486" s="71">
        <f t="shared" si="146"/>
        <v>1</v>
      </c>
      <c r="AL486" s="2"/>
      <c r="AM486" s="2"/>
      <c r="AO486" s="2"/>
      <c r="AP486" s="2"/>
      <c r="AQ486" s="2"/>
    </row>
    <row r="487" spans="2:43">
      <c r="B487" s="20">
        <f>IF(Master!B487="","",Master!B487)</f>
        <v>4</v>
      </c>
      <c r="C487" s="21" t="str">
        <f t="shared" si="137"/>
        <v>B</v>
      </c>
      <c r="D487" s="98" t="str">
        <f t="shared" si="143"/>
        <v/>
      </c>
      <c r="E487" s="2"/>
      <c r="F487" s="47" t="str">
        <f t="shared" si="138"/>
        <v>L</v>
      </c>
      <c r="G487" s="98" t="str">
        <f t="shared" si="144"/>
        <v/>
      </c>
      <c r="H487" s="2"/>
      <c r="I487" s="46" t="str">
        <f t="shared" si="139"/>
        <v>E</v>
      </c>
      <c r="J487" s="98" t="str">
        <f t="shared" si="145"/>
        <v>&lt;--Win</v>
      </c>
      <c r="K487" s="2"/>
      <c r="L487" s="21" t="str">
        <f t="shared" si="150"/>
        <v/>
      </c>
      <c r="M487" s="21" t="str">
        <f>IF(L487&lt;&gt;"",SUM($L$6:L487),"")</f>
        <v/>
      </c>
      <c r="N487" s="2"/>
      <c r="O487" s="47" t="str">
        <f t="shared" si="152"/>
        <v/>
      </c>
      <c r="P487" s="47" t="str">
        <f>IF(O487&lt;&gt;"",SUM($O$6:O487),"")</f>
        <v/>
      </c>
      <c r="Q487" s="2"/>
      <c r="R487" s="43">
        <f t="shared" si="147"/>
        <v>1</v>
      </c>
      <c r="S487" s="43">
        <f>IF(R487&lt;&gt;"",SUM($R$6:R487),"")</f>
        <v>19</v>
      </c>
      <c r="T487" s="2"/>
      <c r="U487" s="95">
        <f>IF(B487="",U486,SUM($L$7:L487)+SUM($O$7:O487)+SUM($R$7:R487))</f>
        <v>59</v>
      </c>
      <c r="V487" s="2"/>
      <c r="W487" s="2"/>
      <c r="X487" s="2"/>
      <c r="Y487" s="2"/>
      <c r="Z487" s="2"/>
      <c r="AA487" s="2"/>
      <c r="AB487" s="2"/>
      <c r="AC487" s="58">
        <f t="shared" si="148"/>
        <v>2</v>
      </c>
      <c r="AD487" s="21" t="str">
        <f t="shared" si="140"/>
        <v/>
      </c>
      <c r="AE487" s="59" t="str">
        <f t="shared" si="153"/>
        <v/>
      </c>
      <c r="AF487" s="64">
        <f t="shared" si="154"/>
        <v>2</v>
      </c>
      <c r="AG487" s="47" t="str">
        <f t="shared" si="141"/>
        <v/>
      </c>
      <c r="AH487" s="65" t="str">
        <f t="shared" si="151"/>
        <v/>
      </c>
      <c r="AI487" s="70">
        <f t="shared" si="149"/>
        <v>1</v>
      </c>
      <c r="AJ487" s="43">
        <f t="shared" si="142"/>
        <v>2</v>
      </c>
      <c r="AK487" s="71">
        <f t="shared" si="146"/>
        <v>1</v>
      </c>
      <c r="AL487" s="2"/>
      <c r="AM487" s="2"/>
      <c r="AO487" s="2"/>
      <c r="AP487" s="2"/>
      <c r="AQ487" s="2"/>
    </row>
    <row r="488" spans="2:43">
      <c r="B488" s="20">
        <f>IF(Master!B488="","",Master!B488)</f>
        <v>10</v>
      </c>
      <c r="C488" s="21" t="str">
        <f t="shared" si="137"/>
        <v>B</v>
      </c>
      <c r="D488" s="98" t="str">
        <f t="shared" si="143"/>
        <v/>
      </c>
      <c r="E488" s="2"/>
      <c r="F488" s="47" t="str">
        <f t="shared" si="138"/>
        <v>L</v>
      </c>
      <c r="G488" s="98" t="str">
        <f t="shared" si="144"/>
        <v/>
      </c>
      <c r="H488" s="2"/>
      <c r="I488" s="46" t="str">
        <f t="shared" si="139"/>
        <v>E</v>
      </c>
      <c r="J488" s="98" t="str">
        <f t="shared" si="145"/>
        <v/>
      </c>
      <c r="K488" s="2"/>
      <c r="L488" s="21" t="str">
        <f t="shared" si="150"/>
        <v/>
      </c>
      <c r="M488" s="21" t="str">
        <f>IF(L488&lt;&gt;"",SUM($L$6:L488),"")</f>
        <v/>
      </c>
      <c r="N488" s="2"/>
      <c r="O488" s="47" t="str">
        <f t="shared" si="152"/>
        <v/>
      </c>
      <c r="P488" s="47" t="str">
        <f>IF(O488&lt;&gt;"",SUM($O$6:O488),"")</f>
        <v/>
      </c>
      <c r="Q488" s="2"/>
      <c r="R488" s="43" t="str">
        <f t="shared" si="147"/>
        <v/>
      </c>
      <c r="S488" s="43" t="str">
        <f>IF(R488&lt;&gt;"",SUM($R$6:R488),"")</f>
        <v/>
      </c>
      <c r="T488" s="2"/>
      <c r="U488" s="95">
        <f>IF(B488="",U487,SUM($L$7:L488)+SUM($O$7:O488)+SUM($R$7:R488))</f>
        <v>59</v>
      </c>
      <c r="V488" s="2"/>
      <c r="W488" s="2"/>
      <c r="X488" s="2"/>
      <c r="Y488" s="2"/>
      <c r="Z488" s="2"/>
      <c r="AA488" s="2"/>
      <c r="AB488" s="2"/>
      <c r="AC488" s="58">
        <f t="shared" si="148"/>
        <v>3</v>
      </c>
      <c r="AD488" s="21" t="str">
        <f t="shared" si="140"/>
        <v/>
      </c>
      <c r="AE488" s="59" t="str">
        <f t="shared" si="153"/>
        <v/>
      </c>
      <c r="AF488" s="64">
        <f t="shared" si="154"/>
        <v>3</v>
      </c>
      <c r="AG488" s="47" t="str">
        <f t="shared" si="141"/>
        <v/>
      </c>
      <c r="AH488" s="65" t="str">
        <f t="shared" si="151"/>
        <v/>
      </c>
      <c r="AI488" s="70">
        <f t="shared" si="149"/>
        <v>2</v>
      </c>
      <c r="AJ488" s="43" t="str">
        <f t="shared" si="142"/>
        <v/>
      </c>
      <c r="AK488" s="71" t="str">
        <f t="shared" si="146"/>
        <v/>
      </c>
      <c r="AL488" s="2"/>
      <c r="AM488" s="2"/>
      <c r="AO488" s="2"/>
      <c r="AP488" s="2"/>
      <c r="AQ488" s="2"/>
    </row>
    <row r="489" spans="2:43">
      <c r="B489" s="20">
        <f>IF(Master!B489="","",Master!B489)</f>
        <v>6</v>
      </c>
      <c r="C489" s="21" t="str">
        <f t="shared" si="137"/>
        <v>B</v>
      </c>
      <c r="D489" s="98" t="str">
        <f t="shared" si="143"/>
        <v>&lt;--Bet</v>
      </c>
      <c r="E489" s="2"/>
      <c r="F489" s="47" t="str">
        <f t="shared" si="138"/>
        <v>L</v>
      </c>
      <c r="G489" s="98" t="str">
        <f t="shared" si="144"/>
        <v>&lt;--Bet</v>
      </c>
      <c r="H489" s="2"/>
      <c r="I489" s="46" t="str">
        <f t="shared" si="139"/>
        <v>E</v>
      </c>
      <c r="J489" s="98" t="str">
        <f t="shared" si="145"/>
        <v/>
      </c>
      <c r="K489" s="2"/>
      <c r="L489" s="21">
        <f t="shared" si="150"/>
        <v>-1</v>
      </c>
      <c r="M489" s="21">
        <f>IF(L489&lt;&gt;"",SUM($L$6:L489),"")</f>
        <v>19</v>
      </c>
      <c r="N489" s="2"/>
      <c r="O489" s="47">
        <f t="shared" si="152"/>
        <v>-1</v>
      </c>
      <c r="P489" s="47">
        <f>IF(O489&lt;&gt;"",SUM($O$6:O489),"")</f>
        <v>19</v>
      </c>
      <c r="Q489" s="2"/>
      <c r="R489" s="43" t="str">
        <f t="shared" si="147"/>
        <v/>
      </c>
      <c r="S489" s="43" t="str">
        <f>IF(R489&lt;&gt;"",SUM($R$6:R489),"")</f>
        <v/>
      </c>
      <c r="T489" s="2"/>
      <c r="U489" s="95">
        <f>IF(B489="",U488,SUM($L$7:L489)+SUM($O$7:O489)+SUM($R$7:R489))</f>
        <v>57</v>
      </c>
      <c r="V489" s="2"/>
      <c r="W489" s="2"/>
      <c r="X489" s="2"/>
      <c r="Y489" s="2"/>
      <c r="Z489" s="2"/>
      <c r="AA489" s="2"/>
      <c r="AB489" s="2"/>
      <c r="AC489" s="58">
        <f t="shared" si="148"/>
        <v>4</v>
      </c>
      <c r="AD489" s="21">
        <f t="shared" si="140"/>
        <v>1</v>
      </c>
      <c r="AE489" s="59">
        <f t="shared" si="153"/>
        <v>1</v>
      </c>
      <c r="AF489" s="64">
        <f t="shared" si="154"/>
        <v>4</v>
      </c>
      <c r="AG489" s="47">
        <f t="shared" si="141"/>
        <v>1</v>
      </c>
      <c r="AH489" s="65">
        <f t="shared" si="151"/>
        <v>1</v>
      </c>
      <c r="AI489" s="70">
        <f t="shared" si="149"/>
        <v>3</v>
      </c>
      <c r="AJ489" s="43" t="str">
        <f t="shared" si="142"/>
        <v/>
      </c>
      <c r="AK489" s="71" t="str">
        <f t="shared" si="146"/>
        <v/>
      </c>
      <c r="AL489" s="2"/>
      <c r="AM489" s="2"/>
      <c r="AO489" s="2"/>
      <c r="AP489" s="2"/>
      <c r="AQ489" s="2"/>
    </row>
    <row r="490" spans="2:43">
      <c r="B490" s="20">
        <f>IF(Master!B490="","",Master!B490)</f>
        <v>12</v>
      </c>
      <c r="C490" s="21" t="str">
        <f t="shared" si="137"/>
        <v>R</v>
      </c>
      <c r="D490" s="98" t="str">
        <f t="shared" si="143"/>
        <v>&lt;--Win</v>
      </c>
      <c r="E490" s="2"/>
      <c r="F490" s="47" t="str">
        <f t="shared" si="138"/>
        <v>L</v>
      </c>
      <c r="G490" s="98" t="str">
        <f t="shared" si="144"/>
        <v>&lt;--Bet</v>
      </c>
      <c r="H490" s="2"/>
      <c r="I490" s="46" t="str">
        <f t="shared" si="139"/>
        <v>E</v>
      </c>
      <c r="J490" s="98" t="str">
        <f t="shared" si="145"/>
        <v>&lt;--Bet</v>
      </c>
      <c r="K490" s="2"/>
      <c r="L490" s="21">
        <f t="shared" si="150"/>
        <v>1</v>
      </c>
      <c r="M490" s="21">
        <f>IF(L490&lt;&gt;"",SUM($L$6:L490),"")</f>
        <v>20</v>
      </c>
      <c r="N490" s="2"/>
      <c r="O490" s="47">
        <f t="shared" si="152"/>
        <v>-1</v>
      </c>
      <c r="P490" s="47">
        <f>IF(O490&lt;&gt;"",SUM($O$6:O490),"")</f>
        <v>18</v>
      </c>
      <c r="Q490" s="2"/>
      <c r="R490" s="43">
        <f t="shared" si="147"/>
        <v>-1</v>
      </c>
      <c r="S490" s="43">
        <f>IF(R490&lt;&gt;"",SUM($R$6:R490),"")</f>
        <v>18</v>
      </c>
      <c r="T490" s="2"/>
      <c r="U490" s="95">
        <f>IF(B490="",U489,SUM($L$7:L490)+SUM($O$7:O490)+SUM($R$7:R490))</f>
        <v>56</v>
      </c>
      <c r="V490" s="2"/>
      <c r="W490" s="2"/>
      <c r="X490" s="2"/>
      <c r="Y490" s="2"/>
      <c r="Z490" s="2"/>
      <c r="AA490" s="2"/>
      <c r="AB490" s="2"/>
      <c r="AC490" s="58">
        <f t="shared" si="148"/>
        <v>1</v>
      </c>
      <c r="AD490" s="21">
        <f t="shared" si="140"/>
        <v>2</v>
      </c>
      <c r="AE490" s="59">
        <f t="shared" si="153"/>
        <v>1</v>
      </c>
      <c r="AF490" s="64">
        <f t="shared" si="154"/>
        <v>5</v>
      </c>
      <c r="AG490" s="47">
        <f t="shared" si="141"/>
        <v>2</v>
      </c>
      <c r="AH490" s="65">
        <f t="shared" si="151"/>
        <v>1</v>
      </c>
      <c r="AI490" s="70">
        <f t="shared" si="149"/>
        <v>4</v>
      </c>
      <c r="AJ490" s="43">
        <f t="shared" si="142"/>
        <v>1</v>
      </c>
      <c r="AK490" s="71">
        <f t="shared" si="146"/>
        <v>1</v>
      </c>
      <c r="AL490" s="2"/>
      <c r="AM490" s="2"/>
      <c r="AO490" s="2"/>
      <c r="AP490" s="2"/>
      <c r="AQ490" s="2"/>
    </row>
    <row r="491" spans="2:43">
      <c r="B491" s="20">
        <f>IF(Master!B491="","",Master!B491)</f>
        <v>29</v>
      </c>
      <c r="C491" s="21" t="str">
        <f t="shared" si="137"/>
        <v>B</v>
      </c>
      <c r="D491" s="98" t="str">
        <f t="shared" si="143"/>
        <v/>
      </c>
      <c r="E491" s="2"/>
      <c r="F491" s="47" t="str">
        <f t="shared" si="138"/>
        <v>H</v>
      </c>
      <c r="G491" s="98" t="str">
        <f t="shared" si="144"/>
        <v>&lt;--Win</v>
      </c>
      <c r="H491" s="2"/>
      <c r="I491" s="46" t="str">
        <f t="shared" si="139"/>
        <v>O</v>
      </c>
      <c r="J491" s="98" t="str">
        <f t="shared" si="145"/>
        <v>&lt;--Win</v>
      </c>
      <c r="K491" s="2"/>
      <c r="L491" s="21" t="str">
        <f t="shared" si="150"/>
        <v/>
      </c>
      <c r="M491" s="21" t="str">
        <f>IF(L491&lt;&gt;"",SUM($L$6:L491),"")</f>
        <v/>
      </c>
      <c r="N491" s="2"/>
      <c r="O491" s="47">
        <f t="shared" si="152"/>
        <v>1</v>
      </c>
      <c r="P491" s="47">
        <f>IF(O491&lt;&gt;"",SUM($O$6:O491),"")</f>
        <v>19</v>
      </c>
      <c r="Q491" s="2"/>
      <c r="R491" s="43">
        <f t="shared" si="147"/>
        <v>1</v>
      </c>
      <c r="S491" s="43">
        <f>IF(R491&lt;&gt;"",SUM($R$6:R491),"")</f>
        <v>19</v>
      </c>
      <c r="T491" s="2"/>
      <c r="U491" s="95">
        <f>IF(B491="",U490,SUM($L$7:L491)+SUM($O$7:O491)+SUM($R$7:R491))</f>
        <v>58</v>
      </c>
      <c r="V491" s="2"/>
      <c r="W491" s="2"/>
      <c r="X491" s="2"/>
      <c r="Y491" s="2"/>
      <c r="Z491" s="2"/>
      <c r="AA491" s="2"/>
      <c r="AB491" s="2"/>
      <c r="AC491" s="58">
        <f t="shared" si="148"/>
        <v>1</v>
      </c>
      <c r="AD491" s="21" t="str">
        <f t="shared" si="140"/>
        <v/>
      </c>
      <c r="AE491" s="59" t="str">
        <f t="shared" si="153"/>
        <v/>
      </c>
      <c r="AF491" s="64">
        <f t="shared" si="154"/>
        <v>1</v>
      </c>
      <c r="AG491" s="47">
        <f t="shared" si="141"/>
        <v>3</v>
      </c>
      <c r="AH491" s="65">
        <f t="shared" si="151"/>
        <v>1</v>
      </c>
      <c r="AI491" s="70">
        <f t="shared" si="149"/>
        <v>1</v>
      </c>
      <c r="AJ491" s="43">
        <f t="shared" si="142"/>
        <v>2</v>
      </c>
      <c r="AK491" s="71">
        <f t="shared" si="146"/>
        <v>1</v>
      </c>
      <c r="AL491" s="2"/>
      <c r="AM491" s="2"/>
      <c r="AO491" s="2"/>
      <c r="AP491" s="2"/>
      <c r="AQ491" s="2"/>
    </row>
    <row r="492" spans="2:43">
      <c r="B492" s="20">
        <f>IF(Master!B492="","",Master!B492)</f>
        <v>10</v>
      </c>
      <c r="C492" s="21" t="str">
        <f t="shared" si="137"/>
        <v>B</v>
      </c>
      <c r="D492" s="98" t="str">
        <f t="shared" si="143"/>
        <v/>
      </c>
      <c r="E492" s="2"/>
      <c r="F492" s="47" t="str">
        <f t="shared" si="138"/>
        <v>L</v>
      </c>
      <c r="G492" s="98" t="str">
        <f t="shared" si="144"/>
        <v/>
      </c>
      <c r="H492" s="2"/>
      <c r="I492" s="46" t="str">
        <f t="shared" si="139"/>
        <v>E</v>
      </c>
      <c r="J492" s="98" t="str">
        <f t="shared" si="145"/>
        <v/>
      </c>
      <c r="K492" s="2"/>
      <c r="L492" s="21" t="str">
        <f t="shared" si="150"/>
        <v/>
      </c>
      <c r="M492" s="21" t="str">
        <f>IF(L492&lt;&gt;"",SUM($L$6:L492),"")</f>
        <v/>
      </c>
      <c r="N492" s="2"/>
      <c r="O492" s="47" t="str">
        <f t="shared" si="152"/>
        <v/>
      </c>
      <c r="P492" s="47" t="str">
        <f>IF(O492&lt;&gt;"",SUM($O$6:O492),"")</f>
        <v/>
      </c>
      <c r="Q492" s="2"/>
      <c r="R492" s="43" t="str">
        <f t="shared" si="147"/>
        <v/>
      </c>
      <c r="S492" s="43" t="str">
        <f>IF(R492&lt;&gt;"",SUM($R$6:R492),"")</f>
        <v/>
      </c>
      <c r="T492" s="2"/>
      <c r="U492" s="95">
        <f>IF(B492="",U491,SUM($L$7:L492)+SUM($O$7:O492)+SUM($R$7:R492))</f>
        <v>58</v>
      </c>
      <c r="V492" s="2"/>
      <c r="W492" s="2"/>
      <c r="X492" s="2"/>
      <c r="Y492" s="2"/>
      <c r="Z492" s="2"/>
      <c r="AA492" s="2"/>
      <c r="AB492" s="2"/>
      <c r="AC492" s="58">
        <f t="shared" si="148"/>
        <v>2</v>
      </c>
      <c r="AD492" s="21" t="str">
        <f t="shared" si="140"/>
        <v/>
      </c>
      <c r="AE492" s="59" t="str">
        <f t="shared" si="153"/>
        <v/>
      </c>
      <c r="AF492" s="64">
        <f t="shared" si="154"/>
        <v>1</v>
      </c>
      <c r="AG492" s="47" t="str">
        <f t="shared" si="141"/>
        <v/>
      </c>
      <c r="AH492" s="65" t="str">
        <f t="shared" si="151"/>
        <v/>
      </c>
      <c r="AI492" s="70">
        <f t="shared" si="149"/>
        <v>1</v>
      </c>
      <c r="AJ492" s="43" t="str">
        <f t="shared" si="142"/>
        <v/>
      </c>
      <c r="AK492" s="71" t="str">
        <f t="shared" si="146"/>
        <v/>
      </c>
      <c r="AL492" s="2"/>
      <c r="AM492" s="2"/>
      <c r="AO492" s="2"/>
      <c r="AP492" s="2"/>
      <c r="AQ492" s="2"/>
    </row>
    <row r="493" spans="2:43">
      <c r="B493" s="20">
        <f>IF(Master!B493="","",Master!B493)</f>
        <v>29</v>
      </c>
      <c r="C493" s="21" t="str">
        <f t="shared" si="137"/>
        <v>B</v>
      </c>
      <c r="D493" s="98" t="str">
        <f t="shared" si="143"/>
        <v/>
      </c>
      <c r="E493" s="2"/>
      <c r="F493" s="47" t="str">
        <f t="shared" si="138"/>
        <v>H</v>
      </c>
      <c r="G493" s="98" t="str">
        <f t="shared" si="144"/>
        <v/>
      </c>
      <c r="H493" s="2"/>
      <c r="I493" s="46" t="str">
        <f t="shared" si="139"/>
        <v>O</v>
      </c>
      <c r="J493" s="98" t="str">
        <f t="shared" si="145"/>
        <v/>
      </c>
      <c r="K493" s="2"/>
      <c r="L493" s="21" t="str">
        <f t="shared" si="150"/>
        <v/>
      </c>
      <c r="M493" s="21" t="str">
        <f>IF(L493&lt;&gt;"",SUM($L$6:L493),"")</f>
        <v/>
      </c>
      <c r="N493" s="2"/>
      <c r="O493" s="47" t="str">
        <f t="shared" si="152"/>
        <v/>
      </c>
      <c r="P493" s="47" t="str">
        <f>IF(O493&lt;&gt;"",SUM($O$6:O493),"")</f>
        <v/>
      </c>
      <c r="Q493" s="2"/>
      <c r="R493" s="43" t="str">
        <f t="shared" si="147"/>
        <v/>
      </c>
      <c r="S493" s="43" t="str">
        <f>IF(R493&lt;&gt;"",SUM($R$6:R493),"")</f>
        <v/>
      </c>
      <c r="T493" s="2"/>
      <c r="U493" s="95">
        <f>IF(B493="",U492,SUM($L$7:L493)+SUM($O$7:O493)+SUM($R$7:R493))</f>
        <v>58</v>
      </c>
      <c r="V493" s="2"/>
      <c r="W493" s="2"/>
      <c r="X493" s="2"/>
      <c r="Y493" s="2"/>
      <c r="Z493" s="2"/>
      <c r="AA493" s="2"/>
      <c r="AB493" s="2"/>
      <c r="AC493" s="58">
        <f t="shared" si="148"/>
        <v>3</v>
      </c>
      <c r="AD493" s="21" t="str">
        <f t="shared" si="140"/>
        <v/>
      </c>
      <c r="AE493" s="59" t="str">
        <f t="shared" si="153"/>
        <v/>
      </c>
      <c r="AF493" s="64">
        <f t="shared" si="154"/>
        <v>1</v>
      </c>
      <c r="AG493" s="47" t="str">
        <f t="shared" si="141"/>
        <v/>
      </c>
      <c r="AH493" s="65" t="str">
        <f t="shared" si="151"/>
        <v/>
      </c>
      <c r="AI493" s="70">
        <f t="shared" si="149"/>
        <v>1</v>
      </c>
      <c r="AJ493" s="43" t="str">
        <f t="shared" si="142"/>
        <v/>
      </c>
      <c r="AK493" s="71" t="str">
        <f t="shared" si="146"/>
        <v/>
      </c>
      <c r="AL493" s="2"/>
      <c r="AM493" s="2"/>
      <c r="AO493" s="2"/>
      <c r="AP493" s="2"/>
      <c r="AQ493" s="2"/>
    </row>
    <row r="494" spans="2:43">
      <c r="B494" s="20">
        <f>IF(Master!B494="","",Master!B494)</f>
        <v>14</v>
      </c>
      <c r="C494" s="21" t="str">
        <f t="shared" si="137"/>
        <v>R</v>
      </c>
      <c r="D494" s="98" t="str">
        <f t="shared" si="143"/>
        <v>&lt;--Win</v>
      </c>
      <c r="E494" s="2"/>
      <c r="F494" s="47" t="str">
        <f t="shared" si="138"/>
        <v>L</v>
      </c>
      <c r="G494" s="98" t="str">
        <f t="shared" si="144"/>
        <v/>
      </c>
      <c r="H494" s="2"/>
      <c r="I494" s="46" t="str">
        <f t="shared" si="139"/>
        <v>E</v>
      </c>
      <c r="J494" s="98" t="str">
        <f t="shared" si="145"/>
        <v/>
      </c>
      <c r="K494" s="2"/>
      <c r="L494" s="21">
        <f t="shared" si="150"/>
        <v>1</v>
      </c>
      <c r="M494" s="21">
        <f>IF(L494&lt;&gt;"",SUM($L$6:L494),"")</f>
        <v>21</v>
      </c>
      <c r="N494" s="2"/>
      <c r="O494" s="47" t="str">
        <f t="shared" si="152"/>
        <v/>
      </c>
      <c r="P494" s="47" t="str">
        <f>IF(O494&lt;&gt;"",SUM($O$6:O494),"")</f>
        <v/>
      </c>
      <c r="Q494" s="2"/>
      <c r="R494" s="43" t="str">
        <f t="shared" si="147"/>
        <v/>
      </c>
      <c r="S494" s="43" t="str">
        <f>IF(R494&lt;&gt;"",SUM($R$6:R494),"")</f>
        <v/>
      </c>
      <c r="T494" s="2"/>
      <c r="U494" s="95">
        <f>IF(B494="",U493,SUM($L$7:L494)+SUM($O$7:O494)+SUM($R$7:R494))</f>
        <v>59</v>
      </c>
      <c r="V494" s="2"/>
      <c r="W494" s="2"/>
      <c r="X494" s="2"/>
      <c r="Y494" s="2"/>
      <c r="Z494" s="2"/>
      <c r="AA494" s="2"/>
      <c r="AB494" s="2"/>
      <c r="AC494" s="58">
        <f t="shared" si="148"/>
        <v>1</v>
      </c>
      <c r="AD494" s="21">
        <f t="shared" si="140"/>
        <v>1</v>
      </c>
      <c r="AE494" s="59">
        <f t="shared" si="153"/>
        <v>1</v>
      </c>
      <c r="AF494" s="64">
        <f t="shared" si="154"/>
        <v>1</v>
      </c>
      <c r="AG494" s="47" t="str">
        <f t="shared" si="141"/>
        <v/>
      </c>
      <c r="AH494" s="65" t="str">
        <f t="shared" si="151"/>
        <v/>
      </c>
      <c r="AI494" s="70">
        <f t="shared" si="149"/>
        <v>1</v>
      </c>
      <c r="AJ494" s="43" t="str">
        <f t="shared" si="142"/>
        <v/>
      </c>
      <c r="AK494" s="71" t="str">
        <f t="shared" si="146"/>
        <v/>
      </c>
      <c r="AL494" s="2"/>
      <c r="AM494" s="2"/>
      <c r="AO494" s="2"/>
      <c r="AP494" s="2"/>
      <c r="AQ494" s="2"/>
    </row>
    <row r="495" spans="2:43">
      <c r="B495" s="20">
        <f>IF(Master!B495="","",Master!B495)</f>
        <v>27</v>
      </c>
      <c r="C495" s="21" t="str">
        <f t="shared" si="137"/>
        <v>R</v>
      </c>
      <c r="D495" s="98" t="str">
        <f t="shared" si="143"/>
        <v/>
      </c>
      <c r="E495" s="2"/>
      <c r="F495" s="47" t="str">
        <f t="shared" si="138"/>
        <v>H</v>
      </c>
      <c r="G495" s="98" t="str">
        <f t="shared" si="144"/>
        <v/>
      </c>
      <c r="H495" s="2"/>
      <c r="I495" s="46" t="str">
        <f t="shared" si="139"/>
        <v>O</v>
      </c>
      <c r="J495" s="98" t="str">
        <f t="shared" si="145"/>
        <v/>
      </c>
      <c r="K495" s="2"/>
      <c r="L495" s="21" t="str">
        <f t="shared" si="150"/>
        <v/>
      </c>
      <c r="M495" s="21" t="str">
        <f>IF(L495&lt;&gt;"",SUM($L$6:L495),"")</f>
        <v/>
      </c>
      <c r="N495" s="2"/>
      <c r="O495" s="47" t="str">
        <f t="shared" si="152"/>
        <v/>
      </c>
      <c r="P495" s="47" t="str">
        <f>IF(O495&lt;&gt;"",SUM($O$6:O495),"")</f>
        <v/>
      </c>
      <c r="Q495" s="2"/>
      <c r="R495" s="43" t="str">
        <f t="shared" si="147"/>
        <v/>
      </c>
      <c r="S495" s="43" t="str">
        <f>IF(R495&lt;&gt;"",SUM($R$6:R495),"")</f>
        <v/>
      </c>
      <c r="T495" s="2"/>
      <c r="U495" s="95">
        <f>IF(B495="",U494,SUM($L$7:L495)+SUM($O$7:O495)+SUM($R$7:R495))</f>
        <v>59</v>
      </c>
      <c r="V495" s="2"/>
      <c r="W495" s="2"/>
      <c r="X495" s="2"/>
      <c r="Y495" s="2"/>
      <c r="Z495" s="2"/>
      <c r="AA495" s="2"/>
      <c r="AB495" s="2"/>
      <c r="AC495" s="58">
        <f t="shared" si="148"/>
        <v>2</v>
      </c>
      <c r="AD495" s="21" t="str">
        <f t="shared" si="140"/>
        <v/>
      </c>
      <c r="AE495" s="59" t="str">
        <f t="shared" si="153"/>
        <v/>
      </c>
      <c r="AF495" s="64">
        <f t="shared" si="154"/>
        <v>1</v>
      </c>
      <c r="AG495" s="47" t="str">
        <f t="shared" si="141"/>
        <v/>
      </c>
      <c r="AH495" s="65" t="str">
        <f t="shared" si="151"/>
        <v/>
      </c>
      <c r="AI495" s="70">
        <f t="shared" si="149"/>
        <v>1</v>
      </c>
      <c r="AJ495" s="43" t="str">
        <f t="shared" si="142"/>
        <v/>
      </c>
      <c r="AK495" s="71" t="str">
        <f t="shared" si="146"/>
        <v/>
      </c>
      <c r="AL495" s="2"/>
      <c r="AM495" s="2"/>
      <c r="AO495" s="2"/>
      <c r="AP495" s="2"/>
      <c r="AQ495" s="2"/>
    </row>
    <row r="496" spans="2:43">
      <c r="B496" s="20">
        <f>IF(Master!B496="","",Master!B496)</f>
        <v>33</v>
      </c>
      <c r="C496" s="21" t="str">
        <f t="shared" si="137"/>
        <v>B</v>
      </c>
      <c r="D496" s="98" t="str">
        <f t="shared" si="143"/>
        <v/>
      </c>
      <c r="E496" s="2"/>
      <c r="F496" s="47" t="str">
        <f t="shared" si="138"/>
        <v>H</v>
      </c>
      <c r="G496" s="98" t="str">
        <f t="shared" si="144"/>
        <v/>
      </c>
      <c r="H496" s="2"/>
      <c r="I496" s="46" t="str">
        <f t="shared" si="139"/>
        <v>O</v>
      </c>
      <c r="J496" s="98" t="str">
        <f t="shared" si="145"/>
        <v/>
      </c>
      <c r="K496" s="2"/>
      <c r="L496" s="21" t="str">
        <f t="shared" si="150"/>
        <v/>
      </c>
      <c r="M496" s="21" t="str">
        <f>IF(L496&lt;&gt;"",SUM($L$6:L496),"")</f>
        <v/>
      </c>
      <c r="N496" s="2"/>
      <c r="O496" s="47" t="str">
        <f t="shared" si="152"/>
        <v/>
      </c>
      <c r="P496" s="47" t="str">
        <f>IF(O496&lt;&gt;"",SUM($O$6:O496),"")</f>
        <v/>
      </c>
      <c r="Q496" s="2"/>
      <c r="R496" s="43" t="str">
        <f t="shared" si="147"/>
        <v/>
      </c>
      <c r="S496" s="43" t="str">
        <f>IF(R496&lt;&gt;"",SUM($R$6:R496),"")</f>
        <v/>
      </c>
      <c r="T496" s="2"/>
      <c r="U496" s="95">
        <f>IF(B496="",U495,SUM($L$7:L496)+SUM($O$7:O496)+SUM($R$7:R496))</f>
        <v>59</v>
      </c>
      <c r="V496" s="2"/>
      <c r="W496" s="2"/>
      <c r="X496" s="2"/>
      <c r="Y496" s="2"/>
      <c r="Z496" s="2"/>
      <c r="AA496" s="2"/>
      <c r="AB496" s="2"/>
      <c r="AC496" s="58">
        <f t="shared" si="148"/>
        <v>1</v>
      </c>
      <c r="AD496" s="21" t="str">
        <f t="shared" si="140"/>
        <v/>
      </c>
      <c r="AE496" s="59" t="str">
        <f t="shared" si="153"/>
        <v/>
      </c>
      <c r="AF496" s="64">
        <f t="shared" si="154"/>
        <v>2</v>
      </c>
      <c r="AG496" s="47" t="str">
        <f t="shared" si="141"/>
        <v/>
      </c>
      <c r="AH496" s="65" t="str">
        <f t="shared" si="151"/>
        <v/>
      </c>
      <c r="AI496" s="70">
        <f t="shared" si="149"/>
        <v>2</v>
      </c>
      <c r="AJ496" s="43" t="str">
        <f t="shared" si="142"/>
        <v/>
      </c>
      <c r="AK496" s="71" t="str">
        <f t="shared" si="146"/>
        <v/>
      </c>
      <c r="AL496" s="2"/>
      <c r="AM496" s="2"/>
      <c r="AO496" s="2"/>
      <c r="AP496" s="2"/>
      <c r="AQ496" s="2"/>
    </row>
    <row r="497" spans="2:43">
      <c r="B497" s="20">
        <f>IF(Master!B497="","",Master!B497)</f>
        <v>30</v>
      </c>
      <c r="C497" s="21" t="str">
        <f t="shared" si="137"/>
        <v>R</v>
      </c>
      <c r="D497" s="98" t="str">
        <f t="shared" si="143"/>
        <v/>
      </c>
      <c r="E497" s="2"/>
      <c r="F497" s="47" t="str">
        <f t="shared" si="138"/>
        <v>H</v>
      </c>
      <c r="G497" s="98" t="str">
        <f t="shared" si="144"/>
        <v/>
      </c>
      <c r="H497" s="2"/>
      <c r="I497" s="46" t="str">
        <f t="shared" si="139"/>
        <v>E</v>
      </c>
      <c r="J497" s="98" t="str">
        <f t="shared" si="145"/>
        <v/>
      </c>
      <c r="K497" s="2"/>
      <c r="L497" s="21" t="str">
        <f t="shared" si="150"/>
        <v/>
      </c>
      <c r="M497" s="21" t="str">
        <f>IF(L497&lt;&gt;"",SUM($L$6:L497),"")</f>
        <v/>
      </c>
      <c r="N497" s="2"/>
      <c r="O497" s="47" t="str">
        <f t="shared" si="152"/>
        <v/>
      </c>
      <c r="P497" s="47" t="str">
        <f>IF(O497&lt;&gt;"",SUM($O$6:O497),"")</f>
        <v/>
      </c>
      <c r="Q497" s="2"/>
      <c r="R497" s="43" t="str">
        <f t="shared" si="147"/>
        <v/>
      </c>
      <c r="S497" s="43" t="str">
        <f>IF(R497&lt;&gt;"",SUM($R$6:R497),"")</f>
        <v/>
      </c>
      <c r="T497" s="2"/>
      <c r="U497" s="95">
        <f>IF(B497="",U496,SUM($L$7:L497)+SUM($O$7:O497)+SUM($R$7:R497))</f>
        <v>59</v>
      </c>
      <c r="V497" s="2"/>
      <c r="W497" s="2"/>
      <c r="X497" s="2"/>
      <c r="Y497" s="2"/>
      <c r="Z497" s="2"/>
      <c r="AA497" s="2"/>
      <c r="AB497" s="2"/>
      <c r="AC497" s="58">
        <f t="shared" si="148"/>
        <v>1</v>
      </c>
      <c r="AD497" s="21" t="str">
        <f t="shared" si="140"/>
        <v/>
      </c>
      <c r="AE497" s="59" t="str">
        <f t="shared" si="153"/>
        <v/>
      </c>
      <c r="AF497" s="64">
        <f t="shared" si="154"/>
        <v>3</v>
      </c>
      <c r="AG497" s="47" t="str">
        <f t="shared" si="141"/>
        <v/>
      </c>
      <c r="AH497" s="65" t="str">
        <f t="shared" si="151"/>
        <v/>
      </c>
      <c r="AI497" s="70">
        <f t="shared" si="149"/>
        <v>1</v>
      </c>
      <c r="AJ497" s="43" t="str">
        <f t="shared" si="142"/>
        <v/>
      </c>
      <c r="AK497" s="71" t="str">
        <f t="shared" si="146"/>
        <v/>
      </c>
      <c r="AL497" s="2"/>
      <c r="AM497" s="2"/>
      <c r="AO497" s="2"/>
      <c r="AP497" s="2"/>
      <c r="AQ497" s="2"/>
    </row>
    <row r="498" spans="2:43">
      <c r="B498" s="20">
        <f>IF(Master!B498="","",Master!B498)</f>
        <v>30</v>
      </c>
      <c r="C498" s="21" t="str">
        <f t="shared" si="137"/>
        <v>R</v>
      </c>
      <c r="D498" s="98" t="str">
        <f t="shared" si="143"/>
        <v/>
      </c>
      <c r="E498" s="2"/>
      <c r="F498" s="47" t="str">
        <f t="shared" si="138"/>
        <v>H</v>
      </c>
      <c r="G498" s="98" t="str">
        <f t="shared" si="144"/>
        <v>&lt;--Bet</v>
      </c>
      <c r="H498" s="2"/>
      <c r="I498" s="46" t="str">
        <f t="shared" si="139"/>
        <v>E</v>
      </c>
      <c r="J498" s="98" t="str">
        <f t="shared" si="145"/>
        <v/>
      </c>
      <c r="K498" s="2"/>
      <c r="L498" s="21" t="str">
        <f t="shared" si="150"/>
        <v/>
      </c>
      <c r="M498" s="21" t="str">
        <f>IF(L498&lt;&gt;"",SUM($L$6:L498),"")</f>
        <v/>
      </c>
      <c r="N498" s="2"/>
      <c r="O498" s="47">
        <f t="shared" si="152"/>
        <v>-1</v>
      </c>
      <c r="P498" s="47">
        <f>IF(O498&lt;&gt;"",SUM($O$6:O498),"")</f>
        <v>18</v>
      </c>
      <c r="Q498" s="2"/>
      <c r="R498" s="43" t="str">
        <f t="shared" si="147"/>
        <v/>
      </c>
      <c r="S498" s="43" t="str">
        <f>IF(R498&lt;&gt;"",SUM($R$6:R498),"")</f>
        <v/>
      </c>
      <c r="T498" s="2"/>
      <c r="U498" s="95">
        <f>IF(B498="",U497,SUM($L$7:L498)+SUM($O$7:O498)+SUM($R$7:R498))</f>
        <v>58</v>
      </c>
      <c r="V498" s="2"/>
      <c r="W498" s="2"/>
      <c r="X498" s="2"/>
      <c r="Y498" s="2"/>
      <c r="Z498" s="2"/>
      <c r="AA498" s="2"/>
      <c r="AB498" s="2"/>
      <c r="AC498" s="58">
        <f t="shared" si="148"/>
        <v>2</v>
      </c>
      <c r="AD498" s="21" t="str">
        <f t="shared" si="140"/>
        <v/>
      </c>
      <c r="AE498" s="59" t="str">
        <f t="shared" si="153"/>
        <v/>
      </c>
      <c r="AF498" s="64">
        <f t="shared" si="154"/>
        <v>4</v>
      </c>
      <c r="AG498" s="47">
        <f t="shared" si="141"/>
        <v>1</v>
      </c>
      <c r="AH498" s="65">
        <f t="shared" si="151"/>
        <v>1</v>
      </c>
      <c r="AI498" s="70">
        <f t="shared" si="149"/>
        <v>2</v>
      </c>
      <c r="AJ498" s="43" t="str">
        <f t="shared" si="142"/>
        <v/>
      </c>
      <c r="AK498" s="71" t="str">
        <f t="shared" si="146"/>
        <v/>
      </c>
      <c r="AL498" s="2"/>
      <c r="AM498" s="2"/>
      <c r="AO498" s="2"/>
      <c r="AP498" s="2"/>
      <c r="AQ498" s="2"/>
    </row>
    <row r="499" spans="2:43">
      <c r="B499" s="20">
        <f>IF(Master!B499="","",Master!B499)</f>
        <v>19</v>
      </c>
      <c r="C499" s="21" t="str">
        <f t="shared" si="137"/>
        <v>R</v>
      </c>
      <c r="D499" s="98" t="str">
        <f t="shared" si="143"/>
        <v/>
      </c>
      <c r="E499" s="2"/>
      <c r="F499" s="47" t="str">
        <f t="shared" si="138"/>
        <v>H</v>
      </c>
      <c r="G499" s="98" t="str">
        <f t="shared" si="144"/>
        <v>&lt;--Bet</v>
      </c>
      <c r="H499" s="2"/>
      <c r="I499" s="46" t="str">
        <f t="shared" si="139"/>
        <v>O</v>
      </c>
      <c r="J499" s="98" t="str">
        <f t="shared" si="145"/>
        <v/>
      </c>
      <c r="K499" s="2"/>
      <c r="L499" s="21" t="str">
        <f t="shared" si="150"/>
        <v/>
      </c>
      <c r="M499" s="21" t="str">
        <f>IF(L499&lt;&gt;"",SUM($L$6:L499),"")</f>
        <v/>
      </c>
      <c r="N499" s="2"/>
      <c r="O499" s="47">
        <f t="shared" si="152"/>
        <v>-1</v>
      </c>
      <c r="P499" s="47">
        <f>IF(O499&lt;&gt;"",SUM($O$6:O499),"")</f>
        <v>17</v>
      </c>
      <c r="Q499" s="2"/>
      <c r="R499" s="43" t="str">
        <f t="shared" si="147"/>
        <v/>
      </c>
      <c r="S499" s="43" t="str">
        <f>IF(R499&lt;&gt;"",SUM($R$6:R499),"")</f>
        <v/>
      </c>
      <c r="T499" s="2"/>
      <c r="U499" s="95">
        <f>IF(B499="",U498,SUM($L$7:L499)+SUM($O$7:O499)+SUM($R$7:R499))</f>
        <v>57</v>
      </c>
      <c r="V499" s="2"/>
      <c r="W499" s="2"/>
      <c r="X499" s="2"/>
      <c r="Y499" s="2"/>
      <c r="Z499" s="2"/>
      <c r="AA499" s="2"/>
      <c r="AB499" s="2"/>
      <c r="AC499" s="58">
        <f t="shared" si="148"/>
        <v>3</v>
      </c>
      <c r="AD499" s="21" t="str">
        <f t="shared" si="140"/>
        <v/>
      </c>
      <c r="AE499" s="59" t="str">
        <f t="shared" si="153"/>
        <v/>
      </c>
      <c r="AF499" s="64">
        <f t="shared" si="154"/>
        <v>5</v>
      </c>
      <c r="AG499" s="47">
        <f t="shared" si="141"/>
        <v>2</v>
      </c>
      <c r="AH499" s="65">
        <f t="shared" si="151"/>
        <v>1</v>
      </c>
      <c r="AI499" s="70">
        <f t="shared" si="149"/>
        <v>1</v>
      </c>
      <c r="AJ499" s="43" t="str">
        <f t="shared" si="142"/>
        <v/>
      </c>
      <c r="AK499" s="71" t="str">
        <f t="shared" si="146"/>
        <v/>
      </c>
      <c r="AL499" s="2"/>
      <c r="AM499" s="2"/>
      <c r="AO499" s="2"/>
      <c r="AP499" s="2"/>
      <c r="AQ499" s="2"/>
    </row>
    <row r="500" spans="2:43">
      <c r="B500" s="20">
        <f>IF(Master!B500="","",Master!B500)</f>
        <v>15</v>
      </c>
      <c r="C500" s="21" t="str">
        <f t="shared" si="137"/>
        <v>B</v>
      </c>
      <c r="D500" s="98" t="str">
        <f t="shared" si="143"/>
        <v>&lt;--Win</v>
      </c>
      <c r="E500" s="2"/>
      <c r="F500" s="47" t="str">
        <f t="shared" si="138"/>
        <v>L</v>
      </c>
      <c r="G500" s="98" t="str">
        <f t="shared" si="144"/>
        <v>&lt;--Win</v>
      </c>
      <c r="H500" s="2"/>
      <c r="I500" s="46" t="str">
        <f t="shared" si="139"/>
        <v>O</v>
      </c>
      <c r="J500" s="98" t="str">
        <f t="shared" si="145"/>
        <v/>
      </c>
      <c r="K500" s="2"/>
      <c r="L500" s="21">
        <f t="shared" si="150"/>
        <v>1</v>
      </c>
      <c r="M500" s="21">
        <f>IF(L500&lt;&gt;"",SUM($L$6:L500),"")</f>
        <v>22</v>
      </c>
      <c r="N500" s="2"/>
      <c r="O500" s="47">
        <f t="shared" si="152"/>
        <v>1</v>
      </c>
      <c r="P500" s="47">
        <f>IF(O500&lt;&gt;"",SUM($O$6:O500),"")</f>
        <v>18</v>
      </c>
      <c r="Q500" s="2"/>
      <c r="R500" s="43" t="str">
        <f t="shared" si="147"/>
        <v/>
      </c>
      <c r="S500" s="43" t="str">
        <f>IF(R500&lt;&gt;"",SUM($R$6:R500),"")</f>
        <v/>
      </c>
      <c r="T500" s="2"/>
      <c r="U500" s="95">
        <f>IF(B500="",U499,SUM($L$7:L500)+SUM($O$7:O500)+SUM($R$7:R500))</f>
        <v>59</v>
      </c>
      <c r="V500" s="2"/>
      <c r="W500" s="2"/>
      <c r="X500" s="2"/>
      <c r="Y500" s="2"/>
      <c r="Z500" s="2"/>
      <c r="AA500" s="2"/>
      <c r="AB500" s="2"/>
      <c r="AC500" s="58">
        <f t="shared" si="148"/>
        <v>1</v>
      </c>
      <c r="AD500" s="21">
        <f t="shared" si="140"/>
        <v>1</v>
      </c>
      <c r="AE500" s="59">
        <f t="shared" si="153"/>
        <v>1</v>
      </c>
      <c r="AF500" s="64">
        <f t="shared" si="154"/>
        <v>1</v>
      </c>
      <c r="AG500" s="47">
        <f t="shared" si="141"/>
        <v>3</v>
      </c>
      <c r="AH500" s="65">
        <f t="shared" si="151"/>
        <v>1</v>
      </c>
      <c r="AI500" s="70">
        <f t="shared" si="149"/>
        <v>2</v>
      </c>
      <c r="AJ500" s="43" t="str">
        <f t="shared" si="142"/>
        <v/>
      </c>
      <c r="AK500" s="71" t="str">
        <f t="shared" si="146"/>
        <v/>
      </c>
      <c r="AL500" s="2"/>
      <c r="AM500" s="2"/>
      <c r="AO500" s="2"/>
      <c r="AP500" s="2"/>
      <c r="AQ500" s="2"/>
    </row>
    <row r="501" spans="2:43">
      <c r="B501" s="20">
        <f>IF(Master!B501="","",Master!B501)</f>
        <v>9</v>
      </c>
      <c r="C501" s="21" t="str">
        <f t="shared" si="137"/>
        <v>R</v>
      </c>
      <c r="D501" s="98" t="str">
        <f t="shared" si="143"/>
        <v/>
      </c>
      <c r="E501" s="2"/>
      <c r="F501" s="47" t="str">
        <f t="shared" si="138"/>
        <v>L</v>
      </c>
      <c r="G501" s="98" t="str">
        <f t="shared" si="144"/>
        <v/>
      </c>
      <c r="H501" s="2"/>
      <c r="I501" s="46" t="str">
        <f t="shared" si="139"/>
        <v>O</v>
      </c>
      <c r="J501" s="98" t="str">
        <f t="shared" si="145"/>
        <v/>
      </c>
      <c r="K501" s="2"/>
      <c r="L501" s="21" t="str">
        <f t="shared" si="150"/>
        <v/>
      </c>
      <c r="M501" s="21" t="str">
        <f>IF(L501&lt;&gt;"",SUM($L$6:L501),"")</f>
        <v/>
      </c>
      <c r="N501" s="2"/>
      <c r="O501" s="47" t="str">
        <f t="shared" si="152"/>
        <v/>
      </c>
      <c r="P501" s="47" t="str">
        <f>IF(O501&lt;&gt;"",SUM($O$6:O501),"")</f>
        <v/>
      </c>
      <c r="Q501" s="2"/>
      <c r="R501" s="43" t="str">
        <f t="shared" si="147"/>
        <v/>
      </c>
      <c r="S501" s="43" t="str">
        <f>IF(R501&lt;&gt;"",SUM($R$6:R501),"")</f>
        <v/>
      </c>
      <c r="T501" s="2"/>
      <c r="U501" s="95">
        <f>IF(B501="",U500,SUM($L$7:L501)+SUM($O$7:O501)+SUM($R$7:R501))</f>
        <v>59</v>
      </c>
      <c r="V501" s="2"/>
      <c r="W501" s="2"/>
      <c r="X501" s="2"/>
      <c r="Y501" s="2"/>
      <c r="Z501" s="2"/>
      <c r="AA501" s="2"/>
      <c r="AB501" s="2"/>
      <c r="AC501" s="58">
        <f t="shared" si="148"/>
        <v>1</v>
      </c>
      <c r="AD501" s="21" t="str">
        <f t="shared" si="140"/>
        <v/>
      </c>
      <c r="AE501" s="59" t="str">
        <f t="shared" si="153"/>
        <v/>
      </c>
      <c r="AF501" s="64">
        <f t="shared" si="154"/>
        <v>2</v>
      </c>
      <c r="AG501" s="47" t="str">
        <f t="shared" si="141"/>
        <v/>
      </c>
      <c r="AH501" s="65" t="str">
        <f t="shared" si="151"/>
        <v/>
      </c>
      <c r="AI501" s="70">
        <f t="shared" si="149"/>
        <v>3</v>
      </c>
      <c r="AJ501" s="43" t="str">
        <f t="shared" si="142"/>
        <v/>
      </c>
      <c r="AK501" s="71" t="str">
        <f t="shared" si="146"/>
        <v/>
      </c>
      <c r="AL501" s="2"/>
      <c r="AM501" s="2"/>
      <c r="AO501" s="2"/>
      <c r="AP501" s="2"/>
      <c r="AQ501" s="2"/>
    </row>
    <row r="502" spans="2:43">
      <c r="B502" s="20">
        <f>IF(Master!B502="","",Master!B502)</f>
        <v>5</v>
      </c>
      <c r="C502" s="21" t="str">
        <f t="shared" si="137"/>
        <v>R</v>
      </c>
      <c r="D502" s="98" t="str">
        <f t="shared" si="143"/>
        <v/>
      </c>
      <c r="E502" s="2"/>
      <c r="F502" s="47" t="str">
        <f t="shared" si="138"/>
        <v>L</v>
      </c>
      <c r="G502" s="98" t="str">
        <f t="shared" si="144"/>
        <v/>
      </c>
      <c r="H502" s="2"/>
      <c r="I502" s="46" t="str">
        <f t="shared" si="139"/>
        <v>O</v>
      </c>
      <c r="J502" s="98" t="str">
        <f t="shared" si="145"/>
        <v>&lt;--Bet</v>
      </c>
      <c r="K502" s="2"/>
      <c r="L502" s="21" t="str">
        <f t="shared" si="150"/>
        <v/>
      </c>
      <c r="M502" s="21" t="str">
        <f>IF(L502&lt;&gt;"",SUM($L$6:L502),"")</f>
        <v/>
      </c>
      <c r="N502" s="2"/>
      <c r="O502" s="47" t="str">
        <f t="shared" si="152"/>
        <v/>
      </c>
      <c r="P502" s="47" t="str">
        <f>IF(O502&lt;&gt;"",SUM($O$6:O502),"")</f>
        <v/>
      </c>
      <c r="Q502" s="2"/>
      <c r="R502" s="43">
        <f t="shared" si="147"/>
        <v>-1</v>
      </c>
      <c r="S502" s="43">
        <f>IF(R502&lt;&gt;"",SUM($R$6:R502),"")</f>
        <v>18</v>
      </c>
      <c r="T502" s="2"/>
      <c r="U502" s="95">
        <f>IF(B502="",U501,SUM($L$7:L502)+SUM($O$7:O502)+SUM($R$7:R502))</f>
        <v>58</v>
      </c>
      <c r="V502" s="2"/>
      <c r="W502" s="2"/>
      <c r="X502" s="2"/>
      <c r="Y502" s="2"/>
      <c r="Z502" s="2"/>
      <c r="AA502" s="2"/>
      <c r="AB502" s="2"/>
      <c r="AC502" s="58">
        <f t="shared" si="148"/>
        <v>2</v>
      </c>
      <c r="AD502" s="21" t="str">
        <f t="shared" si="140"/>
        <v/>
      </c>
      <c r="AE502" s="59" t="str">
        <f t="shared" si="153"/>
        <v/>
      </c>
      <c r="AF502" s="64">
        <f t="shared" si="154"/>
        <v>3</v>
      </c>
      <c r="AG502" s="47" t="str">
        <f t="shared" si="141"/>
        <v/>
      </c>
      <c r="AH502" s="65" t="str">
        <f t="shared" si="151"/>
        <v/>
      </c>
      <c r="AI502" s="70">
        <f t="shared" si="149"/>
        <v>4</v>
      </c>
      <c r="AJ502" s="43">
        <f t="shared" si="142"/>
        <v>1</v>
      </c>
      <c r="AK502" s="71">
        <f t="shared" si="146"/>
        <v>1</v>
      </c>
      <c r="AL502" s="2"/>
      <c r="AM502" s="2"/>
      <c r="AO502" s="2"/>
      <c r="AP502" s="2"/>
      <c r="AQ502" s="2"/>
    </row>
    <row r="503" spans="2:43">
      <c r="B503" s="20">
        <f>IF(Master!B503="","",Master!B503)</f>
        <v>30</v>
      </c>
      <c r="C503" s="21" t="str">
        <f t="shared" si="137"/>
        <v>R</v>
      </c>
      <c r="D503" s="98" t="str">
        <f t="shared" si="143"/>
        <v/>
      </c>
      <c r="E503" s="2"/>
      <c r="F503" s="47" t="str">
        <f t="shared" si="138"/>
        <v>H</v>
      </c>
      <c r="G503" s="98" t="str">
        <f t="shared" si="144"/>
        <v>&lt;--Win</v>
      </c>
      <c r="H503" s="2"/>
      <c r="I503" s="46" t="str">
        <f t="shared" si="139"/>
        <v>E</v>
      </c>
      <c r="J503" s="98" t="str">
        <f t="shared" si="145"/>
        <v>&lt;--Win</v>
      </c>
      <c r="K503" s="2"/>
      <c r="L503" s="21" t="str">
        <f t="shared" si="150"/>
        <v/>
      </c>
      <c r="M503" s="21" t="str">
        <f>IF(L503&lt;&gt;"",SUM($L$6:L503),"")</f>
        <v/>
      </c>
      <c r="N503" s="2"/>
      <c r="O503" s="47">
        <f t="shared" si="152"/>
        <v>1</v>
      </c>
      <c r="P503" s="47">
        <f>IF(O503&lt;&gt;"",SUM($O$6:O503),"")</f>
        <v>19</v>
      </c>
      <c r="Q503" s="2"/>
      <c r="R503" s="43">
        <f t="shared" si="147"/>
        <v>1</v>
      </c>
      <c r="S503" s="43">
        <f>IF(R503&lt;&gt;"",SUM($R$6:R503),"")</f>
        <v>19</v>
      </c>
      <c r="T503" s="2"/>
      <c r="U503" s="95">
        <f>IF(B503="",U502,SUM($L$7:L503)+SUM($O$7:O503)+SUM($R$7:R503))</f>
        <v>60</v>
      </c>
      <c r="V503" s="2"/>
      <c r="W503" s="2"/>
      <c r="X503" s="2"/>
      <c r="Y503" s="2"/>
      <c r="Z503" s="2"/>
      <c r="AA503" s="2"/>
      <c r="AB503" s="2"/>
      <c r="AC503" s="58">
        <f t="shared" si="148"/>
        <v>3</v>
      </c>
      <c r="AD503" s="21" t="str">
        <f t="shared" si="140"/>
        <v/>
      </c>
      <c r="AE503" s="59" t="str">
        <f t="shared" si="153"/>
        <v/>
      </c>
      <c r="AF503" s="64">
        <f t="shared" si="154"/>
        <v>1</v>
      </c>
      <c r="AG503" s="47">
        <f t="shared" si="141"/>
        <v>1</v>
      </c>
      <c r="AH503" s="65">
        <f t="shared" si="151"/>
        <v>1</v>
      </c>
      <c r="AI503" s="70">
        <f t="shared" si="149"/>
        <v>1</v>
      </c>
      <c r="AJ503" s="43">
        <f t="shared" si="142"/>
        <v>2</v>
      </c>
      <c r="AK503" s="71">
        <f t="shared" si="146"/>
        <v>1</v>
      </c>
      <c r="AL503" s="2"/>
      <c r="AM503" s="2"/>
      <c r="AO503" s="2"/>
      <c r="AP503" s="2"/>
      <c r="AQ503" s="2"/>
    </row>
    <row r="504" spans="2:43">
      <c r="B504" s="20">
        <f>IF(Master!B504="","",Master!B504)</f>
        <v>4</v>
      </c>
      <c r="C504" s="21" t="str">
        <f t="shared" si="137"/>
        <v>B</v>
      </c>
      <c r="D504" s="98" t="str">
        <f t="shared" si="143"/>
        <v>&lt;--Win</v>
      </c>
      <c r="E504" s="2"/>
      <c r="F504" s="47" t="str">
        <f t="shared" si="138"/>
        <v>L</v>
      </c>
      <c r="G504" s="98" t="str">
        <f t="shared" si="144"/>
        <v/>
      </c>
      <c r="H504" s="2"/>
      <c r="I504" s="46" t="str">
        <f t="shared" si="139"/>
        <v>E</v>
      </c>
      <c r="J504" s="98" t="str">
        <f t="shared" si="145"/>
        <v/>
      </c>
      <c r="K504" s="2"/>
      <c r="L504" s="21">
        <f t="shared" si="150"/>
        <v>1</v>
      </c>
      <c r="M504" s="21">
        <f>IF(L504&lt;&gt;"",SUM($L$6:L504),"")</f>
        <v>23</v>
      </c>
      <c r="N504" s="2"/>
      <c r="O504" s="47" t="str">
        <f t="shared" si="152"/>
        <v/>
      </c>
      <c r="P504" s="47" t="str">
        <f>IF(O504&lt;&gt;"",SUM($O$6:O504),"")</f>
        <v/>
      </c>
      <c r="Q504" s="2"/>
      <c r="R504" s="43" t="str">
        <f t="shared" si="147"/>
        <v/>
      </c>
      <c r="S504" s="43" t="str">
        <f>IF(R504&lt;&gt;"",SUM($R$6:R504),"")</f>
        <v/>
      </c>
      <c r="T504" s="2"/>
      <c r="U504" s="95">
        <f>IF(B504="",U503,SUM($L$7:L504)+SUM($O$7:O504)+SUM($R$7:R504))</f>
        <v>61</v>
      </c>
      <c r="V504" s="2"/>
      <c r="W504" s="2"/>
      <c r="X504" s="2"/>
      <c r="Y504" s="2"/>
      <c r="Z504" s="2"/>
      <c r="AA504" s="2"/>
      <c r="AB504" s="2"/>
      <c r="AC504" s="58">
        <f t="shared" si="148"/>
        <v>1</v>
      </c>
      <c r="AD504" s="21">
        <f t="shared" si="140"/>
        <v>1</v>
      </c>
      <c r="AE504" s="59">
        <f t="shared" si="153"/>
        <v>1</v>
      </c>
      <c r="AF504" s="64">
        <f t="shared" si="154"/>
        <v>1</v>
      </c>
      <c r="AG504" s="47" t="str">
        <f t="shared" si="141"/>
        <v/>
      </c>
      <c r="AH504" s="65" t="str">
        <f t="shared" si="151"/>
        <v/>
      </c>
      <c r="AI504" s="70">
        <f t="shared" si="149"/>
        <v>2</v>
      </c>
      <c r="AJ504" s="43" t="str">
        <f t="shared" si="142"/>
        <v/>
      </c>
      <c r="AK504" s="71" t="str">
        <f t="shared" si="146"/>
        <v/>
      </c>
      <c r="AL504" s="2"/>
      <c r="AM504" s="2"/>
      <c r="AO504" s="2"/>
      <c r="AP504" s="2"/>
      <c r="AQ504" s="2"/>
    </row>
    <row r="505" spans="2:43">
      <c r="B505" s="20">
        <f>IF(Master!B505="","",Master!B505)</f>
        <v>13</v>
      </c>
      <c r="C505" s="21" t="str">
        <f t="shared" si="137"/>
        <v>B</v>
      </c>
      <c r="D505" s="98" t="str">
        <f t="shared" si="143"/>
        <v/>
      </c>
      <c r="E505" s="2"/>
      <c r="F505" s="47" t="str">
        <f t="shared" si="138"/>
        <v>L</v>
      </c>
      <c r="G505" s="98" t="str">
        <f t="shared" si="144"/>
        <v/>
      </c>
      <c r="H505" s="2"/>
      <c r="I505" s="46" t="str">
        <f t="shared" si="139"/>
        <v>O</v>
      </c>
      <c r="J505" s="98" t="str">
        <f t="shared" si="145"/>
        <v/>
      </c>
      <c r="K505" s="2"/>
      <c r="L505" s="21" t="str">
        <f t="shared" si="150"/>
        <v/>
      </c>
      <c r="M505" s="21" t="str">
        <f>IF(L505&lt;&gt;"",SUM($L$6:L505),"")</f>
        <v/>
      </c>
      <c r="N505" s="2"/>
      <c r="O505" s="47" t="str">
        <f t="shared" si="152"/>
        <v/>
      </c>
      <c r="P505" s="47" t="str">
        <f>IF(O505&lt;&gt;"",SUM($O$6:O505),"")</f>
        <v/>
      </c>
      <c r="Q505" s="2"/>
      <c r="R505" s="43" t="str">
        <f t="shared" si="147"/>
        <v/>
      </c>
      <c r="S505" s="43" t="str">
        <f>IF(R505&lt;&gt;"",SUM($R$6:R505),"")</f>
        <v/>
      </c>
      <c r="T505" s="2"/>
      <c r="U505" s="95">
        <f>IF(B505="",U504,SUM($L$7:L505)+SUM($O$7:O505)+SUM($R$7:R505))</f>
        <v>61</v>
      </c>
      <c r="V505" s="2"/>
      <c r="W505" s="2"/>
      <c r="X505" s="2"/>
      <c r="Y505" s="2"/>
      <c r="Z505" s="2"/>
      <c r="AA505" s="2"/>
      <c r="AB505" s="2"/>
      <c r="AC505" s="58">
        <f t="shared" si="148"/>
        <v>2</v>
      </c>
      <c r="AD505" s="21" t="str">
        <f t="shared" si="140"/>
        <v/>
      </c>
      <c r="AE505" s="59" t="str">
        <f t="shared" si="153"/>
        <v/>
      </c>
      <c r="AF505" s="64">
        <f t="shared" si="154"/>
        <v>2</v>
      </c>
      <c r="AG505" s="47" t="str">
        <f t="shared" si="141"/>
        <v/>
      </c>
      <c r="AH505" s="65" t="str">
        <f t="shared" si="151"/>
        <v/>
      </c>
      <c r="AI505" s="70">
        <f t="shared" si="149"/>
        <v>1</v>
      </c>
      <c r="AJ505" s="43" t="str">
        <f t="shared" si="142"/>
        <v/>
      </c>
      <c r="AK505" s="71" t="str">
        <f t="shared" si="146"/>
        <v/>
      </c>
      <c r="AL505" s="2"/>
      <c r="AM505" s="2"/>
      <c r="AO505" s="2"/>
      <c r="AP505" s="2"/>
      <c r="AQ505" s="2"/>
    </row>
    <row r="506" spans="2:43">
      <c r="B506" s="20">
        <f>IF(Master!B506="","",Master!B506)</f>
        <v>33</v>
      </c>
      <c r="C506" s="21" t="str">
        <f t="shared" si="137"/>
        <v>B</v>
      </c>
      <c r="D506" s="98" t="str">
        <f t="shared" si="143"/>
        <v/>
      </c>
      <c r="E506" s="2"/>
      <c r="F506" s="47" t="str">
        <f t="shared" si="138"/>
        <v>H</v>
      </c>
      <c r="G506" s="98" t="str">
        <f t="shared" si="144"/>
        <v/>
      </c>
      <c r="H506" s="2"/>
      <c r="I506" s="46" t="str">
        <f t="shared" si="139"/>
        <v>O</v>
      </c>
      <c r="J506" s="98" t="str">
        <f t="shared" si="145"/>
        <v/>
      </c>
      <c r="K506" s="2"/>
      <c r="L506" s="21" t="str">
        <f t="shared" si="150"/>
        <v/>
      </c>
      <c r="M506" s="21" t="str">
        <f>IF(L506&lt;&gt;"",SUM($L$6:L506),"")</f>
        <v/>
      </c>
      <c r="N506" s="2"/>
      <c r="O506" s="47" t="str">
        <f t="shared" si="152"/>
        <v/>
      </c>
      <c r="P506" s="47" t="str">
        <f>IF(O506&lt;&gt;"",SUM($O$6:O506),"")</f>
        <v/>
      </c>
      <c r="Q506" s="2"/>
      <c r="R506" s="43" t="str">
        <f t="shared" si="147"/>
        <v/>
      </c>
      <c r="S506" s="43" t="str">
        <f>IF(R506&lt;&gt;"",SUM($R$6:R506),"")</f>
        <v/>
      </c>
      <c r="T506" s="2"/>
      <c r="U506" s="95">
        <f>IF(B506="",U505,SUM($L$7:L506)+SUM($O$7:O506)+SUM($R$7:R506))</f>
        <v>61</v>
      </c>
      <c r="V506" s="2"/>
      <c r="W506" s="2"/>
      <c r="X506" s="2"/>
      <c r="Y506" s="2"/>
      <c r="Z506" s="2"/>
      <c r="AA506" s="2"/>
      <c r="AB506" s="2"/>
      <c r="AC506" s="58">
        <f t="shared" si="148"/>
        <v>3</v>
      </c>
      <c r="AD506" s="21" t="str">
        <f t="shared" si="140"/>
        <v/>
      </c>
      <c r="AE506" s="59" t="str">
        <f t="shared" si="153"/>
        <v/>
      </c>
      <c r="AF506" s="64">
        <f t="shared" si="154"/>
        <v>1</v>
      </c>
      <c r="AG506" s="47" t="str">
        <f t="shared" si="141"/>
        <v/>
      </c>
      <c r="AH506" s="65" t="str">
        <f t="shared" si="151"/>
        <v/>
      </c>
      <c r="AI506" s="70">
        <f t="shared" si="149"/>
        <v>2</v>
      </c>
      <c r="AJ506" s="43" t="str">
        <f t="shared" si="142"/>
        <v/>
      </c>
      <c r="AK506" s="71" t="str">
        <f t="shared" si="146"/>
        <v/>
      </c>
      <c r="AL506" s="2"/>
      <c r="AM506" s="2"/>
      <c r="AO506" s="2"/>
      <c r="AP506" s="2"/>
      <c r="AQ506" s="2"/>
    </row>
    <row r="507" spans="2:43">
      <c r="B507" s="20">
        <f>IF(Master!B507="","",Master!B507)</f>
        <v>8</v>
      </c>
      <c r="C507" s="21" t="str">
        <f t="shared" si="137"/>
        <v>B</v>
      </c>
      <c r="D507" s="98" t="str">
        <f t="shared" si="143"/>
        <v>&lt;--Bet</v>
      </c>
      <c r="E507" s="2"/>
      <c r="F507" s="47" t="str">
        <f t="shared" si="138"/>
        <v>L</v>
      </c>
      <c r="G507" s="98" t="str">
        <f t="shared" si="144"/>
        <v/>
      </c>
      <c r="H507" s="2"/>
      <c r="I507" s="46" t="str">
        <f t="shared" si="139"/>
        <v>E</v>
      </c>
      <c r="J507" s="98" t="str">
        <f t="shared" si="145"/>
        <v/>
      </c>
      <c r="K507" s="2"/>
      <c r="L507" s="21">
        <f t="shared" si="150"/>
        <v>-1</v>
      </c>
      <c r="M507" s="21">
        <f>IF(L507&lt;&gt;"",SUM($L$6:L507),"")</f>
        <v>22</v>
      </c>
      <c r="N507" s="2"/>
      <c r="O507" s="47" t="str">
        <f t="shared" si="152"/>
        <v/>
      </c>
      <c r="P507" s="47" t="str">
        <f>IF(O507&lt;&gt;"",SUM($O$6:O507),"")</f>
        <v/>
      </c>
      <c r="Q507" s="2"/>
      <c r="R507" s="43" t="str">
        <f t="shared" si="147"/>
        <v/>
      </c>
      <c r="S507" s="43" t="str">
        <f>IF(R507&lt;&gt;"",SUM($R$6:R507),"")</f>
        <v/>
      </c>
      <c r="T507" s="2"/>
      <c r="U507" s="95">
        <f>IF(B507="",U506,SUM($L$7:L507)+SUM($O$7:O507)+SUM($R$7:R507))</f>
        <v>60</v>
      </c>
      <c r="V507" s="2"/>
      <c r="W507" s="2"/>
      <c r="X507" s="2"/>
      <c r="Y507" s="2"/>
      <c r="Z507" s="2"/>
      <c r="AA507" s="2"/>
      <c r="AB507" s="2"/>
      <c r="AC507" s="58">
        <f t="shared" si="148"/>
        <v>4</v>
      </c>
      <c r="AD507" s="21">
        <f t="shared" si="140"/>
        <v>1</v>
      </c>
      <c r="AE507" s="59">
        <f t="shared" si="153"/>
        <v>1</v>
      </c>
      <c r="AF507" s="64">
        <f t="shared" si="154"/>
        <v>1</v>
      </c>
      <c r="AG507" s="47" t="str">
        <f t="shared" si="141"/>
        <v/>
      </c>
      <c r="AH507" s="65" t="str">
        <f t="shared" si="151"/>
        <v/>
      </c>
      <c r="AI507" s="70">
        <f t="shared" si="149"/>
        <v>1</v>
      </c>
      <c r="AJ507" s="43" t="str">
        <f t="shared" si="142"/>
        <v/>
      </c>
      <c r="AK507" s="71" t="str">
        <f t="shared" si="146"/>
        <v/>
      </c>
      <c r="AL507" s="2"/>
      <c r="AM507" s="2"/>
      <c r="AO507" s="2"/>
      <c r="AP507" s="2"/>
      <c r="AQ507" s="2"/>
    </row>
    <row r="508" spans="2:43">
      <c r="B508" s="20">
        <f>IF(Master!B508="","",Master!B508)</f>
        <v>8</v>
      </c>
      <c r="C508" s="21" t="str">
        <f t="shared" si="137"/>
        <v>B</v>
      </c>
      <c r="D508" s="98" t="str">
        <f t="shared" si="143"/>
        <v>&lt;--Bet</v>
      </c>
      <c r="E508" s="2"/>
      <c r="F508" s="47" t="str">
        <f t="shared" si="138"/>
        <v>L</v>
      </c>
      <c r="G508" s="98" t="str">
        <f t="shared" si="144"/>
        <v/>
      </c>
      <c r="H508" s="2"/>
      <c r="I508" s="46" t="str">
        <f t="shared" si="139"/>
        <v>E</v>
      </c>
      <c r="J508" s="98" t="str">
        <f t="shared" si="145"/>
        <v/>
      </c>
      <c r="K508" s="2"/>
      <c r="L508" s="21">
        <f t="shared" si="150"/>
        <v>-1</v>
      </c>
      <c r="M508" s="21">
        <f>IF(L508&lt;&gt;"",SUM($L$6:L508),"")</f>
        <v>21</v>
      </c>
      <c r="N508" s="2"/>
      <c r="O508" s="47" t="str">
        <f t="shared" si="152"/>
        <v/>
      </c>
      <c r="P508" s="47" t="str">
        <f>IF(O508&lt;&gt;"",SUM($O$6:O508),"")</f>
        <v/>
      </c>
      <c r="Q508" s="2"/>
      <c r="R508" s="43" t="str">
        <f t="shared" si="147"/>
        <v/>
      </c>
      <c r="S508" s="43" t="str">
        <f>IF(R508&lt;&gt;"",SUM($R$6:R508),"")</f>
        <v/>
      </c>
      <c r="T508" s="2"/>
      <c r="U508" s="95">
        <f>IF(B508="",U507,SUM($L$7:L508)+SUM($O$7:O508)+SUM($R$7:R508))</f>
        <v>59</v>
      </c>
      <c r="V508" s="2"/>
      <c r="W508" s="2"/>
      <c r="X508" s="2"/>
      <c r="Y508" s="2"/>
      <c r="Z508" s="2"/>
      <c r="AA508" s="2"/>
      <c r="AB508" s="2"/>
      <c r="AC508" s="58">
        <f t="shared" si="148"/>
        <v>5</v>
      </c>
      <c r="AD508" s="21">
        <f t="shared" si="140"/>
        <v>2</v>
      </c>
      <c r="AE508" s="59">
        <f t="shared" si="153"/>
        <v>1</v>
      </c>
      <c r="AF508" s="64">
        <f t="shared" si="154"/>
        <v>2</v>
      </c>
      <c r="AG508" s="47" t="str">
        <f t="shared" si="141"/>
        <v/>
      </c>
      <c r="AH508" s="65" t="str">
        <f t="shared" si="151"/>
        <v/>
      </c>
      <c r="AI508" s="70">
        <f t="shared" si="149"/>
        <v>2</v>
      </c>
      <c r="AJ508" s="43" t="str">
        <f t="shared" si="142"/>
        <v/>
      </c>
      <c r="AK508" s="71" t="str">
        <f t="shared" si="146"/>
        <v/>
      </c>
      <c r="AL508" s="2"/>
      <c r="AM508" s="2"/>
      <c r="AO508" s="2"/>
      <c r="AP508" s="2"/>
      <c r="AQ508" s="2"/>
    </row>
    <row r="509" spans="2:43">
      <c r="B509" s="20">
        <f>IF(Master!B509="","",Master!B509)</f>
        <v>33</v>
      </c>
      <c r="C509" s="21" t="str">
        <f t="shared" si="137"/>
        <v>B</v>
      </c>
      <c r="D509" s="98" t="str">
        <f t="shared" si="143"/>
        <v>&lt;--Bet</v>
      </c>
      <c r="E509" s="2"/>
      <c r="F509" s="47" t="str">
        <f t="shared" si="138"/>
        <v>H</v>
      </c>
      <c r="G509" s="98" t="str">
        <f t="shared" si="144"/>
        <v/>
      </c>
      <c r="H509" s="2"/>
      <c r="I509" s="46" t="str">
        <f t="shared" si="139"/>
        <v>O</v>
      </c>
      <c r="J509" s="98" t="str">
        <f t="shared" si="145"/>
        <v/>
      </c>
      <c r="K509" s="2"/>
      <c r="L509" s="21">
        <f t="shared" si="150"/>
        <v>-1</v>
      </c>
      <c r="M509" s="21">
        <f>IF(L509&lt;&gt;"",SUM($L$6:L509),"")</f>
        <v>20</v>
      </c>
      <c r="N509" s="2"/>
      <c r="O509" s="47" t="str">
        <f t="shared" si="152"/>
        <v/>
      </c>
      <c r="P509" s="47" t="str">
        <f>IF(O509&lt;&gt;"",SUM($O$6:O509),"")</f>
        <v/>
      </c>
      <c r="Q509" s="2"/>
      <c r="R509" s="43" t="str">
        <f t="shared" si="147"/>
        <v/>
      </c>
      <c r="S509" s="43" t="str">
        <f>IF(R509&lt;&gt;"",SUM($R$6:R509),"")</f>
        <v/>
      </c>
      <c r="T509" s="2"/>
      <c r="U509" s="95">
        <f>IF(B509="",U508,SUM($L$7:L509)+SUM($O$7:O509)+SUM($R$7:R509))</f>
        <v>58</v>
      </c>
      <c r="V509" s="2"/>
      <c r="W509" s="2"/>
      <c r="X509" s="2"/>
      <c r="Y509" s="2"/>
      <c r="Z509" s="2"/>
      <c r="AA509" s="2"/>
      <c r="AB509" s="2"/>
      <c r="AC509" s="58">
        <f t="shared" si="148"/>
        <v>6</v>
      </c>
      <c r="AD509" s="21">
        <f t="shared" si="140"/>
        <v>3</v>
      </c>
      <c r="AE509" s="59">
        <f t="shared" si="153"/>
        <v>1</v>
      </c>
      <c r="AF509" s="64">
        <f t="shared" si="154"/>
        <v>1</v>
      </c>
      <c r="AG509" s="47" t="str">
        <f t="shared" si="141"/>
        <v/>
      </c>
      <c r="AH509" s="65" t="str">
        <f t="shared" si="151"/>
        <v/>
      </c>
      <c r="AI509" s="70">
        <f t="shared" si="149"/>
        <v>1</v>
      </c>
      <c r="AJ509" s="43" t="str">
        <f t="shared" si="142"/>
        <v/>
      </c>
      <c r="AK509" s="71" t="str">
        <f t="shared" si="146"/>
        <v/>
      </c>
      <c r="AL509" s="2"/>
      <c r="AM509" s="2"/>
      <c r="AO509" s="2"/>
      <c r="AP509" s="2"/>
      <c r="AQ509" s="2"/>
    </row>
    <row r="510" spans="2:43">
      <c r="B510" s="20">
        <f>IF(Master!B510="","",Master!B510)</f>
        <v>24</v>
      </c>
      <c r="C510" s="21" t="str">
        <f t="shared" si="137"/>
        <v>B</v>
      </c>
      <c r="D510" s="98" t="str">
        <f t="shared" si="143"/>
        <v>&lt;--Bet</v>
      </c>
      <c r="E510" s="2"/>
      <c r="F510" s="47" t="str">
        <f t="shared" si="138"/>
        <v>H</v>
      </c>
      <c r="G510" s="98" t="str">
        <f t="shared" si="144"/>
        <v/>
      </c>
      <c r="H510" s="2"/>
      <c r="I510" s="46" t="str">
        <f t="shared" si="139"/>
        <v>E</v>
      </c>
      <c r="J510" s="98" t="str">
        <f t="shared" si="145"/>
        <v/>
      </c>
      <c r="K510" s="2"/>
      <c r="L510" s="21">
        <f t="shared" si="150"/>
        <v>-4</v>
      </c>
      <c r="M510" s="21">
        <f>IF(L510&lt;&gt;"",SUM($L$6:L510),"")</f>
        <v>16</v>
      </c>
      <c r="N510" s="2"/>
      <c r="O510" s="47" t="str">
        <f t="shared" si="152"/>
        <v/>
      </c>
      <c r="P510" s="47" t="str">
        <f>IF(O510&lt;&gt;"",SUM($O$6:O510),"")</f>
        <v/>
      </c>
      <c r="Q510" s="2"/>
      <c r="R510" s="43" t="str">
        <f t="shared" si="147"/>
        <v/>
      </c>
      <c r="S510" s="43" t="str">
        <f>IF(R510&lt;&gt;"",SUM($R$6:R510),"")</f>
        <v/>
      </c>
      <c r="T510" s="2"/>
      <c r="U510" s="95">
        <f>IF(B510="",U509,SUM($L$7:L510)+SUM($O$7:O510)+SUM($R$7:R510))</f>
        <v>54</v>
      </c>
      <c r="V510" s="2"/>
      <c r="W510" s="2"/>
      <c r="X510" s="2"/>
      <c r="Y510" s="2"/>
      <c r="Z510" s="2"/>
      <c r="AA510" s="2"/>
      <c r="AB510" s="2"/>
      <c r="AC510" s="58">
        <f t="shared" si="148"/>
        <v>7</v>
      </c>
      <c r="AD510" s="21">
        <f t="shared" si="140"/>
        <v>4</v>
      </c>
      <c r="AE510" s="59">
        <f t="shared" si="153"/>
        <v>4</v>
      </c>
      <c r="AF510" s="64">
        <f t="shared" si="154"/>
        <v>2</v>
      </c>
      <c r="AG510" s="47" t="str">
        <f t="shared" si="141"/>
        <v/>
      </c>
      <c r="AH510" s="65" t="str">
        <f t="shared" si="151"/>
        <v/>
      </c>
      <c r="AI510" s="70">
        <f t="shared" si="149"/>
        <v>1</v>
      </c>
      <c r="AJ510" s="43" t="str">
        <f t="shared" si="142"/>
        <v/>
      </c>
      <c r="AK510" s="71" t="str">
        <f t="shared" si="146"/>
        <v/>
      </c>
      <c r="AL510" s="2"/>
      <c r="AM510" s="2"/>
      <c r="AO510" s="2"/>
      <c r="AP510" s="2"/>
      <c r="AQ510" s="2"/>
    </row>
    <row r="511" spans="2:43">
      <c r="B511" s="20">
        <f>IF(Master!B511="","",Master!B511)</f>
        <v>20</v>
      </c>
      <c r="C511" s="21" t="str">
        <f t="shared" si="137"/>
        <v>B</v>
      </c>
      <c r="D511" s="98" t="str">
        <f t="shared" si="143"/>
        <v>&lt;--Bet</v>
      </c>
      <c r="E511" s="2"/>
      <c r="F511" s="47" t="str">
        <f t="shared" si="138"/>
        <v>H</v>
      </c>
      <c r="G511" s="98" t="str">
        <f t="shared" si="144"/>
        <v/>
      </c>
      <c r="H511" s="2"/>
      <c r="I511" s="46" t="str">
        <f t="shared" si="139"/>
        <v>E</v>
      </c>
      <c r="J511" s="98" t="str">
        <f t="shared" si="145"/>
        <v/>
      </c>
      <c r="K511" s="2"/>
      <c r="L511" s="21">
        <f t="shared" si="150"/>
        <v>-8</v>
      </c>
      <c r="M511" s="21">
        <f>IF(L511&lt;&gt;"",SUM($L$6:L511),"")</f>
        <v>8</v>
      </c>
      <c r="N511" s="2"/>
      <c r="O511" s="47" t="str">
        <f t="shared" si="152"/>
        <v/>
      </c>
      <c r="P511" s="47" t="str">
        <f>IF(O511&lt;&gt;"",SUM($O$6:O511),"")</f>
        <v/>
      </c>
      <c r="Q511" s="2"/>
      <c r="R511" s="43" t="str">
        <f t="shared" si="147"/>
        <v/>
      </c>
      <c r="S511" s="43" t="str">
        <f>IF(R511&lt;&gt;"",SUM($R$6:R511),"")</f>
        <v/>
      </c>
      <c r="T511" s="2"/>
      <c r="U511" s="95">
        <f>IF(B511="",U510,SUM($L$7:L511)+SUM($O$7:O511)+SUM($R$7:R511))</f>
        <v>46</v>
      </c>
      <c r="V511" s="2"/>
      <c r="W511" s="2"/>
      <c r="X511" s="2"/>
      <c r="Y511" s="2"/>
      <c r="Z511" s="2"/>
      <c r="AA511" s="2"/>
      <c r="AB511" s="2"/>
      <c r="AC511" s="58">
        <f t="shared" si="148"/>
        <v>8</v>
      </c>
      <c r="AD511" s="21">
        <f t="shared" si="140"/>
        <v>5</v>
      </c>
      <c r="AE511" s="59">
        <f t="shared" si="153"/>
        <v>8</v>
      </c>
      <c r="AF511" s="64">
        <f t="shared" si="154"/>
        <v>3</v>
      </c>
      <c r="AG511" s="47" t="str">
        <f t="shared" si="141"/>
        <v/>
      </c>
      <c r="AH511" s="65" t="str">
        <f t="shared" si="151"/>
        <v/>
      </c>
      <c r="AI511" s="70">
        <f t="shared" si="149"/>
        <v>2</v>
      </c>
      <c r="AJ511" s="43" t="str">
        <f t="shared" si="142"/>
        <v/>
      </c>
      <c r="AK511" s="71" t="str">
        <f t="shared" si="146"/>
        <v/>
      </c>
      <c r="AL511" s="2"/>
      <c r="AM511" s="2"/>
      <c r="AO511" s="2"/>
      <c r="AP511" s="2"/>
      <c r="AQ511" s="2"/>
    </row>
    <row r="512" spans="2:43">
      <c r="B512" s="20">
        <f>IF(Master!B512="","",Master!B512)</f>
        <v>27</v>
      </c>
      <c r="C512" s="21" t="str">
        <f t="shared" si="137"/>
        <v>R</v>
      </c>
      <c r="D512" s="98" t="str">
        <f t="shared" si="143"/>
        <v>&lt;--Win</v>
      </c>
      <c r="E512" s="2"/>
      <c r="F512" s="47" t="str">
        <f t="shared" si="138"/>
        <v>H</v>
      </c>
      <c r="G512" s="98" t="str">
        <f t="shared" si="144"/>
        <v>&lt;--Bet</v>
      </c>
      <c r="H512" s="2"/>
      <c r="I512" s="46" t="str">
        <f t="shared" si="139"/>
        <v>O</v>
      </c>
      <c r="J512" s="98" t="str">
        <f t="shared" si="145"/>
        <v/>
      </c>
      <c r="K512" s="2"/>
      <c r="L512" s="21">
        <f t="shared" si="150"/>
        <v>12</v>
      </c>
      <c r="M512" s="21">
        <f>IF(L512&lt;&gt;"",SUM($L$6:L512),"")</f>
        <v>20</v>
      </c>
      <c r="N512" s="2"/>
      <c r="O512" s="47">
        <f t="shared" si="152"/>
        <v>-1</v>
      </c>
      <c r="P512" s="47">
        <f>IF(O512&lt;&gt;"",SUM($O$6:O512),"")</f>
        <v>18</v>
      </c>
      <c r="Q512" s="2"/>
      <c r="R512" s="43" t="str">
        <f t="shared" si="147"/>
        <v/>
      </c>
      <c r="S512" s="43" t="str">
        <f>IF(R512&lt;&gt;"",SUM($R$6:R512),"")</f>
        <v/>
      </c>
      <c r="T512" s="2"/>
      <c r="U512" s="95">
        <f>IF(B512="",U511,SUM($L$7:L512)+SUM($O$7:O512)+SUM($R$7:R512))</f>
        <v>57</v>
      </c>
      <c r="V512" s="2"/>
      <c r="W512" s="2"/>
      <c r="X512" s="2"/>
      <c r="Y512" s="2"/>
      <c r="Z512" s="2"/>
      <c r="AA512" s="2"/>
      <c r="AB512" s="2"/>
      <c r="AC512" s="58">
        <f t="shared" si="148"/>
        <v>1</v>
      </c>
      <c r="AD512" s="21">
        <f t="shared" si="140"/>
        <v>6</v>
      </c>
      <c r="AE512" s="59">
        <f t="shared" si="153"/>
        <v>12</v>
      </c>
      <c r="AF512" s="64">
        <f t="shared" si="154"/>
        <v>4</v>
      </c>
      <c r="AG512" s="47">
        <f t="shared" si="141"/>
        <v>1</v>
      </c>
      <c r="AH512" s="65">
        <f t="shared" si="151"/>
        <v>1</v>
      </c>
      <c r="AI512" s="70">
        <f t="shared" si="149"/>
        <v>1</v>
      </c>
      <c r="AJ512" s="43" t="str">
        <f t="shared" si="142"/>
        <v/>
      </c>
      <c r="AK512" s="71" t="str">
        <f t="shared" si="146"/>
        <v/>
      </c>
      <c r="AL512" s="2"/>
      <c r="AM512" s="2"/>
      <c r="AO512" s="2"/>
      <c r="AP512" s="2"/>
      <c r="AQ512" s="2"/>
    </row>
    <row r="513" spans="2:43">
      <c r="B513" s="20">
        <f>IF(Master!B513="","",Master!B513)</f>
        <v>2</v>
      </c>
      <c r="C513" s="21" t="str">
        <f t="shared" si="137"/>
        <v>B</v>
      </c>
      <c r="D513" s="98" t="str">
        <f t="shared" si="143"/>
        <v/>
      </c>
      <c r="E513" s="2"/>
      <c r="F513" s="47" t="str">
        <f t="shared" si="138"/>
        <v>L</v>
      </c>
      <c r="G513" s="98" t="str">
        <f t="shared" si="144"/>
        <v>&lt;--Win</v>
      </c>
      <c r="H513" s="2"/>
      <c r="I513" s="46" t="str">
        <f t="shared" si="139"/>
        <v>E</v>
      </c>
      <c r="J513" s="98" t="str">
        <f t="shared" si="145"/>
        <v/>
      </c>
      <c r="K513" s="2"/>
      <c r="L513" s="21" t="str">
        <f t="shared" si="150"/>
        <v/>
      </c>
      <c r="M513" s="21" t="str">
        <f>IF(L513&lt;&gt;"",SUM($L$6:L513),"")</f>
        <v/>
      </c>
      <c r="N513" s="2"/>
      <c r="O513" s="47">
        <f t="shared" si="152"/>
        <v>1</v>
      </c>
      <c r="P513" s="47">
        <f>IF(O513&lt;&gt;"",SUM($O$6:O513),"")</f>
        <v>19</v>
      </c>
      <c r="Q513" s="2"/>
      <c r="R513" s="43" t="str">
        <f t="shared" si="147"/>
        <v/>
      </c>
      <c r="S513" s="43" t="str">
        <f>IF(R513&lt;&gt;"",SUM($R$6:R513),"")</f>
        <v/>
      </c>
      <c r="T513" s="2"/>
      <c r="U513" s="95">
        <f>IF(B513="",U512,SUM($L$7:L513)+SUM($O$7:O513)+SUM($R$7:R513))</f>
        <v>58</v>
      </c>
      <c r="V513" s="2"/>
      <c r="W513" s="2"/>
      <c r="X513" s="2"/>
      <c r="Y513" s="2"/>
      <c r="Z513" s="2"/>
      <c r="AA513" s="2"/>
      <c r="AB513" s="2"/>
      <c r="AC513" s="58">
        <f t="shared" si="148"/>
        <v>1</v>
      </c>
      <c r="AD513" s="21" t="str">
        <f t="shared" si="140"/>
        <v/>
      </c>
      <c r="AE513" s="59" t="str">
        <f t="shared" si="153"/>
        <v/>
      </c>
      <c r="AF513" s="64">
        <f t="shared" si="154"/>
        <v>1</v>
      </c>
      <c r="AG513" s="47">
        <f t="shared" si="141"/>
        <v>2</v>
      </c>
      <c r="AH513" s="65">
        <f t="shared" si="151"/>
        <v>1</v>
      </c>
      <c r="AI513" s="70">
        <f t="shared" si="149"/>
        <v>1</v>
      </c>
      <c r="AJ513" s="43" t="str">
        <f t="shared" si="142"/>
        <v/>
      </c>
      <c r="AK513" s="71" t="str">
        <f t="shared" si="146"/>
        <v/>
      </c>
      <c r="AL513" s="2"/>
      <c r="AM513" s="2"/>
      <c r="AO513" s="2"/>
      <c r="AP513" s="2"/>
      <c r="AQ513" s="2"/>
    </row>
    <row r="514" spans="2:43">
      <c r="B514" s="20">
        <f>IF(Master!B514="","",Master!B514)</f>
        <v>32</v>
      </c>
      <c r="C514" s="21" t="str">
        <f t="shared" si="137"/>
        <v>R</v>
      </c>
      <c r="D514" s="98" t="str">
        <f t="shared" si="143"/>
        <v/>
      </c>
      <c r="E514" s="2"/>
      <c r="F514" s="47" t="str">
        <f t="shared" si="138"/>
        <v>H</v>
      </c>
      <c r="G514" s="98" t="str">
        <f t="shared" si="144"/>
        <v/>
      </c>
      <c r="H514" s="2"/>
      <c r="I514" s="46" t="str">
        <f t="shared" si="139"/>
        <v>E</v>
      </c>
      <c r="J514" s="98" t="str">
        <f t="shared" si="145"/>
        <v/>
      </c>
      <c r="K514" s="2"/>
      <c r="L514" s="21" t="str">
        <f t="shared" si="150"/>
        <v/>
      </c>
      <c r="M514" s="21" t="str">
        <f>IF(L514&lt;&gt;"",SUM($L$6:L514),"")</f>
        <v/>
      </c>
      <c r="N514" s="2"/>
      <c r="O514" s="47" t="str">
        <f t="shared" si="152"/>
        <v/>
      </c>
      <c r="P514" s="47" t="str">
        <f>IF(O514&lt;&gt;"",SUM($O$6:O514),"")</f>
        <v/>
      </c>
      <c r="Q514" s="2"/>
      <c r="R514" s="43" t="str">
        <f t="shared" si="147"/>
        <v/>
      </c>
      <c r="S514" s="43" t="str">
        <f>IF(R514&lt;&gt;"",SUM($R$6:R514),"")</f>
        <v/>
      </c>
      <c r="T514" s="2"/>
      <c r="U514" s="95">
        <f>IF(B514="",U513,SUM($L$7:L514)+SUM($O$7:O514)+SUM($R$7:R514))</f>
        <v>58</v>
      </c>
      <c r="V514" s="2"/>
      <c r="W514" s="2"/>
      <c r="X514" s="2"/>
      <c r="Y514" s="2"/>
      <c r="Z514" s="2"/>
      <c r="AA514" s="2"/>
      <c r="AB514" s="2"/>
      <c r="AC514" s="58">
        <f t="shared" si="148"/>
        <v>1</v>
      </c>
      <c r="AD514" s="21" t="str">
        <f t="shared" si="140"/>
        <v/>
      </c>
      <c r="AE514" s="59" t="str">
        <f t="shared" si="153"/>
        <v/>
      </c>
      <c r="AF514" s="64">
        <f t="shared" si="154"/>
        <v>1</v>
      </c>
      <c r="AG514" s="47" t="str">
        <f t="shared" si="141"/>
        <v/>
      </c>
      <c r="AH514" s="65" t="str">
        <f t="shared" si="151"/>
        <v/>
      </c>
      <c r="AI514" s="70">
        <f t="shared" si="149"/>
        <v>2</v>
      </c>
      <c r="AJ514" s="43" t="str">
        <f t="shared" si="142"/>
        <v/>
      </c>
      <c r="AK514" s="71" t="str">
        <f t="shared" si="146"/>
        <v/>
      </c>
      <c r="AL514" s="2"/>
      <c r="AM514" s="2"/>
      <c r="AO514" s="2"/>
      <c r="AP514" s="2"/>
      <c r="AQ514" s="2"/>
    </row>
    <row r="515" spans="2:43">
      <c r="B515" s="20">
        <f>IF(Master!B515="","",Master!B515)</f>
        <v>22</v>
      </c>
      <c r="C515" s="21" t="str">
        <f t="shared" ref="C515:C578" si="155">IF(B515="","",VLOOKUP(B515,$AS$1:$AZ$38,6,0))</f>
        <v>B</v>
      </c>
      <c r="D515" s="98" t="str">
        <f t="shared" si="143"/>
        <v/>
      </c>
      <c r="E515" s="2"/>
      <c r="F515" s="47" t="str">
        <f t="shared" ref="F515:F578" si="156">IF(B515="","",VLOOKUP(B515,$AS$1:$AZ$38,8,0))</f>
        <v>H</v>
      </c>
      <c r="G515" s="98" t="str">
        <f t="shared" si="144"/>
        <v/>
      </c>
      <c r="H515" s="2"/>
      <c r="I515" s="46" t="str">
        <f t="shared" ref="I515:I578" si="157">IF(B515="","",VLOOKUP(B515,$AS$1:$AZ$38,7,0))</f>
        <v>E</v>
      </c>
      <c r="J515" s="98" t="str">
        <f t="shared" si="145"/>
        <v/>
      </c>
      <c r="K515" s="2"/>
      <c r="L515" s="21" t="str">
        <f t="shared" si="150"/>
        <v/>
      </c>
      <c r="M515" s="21" t="str">
        <f>IF(L515&lt;&gt;"",SUM($L$6:L515),"")</f>
        <v/>
      </c>
      <c r="N515" s="2"/>
      <c r="O515" s="47" t="str">
        <f t="shared" si="152"/>
        <v/>
      </c>
      <c r="P515" s="47" t="str">
        <f>IF(O515&lt;&gt;"",SUM($O$6:O515),"")</f>
        <v/>
      </c>
      <c r="Q515" s="2"/>
      <c r="R515" s="43" t="str">
        <f t="shared" si="147"/>
        <v/>
      </c>
      <c r="S515" s="43" t="str">
        <f>IF(R515&lt;&gt;"",SUM($R$6:R515),"")</f>
        <v/>
      </c>
      <c r="T515" s="2"/>
      <c r="U515" s="95">
        <f>IF(B515="",U514,SUM($L$7:L515)+SUM($O$7:O515)+SUM($R$7:R515))</f>
        <v>58</v>
      </c>
      <c r="V515" s="2"/>
      <c r="W515" s="2"/>
      <c r="X515" s="2"/>
      <c r="Y515" s="2"/>
      <c r="Z515" s="2"/>
      <c r="AA515" s="2"/>
      <c r="AB515" s="2"/>
      <c r="AC515" s="58">
        <f t="shared" si="148"/>
        <v>1</v>
      </c>
      <c r="AD515" s="21" t="str">
        <f t="shared" si="140"/>
        <v/>
      </c>
      <c r="AE515" s="59" t="str">
        <f t="shared" si="153"/>
        <v/>
      </c>
      <c r="AF515" s="64">
        <f t="shared" si="154"/>
        <v>2</v>
      </c>
      <c r="AG515" s="47" t="str">
        <f t="shared" si="141"/>
        <v/>
      </c>
      <c r="AH515" s="65" t="str">
        <f t="shared" si="151"/>
        <v/>
      </c>
      <c r="AI515" s="70">
        <f t="shared" si="149"/>
        <v>3</v>
      </c>
      <c r="AJ515" s="43" t="str">
        <f t="shared" si="142"/>
        <v/>
      </c>
      <c r="AK515" s="71" t="str">
        <f t="shared" si="146"/>
        <v/>
      </c>
      <c r="AL515" s="2"/>
      <c r="AM515" s="2"/>
      <c r="AO515" s="2"/>
      <c r="AP515" s="2"/>
      <c r="AQ515" s="2"/>
    </row>
    <row r="516" spans="2:43">
      <c r="B516" s="20">
        <f>IF(Master!B516="","",Master!B516)</f>
        <v>0</v>
      </c>
      <c r="C516" s="21" t="str">
        <f t="shared" si="155"/>
        <v>Zero</v>
      </c>
      <c r="D516" s="98" t="str">
        <f t="shared" si="143"/>
        <v/>
      </c>
      <c r="E516" s="2"/>
      <c r="F516" s="47" t="str">
        <f t="shared" si="156"/>
        <v>Zero</v>
      </c>
      <c r="G516" s="98" t="str">
        <f t="shared" si="144"/>
        <v/>
      </c>
      <c r="H516" s="2"/>
      <c r="I516" s="46" t="str">
        <f t="shared" si="157"/>
        <v>Zero</v>
      </c>
      <c r="J516" s="98" t="str">
        <f t="shared" si="145"/>
        <v>&lt;--Bet</v>
      </c>
      <c r="K516" s="2"/>
      <c r="L516" s="21" t="str">
        <f t="shared" si="150"/>
        <v/>
      </c>
      <c r="M516" s="21" t="str">
        <f>IF(L516&lt;&gt;"",SUM($L$6:L516),"")</f>
        <v/>
      </c>
      <c r="N516" s="2"/>
      <c r="O516" s="47" t="str">
        <f t="shared" si="152"/>
        <v/>
      </c>
      <c r="P516" s="47" t="str">
        <f>IF(O516&lt;&gt;"",SUM($O$6:O516),"")</f>
        <v/>
      </c>
      <c r="Q516" s="2"/>
      <c r="R516" s="43">
        <f t="shared" si="147"/>
        <v>-1</v>
      </c>
      <c r="S516" s="43">
        <f>IF(R516&lt;&gt;"",SUM($R$6:R516),"")</f>
        <v>18</v>
      </c>
      <c r="T516" s="2"/>
      <c r="U516" s="95">
        <f>IF(B516="",U515,SUM($L$7:L516)+SUM($O$7:O516)+SUM($R$7:R516))</f>
        <v>57</v>
      </c>
      <c r="V516" s="2"/>
      <c r="W516" s="2"/>
      <c r="X516" s="2"/>
      <c r="Y516" s="2"/>
      <c r="Z516" s="2"/>
      <c r="AA516" s="2"/>
      <c r="AB516" s="2"/>
      <c r="AC516" s="58">
        <f t="shared" si="148"/>
        <v>1</v>
      </c>
      <c r="AD516" s="21" t="str">
        <f t="shared" si="140"/>
        <v/>
      </c>
      <c r="AE516" s="59" t="str">
        <f t="shared" si="153"/>
        <v/>
      </c>
      <c r="AF516" s="64">
        <f t="shared" si="154"/>
        <v>1</v>
      </c>
      <c r="AG516" s="47" t="str">
        <f t="shared" si="141"/>
        <v/>
      </c>
      <c r="AH516" s="65" t="str">
        <f t="shared" si="151"/>
        <v/>
      </c>
      <c r="AI516" s="70">
        <f t="shared" si="149"/>
        <v>4</v>
      </c>
      <c r="AJ516" s="43">
        <f t="shared" si="142"/>
        <v>1</v>
      </c>
      <c r="AK516" s="71">
        <f t="shared" si="146"/>
        <v>1</v>
      </c>
      <c r="AL516" s="2"/>
      <c r="AM516" s="2"/>
      <c r="AO516" s="2"/>
      <c r="AP516" s="2"/>
      <c r="AQ516" s="2"/>
    </row>
    <row r="517" spans="2:43">
      <c r="B517" s="20">
        <f>IF(Master!B517="","",Master!B517)</f>
        <v>23</v>
      </c>
      <c r="C517" s="21" t="str">
        <f t="shared" si="155"/>
        <v>R</v>
      </c>
      <c r="D517" s="98" t="str">
        <f t="shared" si="143"/>
        <v/>
      </c>
      <c r="E517" s="2"/>
      <c r="F517" s="47" t="str">
        <f t="shared" si="156"/>
        <v>H</v>
      </c>
      <c r="G517" s="98" t="str">
        <f t="shared" si="144"/>
        <v/>
      </c>
      <c r="H517" s="2"/>
      <c r="I517" s="46" t="str">
        <f t="shared" si="157"/>
        <v>O</v>
      </c>
      <c r="J517" s="98" t="str">
        <f t="shared" si="145"/>
        <v>&lt;--Win</v>
      </c>
      <c r="K517" s="2"/>
      <c r="L517" s="21" t="str">
        <f t="shared" si="150"/>
        <v/>
      </c>
      <c r="M517" s="21" t="str">
        <f>IF(L517&lt;&gt;"",SUM($L$6:L517),"")</f>
        <v/>
      </c>
      <c r="N517" s="2"/>
      <c r="O517" s="47" t="str">
        <f t="shared" si="152"/>
        <v/>
      </c>
      <c r="P517" s="47" t="str">
        <f>IF(O517&lt;&gt;"",SUM($O$6:O517),"")</f>
        <v/>
      </c>
      <c r="Q517" s="2"/>
      <c r="R517" s="43">
        <f t="shared" si="147"/>
        <v>1</v>
      </c>
      <c r="S517" s="43">
        <f>IF(R517&lt;&gt;"",SUM($R$6:R517),"")</f>
        <v>19</v>
      </c>
      <c r="T517" s="2"/>
      <c r="U517" s="95">
        <f>IF(B517="",U516,SUM($L$7:L517)+SUM($O$7:O517)+SUM($R$7:R517))</f>
        <v>58</v>
      </c>
      <c r="V517" s="2"/>
      <c r="W517" s="2"/>
      <c r="X517" s="2"/>
      <c r="Y517" s="2"/>
      <c r="Z517" s="2"/>
      <c r="AA517" s="2"/>
      <c r="AB517" s="2"/>
      <c r="AC517" s="58">
        <f t="shared" si="148"/>
        <v>1</v>
      </c>
      <c r="AD517" s="21" t="str">
        <f t="shared" ref="AD517:AD580" si="158">IF(B517="","",IF(OR(AC516=1,AC516=2),"",IF(AC516&gt;=3,AC516-2)))</f>
        <v/>
      </c>
      <c r="AE517" s="59" t="str">
        <f t="shared" si="153"/>
        <v/>
      </c>
      <c r="AF517" s="64">
        <f t="shared" si="154"/>
        <v>2</v>
      </c>
      <c r="AG517" s="47" t="str">
        <f t="shared" ref="AG517:AG580" si="159">IF(B517="","",IF(OR(AF516=1,AF516=2),"",IF(AF516&gt;=3,AF516-2)))</f>
        <v/>
      </c>
      <c r="AH517" s="65" t="str">
        <f t="shared" si="151"/>
        <v/>
      </c>
      <c r="AI517" s="70">
        <f t="shared" si="149"/>
        <v>1</v>
      </c>
      <c r="AJ517" s="43">
        <f t="shared" ref="AJ517:AJ580" si="160">IF(B517="","",IF(OR(AI516=1,AI516=2),"",IF(AI516&gt;=3,AI516-2)))</f>
        <v>2</v>
      </c>
      <c r="AK517" s="71">
        <f t="shared" si="146"/>
        <v>1</v>
      </c>
      <c r="AL517" s="2"/>
      <c r="AM517" s="2"/>
      <c r="AO517" s="2"/>
      <c r="AP517" s="2"/>
      <c r="AQ517" s="2"/>
    </row>
    <row r="518" spans="2:43">
      <c r="B518" s="20">
        <f>IF(Master!B518="","",Master!B518)</f>
        <v>29</v>
      </c>
      <c r="C518" s="21" t="str">
        <f t="shared" si="155"/>
        <v>B</v>
      </c>
      <c r="D518" s="98" t="str">
        <f t="shared" ref="D518:D581" si="161">IF(L518="","",IF(L518&gt;=1,"&lt;--Win",IF(L518&lt;0,"&lt;--Bet","")))</f>
        <v/>
      </c>
      <c r="E518" s="2"/>
      <c r="F518" s="47" t="str">
        <f t="shared" si="156"/>
        <v>H</v>
      </c>
      <c r="G518" s="98" t="str">
        <f t="shared" ref="G518:G581" si="162">IF(O518="","",IF(O518&gt;=1,"&lt;--Win",IF(O518&lt;0,"&lt;--Bet","")))</f>
        <v/>
      </c>
      <c r="H518" s="2"/>
      <c r="I518" s="46" t="str">
        <f t="shared" si="157"/>
        <v>O</v>
      </c>
      <c r="J518" s="98" t="str">
        <f t="shared" ref="J518:J581" si="163">IF(R518="","",IF(R518&gt;=1,"&lt;--Win",IF(R518&lt;0,"&lt;--Bet","")))</f>
        <v/>
      </c>
      <c r="K518" s="2"/>
      <c r="L518" s="21" t="str">
        <f t="shared" si="150"/>
        <v/>
      </c>
      <c r="M518" s="21" t="str">
        <f>IF(L518&lt;&gt;"",SUM($L$6:L518),"")</f>
        <v/>
      </c>
      <c r="N518" s="2"/>
      <c r="O518" s="47" t="str">
        <f t="shared" si="152"/>
        <v/>
      </c>
      <c r="P518" s="47" t="str">
        <f>IF(O518&lt;&gt;"",SUM($O$6:O518),"")</f>
        <v/>
      </c>
      <c r="Q518" s="2"/>
      <c r="R518" s="43" t="str">
        <f t="shared" si="147"/>
        <v/>
      </c>
      <c r="S518" s="43" t="str">
        <f>IF(R518&lt;&gt;"",SUM($R$6:R518),"")</f>
        <v/>
      </c>
      <c r="T518" s="2"/>
      <c r="U518" s="95">
        <f>IF(B518="",U517,SUM($L$7:L518)+SUM($O$7:O518)+SUM($R$7:R518))</f>
        <v>58</v>
      </c>
      <c r="V518" s="2"/>
      <c r="W518" s="2"/>
      <c r="X518" s="2"/>
      <c r="Y518" s="2"/>
      <c r="Z518" s="2"/>
      <c r="AA518" s="2"/>
      <c r="AB518" s="2"/>
      <c r="AC518" s="58">
        <f t="shared" si="148"/>
        <v>1</v>
      </c>
      <c r="AD518" s="21" t="str">
        <f t="shared" si="158"/>
        <v/>
      </c>
      <c r="AE518" s="59" t="str">
        <f t="shared" si="153"/>
        <v/>
      </c>
      <c r="AF518" s="64">
        <f t="shared" si="154"/>
        <v>3</v>
      </c>
      <c r="AG518" s="47" t="str">
        <f t="shared" si="159"/>
        <v/>
      </c>
      <c r="AH518" s="65" t="str">
        <f t="shared" si="151"/>
        <v/>
      </c>
      <c r="AI518" s="70">
        <f t="shared" si="149"/>
        <v>2</v>
      </c>
      <c r="AJ518" s="43" t="str">
        <f t="shared" si="160"/>
        <v/>
      </c>
      <c r="AK518" s="71" t="str">
        <f t="shared" ref="AK518:AK581" si="164">IF(AJ518="","",VLOOKUP(AJ518,$Z$4:$AA$18,2,0))</f>
        <v/>
      </c>
      <c r="AL518" s="2"/>
      <c r="AM518" s="2"/>
      <c r="AO518" s="2"/>
      <c r="AP518" s="2"/>
      <c r="AQ518" s="2"/>
    </row>
    <row r="519" spans="2:43">
      <c r="B519" s="20">
        <f>IF(Master!B519="","",Master!B519)</f>
        <v>5</v>
      </c>
      <c r="C519" s="21" t="str">
        <f t="shared" si="155"/>
        <v>R</v>
      </c>
      <c r="D519" s="98" t="str">
        <f t="shared" si="161"/>
        <v/>
      </c>
      <c r="E519" s="2"/>
      <c r="F519" s="47" t="str">
        <f t="shared" si="156"/>
        <v>L</v>
      </c>
      <c r="G519" s="98" t="str">
        <f t="shared" si="162"/>
        <v>&lt;--Win</v>
      </c>
      <c r="H519" s="2"/>
      <c r="I519" s="46" t="str">
        <f t="shared" si="157"/>
        <v>O</v>
      </c>
      <c r="J519" s="98" t="str">
        <f t="shared" si="163"/>
        <v/>
      </c>
      <c r="K519" s="2"/>
      <c r="L519" s="21" t="str">
        <f t="shared" si="150"/>
        <v/>
      </c>
      <c r="M519" s="21" t="str">
        <f>IF(L519&lt;&gt;"",SUM($L$6:L519),"")</f>
        <v/>
      </c>
      <c r="N519" s="2"/>
      <c r="O519" s="47">
        <f t="shared" si="152"/>
        <v>1</v>
      </c>
      <c r="P519" s="47">
        <f>IF(O519&lt;&gt;"",SUM($O$6:O519),"")</f>
        <v>20</v>
      </c>
      <c r="Q519" s="2"/>
      <c r="R519" s="43" t="str">
        <f t="shared" ref="R519:R582" si="165">IF(AND(AJ519&lt;&gt;"",AJ520&lt;&gt;""),-AK519,IF(AND(AJ519&gt;=1,AJ520=""),AK519,""))</f>
        <v/>
      </c>
      <c r="S519" s="43" t="str">
        <f>IF(R519&lt;&gt;"",SUM($R$6:R519),"")</f>
        <v/>
      </c>
      <c r="T519" s="2"/>
      <c r="U519" s="95">
        <f>IF(B519="",U518,SUM($L$7:L519)+SUM($O$7:O519)+SUM($R$7:R519))</f>
        <v>59</v>
      </c>
      <c r="V519" s="2"/>
      <c r="W519" s="2"/>
      <c r="X519" s="2"/>
      <c r="Y519" s="2"/>
      <c r="Z519" s="2"/>
      <c r="AA519" s="2"/>
      <c r="AB519" s="2"/>
      <c r="AC519" s="58">
        <f t="shared" si="148"/>
        <v>1</v>
      </c>
      <c r="AD519" s="21" t="str">
        <f t="shared" si="158"/>
        <v/>
      </c>
      <c r="AE519" s="59" t="str">
        <f t="shared" si="153"/>
        <v/>
      </c>
      <c r="AF519" s="64">
        <f t="shared" si="154"/>
        <v>1</v>
      </c>
      <c r="AG519" s="47">
        <f t="shared" si="159"/>
        <v>1</v>
      </c>
      <c r="AH519" s="65">
        <f t="shared" si="151"/>
        <v>1</v>
      </c>
      <c r="AI519" s="70">
        <f t="shared" si="149"/>
        <v>3</v>
      </c>
      <c r="AJ519" s="43" t="str">
        <f t="shared" si="160"/>
        <v/>
      </c>
      <c r="AK519" s="71" t="str">
        <f t="shared" si="164"/>
        <v/>
      </c>
      <c r="AL519" s="2"/>
      <c r="AM519" s="2"/>
      <c r="AO519" s="2"/>
      <c r="AP519" s="2"/>
      <c r="AQ519" s="2"/>
    </row>
    <row r="520" spans="2:43">
      <c r="B520" s="20">
        <f>IF(Master!B520="","",Master!B520)</f>
        <v>15</v>
      </c>
      <c r="C520" s="21" t="str">
        <f t="shared" si="155"/>
        <v>B</v>
      </c>
      <c r="D520" s="98" t="str">
        <f t="shared" si="161"/>
        <v/>
      </c>
      <c r="E520" s="2"/>
      <c r="F520" s="47" t="str">
        <f t="shared" si="156"/>
        <v>L</v>
      </c>
      <c r="G520" s="98" t="str">
        <f t="shared" si="162"/>
        <v/>
      </c>
      <c r="H520" s="2"/>
      <c r="I520" s="46" t="str">
        <f t="shared" si="157"/>
        <v>O</v>
      </c>
      <c r="J520" s="98" t="str">
        <f t="shared" si="163"/>
        <v>&lt;--Bet</v>
      </c>
      <c r="K520" s="2"/>
      <c r="L520" s="21" t="str">
        <f t="shared" si="150"/>
        <v/>
      </c>
      <c r="M520" s="21" t="str">
        <f>IF(L520&lt;&gt;"",SUM($L$6:L520),"")</f>
        <v/>
      </c>
      <c r="N520" s="2"/>
      <c r="O520" s="47" t="str">
        <f t="shared" si="152"/>
        <v/>
      </c>
      <c r="P520" s="47" t="str">
        <f>IF(O520&lt;&gt;"",SUM($O$6:O520),"")</f>
        <v/>
      </c>
      <c r="Q520" s="2"/>
      <c r="R520" s="43">
        <f t="shared" si="165"/>
        <v>-1</v>
      </c>
      <c r="S520" s="43">
        <f>IF(R520&lt;&gt;"",SUM($R$6:R520),"")</f>
        <v>18</v>
      </c>
      <c r="T520" s="2"/>
      <c r="U520" s="95">
        <f>IF(B520="",U519,SUM($L$7:L520)+SUM($O$7:O520)+SUM($R$7:R520))</f>
        <v>58</v>
      </c>
      <c r="V520" s="2"/>
      <c r="W520" s="2"/>
      <c r="X520" s="2"/>
      <c r="Y520" s="2"/>
      <c r="Z520" s="2"/>
      <c r="AA520" s="2"/>
      <c r="AB520" s="2"/>
      <c r="AC520" s="58">
        <f t="shared" ref="AC520:AC583" si="166">IF(AND(AC519=2,B520=0),1,IF(AND(AC519=1,B520=0),1,IF(B520="","",IF(AND(C520=C518,B519=0),AC519+1,IF(AND(AC519&gt;1,B520=0),AC519+1,IF(C520=C519,AC519+1,1))))))</f>
        <v>1</v>
      </c>
      <c r="AD520" s="21" t="str">
        <f t="shared" si="158"/>
        <v/>
      </c>
      <c r="AE520" s="59" t="str">
        <f t="shared" si="153"/>
        <v/>
      </c>
      <c r="AF520" s="64">
        <f t="shared" si="154"/>
        <v>2</v>
      </c>
      <c r="AG520" s="47" t="str">
        <f t="shared" si="159"/>
        <v/>
      </c>
      <c r="AH520" s="65" t="str">
        <f t="shared" si="151"/>
        <v/>
      </c>
      <c r="AI520" s="70">
        <f t="shared" ref="AI520:AI583" si="167">IF(AND(AI519=2,B520=0),1,IF(AND(AI519=1,B520=0),1,IF(B520="","",IF(AND(I520=I518,B519=0),AI519+1,IF(AND(AI519&gt;1,B520=0),AI519+1,IF(I520=I519,AI519+1,1))))))</f>
        <v>4</v>
      </c>
      <c r="AJ520" s="43">
        <f t="shared" si="160"/>
        <v>1</v>
      </c>
      <c r="AK520" s="71">
        <f t="shared" si="164"/>
        <v>1</v>
      </c>
      <c r="AL520" s="2"/>
      <c r="AM520" s="2"/>
      <c r="AO520" s="2"/>
      <c r="AP520" s="2"/>
      <c r="AQ520" s="2"/>
    </row>
    <row r="521" spans="2:43">
      <c r="B521" s="20">
        <f>IF(Master!B521="","",Master!B521)</f>
        <v>3</v>
      </c>
      <c r="C521" s="21" t="str">
        <f t="shared" si="155"/>
        <v>R</v>
      </c>
      <c r="D521" s="98" t="str">
        <f t="shared" si="161"/>
        <v/>
      </c>
      <c r="E521" s="2"/>
      <c r="F521" s="47" t="str">
        <f t="shared" si="156"/>
        <v>L</v>
      </c>
      <c r="G521" s="98" t="str">
        <f t="shared" si="162"/>
        <v/>
      </c>
      <c r="H521" s="2"/>
      <c r="I521" s="46" t="str">
        <f t="shared" si="157"/>
        <v>O</v>
      </c>
      <c r="J521" s="98" t="str">
        <f t="shared" si="163"/>
        <v>&lt;--Bet</v>
      </c>
      <c r="K521" s="2"/>
      <c r="L521" s="21" t="str">
        <f t="shared" si="150"/>
        <v/>
      </c>
      <c r="M521" s="21" t="str">
        <f>IF(L521&lt;&gt;"",SUM($L$6:L521),"")</f>
        <v/>
      </c>
      <c r="N521" s="2"/>
      <c r="O521" s="47" t="str">
        <f t="shared" si="152"/>
        <v/>
      </c>
      <c r="P521" s="47" t="str">
        <f>IF(O521&lt;&gt;"",SUM($O$6:O521),"")</f>
        <v/>
      </c>
      <c r="Q521" s="2"/>
      <c r="R521" s="43">
        <f t="shared" si="165"/>
        <v>-1</v>
      </c>
      <c r="S521" s="43">
        <f>IF(R521&lt;&gt;"",SUM($R$6:R521),"")</f>
        <v>17</v>
      </c>
      <c r="T521" s="2"/>
      <c r="U521" s="95">
        <f>IF(B521="",U520,SUM($L$7:L521)+SUM($O$7:O521)+SUM($R$7:R521))</f>
        <v>57</v>
      </c>
      <c r="V521" s="2"/>
      <c r="W521" s="2"/>
      <c r="X521" s="2"/>
      <c r="Y521" s="2"/>
      <c r="Z521" s="2"/>
      <c r="AA521" s="2"/>
      <c r="AB521" s="2"/>
      <c r="AC521" s="58">
        <f t="shared" si="166"/>
        <v>1</v>
      </c>
      <c r="AD521" s="21" t="str">
        <f t="shared" si="158"/>
        <v/>
      </c>
      <c r="AE521" s="59" t="str">
        <f t="shared" si="153"/>
        <v/>
      </c>
      <c r="AF521" s="64">
        <f t="shared" si="154"/>
        <v>3</v>
      </c>
      <c r="AG521" s="47" t="str">
        <f t="shared" si="159"/>
        <v/>
      </c>
      <c r="AH521" s="65" t="str">
        <f t="shared" si="151"/>
        <v/>
      </c>
      <c r="AI521" s="70">
        <f t="shared" si="167"/>
        <v>5</v>
      </c>
      <c r="AJ521" s="43">
        <f t="shared" si="160"/>
        <v>2</v>
      </c>
      <c r="AK521" s="71">
        <f t="shared" si="164"/>
        <v>1</v>
      </c>
      <c r="AL521" s="2"/>
      <c r="AM521" s="2"/>
      <c r="AO521" s="2"/>
      <c r="AP521" s="2"/>
      <c r="AQ521" s="2"/>
    </row>
    <row r="522" spans="2:43">
      <c r="B522" s="20">
        <f>IF(Master!B522="","",Master!B522)</f>
        <v>3</v>
      </c>
      <c r="C522" s="21" t="str">
        <f t="shared" si="155"/>
        <v>R</v>
      </c>
      <c r="D522" s="98" t="str">
        <f t="shared" si="161"/>
        <v/>
      </c>
      <c r="E522" s="2"/>
      <c r="F522" s="47" t="str">
        <f t="shared" si="156"/>
        <v>L</v>
      </c>
      <c r="G522" s="98" t="str">
        <f t="shared" si="162"/>
        <v>&lt;--Bet</v>
      </c>
      <c r="H522" s="2"/>
      <c r="I522" s="46" t="str">
        <f t="shared" si="157"/>
        <v>O</v>
      </c>
      <c r="J522" s="98" t="str">
        <f t="shared" si="163"/>
        <v>&lt;--Bet</v>
      </c>
      <c r="K522" s="2"/>
      <c r="L522" s="21" t="str">
        <f t="shared" ref="L522:L585" si="168">IF(AND(AD522&lt;&gt;"",AD523&lt;&gt;""),-AE522,IF(AND(AD522&gt;=1,AD523=""),AE522,""))</f>
        <v/>
      </c>
      <c r="M522" s="21" t="str">
        <f>IF(L522&lt;&gt;"",SUM($L$6:L522),"")</f>
        <v/>
      </c>
      <c r="N522" s="2"/>
      <c r="O522" s="47">
        <f t="shared" si="152"/>
        <v>-1</v>
      </c>
      <c r="P522" s="47">
        <f>IF(O522&lt;&gt;"",SUM($O$6:O522),"")</f>
        <v>19</v>
      </c>
      <c r="Q522" s="2"/>
      <c r="R522" s="43">
        <f t="shared" si="165"/>
        <v>-1</v>
      </c>
      <c r="S522" s="43">
        <f>IF(R522&lt;&gt;"",SUM($R$6:R522),"")</f>
        <v>16</v>
      </c>
      <c r="T522" s="2"/>
      <c r="U522" s="95">
        <f>IF(B522="",U521,SUM($L$7:L522)+SUM($O$7:O522)+SUM($R$7:R522))</f>
        <v>55</v>
      </c>
      <c r="V522" s="2"/>
      <c r="W522" s="2"/>
      <c r="X522" s="2"/>
      <c r="Y522" s="2"/>
      <c r="Z522" s="2"/>
      <c r="AA522" s="2"/>
      <c r="AB522" s="2"/>
      <c r="AC522" s="58">
        <f t="shared" si="166"/>
        <v>2</v>
      </c>
      <c r="AD522" s="21" t="str">
        <f t="shared" si="158"/>
        <v/>
      </c>
      <c r="AE522" s="59" t="str">
        <f t="shared" si="153"/>
        <v/>
      </c>
      <c r="AF522" s="64">
        <f t="shared" si="154"/>
        <v>4</v>
      </c>
      <c r="AG522" s="47">
        <f t="shared" si="159"/>
        <v>1</v>
      </c>
      <c r="AH522" s="65">
        <f t="shared" ref="AH522:AH585" si="169">IF(AG522="","",VLOOKUP(AG522,$Z$4:$AA$18,2,0))</f>
        <v>1</v>
      </c>
      <c r="AI522" s="70">
        <f t="shared" si="167"/>
        <v>6</v>
      </c>
      <c r="AJ522" s="43">
        <f t="shared" si="160"/>
        <v>3</v>
      </c>
      <c r="AK522" s="71">
        <f t="shared" si="164"/>
        <v>1</v>
      </c>
      <c r="AL522" s="2"/>
      <c r="AM522" s="2"/>
      <c r="AO522" s="2"/>
      <c r="AP522" s="2"/>
      <c r="AQ522" s="2"/>
    </row>
    <row r="523" spans="2:43">
      <c r="B523" s="20">
        <f>IF(Master!B523="","",Master!B523)</f>
        <v>23</v>
      </c>
      <c r="C523" s="21" t="str">
        <f t="shared" si="155"/>
        <v>R</v>
      </c>
      <c r="D523" s="98" t="str">
        <f t="shared" si="161"/>
        <v/>
      </c>
      <c r="E523" s="2"/>
      <c r="F523" s="47" t="str">
        <f t="shared" si="156"/>
        <v>H</v>
      </c>
      <c r="G523" s="98" t="str">
        <f t="shared" si="162"/>
        <v>&lt;--Win</v>
      </c>
      <c r="H523" s="2"/>
      <c r="I523" s="46" t="str">
        <f t="shared" si="157"/>
        <v>O</v>
      </c>
      <c r="J523" s="98" t="str">
        <f t="shared" si="163"/>
        <v>&lt;--Win</v>
      </c>
      <c r="K523" s="2"/>
      <c r="L523" s="21" t="str">
        <f t="shared" si="168"/>
        <v/>
      </c>
      <c r="M523" s="21" t="str">
        <f>IF(L523&lt;&gt;"",SUM($L$6:L523),"")</f>
        <v/>
      </c>
      <c r="N523" s="2"/>
      <c r="O523" s="47">
        <f t="shared" si="152"/>
        <v>1</v>
      </c>
      <c r="P523" s="47">
        <f>IF(O523&lt;&gt;"",SUM($O$6:O523),"")</f>
        <v>20</v>
      </c>
      <c r="Q523" s="2"/>
      <c r="R523" s="43">
        <f t="shared" si="165"/>
        <v>4</v>
      </c>
      <c r="S523" s="43">
        <f>IF(R523&lt;&gt;"",SUM($R$6:R523),"")</f>
        <v>20</v>
      </c>
      <c r="T523" s="2"/>
      <c r="U523" s="95">
        <f>IF(B523="",U522,SUM($L$7:L523)+SUM($O$7:O523)+SUM($R$7:R523))</f>
        <v>60</v>
      </c>
      <c r="V523" s="2"/>
      <c r="W523" s="2"/>
      <c r="X523" s="2"/>
      <c r="Y523" s="2"/>
      <c r="Z523" s="2"/>
      <c r="AA523" s="2"/>
      <c r="AB523" s="2"/>
      <c r="AC523" s="58">
        <f t="shared" si="166"/>
        <v>3</v>
      </c>
      <c r="AD523" s="21" t="str">
        <f t="shared" si="158"/>
        <v/>
      </c>
      <c r="AE523" s="59" t="str">
        <f t="shared" si="153"/>
        <v/>
      </c>
      <c r="AF523" s="64">
        <f t="shared" si="154"/>
        <v>1</v>
      </c>
      <c r="AG523" s="47">
        <f t="shared" si="159"/>
        <v>2</v>
      </c>
      <c r="AH523" s="65">
        <f t="shared" si="169"/>
        <v>1</v>
      </c>
      <c r="AI523" s="70">
        <f t="shared" si="167"/>
        <v>7</v>
      </c>
      <c r="AJ523" s="43">
        <f t="shared" si="160"/>
        <v>4</v>
      </c>
      <c r="AK523" s="71">
        <f t="shared" si="164"/>
        <v>4</v>
      </c>
      <c r="AL523" s="2"/>
      <c r="AM523" s="2"/>
      <c r="AO523" s="2"/>
      <c r="AP523" s="2"/>
      <c r="AQ523" s="2"/>
    </row>
    <row r="524" spans="2:43">
      <c r="B524" s="20" t="str">
        <f>IF(Master!B524="","",Master!B524)</f>
        <v/>
      </c>
      <c r="C524" s="21" t="str">
        <f t="shared" si="155"/>
        <v/>
      </c>
      <c r="D524" s="98" t="str">
        <f t="shared" si="161"/>
        <v/>
      </c>
      <c r="E524" s="2"/>
      <c r="F524" s="47" t="str">
        <f t="shared" si="156"/>
        <v/>
      </c>
      <c r="G524" s="98" t="str">
        <f t="shared" si="162"/>
        <v/>
      </c>
      <c r="H524" s="2"/>
      <c r="I524" s="46" t="str">
        <f t="shared" si="157"/>
        <v/>
      </c>
      <c r="J524" s="98" t="str">
        <f t="shared" si="163"/>
        <v/>
      </c>
      <c r="K524" s="2"/>
      <c r="L524" s="21" t="str">
        <f t="shared" si="168"/>
        <v/>
      </c>
      <c r="M524" s="21" t="str">
        <f>IF(L524&lt;&gt;"",SUM($L$6:L524),"")</f>
        <v/>
      </c>
      <c r="N524" s="2"/>
      <c r="O524" s="47" t="str">
        <f t="shared" si="152"/>
        <v/>
      </c>
      <c r="P524" s="47" t="str">
        <f>IF(O524&lt;&gt;"",SUM($O$6:O524),"")</f>
        <v/>
      </c>
      <c r="Q524" s="2"/>
      <c r="R524" s="43" t="str">
        <f t="shared" si="165"/>
        <v/>
      </c>
      <c r="S524" s="43" t="str">
        <f>IF(R524&lt;&gt;"",SUM($R$6:R524),"")</f>
        <v/>
      </c>
      <c r="T524" s="2"/>
      <c r="U524" s="88">
        <f>IF(B524="",U523,SUM($L$7:L524)+SUM($O$7:O524)+SUM($R$7:R524))</f>
        <v>60</v>
      </c>
      <c r="V524" s="2"/>
      <c r="W524" s="2"/>
      <c r="X524" s="2"/>
      <c r="Y524" s="2"/>
      <c r="Z524" s="2"/>
      <c r="AA524" s="2"/>
      <c r="AB524" s="2"/>
      <c r="AC524" s="58" t="str">
        <f t="shared" si="166"/>
        <v/>
      </c>
      <c r="AD524" s="21" t="str">
        <f t="shared" si="158"/>
        <v/>
      </c>
      <c r="AE524" s="59" t="str">
        <f t="shared" si="153"/>
        <v/>
      </c>
      <c r="AF524" s="64" t="str">
        <f t="shared" si="154"/>
        <v/>
      </c>
      <c r="AG524" s="47" t="str">
        <f t="shared" si="159"/>
        <v/>
      </c>
      <c r="AH524" s="65" t="str">
        <f t="shared" si="169"/>
        <v/>
      </c>
      <c r="AI524" s="70" t="str">
        <f t="shared" si="167"/>
        <v/>
      </c>
      <c r="AJ524" s="43" t="str">
        <f t="shared" si="160"/>
        <v/>
      </c>
      <c r="AK524" s="71" t="str">
        <f t="shared" si="164"/>
        <v/>
      </c>
      <c r="AL524" s="2"/>
      <c r="AM524" s="2"/>
      <c r="AO524" s="2"/>
      <c r="AP524" s="2"/>
      <c r="AQ524" s="2"/>
    </row>
    <row r="525" spans="2:43">
      <c r="B525" s="20" t="str">
        <f>IF(Master!B525="","",Master!B525)</f>
        <v/>
      </c>
      <c r="C525" s="21" t="str">
        <f t="shared" si="155"/>
        <v/>
      </c>
      <c r="D525" s="98" t="str">
        <f t="shared" si="161"/>
        <v/>
      </c>
      <c r="E525" s="2"/>
      <c r="F525" s="47" t="str">
        <f t="shared" si="156"/>
        <v/>
      </c>
      <c r="G525" s="98" t="str">
        <f t="shared" si="162"/>
        <v/>
      </c>
      <c r="H525" s="2"/>
      <c r="I525" s="46" t="str">
        <f t="shared" si="157"/>
        <v/>
      </c>
      <c r="J525" s="98" t="str">
        <f t="shared" si="163"/>
        <v/>
      </c>
      <c r="K525" s="2"/>
      <c r="L525" s="21" t="str">
        <f t="shared" si="168"/>
        <v/>
      </c>
      <c r="M525" s="21" t="str">
        <f>IF(L525&lt;&gt;"",SUM($L$6:L525),"")</f>
        <v/>
      </c>
      <c r="N525" s="2"/>
      <c r="O525" s="47" t="str">
        <f t="shared" ref="O525:O588" si="170">IF(AND(AG525&lt;&gt;"",AG526&lt;&gt;""),-AH525,IF(AND(AG525&gt;=1,AG526=""),AH525,""))</f>
        <v/>
      </c>
      <c r="P525" s="47" t="str">
        <f>IF(O525&lt;&gt;"",SUM($O$6:O525),"")</f>
        <v/>
      </c>
      <c r="Q525" s="2"/>
      <c r="R525" s="43" t="str">
        <f t="shared" si="165"/>
        <v/>
      </c>
      <c r="S525" s="43" t="str">
        <f>IF(R525&lt;&gt;"",SUM($R$6:R525),"")</f>
        <v/>
      </c>
      <c r="T525" s="2"/>
      <c r="U525" s="95">
        <f>IF(B525="",U524,SUM($L$7:L525)+SUM($O$7:O525)+SUM($R$7:R525))</f>
        <v>60</v>
      </c>
      <c r="V525" s="2"/>
      <c r="W525" s="2"/>
      <c r="X525" s="2"/>
      <c r="Y525" s="2"/>
      <c r="Z525" s="2"/>
      <c r="AA525" s="2"/>
      <c r="AB525" s="2"/>
      <c r="AC525" s="58" t="str">
        <f t="shared" si="166"/>
        <v/>
      </c>
      <c r="AD525" s="21" t="str">
        <f t="shared" si="158"/>
        <v/>
      </c>
      <c r="AE525" s="59" t="str">
        <f t="shared" ref="AE525:AE588" si="171">IF(AD525="","",VLOOKUP(AD525,$Z$4:$AA$18,2,0))</f>
        <v/>
      </c>
      <c r="AF525" s="64" t="str">
        <f t="shared" si="154"/>
        <v/>
      </c>
      <c r="AG525" s="47" t="str">
        <f t="shared" si="159"/>
        <v/>
      </c>
      <c r="AH525" s="65" t="str">
        <f t="shared" si="169"/>
        <v/>
      </c>
      <c r="AI525" s="70" t="str">
        <f t="shared" si="167"/>
        <v/>
      </c>
      <c r="AJ525" s="43" t="str">
        <f t="shared" si="160"/>
        <v/>
      </c>
      <c r="AK525" s="71" t="str">
        <f t="shared" si="164"/>
        <v/>
      </c>
      <c r="AL525" s="2"/>
      <c r="AM525" s="2"/>
      <c r="AO525" s="2"/>
      <c r="AP525" s="2"/>
      <c r="AQ525" s="2"/>
    </row>
    <row r="526" spans="2:43">
      <c r="B526" s="20" t="str">
        <f>IF(Master!B526="","",Master!B526)</f>
        <v/>
      </c>
      <c r="C526" s="21" t="str">
        <f t="shared" si="155"/>
        <v/>
      </c>
      <c r="D526" s="98" t="str">
        <f t="shared" si="161"/>
        <v/>
      </c>
      <c r="E526" s="2"/>
      <c r="F526" s="47" t="str">
        <f t="shared" si="156"/>
        <v/>
      </c>
      <c r="G526" s="98" t="str">
        <f t="shared" si="162"/>
        <v/>
      </c>
      <c r="H526" s="2"/>
      <c r="I526" s="46" t="str">
        <f t="shared" si="157"/>
        <v/>
      </c>
      <c r="J526" s="98" t="str">
        <f t="shared" si="163"/>
        <v/>
      </c>
      <c r="K526" s="2"/>
      <c r="L526" s="21" t="str">
        <f t="shared" si="168"/>
        <v/>
      </c>
      <c r="M526" s="21" t="str">
        <f>IF(L526&lt;&gt;"",SUM($L$6:L526),"")</f>
        <v/>
      </c>
      <c r="N526" s="2"/>
      <c r="O526" s="47" t="str">
        <f t="shared" si="170"/>
        <v/>
      </c>
      <c r="P526" s="47" t="str">
        <f>IF(O526&lt;&gt;"",SUM($O$6:O526),"")</f>
        <v/>
      </c>
      <c r="Q526" s="2"/>
      <c r="R526" s="43" t="str">
        <f t="shared" si="165"/>
        <v/>
      </c>
      <c r="S526" s="43" t="str">
        <f>IF(R526&lt;&gt;"",SUM($R$6:R526),"")</f>
        <v/>
      </c>
      <c r="T526" s="2"/>
      <c r="U526" s="95">
        <f>IF(B526="",U525,SUM($L$7:L526)+SUM($O$7:O526)+SUM($R$7:R526))</f>
        <v>60</v>
      </c>
      <c r="V526" s="2"/>
      <c r="W526" s="2"/>
      <c r="X526" s="2"/>
      <c r="Y526" s="2"/>
      <c r="Z526" s="2"/>
      <c r="AA526" s="2"/>
      <c r="AB526" s="2"/>
      <c r="AC526" s="58" t="str">
        <f t="shared" si="166"/>
        <v/>
      </c>
      <c r="AD526" s="21" t="str">
        <f t="shared" si="158"/>
        <v/>
      </c>
      <c r="AE526" s="59" t="str">
        <f t="shared" si="171"/>
        <v/>
      </c>
      <c r="AF526" s="64" t="str">
        <f t="shared" si="154"/>
        <v/>
      </c>
      <c r="AG526" s="47" t="str">
        <f t="shared" si="159"/>
        <v/>
      </c>
      <c r="AH526" s="65" t="str">
        <f t="shared" si="169"/>
        <v/>
      </c>
      <c r="AI526" s="70" t="str">
        <f t="shared" si="167"/>
        <v/>
      </c>
      <c r="AJ526" s="43" t="str">
        <f t="shared" si="160"/>
        <v/>
      </c>
      <c r="AK526" s="71" t="str">
        <f t="shared" si="164"/>
        <v/>
      </c>
      <c r="AL526" s="2"/>
      <c r="AM526" s="2"/>
      <c r="AO526" s="2"/>
      <c r="AP526" s="2"/>
      <c r="AQ526" s="2"/>
    </row>
    <row r="527" spans="2:43">
      <c r="B527" s="20" t="str">
        <f>IF(Master!B527="","",Master!B527)</f>
        <v/>
      </c>
      <c r="C527" s="21" t="str">
        <f t="shared" si="155"/>
        <v/>
      </c>
      <c r="D527" s="98" t="str">
        <f t="shared" si="161"/>
        <v/>
      </c>
      <c r="E527" s="2"/>
      <c r="F527" s="47" t="str">
        <f t="shared" si="156"/>
        <v/>
      </c>
      <c r="G527" s="98" t="str">
        <f t="shared" si="162"/>
        <v/>
      </c>
      <c r="H527" s="2"/>
      <c r="I527" s="46" t="str">
        <f t="shared" si="157"/>
        <v/>
      </c>
      <c r="J527" s="98" t="str">
        <f t="shared" si="163"/>
        <v/>
      </c>
      <c r="K527" s="2"/>
      <c r="L527" s="21" t="str">
        <f t="shared" si="168"/>
        <v/>
      </c>
      <c r="M527" s="21" t="str">
        <f>IF(L527&lt;&gt;"",SUM($L$6:L527),"")</f>
        <v/>
      </c>
      <c r="N527" s="2"/>
      <c r="O527" s="47" t="str">
        <f t="shared" si="170"/>
        <v/>
      </c>
      <c r="P527" s="47" t="str">
        <f>IF(O527&lt;&gt;"",SUM($O$6:O527),"")</f>
        <v/>
      </c>
      <c r="Q527" s="2"/>
      <c r="R527" s="43" t="str">
        <f t="shared" si="165"/>
        <v/>
      </c>
      <c r="S527" s="43" t="str">
        <f>IF(R527&lt;&gt;"",SUM($R$6:R527),"")</f>
        <v/>
      </c>
      <c r="T527" s="2"/>
      <c r="U527" s="95">
        <f>IF(B527="",U526,SUM($L$7:L527)+SUM($O$7:O527)+SUM($R$7:R527))</f>
        <v>60</v>
      </c>
      <c r="V527" s="2"/>
      <c r="W527" s="2"/>
      <c r="X527" s="2"/>
      <c r="Y527" s="2"/>
      <c r="Z527" s="2"/>
      <c r="AA527" s="2"/>
      <c r="AB527" s="2"/>
      <c r="AC527" s="58" t="str">
        <f t="shared" si="166"/>
        <v/>
      </c>
      <c r="AD527" s="21" t="str">
        <f t="shared" si="158"/>
        <v/>
      </c>
      <c r="AE527" s="59" t="str">
        <f t="shared" si="171"/>
        <v/>
      </c>
      <c r="AF527" s="64" t="str">
        <f t="shared" si="154"/>
        <v/>
      </c>
      <c r="AG527" s="47" t="str">
        <f t="shared" si="159"/>
        <v/>
      </c>
      <c r="AH527" s="65" t="str">
        <f t="shared" si="169"/>
        <v/>
      </c>
      <c r="AI527" s="70" t="str">
        <f t="shared" si="167"/>
        <v/>
      </c>
      <c r="AJ527" s="43" t="str">
        <f t="shared" si="160"/>
        <v/>
      </c>
      <c r="AK527" s="71" t="str">
        <f t="shared" si="164"/>
        <v/>
      </c>
      <c r="AL527" s="2"/>
      <c r="AM527" s="2"/>
      <c r="AO527" s="2"/>
      <c r="AP527" s="2"/>
      <c r="AQ527" s="2"/>
    </row>
    <row r="528" spans="2:43">
      <c r="B528" s="20" t="str">
        <f>IF(Master!B528="","",Master!B528)</f>
        <v/>
      </c>
      <c r="C528" s="21" t="str">
        <f t="shared" si="155"/>
        <v/>
      </c>
      <c r="D528" s="98" t="str">
        <f t="shared" si="161"/>
        <v/>
      </c>
      <c r="E528" s="2"/>
      <c r="F528" s="47" t="str">
        <f t="shared" si="156"/>
        <v/>
      </c>
      <c r="G528" s="98" t="str">
        <f t="shared" si="162"/>
        <v/>
      </c>
      <c r="H528" s="2"/>
      <c r="I528" s="46" t="str">
        <f t="shared" si="157"/>
        <v/>
      </c>
      <c r="J528" s="98" t="str">
        <f t="shared" si="163"/>
        <v/>
      </c>
      <c r="K528" s="2"/>
      <c r="L528" s="21" t="str">
        <f t="shared" si="168"/>
        <v/>
      </c>
      <c r="M528" s="21" t="str">
        <f>IF(L528&lt;&gt;"",SUM($L$6:L528),"")</f>
        <v/>
      </c>
      <c r="N528" s="2"/>
      <c r="O528" s="47" t="str">
        <f t="shared" si="170"/>
        <v/>
      </c>
      <c r="P528" s="47" t="str">
        <f>IF(O528&lt;&gt;"",SUM($O$6:O528),"")</f>
        <v/>
      </c>
      <c r="Q528" s="2"/>
      <c r="R528" s="43" t="str">
        <f t="shared" si="165"/>
        <v/>
      </c>
      <c r="S528" s="43" t="str">
        <f>IF(R528&lt;&gt;"",SUM($R$6:R528),"")</f>
        <v/>
      </c>
      <c r="T528" s="2"/>
      <c r="U528" s="95">
        <f>IF(B528="",U527,SUM($L$7:L528)+SUM($O$7:O528)+SUM($R$7:R528))</f>
        <v>60</v>
      </c>
      <c r="V528" s="2"/>
      <c r="W528" s="2"/>
      <c r="X528" s="2"/>
      <c r="Y528" s="2"/>
      <c r="Z528" s="2"/>
      <c r="AA528" s="2"/>
      <c r="AB528" s="2"/>
      <c r="AC528" s="58" t="str">
        <f t="shared" si="166"/>
        <v/>
      </c>
      <c r="AD528" s="21" t="str">
        <f t="shared" si="158"/>
        <v/>
      </c>
      <c r="AE528" s="59" t="str">
        <f t="shared" si="171"/>
        <v/>
      </c>
      <c r="AF528" s="64" t="str">
        <f t="shared" si="154"/>
        <v/>
      </c>
      <c r="AG528" s="47" t="str">
        <f t="shared" si="159"/>
        <v/>
      </c>
      <c r="AH528" s="65" t="str">
        <f t="shared" si="169"/>
        <v/>
      </c>
      <c r="AI528" s="70" t="str">
        <f t="shared" si="167"/>
        <v/>
      </c>
      <c r="AJ528" s="43" t="str">
        <f t="shared" si="160"/>
        <v/>
      </c>
      <c r="AK528" s="71" t="str">
        <f t="shared" si="164"/>
        <v/>
      </c>
      <c r="AL528" s="2"/>
      <c r="AM528" s="2"/>
      <c r="AO528" s="2"/>
      <c r="AP528" s="2"/>
      <c r="AQ528" s="2"/>
    </row>
    <row r="529" spans="2:43">
      <c r="B529" s="20" t="str">
        <f>IF(Master!B529="","",Master!B529)</f>
        <v/>
      </c>
      <c r="C529" s="21" t="str">
        <f t="shared" si="155"/>
        <v/>
      </c>
      <c r="D529" s="98" t="str">
        <f t="shared" si="161"/>
        <v/>
      </c>
      <c r="E529" s="2"/>
      <c r="F529" s="47" t="str">
        <f t="shared" si="156"/>
        <v/>
      </c>
      <c r="G529" s="98" t="str">
        <f t="shared" si="162"/>
        <v/>
      </c>
      <c r="H529" s="2"/>
      <c r="I529" s="46" t="str">
        <f t="shared" si="157"/>
        <v/>
      </c>
      <c r="J529" s="98" t="str">
        <f t="shared" si="163"/>
        <v/>
      </c>
      <c r="K529" s="2"/>
      <c r="L529" s="21" t="str">
        <f t="shared" si="168"/>
        <v/>
      </c>
      <c r="M529" s="21" t="str">
        <f>IF(L529&lt;&gt;"",SUM($L$6:L529),"")</f>
        <v/>
      </c>
      <c r="N529" s="2"/>
      <c r="O529" s="47" t="str">
        <f t="shared" si="170"/>
        <v/>
      </c>
      <c r="P529" s="47" t="str">
        <f>IF(O529&lt;&gt;"",SUM($O$6:O529),"")</f>
        <v/>
      </c>
      <c r="Q529" s="2"/>
      <c r="R529" s="43" t="str">
        <f t="shared" si="165"/>
        <v/>
      </c>
      <c r="S529" s="43" t="str">
        <f>IF(R529&lt;&gt;"",SUM($R$6:R529),"")</f>
        <v/>
      </c>
      <c r="T529" s="2"/>
      <c r="U529" s="95">
        <f>IF(B529="",U528,SUM($L$7:L529)+SUM($O$7:O529)+SUM($R$7:R529))</f>
        <v>60</v>
      </c>
      <c r="V529" s="2"/>
      <c r="W529" s="2"/>
      <c r="X529" s="2"/>
      <c r="Y529" s="2"/>
      <c r="Z529" s="2"/>
      <c r="AA529" s="2"/>
      <c r="AB529" s="2"/>
      <c r="AC529" s="58" t="str">
        <f t="shared" si="166"/>
        <v/>
      </c>
      <c r="AD529" s="21" t="str">
        <f t="shared" si="158"/>
        <v/>
      </c>
      <c r="AE529" s="59" t="str">
        <f t="shared" si="171"/>
        <v/>
      </c>
      <c r="AF529" s="64" t="str">
        <f t="shared" si="154"/>
        <v/>
      </c>
      <c r="AG529" s="47" t="str">
        <f t="shared" si="159"/>
        <v/>
      </c>
      <c r="AH529" s="65" t="str">
        <f t="shared" si="169"/>
        <v/>
      </c>
      <c r="AI529" s="70" t="str">
        <f t="shared" si="167"/>
        <v/>
      </c>
      <c r="AJ529" s="43" t="str">
        <f t="shared" si="160"/>
        <v/>
      </c>
      <c r="AK529" s="71" t="str">
        <f t="shared" si="164"/>
        <v/>
      </c>
      <c r="AL529" s="2"/>
      <c r="AM529" s="2"/>
      <c r="AO529" s="2"/>
      <c r="AP529" s="2"/>
      <c r="AQ529" s="2"/>
    </row>
    <row r="530" spans="2:43">
      <c r="B530" s="20" t="str">
        <f>IF(Master!B530="","",Master!B530)</f>
        <v/>
      </c>
      <c r="C530" s="21" t="str">
        <f t="shared" si="155"/>
        <v/>
      </c>
      <c r="D530" s="98" t="str">
        <f t="shared" si="161"/>
        <v/>
      </c>
      <c r="E530" s="2"/>
      <c r="F530" s="47" t="str">
        <f t="shared" si="156"/>
        <v/>
      </c>
      <c r="G530" s="98" t="str">
        <f t="shared" si="162"/>
        <v/>
      </c>
      <c r="H530" s="2"/>
      <c r="I530" s="46" t="str">
        <f t="shared" si="157"/>
        <v/>
      </c>
      <c r="J530" s="98" t="str">
        <f t="shared" si="163"/>
        <v/>
      </c>
      <c r="K530" s="2"/>
      <c r="L530" s="21" t="str">
        <f t="shared" si="168"/>
        <v/>
      </c>
      <c r="M530" s="21" t="str">
        <f>IF(L530&lt;&gt;"",SUM($L$6:L530),"")</f>
        <v/>
      </c>
      <c r="N530" s="2"/>
      <c r="O530" s="47" t="str">
        <f t="shared" si="170"/>
        <v/>
      </c>
      <c r="P530" s="47" t="str">
        <f>IF(O530&lt;&gt;"",SUM($O$6:O530),"")</f>
        <v/>
      </c>
      <c r="Q530" s="2"/>
      <c r="R530" s="43" t="str">
        <f t="shared" si="165"/>
        <v/>
      </c>
      <c r="S530" s="43" t="str">
        <f>IF(R530&lt;&gt;"",SUM($R$6:R530),"")</f>
        <v/>
      </c>
      <c r="T530" s="2"/>
      <c r="U530" s="95">
        <f>IF(B530="",U529,SUM($L$7:L530)+SUM($O$7:O530)+SUM($R$7:R530))</f>
        <v>60</v>
      </c>
      <c r="V530" s="2"/>
      <c r="W530" s="2"/>
      <c r="X530" s="2"/>
      <c r="Y530" s="2"/>
      <c r="Z530" s="2"/>
      <c r="AA530" s="2"/>
      <c r="AB530" s="2"/>
      <c r="AC530" s="58" t="str">
        <f t="shared" si="166"/>
        <v/>
      </c>
      <c r="AD530" s="21" t="str">
        <f t="shared" si="158"/>
        <v/>
      </c>
      <c r="AE530" s="59" t="str">
        <f t="shared" si="171"/>
        <v/>
      </c>
      <c r="AF530" s="64" t="str">
        <f t="shared" si="154"/>
        <v/>
      </c>
      <c r="AG530" s="47" t="str">
        <f t="shared" si="159"/>
        <v/>
      </c>
      <c r="AH530" s="65" t="str">
        <f t="shared" si="169"/>
        <v/>
      </c>
      <c r="AI530" s="70" t="str">
        <f t="shared" si="167"/>
        <v/>
      </c>
      <c r="AJ530" s="43" t="str">
        <f t="shared" si="160"/>
        <v/>
      </c>
      <c r="AK530" s="71" t="str">
        <f t="shared" si="164"/>
        <v/>
      </c>
      <c r="AL530" s="2"/>
      <c r="AM530" s="2"/>
      <c r="AO530" s="2"/>
      <c r="AP530" s="2"/>
      <c r="AQ530" s="2"/>
    </row>
    <row r="531" spans="2:43">
      <c r="B531" s="20" t="str">
        <f>IF(Master!B531="","",Master!B531)</f>
        <v/>
      </c>
      <c r="C531" s="21" t="str">
        <f t="shared" si="155"/>
        <v/>
      </c>
      <c r="D531" s="98" t="str">
        <f t="shared" si="161"/>
        <v/>
      </c>
      <c r="E531" s="2"/>
      <c r="F531" s="47" t="str">
        <f t="shared" si="156"/>
        <v/>
      </c>
      <c r="G531" s="98" t="str">
        <f t="shared" si="162"/>
        <v/>
      </c>
      <c r="H531" s="2"/>
      <c r="I531" s="46" t="str">
        <f t="shared" si="157"/>
        <v/>
      </c>
      <c r="J531" s="98" t="str">
        <f t="shared" si="163"/>
        <v/>
      </c>
      <c r="K531" s="2"/>
      <c r="L531" s="21" t="str">
        <f t="shared" si="168"/>
        <v/>
      </c>
      <c r="M531" s="21" t="str">
        <f>IF(L531&lt;&gt;"",SUM($L$6:L531),"")</f>
        <v/>
      </c>
      <c r="N531" s="2"/>
      <c r="O531" s="47" t="str">
        <f t="shared" si="170"/>
        <v/>
      </c>
      <c r="P531" s="47" t="str">
        <f>IF(O531&lt;&gt;"",SUM($O$6:O531),"")</f>
        <v/>
      </c>
      <c r="Q531" s="2"/>
      <c r="R531" s="43" t="str">
        <f t="shared" si="165"/>
        <v/>
      </c>
      <c r="S531" s="43" t="str">
        <f>IF(R531&lt;&gt;"",SUM($R$6:R531),"")</f>
        <v/>
      </c>
      <c r="T531" s="2"/>
      <c r="U531" s="95">
        <f>IF(B531="",U530,SUM($L$7:L531)+SUM($O$7:O531)+SUM($R$7:R531))</f>
        <v>60</v>
      </c>
      <c r="V531" s="2"/>
      <c r="W531" s="2"/>
      <c r="X531" s="2"/>
      <c r="Y531" s="2"/>
      <c r="Z531" s="2"/>
      <c r="AA531" s="2"/>
      <c r="AB531" s="2"/>
      <c r="AC531" s="58" t="str">
        <f t="shared" si="166"/>
        <v/>
      </c>
      <c r="AD531" s="21" t="str">
        <f t="shared" si="158"/>
        <v/>
      </c>
      <c r="AE531" s="59" t="str">
        <f t="shared" si="171"/>
        <v/>
      </c>
      <c r="AF531" s="64" t="str">
        <f t="shared" si="154"/>
        <v/>
      </c>
      <c r="AG531" s="47" t="str">
        <f t="shared" si="159"/>
        <v/>
      </c>
      <c r="AH531" s="65" t="str">
        <f t="shared" si="169"/>
        <v/>
      </c>
      <c r="AI531" s="70" t="str">
        <f t="shared" si="167"/>
        <v/>
      </c>
      <c r="AJ531" s="43" t="str">
        <f t="shared" si="160"/>
        <v/>
      </c>
      <c r="AK531" s="71" t="str">
        <f t="shared" si="164"/>
        <v/>
      </c>
      <c r="AL531" s="2"/>
      <c r="AM531" s="2"/>
      <c r="AO531" s="2"/>
      <c r="AP531" s="2"/>
      <c r="AQ531" s="2"/>
    </row>
    <row r="532" spans="2:43">
      <c r="B532" s="20" t="str">
        <f>IF(Master!B532="","",Master!B532)</f>
        <v/>
      </c>
      <c r="C532" s="21" t="str">
        <f t="shared" si="155"/>
        <v/>
      </c>
      <c r="D532" s="98" t="str">
        <f t="shared" si="161"/>
        <v/>
      </c>
      <c r="E532" s="2"/>
      <c r="F532" s="47" t="str">
        <f t="shared" si="156"/>
        <v/>
      </c>
      <c r="G532" s="98" t="str">
        <f t="shared" si="162"/>
        <v/>
      </c>
      <c r="H532" s="2"/>
      <c r="I532" s="46" t="str">
        <f t="shared" si="157"/>
        <v/>
      </c>
      <c r="J532" s="98" t="str">
        <f t="shared" si="163"/>
        <v/>
      </c>
      <c r="K532" s="2"/>
      <c r="L532" s="21" t="str">
        <f t="shared" si="168"/>
        <v/>
      </c>
      <c r="M532" s="21" t="str">
        <f>IF(L532&lt;&gt;"",SUM($L$6:L532),"")</f>
        <v/>
      </c>
      <c r="N532" s="2"/>
      <c r="O532" s="47" t="str">
        <f t="shared" si="170"/>
        <v/>
      </c>
      <c r="P532" s="47" t="str">
        <f>IF(O532&lt;&gt;"",SUM($O$6:O532),"")</f>
        <v/>
      </c>
      <c r="Q532" s="2"/>
      <c r="R532" s="43" t="str">
        <f t="shared" si="165"/>
        <v/>
      </c>
      <c r="S532" s="43" t="str">
        <f>IF(R532&lt;&gt;"",SUM($R$6:R532),"")</f>
        <v/>
      </c>
      <c r="T532" s="2"/>
      <c r="U532" s="95">
        <f>IF(B532="",U531,SUM($L$7:L532)+SUM($O$7:O532)+SUM($R$7:R532))</f>
        <v>60</v>
      </c>
      <c r="V532" s="2"/>
      <c r="W532" s="2"/>
      <c r="X532" s="2"/>
      <c r="Y532" s="2"/>
      <c r="Z532" s="2"/>
      <c r="AA532" s="2"/>
      <c r="AB532" s="2"/>
      <c r="AC532" s="58" t="str">
        <f t="shared" si="166"/>
        <v/>
      </c>
      <c r="AD532" s="21" t="str">
        <f t="shared" si="158"/>
        <v/>
      </c>
      <c r="AE532" s="59" t="str">
        <f t="shared" si="171"/>
        <v/>
      </c>
      <c r="AF532" s="64" t="str">
        <f t="shared" si="154"/>
        <v/>
      </c>
      <c r="AG532" s="47" t="str">
        <f t="shared" si="159"/>
        <v/>
      </c>
      <c r="AH532" s="65" t="str">
        <f t="shared" si="169"/>
        <v/>
      </c>
      <c r="AI532" s="70" t="str">
        <f t="shared" si="167"/>
        <v/>
      </c>
      <c r="AJ532" s="43" t="str">
        <f t="shared" si="160"/>
        <v/>
      </c>
      <c r="AK532" s="71" t="str">
        <f t="shared" si="164"/>
        <v/>
      </c>
      <c r="AL532" s="2"/>
      <c r="AM532" s="2"/>
      <c r="AO532" s="2"/>
      <c r="AP532" s="2"/>
      <c r="AQ532" s="2"/>
    </row>
    <row r="533" spans="2:43">
      <c r="B533" s="20" t="str">
        <f>IF(Master!B533="","",Master!B533)</f>
        <v/>
      </c>
      <c r="C533" s="21" t="str">
        <f t="shared" si="155"/>
        <v/>
      </c>
      <c r="D533" s="98" t="str">
        <f t="shared" si="161"/>
        <v/>
      </c>
      <c r="E533" s="2"/>
      <c r="F533" s="47" t="str">
        <f t="shared" si="156"/>
        <v/>
      </c>
      <c r="G533" s="98" t="str">
        <f t="shared" si="162"/>
        <v/>
      </c>
      <c r="H533" s="2"/>
      <c r="I533" s="46" t="str">
        <f t="shared" si="157"/>
        <v/>
      </c>
      <c r="J533" s="98" t="str">
        <f t="shared" si="163"/>
        <v/>
      </c>
      <c r="K533" s="2"/>
      <c r="L533" s="21" t="str">
        <f t="shared" si="168"/>
        <v/>
      </c>
      <c r="M533" s="21" t="str">
        <f>IF(L533&lt;&gt;"",SUM($L$6:L533),"")</f>
        <v/>
      </c>
      <c r="N533" s="2"/>
      <c r="O533" s="47" t="str">
        <f t="shared" si="170"/>
        <v/>
      </c>
      <c r="P533" s="47" t="str">
        <f>IF(O533&lt;&gt;"",SUM($O$6:O533),"")</f>
        <v/>
      </c>
      <c r="Q533" s="2"/>
      <c r="R533" s="43" t="str">
        <f t="shared" si="165"/>
        <v/>
      </c>
      <c r="S533" s="43" t="str">
        <f>IF(R533&lt;&gt;"",SUM($R$6:R533),"")</f>
        <v/>
      </c>
      <c r="T533" s="2"/>
      <c r="U533" s="95">
        <f>IF(B533="",U532,SUM($L$7:L533)+SUM($O$7:O533)+SUM($R$7:R533))</f>
        <v>60</v>
      </c>
      <c r="V533" s="2"/>
      <c r="W533" s="2"/>
      <c r="X533" s="2"/>
      <c r="Y533" s="2"/>
      <c r="Z533" s="2"/>
      <c r="AA533" s="2"/>
      <c r="AB533" s="2"/>
      <c r="AC533" s="58" t="str">
        <f t="shared" si="166"/>
        <v/>
      </c>
      <c r="AD533" s="21" t="str">
        <f t="shared" si="158"/>
        <v/>
      </c>
      <c r="AE533" s="59" t="str">
        <f t="shared" si="171"/>
        <v/>
      </c>
      <c r="AF533" s="64" t="str">
        <f t="shared" si="154"/>
        <v/>
      </c>
      <c r="AG533" s="47" t="str">
        <f t="shared" si="159"/>
        <v/>
      </c>
      <c r="AH533" s="65" t="str">
        <f t="shared" si="169"/>
        <v/>
      </c>
      <c r="AI533" s="70" t="str">
        <f t="shared" si="167"/>
        <v/>
      </c>
      <c r="AJ533" s="43" t="str">
        <f t="shared" si="160"/>
        <v/>
      </c>
      <c r="AK533" s="71" t="str">
        <f t="shared" si="164"/>
        <v/>
      </c>
      <c r="AL533" s="2"/>
      <c r="AM533" s="2"/>
      <c r="AO533" s="2"/>
      <c r="AP533" s="2"/>
      <c r="AQ533" s="2"/>
    </row>
    <row r="534" spans="2:43">
      <c r="B534" s="20" t="str">
        <f>IF(Master!B534="","",Master!B534)</f>
        <v/>
      </c>
      <c r="C534" s="21" t="str">
        <f t="shared" si="155"/>
        <v/>
      </c>
      <c r="D534" s="98" t="str">
        <f t="shared" si="161"/>
        <v/>
      </c>
      <c r="E534" s="2"/>
      <c r="F534" s="47" t="str">
        <f t="shared" si="156"/>
        <v/>
      </c>
      <c r="G534" s="98" t="str">
        <f t="shared" si="162"/>
        <v/>
      </c>
      <c r="H534" s="2"/>
      <c r="I534" s="46" t="str">
        <f t="shared" si="157"/>
        <v/>
      </c>
      <c r="J534" s="98" t="str">
        <f t="shared" si="163"/>
        <v/>
      </c>
      <c r="K534" s="2"/>
      <c r="L534" s="21" t="str">
        <f t="shared" si="168"/>
        <v/>
      </c>
      <c r="M534" s="21" t="str">
        <f>IF(L534&lt;&gt;"",SUM($L$6:L534),"")</f>
        <v/>
      </c>
      <c r="N534" s="2"/>
      <c r="O534" s="47" t="str">
        <f t="shared" si="170"/>
        <v/>
      </c>
      <c r="P534" s="47" t="str">
        <f>IF(O534&lt;&gt;"",SUM($O$6:O534),"")</f>
        <v/>
      </c>
      <c r="Q534" s="2"/>
      <c r="R534" s="43" t="str">
        <f t="shared" si="165"/>
        <v/>
      </c>
      <c r="S534" s="43" t="str">
        <f>IF(R534&lt;&gt;"",SUM($R$6:R534),"")</f>
        <v/>
      </c>
      <c r="T534" s="2"/>
      <c r="U534" s="95">
        <f>IF(B534="",U533,SUM($L$7:L534)+SUM($O$7:O534)+SUM($R$7:R534))</f>
        <v>60</v>
      </c>
      <c r="V534" s="2"/>
      <c r="W534" s="2"/>
      <c r="X534" s="2"/>
      <c r="Y534" s="2"/>
      <c r="Z534" s="2"/>
      <c r="AA534" s="2"/>
      <c r="AB534" s="2"/>
      <c r="AC534" s="58" t="str">
        <f t="shared" si="166"/>
        <v/>
      </c>
      <c r="AD534" s="21" t="str">
        <f t="shared" si="158"/>
        <v/>
      </c>
      <c r="AE534" s="59" t="str">
        <f t="shared" si="171"/>
        <v/>
      </c>
      <c r="AF534" s="64" t="str">
        <f t="shared" si="154"/>
        <v/>
      </c>
      <c r="AG534" s="47" t="str">
        <f t="shared" si="159"/>
        <v/>
      </c>
      <c r="AH534" s="65" t="str">
        <f t="shared" si="169"/>
        <v/>
      </c>
      <c r="AI534" s="70" t="str">
        <f t="shared" si="167"/>
        <v/>
      </c>
      <c r="AJ534" s="43" t="str">
        <f t="shared" si="160"/>
        <v/>
      </c>
      <c r="AK534" s="71" t="str">
        <f t="shared" si="164"/>
        <v/>
      </c>
      <c r="AL534" s="2"/>
      <c r="AM534" s="2"/>
      <c r="AO534" s="2"/>
      <c r="AP534" s="2"/>
      <c r="AQ534" s="2"/>
    </row>
    <row r="535" spans="2:43">
      <c r="B535" s="20" t="str">
        <f>IF(Master!B535="","",Master!B535)</f>
        <v/>
      </c>
      <c r="C535" s="21" t="str">
        <f t="shared" si="155"/>
        <v/>
      </c>
      <c r="D535" s="98" t="str">
        <f t="shared" si="161"/>
        <v/>
      </c>
      <c r="E535" s="2"/>
      <c r="F535" s="47" t="str">
        <f t="shared" si="156"/>
        <v/>
      </c>
      <c r="G535" s="98" t="str">
        <f t="shared" si="162"/>
        <v/>
      </c>
      <c r="H535" s="2"/>
      <c r="I535" s="46" t="str">
        <f t="shared" si="157"/>
        <v/>
      </c>
      <c r="J535" s="98" t="str">
        <f t="shared" si="163"/>
        <v/>
      </c>
      <c r="K535" s="2"/>
      <c r="L535" s="21" t="str">
        <f t="shared" si="168"/>
        <v/>
      </c>
      <c r="M535" s="21" t="str">
        <f>IF(L535&lt;&gt;"",SUM($L$6:L535),"")</f>
        <v/>
      </c>
      <c r="N535" s="2"/>
      <c r="O535" s="47" t="str">
        <f t="shared" si="170"/>
        <v/>
      </c>
      <c r="P535" s="47" t="str">
        <f>IF(O535&lt;&gt;"",SUM($O$6:O535),"")</f>
        <v/>
      </c>
      <c r="Q535" s="2"/>
      <c r="R535" s="43" t="str">
        <f t="shared" si="165"/>
        <v/>
      </c>
      <c r="S535" s="43" t="str">
        <f>IF(R535&lt;&gt;"",SUM($R$6:R535),"")</f>
        <v/>
      </c>
      <c r="T535" s="2"/>
      <c r="U535" s="95">
        <f>IF(B535="",U534,SUM($L$7:L535)+SUM($O$7:O535)+SUM($R$7:R535))</f>
        <v>60</v>
      </c>
      <c r="V535" s="2"/>
      <c r="W535" s="2"/>
      <c r="X535" s="2"/>
      <c r="Y535" s="2"/>
      <c r="Z535" s="2"/>
      <c r="AA535" s="2"/>
      <c r="AB535" s="2"/>
      <c r="AC535" s="58" t="str">
        <f t="shared" si="166"/>
        <v/>
      </c>
      <c r="AD535" s="21" t="str">
        <f t="shared" si="158"/>
        <v/>
      </c>
      <c r="AE535" s="59" t="str">
        <f t="shared" si="171"/>
        <v/>
      </c>
      <c r="AF535" s="64" t="str">
        <f t="shared" si="154"/>
        <v/>
      </c>
      <c r="AG535" s="47" t="str">
        <f t="shared" si="159"/>
        <v/>
      </c>
      <c r="AH535" s="65" t="str">
        <f t="shared" si="169"/>
        <v/>
      </c>
      <c r="AI535" s="70" t="str">
        <f t="shared" si="167"/>
        <v/>
      </c>
      <c r="AJ535" s="43" t="str">
        <f t="shared" si="160"/>
        <v/>
      </c>
      <c r="AK535" s="71" t="str">
        <f t="shared" si="164"/>
        <v/>
      </c>
      <c r="AL535" s="2"/>
      <c r="AM535" s="2"/>
      <c r="AO535" s="2"/>
      <c r="AP535" s="2"/>
      <c r="AQ535" s="2"/>
    </row>
    <row r="536" spans="2:43">
      <c r="B536" s="20" t="str">
        <f>IF(Master!B536="","",Master!B536)</f>
        <v/>
      </c>
      <c r="C536" s="21" t="str">
        <f t="shared" si="155"/>
        <v/>
      </c>
      <c r="D536" s="98" t="str">
        <f t="shared" si="161"/>
        <v/>
      </c>
      <c r="E536" s="2"/>
      <c r="F536" s="47" t="str">
        <f t="shared" si="156"/>
        <v/>
      </c>
      <c r="G536" s="98" t="str">
        <f t="shared" si="162"/>
        <v/>
      </c>
      <c r="H536" s="2"/>
      <c r="I536" s="46" t="str">
        <f t="shared" si="157"/>
        <v/>
      </c>
      <c r="J536" s="98" t="str">
        <f t="shared" si="163"/>
        <v/>
      </c>
      <c r="K536" s="2"/>
      <c r="L536" s="21" t="str">
        <f t="shared" si="168"/>
        <v/>
      </c>
      <c r="M536" s="21" t="str">
        <f>IF(L536&lt;&gt;"",SUM($L$6:L536),"")</f>
        <v/>
      </c>
      <c r="N536" s="2"/>
      <c r="O536" s="47" t="str">
        <f t="shared" si="170"/>
        <v/>
      </c>
      <c r="P536" s="47" t="str">
        <f>IF(O536&lt;&gt;"",SUM($O$6:O536),"")</f>
        <v/>
      </c>
      <c r="Q536" s="2"/>
      <c r="R536" s="43" t="str">
        <f t="shared" si="165"/>
        <v/>
      </c>
      <c r="S536" s="43" t="str">
        <f>IF(R536&lt;&gt;"",SUM($R$6:R536),"")</f>
        <v/>
      </c>
      <c r="T536" s="2"/>
      <c r="U536" s="95">
        <f>IF(B536="",U535,SUM($L$7:L536)+SUM($O$7:O536)+SUM($R$7:R536))</f>
        <v>60</v>
      </c>
      <c r="V536" s="2"/>
      <c r="W536" s="2"/>
      <c r="X536" s="2"/>
      <c r="Y536" s="2"/>
      <c r="Z536" s="2"/>
      <c r="AA536" s="2"/>
      <c r="AB536" s="2"/>
      <c r="AC536" s="58" t="str">
        <f t="shared" si="166"/>
        <v/>
      </c>
      <c r="AD536" s="21" t="str">
        <f t="shared" si="158"/>
        <v/>
      </c>
      <c r="AE536" s="59" t="str">
        <f t="shared" si="171"/>
        <v/>
      </c>
      <c r="AF536" s="64" t="str">
        <f t="shared" si="154"/>
        <v/>
      </c>
      <c r="AG536" s="47" t="str">
        <f t="shared" si="159"/>
        <v/>
      </c>
      <c r="AH536" s="65" t="str">
        <f t="shared" si="169"/>
        <v/>
      </c>
      <c r="AI536" s="70" t="str">
        <f t="shared" si="167"/>
        <v/>
      </c>
      <c r="AJ536" s="43" t="str">
        <f t="shared" si="160"/>
        <v/>
      </c>
      <c r="AK536" s="71" t="str">
        <f t="shared" si="164"/>
        <v/>
      </c>
      <c r="AL536" s="2"/>
      <c r="AM536" s="2"/>
      <c r="AO536" s="2"/>
      <c r="AP536" s="2"/>
      <c r="AQ536" s="2"/>
    </row>
    <row r="537" spans="2:43">
      <c r="B537" s="20" t="str">
        <f>IF(Master!B537="","",Master!B537)</f>
        <v/>
      </c>
      <c r="C537" s="21" t="str">
        <f t="shared" si="155"/>
        <v/>
      </c>
      <c r="D537" s="98" t="str">
        <f t="shared" si="161"/>
        <v/>
      </c>
      <c r="E537" s="2"/>
      <c r="F537" s="47" t="str">
        <f t="shared" si="156"/>
        <v/>
      </c>
      <c r="G537" s="98" t="str">
        <f t="shared" si="162"/>
        <v/>
      </c>
      <c r="H537" s="2"/>
      <c r="I537" s="46" t="str">
        <f t="shared" si="157"/>
        <v/>
      </c>
      <c r="J537" s="98" t="str">
        <f t="shared" si="163"/>
        <v/>
      </c>
      <c r="K537" s="2"/>
      <c r="L537" s="21" t="str">
        <f t="shared" si="168"/>
        <v/>
      </c>
      <c r="M537" s="21" t="str">
        <f>IF(L537&lt;&gt;"",SUM($L$6:L537),"")</f>
        <v/>
      </c>
      <c r="N537" s="2"/>
      <c r="O537" s="47" t="str">
        <f t="shared" si="170"/>
        <v/>
      </c>
      <c r="P537" s="47" t="str">
        <f>IF(O537&lt;&gt;"",SUM($O$6:O537),"")</f>
        <v/>
      </c>
      <c r="Q537" s="2"/>
      <c r="R537" s="43" t="str">
        <f t="shared" si="165"/>
        <v/>
      </c>
      <c r="S537" s="43" t="str">
        <f>IF(R537&lt;&gt;"",SUM($R$6:R537),"")</f>
        <v/>
      </c>
      <c r="T537" s="2"/>
      <c r="U537" s="95">
        <f>IF(B537="",U536,SUM($L$7:L537)+SUM($O$7:O537)+SUM($R$7:R537))</f>
        <v>60</v>
      </c>
      <c r="V537" s="2"/>
      <c r="W537" s="2"/>
      <c r="X537" s="2"/>
      <c r="Y537" s="2"/>
      <c r="Z537" s="2"/>
      <c r="AA537" s="2"/>
      <c r="AB537" s="2"/>
      <c r="AC537" s="58" t="str">
        <f t="shared" si="166"/>
        <v/>
      </c>
      <c r="AD537" s="21" t="str">
        <f t="shared" si="158"/>
        <v/>
      </c>
      <c r="AE537" s="59" t="str">
        <f t="shared" si="171"/>
        <v/>
      </c>
      <c r="AF537" s="64" t="str">
        <f t="shared" si="154"/>
        <v/>
      </c>
      <c r="AG537" s="47" t="str">
        <f t="shared" si="159"/>
        <v/>
      </c>
      <c r="AH537" s="65" t="str">
        <f t="shared" si="169"/>
        <v/>
      </c>
      <c r="AI537" s="70" t="str">
        <f t="shared" si="167"/>
        <v/>
      </c>
      <c r="AJ537" s="43" t="str">
        <f t="shared" si="160"/>
        <v/>
      </c>
      <c r="AK537" s="71" t="str">
        <f t="shared" si="164"/>
        <v/>
      </c>
      <c r="AL537" s="2"/>
      <c r="AM537" s="2"/>
      <c r="AO537" s="2"/>
      <c r="AP537" s="2"/>
      <c r="AQ537" s="2"/>
    </row>
    <row r="538" spans="2:43">
      <c r="B538" s="20" t="str">
        <f>IF(Master!B538="","",Master!B538)</f>
        <v/>
      </c>
      <c r="C538" s="21" t="str">
        <f t="shared" si="155"/>
        <v/>
      </c>
      <c r="D538" s="98" t="str">
        <f t="shared" si="161"/>
        <v/>
      </c>
      <c r="E538" s="2"/>
      <c r="F538" s="47" t="str">
        <f t="shared" si="156"/>
        <v/>
      </c>
      <c r="G538" s="98" t="str">
        <f t="shared" si="162"/>
        <v/>
      </c>
      <c r="H538" s="2"/>
      <c r="I538" s="46" t="str">
        <f t="shared" si="157"/>
        <v/>
      </c>
      <c r="J538" s="98" t="str">
        <f t="shared" si="163"/>
        <v/>
      </c>
      <c r="K538" s="2"/>
      <c r="L538" s="21" t="str">
        <f t="shared" si="168"/>
        <v/>
      </c>
      <c r="M538" s="21" t="str">
        <f>IF(L538&lt;&gt;"",SUM($L$6:L538),"")</f>
        <v/>
      </c>
      <c r="N538" s="2"/>
      <c r="O538" s="47" t="str">
        <f t="shared" si="170"/>
        <v/>
      </c>
      <c r="P538" s="47" t="str">
        <f>IF(O538&lt;&gt;"",SUM($O$6:O538),"")</f>
        <v/>
      </c>
      <c r="Q538" s="2"/>
      <c r="R538" s="43" t="str">
        <f t="shared" si="165"/>
        <v/>
      </c>
      <c r="S538" s="43" t="str">
        <f>IF(R538&lt;&gt;"",SUM($R$6:R538),"")</f>
        <v/>
      </c>
      <c r="T538" s="2"/>
      <c r="U538" s="95">
        <f>IF(B538="",U537,SUM($L$7:L538)+SUM($O$7:O538)+SUM($R$7:R538))</f>
        <v>60</v>
      </c>
      <c r="V538" s="2"/>
      <c r="W538" s="2"/>
      <c r="X538" s="2"/>
      <c r="Y538" s="2"/>
      <c r="Z538" s="2"/>
      <c r="AA538" s="2"/>
      <c r="AB538" s="2"/>
      <c r="AC538" s="58" t="str">
        <f t="shared" si="166"/>
        <v/>
      </c>
      <c r="AD538" s="21" t="str">
        <f t="shared" si="158"/>
        <v/>
      </c>
      <c r="AE538" s="59" t="str">
        <f t="shared" si="171"/>
        <v/>
      </c>
      <c r="AF538" s="64" t="str">
        <f t="shared" si="154"/>
        <v/>
      </c>
      <c r="AG538" s="47" t="str">
        <f t="shared" si="159"/>
        <v/>
      </c>
      <c r="AH538" s="65" t="str">
        <f t="shared" si="169"/>
        <v/>
      </c>
      <c r="AI538" s="70" t="str">
        <f t="shared" si="167"/>
        <v/>
      </c>
      <c r="AJ538" s="43" t="str">
        <f t="shared" si="160"/>
        <v/>
      </c>
      <c r="AK538" s="71" t="str">
        <f t="shared" si="164"/>
        <v/>
      </c>
      <c r="AL538" s="2"/>
      <c r="AM538" s="2"/>
      <c r="AO538" s="2"/>
      <c r="AP538" s="2"/>
      <c r="AQ538" s="2"/>
    </row>
    <row r="539" spans="2:43">
      <c r="B539" s="20" t="str">
        <f>IF(Master!B539="","",Master!B539)</f>
        <v/>
      </c>
      <c r="C539" s="21" t="str">
        <f t="shared" si="155"/>
        <v/>
      </c>
      <c r="D539" s="98" t="str">
        <f t="shared" si="161"/>
        <v/>
      </c>
      <c r="E539" s="2"/>
      <c r="F539" s="47" t="str">
        <f t="shared" si="156"/>
        <v/>
      </c>
      <c r="G539" s="98" t="str">
        <f t="shared" si="162"/>
        <v/>
      </c>
      <c r="H539" s="2"/>
      <c r="I539" s="46" t="str">
        <f t="shared" si="157"/>
        <v/>
      </c>
      <c r="J539" s="98" t="str">
        <f t="shared" si="163"/>
        <v/>
      </c>
      <c r="K539" s="2"/>
      <c r="L539" s="21" t="str">
        <f t="shared" si="168"/>
        <v/>
      </c>
      <c r="M539" s="21" t="str">
        <f>IF(L539&lt;&gt;"",SUM($L$6:L539),"")</f>
        <v/>
      </c>
      <c r="N539" s="2"/>
      <c r="O539" s="47" t="str">
        <f t="shared" si="170"/>
        <v/>
      </c>
      <c r="P539" s="47" t="str">
        <f>IF(O539&lt;&gt;"",SUM($O$6:O539),"")</f>
        <v/>
      </c>
      <c r="Q539" s="2"/>
      <c r="R539" s="43" t="str">
        <f t="shared" si="165"/>
        <v/>
      </c>
      <c r="S539" s="43" t="str">
        <f>IF(R539&lt;&gt;"",SUM($R$6:R539),"")</f>
        <v/>
      </c>
      <c r="T539" s="2"/>
      <c r="U539" s="95">
        <f>IF(B539="",U538,SUM($L$7:L539)+SUM($O$7:O539)+SUM($R$7:R539))</f>
        <v>60</v>
      </c>
      <c r="V539" s="2"/>
      <c r="W539" s="2"/>
      <c r="X539" s="2"/>
      <c r="Y539" s="2"/>
      <c r="Z539" s="2"/>
      <c r="AA539" s="2"/>
      <c r="AB539" s="2"/>
      <c r="AC539" s="58" t="str">
        <f t="shared" si="166"/>
        <v/>
      </c>
      <c r="AD539" s="21" t="str">
        <f t="shared" si="158"/>
        <v/>
      </c>
      <c r="AE539" s="59" t="str">
        <f t="shared" si="171"/>
        <v/>
      </c>
      <c r="AF539" s="64" t="str">
        <f t="shared" si="154"/>
        <v/>
      </c>
      <c r="AG539" s="47" t="str">
        <f t="shared" si="159"/>
        <v/>
      </c>
      <c r="AH539" s="65" t="str">
        <f t="shared" si="169"/>
        <v/>
      </c>
      <c r="AI539" s="70" t="str">
        <f t="shared" si="167"/>
        <v/>
      </c>
      <c r="AJ539" s="43" t="str">
        <f t="shared" si="160"/>
        <v/>
      </c>
      <c r="AK539" s="71" t="str">
        <f t="shared" si="164"/>
        <v/>
      </c>
      <c r="AL539" s="2"/>
      <c r="AM539" s="2"/>
      <c r="AO539" s="2"/>
      <c r="AP539" s="2"/>
      <c r="AQ539" s="2"/>
    </row>
    <row r="540" spans="2:43">
      <c r="B540" s="20" t="str">
        <f>IF(Master!B540="","",Master!B540)</f>
        <v/>
      </c>
      <c r="C540" s="21" t="str">
        <f t="shared" si="155"/>
        <v/>
      </c>
      <c r="D540" s="98" t="str">
        <f t="shared" si="161"/>
        <v/>
      </c>
      <c r="E540" s="2"/>
      <c r="F540" s="47" t="str">
        <f t="shared" si="156"/>
        <v/>
      </c>
      <c r="G540" s="98" t="str">
        <f t="shared" si="162"/>
        <v/>
      </c>
      <c r="H540" s="2"/>
      <c r="I540" s="46" t="str">
        <f t="shared" si="157"/>
        <v/>
      </c>
      <c r="J540" s="98" t="str">
        <f t="shared" si="163"/>
        <v/>
      </c>
      <c r="K540" s="2"/>
      <c r="L540" s="21" t="str">
        <f t="shared" si="168"/>
        <v/>
      </c>
      <c r="M540" s="21" t="str">
        <f>IF(L540&lt;&gt;"",SUM($L$6:L540),"")</f>
        <v/>
      </c>
      <c r="N540" s="2"/>
      <c r="O540" s="47" t="str">
        <f t="shared" si="170"/>
        <v/>
      </c>
      <c r="P540" s="47" t="str">
        <f>IF(O540&lt;&gt;"",SUM($O$6:O540),"")</f>
        <v/>
      </c>
      <c r="Q540" s="2"/>
      <c r="R540" s="43" t="str">
        <f t="shared" si="165"/>
        <v/>
      </c>
      <c r="S540" s="43" t="str">
        <f>IF(R540&lt;&gt;"",SUM($R$6:R540),"")</f>
        <v/>
      </c>
      <c r="T540" s="2"/>
      <c r="U540" s="95">
        <f>IF(B540="",U539,SUM($L$7:L540)+SUM($O$7:O540)+SUM($R$7:R540))</f>
        <v>60</v>
      </c>
      <c r="V540" s="2"/>
      <c r="W540" s="2"/>
      <c r="X540" s="2"/>
      <c r="Y540" s="2"/>
      <c r="Z540" s="2"/>
      <c r="AA540" s="2"/>
      <c r="AB540" s="2"/>
      <c r="AC540" s="58" t="str">
        <f t="shared" si="166"/>
        <v/>
      </c>
      <c r="AD540" s="21" t="str">
        <f t="shared" si="158"/>
        <v/>
      </c>
      <c r="AE540" s="59" t="str">
        <f t="shared" si="171"/>
        <v/>
      </c>
      <c r="AF540" s="64" t="str">
        <f t="shared" si="154"/>
        <v/>
      </c>
      <c r="AG540" s="47" t="str">
        <f t="shared" si="159"/>
        <v/>
      </c>
      <c r="AH540" s="65" t="str">
        <f t="shared" si="169"/>
        <v/>
      </c>
      <c r="AI540" s="70" t="str">
        <f t="shared" si="167"/>
        <v/>
      </c>
      <c r="AJ540" s="43" t="str">
        <f t="shared" si="160"/>
        <v/>
      </c>
      <c r="AK540" s="71" t="str">
        <f t="shared" si="164"/>
        <v/>
      </c>
      <c r="AL540" s="2"/>
      <c r="AM540" s="2"/>
      <c r="AO540" s="2"/>
      <c r="AP540" s="2"/>
      <c r="AQ540" s="2"/>
    </row>
    <row r="541" spans="2:43">
      <c r="B541" s="20" t="str">
        <f>IF(Master!B541="","",Master!B541)</f>
        <v/>
      </c>
      <c r="C541" s="21" t="str">
        <f t="shared" si="155"/>
        <v/>
      </c>
      <c r="D541" s="98" t="str">
        <f t="shared" si="161"/>
        <v/>
      </c>
      <c r="E541" s="2"/>
      <c r="F541" s="47" t="str">
        <f t="shared" si="156"/>
        <v/>
      </c>
      <c r="G541" s="98" t="str">
        <f t="shared" si="162"/>
        <v/>
      </c>
      <c r="H541" s="2"/>
      <c r="I541" s="46" t="str">
        <f t="shared" si="157"/>
        <v/>
      </c>
      <c r="J541" s="98" t="str">
        <f t="shared" si="163"/>
        <v/>
      </c>
      <c r="K541" s="2"/>
      <c r="L541" s="21" t="str">
        <f t="shared" si="168"/>
        <v/>
      </c>
      <c r="M541" s="21" t="str">
        <f>IF(L541&lt;&gt;"",SUM($L$6:L541),"")</f>
        <v/>
      </c>
      <c r="N541" s="2"/>
      <c r="O541" s="47" t="str">
        <f t="shared" si="170"/>
        <v/>
      </c>
      <c r="P541" s="47" t="str">
        <f>IF(O541&lt;&gt;"",SUM($O$6:O541),"")</f>
        <v/>
      </c>
      <c r="Q541" s="2"/>
      <c r="R541" s="43" t="str">
        <f t="shared" si="165"/>
        <v/>
      </c>
      <c r="S541" s="43" t="str">
        <f>IF(R541&lt;&gt;"",SUM($R$6:R541),"")</f>
        <v/>
      </c>
      <c r="T541" s="2"/>
      <c r="U541" s="95">
        <f>IF(B541="",U540,SUM($L$7:L541)+SUM($O$7:O541)+SUM($R$7:R541))</f>
        <v>60</v>
      </c>
      <c r="V541" s="2"/>
      <c r="W541" s="2"/>
      <c r="X541" s="2"/>
      <c r="Y541" s="2"/>
      <c r="Z541" s="2"/>
      <c r="AA541" s="2"/>
      <c r="AB541" s="2"/>
      <c r="AC541" s="58" t="str">
        <f t="shared" si="166"/>
        <v/>
      </c>
      <c r="AD541" s="21" t="str">
        <f t="shared" si="158"/>
        <v/>
      </c>
      <c r="AE541" s="59" t="str">
        <f t="shared" si="171"/>
        <v/>
      </c>
      <c r="AF541" s="64" t="str">
        <f t="shared" si="154"/>
        <v/>
      </c>
      <c r="AG541" s="47" t="str">
        <f t="shared" si="159"/>
        <v/>
      </c>
      <c r="AH541" s="65" t="str">
        <f t="shared" si="169"/>
        <v/>
      </c>
      <c r="AI541" s="70" t="str">
        <f t="shared" si="167"/>
        <v/>
      </c>
      <c r="AJ541" s="43" t="str">
        <f t="shared" si="160"/>
        <v/>
      </c>
      <c r="AK541" s="71" t="str">
        <f t="shared" si="164"/>
        <v/>
      </c>
      <c r="AL541" s="2"/>
      <c r="AM541" s="2"/>
      <c r="AO541" s="2"/>
      <c r="AP541" s="2"/>
      <c r="AQ541" s="2"/>
    </row>
    <row r="542" spans="2:43">
      <c r="B542" s="20" t="str">
        <f>IF(Master!B542="","",Master!B542)</f>
        <v/>
      </c>
      <c r="C542" s="21" t="str">
        <f t="shared" si="155"/>
        <v/>
      </c>
      <c r="D542" s="98" t="str">
        <f t="shared" si="161"/>
        <v/>
      </c>
      <c r="E542" s="2"/>
      <c r="F542" s="47" t="str">
        <f t="shared" si="156"/>
        <v/>
      </c>
      <c r="G542" s="98" t="str">
        <f t="shared" si="162"/>
        <v/>
      </c>
      <c r="H542" s="2"/>
      <c r="I542" s="46" t="str">
        <f t="shared" si="157"/>
        <v/>
      </c>
      <c r="J542" s="98" t="str">
        <f t="shared" si="163"/>
        <v/>
      </c>
      <c r="K542" s="2"/>
      <c r="L542" s="21" t="str">
        <f t="shared" si="168"/>
        <v/>
      </c>
      <c r="M542" s="21" t="str">
        <f>IF(L542&lt;&gt;"",SUM($L$6:L542),"")</f>
        <v/>
      </c>
      <c r="N542" s="2"/>
      <c r="O542" s="47" t="str">
        <f t="shared" si="170"/>
        <v/>
      </c>
      <c r="P542" s="47" t="str">
        <f>IF(O542&lt;&gt;"",SUM($O$6:O542),"")</f>
        <v/>
      </c>
      <c r="Q542" s="2"/>
      <c r="R542" s="43" t="str">
        <f t="shared" si="165"/>
        <v/>
      </c>
      <c r="S542" s="43" t="str">
        <f>IF(R542&lt;&gt;"",SUM($R$6:R542),"")</f>
        <v/>
      </c>
      <c r="T542" s="2"/>
      <c r="U542" s="95">
        <f>IF(B542="",U541,SUM($L$7:L542)+SUM($O$7:O542)+SUM($R$7:R542))</f>
        <v>60</v>
      </c>
      <c r="V542" s="2"/>
      <c r="W542" s="2"/>
      <c r="X542" s="2"/>
      <c r="Y542" s="2"/>
      <c r="Z542" s="2"/>
      <c r="AA542" s="2"/>
      <c r="AB542" s="2"/>
      <c r="AC542" s="58" t="str">
        <f t="shared" si="166"/>
        <v/>
      </c>
      <c r="AD542" s="21" t="str">
        <f t="shared" si="158"/>
        <v/>
      </c>
      <c r="AE542" s="59" t="str">
        <f t="shared" si="171"/>
        <v/>
      </c>
      <c r="AF542" s="64" t="str">
        <f t="shared" ref="AF542:AF605" si="172">IF(AND(AF541=2,B542=0),1,IF(AND(AF541=1,B542=0),1,IF(B542="","",IF(AND(F542=F540,B541=0),AF541+1,IF(AND(AF541&gt;1,B542=0),AF541+1,IF(F542=F541,AF541+1,1))))))</f>
        <v/>
      </c>
      <c r="AG542" s="47" t="str">
        <f t="shared" si="159"/>
        <v/>
      </c>
      <c r="AH542" s="65" t="str">
        <f t="shared" si="169"/>
        <v/>
      </c>
      <c r="AI542" s="70" t="str">
        <f t="shared" si="167"/>
        <v/>
      </c>
      <c r="AJ542" s="43" t="str">
        <f t="shared" si="160"/>
        <v/>
      </c>
      <c r="AK542" s="71" t="str">
        <f t="shared" si="164"/>
        <v/>
      </c>
      <c r="AL542" s="2"/>
      <c r="AM542" s="2"/>
      <c r="AO542" s="2"/>
      <c r="AP542" s="2"/>
      <c r="AQ542" s="2"/>
    </row>
    <row r="543" spans="2:43">
      <c r="B543" s="20" t="str">
        <f>IF(Master!B543="","",Master!B543)</f>
        <v/>
      </c>
      <c r="C543" s="21" t="str">
        <f t="shared" si="155"/>
        <v/>
      </c>
      <c r="D543" s="98" t="str">
        <f t="shared" si="161"/>
        <v/>
      </c>
      <c r="E543" s="2"/>
      <c r="F543" s="47" t="str">
        <f t="shared" si="156"/>
        <v/>
      </c>
      <c r="G543" s="98" t="str">
        <f t="shared" si="162"/>
        <v/>
      </c>
      <c r="H543" s="2"/>
      <c r="I543" s="46" t="str">
        <f t="shared" si="157"/>
        <v/>
      </c>
      <c r="J543" s="98" t="str">
        <f t="shared" si="163"/>
        <v/>
      </c>
      <c r="K543" s="2"/>
      <c r="L543" s="21" t="str">
        <f t="shared" si="168"/>
        <v/>
      </c>
      <c r="M543" s="21" t="str">
        <f>IF(L543&lt;&gt;"",SUM($L$6:L543),"")</f>
        <v/>
      </c>
      <c r="N543" s="2"/>
      <c r="O543" s="47" t="str">
        <f t="shared" si="170"/>
        <v/>
      </c>
      <c r="P543" s="47" t="str">
        <f>IF(O543&lt;&gt;"",SUM($O$6:O543),"")</f>
        <v/>
      </c>
      <c r="Q543" s="2"/>
      <c r="R543" s="43" t="str">
        <f t="shared" si="165"/>
        <v/>
      </c>
      <c r="S543" s="43" t="str">
        <f>IF(R543&lt;&gt;"",SUM($R$6:R543),"")</f>
        <v/>
      </c>
      <c r="T543" s="2"/>
      <c r="U543" s="95">
        <f>IF(B543="",U542,SUM($L$7:L543)+SUM($O$7:O543)+SUM($R$7:R543))</f>
        <v>60</v>
      </c>
      <c r="V543" s="2"/>
      <c r="W543" s="2"/>
      <c r="X543" s="2"/>
      <c r="Y543" s="2"/>
      <c r="Z543" s="2"/>
      <c r="AA543" s="2"/>
      <c r="AB543" s="2"/>
      <c r="AC543" s="58" t="str">
        <f t="shared" si="166"/>
        <v/>
      </c>
      <c r="AD543" s="21" t="str">
        <f t="shared" si="158"/>
        <v/>
      </c>
      <c r="AE543" s="59" t="str">
        <f t="shared" si="171"/>
        <v/>
      </c>
      <c r="AF543" s="64" t="str">
        <f t="shared" si="172"/>
        <v/>
      </c>
      <c r="AG543" s="47" t="str">
        <f t="shared" si="159"/>
        <v/>
      </c>
      <c r="AH543" s="65" t="str">
        <f t="shared" si="169"/>
        <v/>
      </c>
      <c r="AI543" s="70" t="str">
        <f t="shared" si="167"/>
        <v/>
      </c>
      <c r="AJ543" s="43" t="str">
        <f t="shared" si="160"/>
        <v/>
      </c>
      <c r="AK543" s="71" t="str">
        <f t="shared" si="164"/>
        <v/>
      </c>
      <c r="AL543" s="2"/>
      <c r="AM543" s="2"/>
      <c r="AO543" s="2"/>
      <c r="AP543" s="2"/>
      <c r="AQ543" s="2"/>
    </row>
    <row r="544" spans="2:43">
      <c r="B544" s="20" t="str">
        <f>IF(Master!B544="","",Master!B544)</f>
        <v/>
      </c>
      <c r="C544" s="21" t="str">
        <f t="shared" si="155"/>
        <v/>
      </c>
      <c r="D544" s="98" t="str">
        <f t="shared" si="161"/>
        <v/>
      </c>
      <c r="E544" s="2"/>
      <c r="F544" s="47" t="str">
        <f t="shared" si="156"/>
        <v/>
      </c>
      <c r="G544" s="98" t="str">
        <f t="shared" si="162"/>
        <v/>
      </c>
      <c r="H544" s="2"/>
      <c r="I544" s="46" t="str">
        <f t="shared" si="157"/>
        <v/>
      </c>
      <c r="J544" s="98" t="str">
        <f t="shared" si="163"/>
        <v/>
      </c>
      <c r="K544" s="2"/>
      <c r="L544" s="21" t="str">
        <f t="shared" si="168"/>
        <v/>
      </c>
      <c r="M544" s="21" t="str">
        <f>IF(L544&lt;&gt;"",SUM($L$6:L544),"")</f>
        <v/>
      </c>
      <c r="N544" s="2"/>
      <c r="O544" s="47" t="str">
        <f t="shared" si="170"/>
        <v/>
      </c>
      <c r="P544" s="47" t="str">
        <f>IF(O544&lt;&gt;"",SUM($O$6:O544),"")</f>
        <v/>
      </c>
      <c r="Q544" s="2"/>
      <c r="R544" s="43" t="str">
        <f t="shared" si="165"/>
        <v/>
      </c>
      <c r="S544" s="43" t="str">
        <f>IF(R544&lt;&gt;"",SUM($R$6:R544),"")</f>
        <v/>
      </c>
      <c r="T544" s="2"/>
      <c r="U544" s="95">
        <f>IF(B544="",U543,SUM($L$7:L544)+SUM($O$7:O544)+SUM($R$7:R544))</f>
        <v>60</v>
      </c>
      <c r="V544" s="2"/>
      <c r="W544" s="2"/>
      <c r="X544" s="2"/>
      <c r="Y544" s="2"/>
      <c r="Z544" s="2"/>
      <c r="AA544" s="2"/>
      <c r="AB544" s="2"/>
      <c r="AC544" s="58" t="str">
        <f t="shared" si="166"/>
        <v/>
      </c>
      <c r="AD544" s="21" t="str">
        <f t="shared" si="158"/>
        <v/>
      </c>
      <c r="AE544" s="59" t="str">
        <f t="shared" si="171"/>
        <v/>
      </c>
      <c r="AF544" s="64" t="str">
        <f t="shared" si="172"/>
        <v/>
      </c>
      <c r="AG544" s="47" t="str">
        <f t="shared" si="159"/>
        <v/>
      </c>
      <c r="AH544" s="65" t="str">
        <f t="shared" si="169"/>
        <v/>
      </c>
      <c r="AI544" s="70" t="str">
        <f t="shared" si="167"/>
        <v/>
      </c>
      <c r="AJ544" s="43" t="str">
        <f t="shared" si="160"/>
        <v/>
      </c>
      <c r="AK544" s="71" t="str">
        <f t="shared" si="164"/>
        <v/>
      </c>
      <c r="AL544" s="2"/>
      <c r="AM544" s="2"/>
      <c r="AO544" s="2"/>
      <c r="AP544" s="2"/>
      <c r="AQ544" s="2"/>
    </row>
    <row r="545" spans="2:43">
      <c r="B545" s="20" t="str">
        <f>IF(Master!B545="","",Master!B545)</f>
        <v/>
      </c>
      <c r="C545" s="21" t="str">
        <f t="shared" si="155"/>
        <v/>
      </c>
      <c r="D545" s="98" t="str">
        <f t="shared" si="161"/>
        <v/>
      </c>
      <c r="E545" s="2"/>
      <c r="F545" s="47" t="str">
        <f t="shared" si="156"/>
        <v/>
      </c>
      <c r="G545" s="98" t="str">
        <f t="shared" si="162"/>
        <v/>
      </c>
      <c r="H545" s="2"/>
      <c r="I545" s="46" t="str">
        <f t="shared" si="157"/>
        <v/>
      </c>
      <c r="J545" s="98" t="str">
        <f t="shared" si="163"/>
        <v/>
      </c>
      <c r="K545" s="2"/>
      <c r="L545" s="21" t="str">
        <f t="shared" si="168"/>
        <v/>
      </c>
      <c r="M545" s="21" t="str">
        <f>IF(L545&lt;&gt;"",SUM($L$6:L545),"")</f>
        <v/>
      </c>
      <c r="N545" s="2"/>
      <c r="O545" s="47" t="str">
        <f t="shared" si="170"/>
        <v/>
      </c>
      <c r="P545" s="47" t="str">
        <f>IF(O545&lt;&gt;"",SUM($O$6:O545),"")</f>
        <v/>
      </c>
      <c r="Q545" s="2"/>
      <c r="R545" s="43" t="str">
        <f t="shared" si="165"/>
        <v/>
      </c>
      <c r="S545" s="43" t="str">
        <f>IF(R545&lt;&gt;"",SUM($R$6:R545),"")</f>
        <v/>
      </c>
      <c r="T545" s="2"/>
      <c r="U545" s="95">
        <f>IF(B545="",U544,SUM($L$7:L545)+SUM($O$7:O545)+SUM($R$7:R545))</f>
        <v>60</v>
      </c>
      <c r="V545" s="2"/>
      <c r="W545" s="2"/>
      <c r="X545" s="2"/>
      <c r="Y545" s="2"/>
      <c r="Z545" s="2"/>
      <c r="AA545" s="2"/>
      <c r="AB545" s="2"/>
      <c r="AC545" s="58" t="str">
        <f t="shared" si="166"/>
        <v/>
      </c>
      <c r="AD545" s="21" t="str">
        <f t="shared" si="158"/>
        <v/>
      </c>
      <c r="AE545" s="59" t="str">
        <f t="shared" si="171"/>
        <v/>
      </c>
      <c r="AF545" s="64" t="str">
        <f t="shared" si="172"/>
        <v/>
      </c>
      <c r="AG545" s="47" t="str">
        <f t="shared" si="159"/>
        <v/>
      </c>
      <c r="AH545" s="65" t="str">
        <f t="shared" si="169"/>
        <v/>
      </c>
      <c r="AI545" s="70" t="str">
        <f t="shared" si="167"/>
        <v/>
      </c>
      <c r="AJ545" s="43" t="str">
        <f t="shared" si="160"/>
        <v/>
      </c>
      <c r="AK545" s="71" t="str">
        <f t="shared" si="164"/>
        <v/>
      </c>
      <c r="AL545" s="2"/>
      <c r="AM545" s="2"/>
      <c r="AO545" s="2"/>
      <c r="AP545" s="2"/>
      <c r="AQ545" s="2"/>
    </row>
    <row r="546" spans="2:43">
      <c r="B546" s="20" t="str">
        <f>IF(Master!B546="","",Master!B546)</f>
        <v/>
      </c>
      <c r="C546" s="21" t="str">
        <f t="shared" si="155"/>
        <v/>
      </c>
      <c r="D546" s="98" t="str">
        <f t="shared" si="161"/>
        <v/>
      </c>
      <c r="E546" s="2"/>
      <c r="F546" s="47" t="str">
        <f t="shared" si="156"/>
        <v/>
      </c>
      <c r="G546" s="98" t="str">
        <f t="shared" si="162"/>
        <v/>
      </c>
      <c r="H546" s="2"/>
      <c r="I546" s="46" t="str">
        <f t="shared" si="157"/>
        <v/>
      </c>
      <c r="J546" s="98" t="str">
        <f t="shared" si="163"/>
        <v/>
      </c>
      <c r="K546" s="2"/>
      <c r="L546" s="21" t="str">
        <f t="shared" si="168"/>
        <v/>
      </c>
      <c r="M546" s="21" t="str">
        <f>IF(L546&lt;&gt;"",SUM($L$6:L546),"")</f>
        <v/>
      </c>
      <c r="N546" s="2"/>
      <c r="O546" s="47" t="str">
        <f t="shared" si="170"/>
        <v/>
      </c>
      <c r="P546" s="47" t="str">
        <f>IF(O546&lt;&gt;"",SUM($O$6:O546),"")</f>
        <v/>
      </c>
      <c r="Q546" s="2"/>
      <c r="R546" s="43" t="str">
        <f t="shared" si="165"/>
        <v/>
      </c>
      <c r="S546" s="43" t="str">
        <f>IF(R546&lt;&gt;"",SUM($R$6:R546),"")</f>
        <v/>
      </c>
      <c r="T546" s="2"/>
      <c r="U546" s="95">
        <f>IF(B546="",U545,SUM($L$7:L546)+SUM($O$7:O546)+SUM($R$7:R546))</f>
        <v>60</v>
      </c>
      <c r="V546" s="2"/>
      <c r="W546" s="2"/>
      <c r="X546" s="2"/>
      <c r="Y546" s="2"/>
      <c r="Z546" s="2"/>
      <c r="AA546" s="2"/>
      <c r="AB546" s="2"/>
      <c r="AC546" s="58" t="str">
        <f t="shared" si="166"/>
        <v/>
      </c>
      <c r="AD546" s="21" t="str">
        <f t="shared" si="158"/>
        <v/>
      </c>
      <c r="AE546" s="59" t="str">
        <f t="shared" si="171"/>
        <v/>
      </c>
      <c r="AF546" s="64" t="str">
        <f t="shared" si="172"/>
        <v/>
      </c>
      <c r="AG546" s="47" t="str">
        <f t="shared" si="159"/>
        <v/>
      </c>
      <c r="AH546" s="65" t="str">
        <f t="shared" si="169"/>
        <v/>
      </c>
      <c r="AI546" s="70" t="str">
        <f t="shared" si="167"/>
        <v/>
      </c>
      <c r="AJ546" s="43" t="str">
        <f t="shared" si="160"/>
        <v/>
      </c>
      <c r="AK546" s="71" t="str">
        <f t="shared" si="164"/>
        <v/>
      </c>
      <c r="AL546" s="2"/>
      <c r="AM546" s="2"/>
      <c r="AO546" s="2"/>
      <c r="AP546" s="2"/>
      <c r="AQ546" s="2"/>
    </row>
    <row r="547" spans="2:43">
      <c r="B547" s="20" t="str">
        <f>IF(Master!B547="","",Master!B547)</f>
        <v/>
      </c>
      <c r="C547" s="21" t="str">
        <f t="shared" si="155"/>
        <v/>
      </c>
      <c r="D547" s="98" t="str">
        <f t="shared" si="161"/>
        <v/>
      </c>
      <c r="E547" s="2"/>
      <c r="F547" s="47" t="str">
        <f t="shared" si="156"/>
        <v/>
      </c>
      <c r="G547" s="98" t="str">
        <f t="shared" si="162"/>
        <v/>
      </c>
      <c r="H547" s="2"/>
      <c r="I547" s="46" t="str">
        <f t="shared" si="157"/>
        <v/>
      </c>
      <c r="J547" s="98" t="str">
        <f t="shared" si="163"/>
        <v/>
      </c>
      <c r="K547" s="2"/>
      <c r="L547" s="21" t="str">
        <f t="shared" si="168"/>
        <v/>
      </c>
      <c r="M547" s="21" t="str">
        <f>IF(L547&lt;&gt;"",SUM($L$6:L547),"")</f>
        <v/>
      </c>
      <c r="N547" s="2"/>
      <c r="O547" s="47" t="str">
        <f t="shared" si="170"/>
        <v/>
      </c>
      <c r="P547" s="47" t="str">
        <f>IF(O547&lt;&gt;"",SUM($O$6:O547),"")</f>
        <v/>
      </c>
      <c r="Q547" s="2"/>
      <c r="R547" s="43" t="str">
        <f t="shared" si="165"/>
        <v/>
      </c>
      <c r="S547" s="43" t="str">
        <f>IF(R547&lt;&gt;"",SUM($R$6:R547),"")</f>
        <v/>
      </c>
      <c r="T547" s="2"/>
      <c r="U547" s="95">
        <f>IF(B547="",U546,SUM($L$7:L547)+SUM($O$7:O547)+SUM($R$7:R547))</f>
        <v>60</v>
      </c>
      <c r="V547" s="2"/>
      <c r="W547" s="2"/>
      <c r="X547" s="2"/>
      <c r="Y547" s="2"/>
      <c r="Z547" s="2"/>
      <c r="AA547" s="2"/>
      <c r="AB547" s="2"/>
      <c r="AC547" s="58" t="str">
        <f t="shared" si="166"/>
        <v/>
      </c>
      <c r="AD547" s="21" t="str">
        <f t="shared" si="158"/>
        <v/>
      </c>
      <c r="AE547" s="59" t="str">
        <f t="shared" si="171"/>
        <v/>
      </c>
      <c r="AF547" s="64" t="str">
        <f t="shared" si="172"/>
        <v/>
      </c>
      <c r="AG547" s="47" t="str">
        <f t="shared" si="159"/>
        <v/>
      </c>
      <c r="AH547" s="65" t="str">
        <f t="shared" si="169"/>
        <v/>
      </c>
      <c r="AI547" s="70" t="str">
        <f t="shared" si="167"/>
        <v/>
      </c>
      <c r="AJ547" s="43" t="str">
        <f t="shared" si="160"/>
        <v/>
      </c>
      <c r="AK547" s="71" t="str">
        <f t="shared" si="164"/>
        <v/>
      </c>
      <c r="AL547" s="2"/>
      <c r="AM547" s="2"/>
      <c r="AO547" s="2"/>
      <c r="AP547" s="2"/>
      <c r="AQ547" s="2"/>
    </row>
    <row r="548" spans="2:43">
      <c r="B548" s="20" t="str">
        <f>IF(Master!B548="","",Master!B548)</f>
        <v/>
      </c>
      <c r="C548" s="21" t="str">
        <f t="shared" si="155"/>
        <v/>
      </c>
      <c r="D548" s="98" t="str">
        <f t="shared" si="161"/>
        <v/>
      </c>
      <c r="E548" s="2"/>
      <c r="F548" s="47" t="str">
        <f t="shared" si="156"/>
        <v/>
      </c>
      <c r="G548" s="98" t="str">
        <f t="shared" si="162"/>
        <v/>
      </c>
      <c r="H548" s="2"/>
      <c r="I548" s="46" t="str">
        <f t="shared" si="157"/>
        <v/>
      </c>
      <c r="J548" s="98" t="str">
        <f t="shared" si="163"/>
        <v/>
      </c>
      <c r="K548" s="2"/>
      <c r="L548" s="21" t="str">
        <f t="shared" si="168"/>
        <v/>
      </c>
      <c r="M548" s="21" t="str">
        <f>IF(L548&lt;&gt;"",SUM($L$6:L548),"")</f>
        <v/>
      </c>
      <c r="N548" s="2"/>
      <c r="O548" s="47" t="str">
        <f t="shared" si="170"/>
        <v/>
      </c>
      <c r="P548" s="47" t="str">
        <f>IF(O548&lt;&gt;"",SUM($O$6:O548),"")</f>
        <v/>
      </c>
      <c r="Q548" s="2"/>
      <c r="R548" s="43" t="str">
        <f t="shared" si="165"/>
        <v/>
      </c>
      <c r="S548" s="43" t="str">
        <f>IF(R548&lt;&gt;"",SUM($R$6:R548),"")</f>
        <v/>
      </c>
      <c r="T548" s="2"/>
      <c r="U548" s="95">
        <f>IF(B548="",U547,SUM($L$7:L548)+SUM($O$7:O548)+SUM($R$7:R548))</f>
        <v>60</v>
      </c>
      <c r="V548" s="2"/>
      <c r="W548" s="2"/>
      <c r="X548" s="2"/>
      <c r="Y548" s="2"/>
      <c r="Z548" s="2"/>
      <c r="AA548" s="2"/>
      <c r="AB548" s="2"/>
      <c r="AC548" s="58" t="str">
        <f t="shared" si="166"/>
        <v/>
      </c>
      <c r="AD548" s="21" t="str">
        <f t="shared" si="158"/>
        <v/>
      </c>
      <c r="AE548" s="59" t="str">
        <f t="shared" si="171"/>
        <v/>
      </c>
      <c r="AF548" s="64" t="str">
        <f t="shared" si="172"/>
        <v/>
      </c>
      <c r="AG548" s="47" t="str">
        <f t="shared" si="159"/>
        <v/>
      </c>
      <c r="AH548" s="65" t="str">
        <f t="shared" si="169"/>
        <v/>
      </c>
      <c r="AI548" s="70" t="str">
        <f t="shared" si="167"/>
        <v/>
      </c>
      <c r="AJ548" s="43" t="str">
        <f t="shared" si="160"/>
        <v/>
      </c>
      <c r="AK548" s="71" t="str">
        <f t="shared" si="164"/>
        <v/>
      </c>
      <c r="AL548" s="2"/>
      <c r="AM548" s="2"/>
      <c r="AO548" s="2"/>
      <c r="AP548" s="2"/>
      <c r="AQ548" s="2"/>
    </row>
    <row r="549" spans="2:43">
      <c r="B549" s="20" t="str">
        <f>IF(Master!B549="","",Master!B549)</f>
        <v/>
      </c>
      <c r="C549" s="21" t="str">
        <f t="shared" si="155"/>
        <v/>
      </c>
      <c r="D549" s="98" t="str">
        <f t="shared" si="161"/>
        <v/>
      </c>
      <c r="E549" s="2"/>
      <c r="F549" s="47" t="str">
        <f t="shared" si="156"/>
        <v/>
      </c>
      <c r="G549" s="98" t="str">
        <f t="shared" si="162"/>
        <v/>
      </c>
      <c r="H549" s="2"/>
      <c r="I549" s="46" t="str">
        <f t="shared" si="157"/>
        <v/>
      </c>
      <c r="J549" s="98" t="str">
        <f t="shared" si="163"/>
        <v/>
      </c>
      <c r="K549" s="2"/>
      <c r="L549" s="21" t="str">
        <f t="shared" si="168"/>
        <v/>
      </c>
      <c r="M549" s="21" t="str">
        <f>IF(L549&lt;&gt;"",SUM($L$6:L549),"")</f>
        <v/>
      </c>
      <c r="N549" s="2"/>
      <c r="O549" s="47" t="str">
        <f t="shared" si="170"/>
        <v/>
      </c>
      <c r="P549" s="47" t="str">
        <f>IF(O549&lt;&gt;"",SUM($O$6:O549),"")</f>
        <v/>
      </c>
      <c r="Q549" s="2"/>
      <c r="R549" s="43" t="str">
        <f t="shared" si="165"/>
        <v/>
      </c>
      <c r="S549" s="43" t="str">
        <f>IF(R549&lt;&gt;"",SUM($R$6:R549),"")</f>
        <v/>
      </c>
      <c r="T549" s="2"/>
      <c r="U549" s="95">
        <f>IF(B549="",U548,SUM($L$7:L549)+SUM($O$7:O549)+SUM($R$7:R549))</f>
        <v>60</v>
      </c>
      <c r="V549" s="2"/>
      <c r="W549" s="2"/>
      <c r="X549" s="2"/>
      <c r="Y549" s="2"/>
      <c r="Z549" s="2"/>
      <c r="AA549" s="2"/>
      <c r="AB549" s="2"/>
      <c r="AC549" s="58" t="str">
        <f t="shared" si="166"/>
        <v/>
      </c>
      <c r="AD549" s="21" t="str">
        <f t="shared" si="158"/>
        <v/>
      </c>
      <c r="AE549" s="59" t="str">
        <f t="shared" si="171"/>
        <v/>
      </c>
      <c r="AF549" s="64" t="str">
        <f t="shared" si="172"/>
        <v/>
      </c>
      <c r="AG549" s="47" t="str">
        <f t="shared" si="159"/>
        <v/>
      </c>
      <c r="AH549" s="65" t="str">
        <f t="shared" si="169"/>
        <v/>
      </c>
      <c r="AI549" s="70" t="str">
        <f t="shared" si="167"/>
        <v/>
      </c>
      <c r="AJ549" s="43" t="str">
        <f t="shared" si="160"/>
        <v/>
      </c>
      <c r="AK549" s="71" t="str">
        <f t="shared" si="164"/>
        <v/>
      </c>
      <c r="AL549" s="2"/>
      <c r="AM549" s="2"/>
      <c r="AO549" s="2"/>
      <c r="AP549" s="2"/>
      <c r="AQ549" s="2"/>
    </row>
    <row r="550" spans="2:43">
      <c r="B550" s="20" t="str">
        <f>IF(Master!B550="","",Master!B550)</f>
        <v/>
      </c>
      <c r="C550" s="21" t="str">
        <f t="shared" si="155"/>
        <v/>
      </c>
      <c r="D550" s="98" t="str">
        <f t="shared" si="161"/>
        <v/>
      </c>
      <c r="E550" s="2"/>
      <c r="F550" s="47" t="str">
        <f t="shared" si="156"/>
        <v/>
      </c>
      <c r="G550" s="98" t="str">
        <f t="shared" si="162"/>
        <v/>
      </c>
      <c r="H550" s="2"/>
      <c r="I550" s="46" t="str">
        <f t="shared" si="157"/>
        <v/>
      </c>
      <c r="J550" s="98" t="str">
        <f t="shared" si="163"/>
        <v/>
      </c>
      <c r="K550" s="2"/>
      <c r="L550" s="21" t="str">
        <f t="shared" si="168"/>
        <v/>
      </c>
      <c r="M550" s="21" t="str">
        <f>IF(L550&lt;&gt;"",SUM($L$6:L550),"")</f>
        <v/>
      </c>
      <c r="N550" s="2"/>
      <c r="O550" s="47" t="str">
        <f t="shared" si="170"/>
        <v/>
      </c>
      <c r="P550" s="47" t="str">
        <f>IF(O550&lt;&gt;"",SUM($O$6:O550),"")</f>
        <v/>
      </c>
      <c r="Q550" s="2"/>
      <c r="R550" s="43" t="str">
        <f t="shared" si="165"/>
        <v/>
      </c>
      <c r="S550" s="43" t="str">
        <f>IF(R550&lt;&gt;"",SUM($R$6:R550),"")</f>
        <v/>
      </c>
      <c r="T550" s="2"/>
      <c r="U550" s="95">
        <f>IF(B550="",U549,SUM($L$7:L550)+SUM($O$7:O550)+SUM($R$7:R550))</f>
        <v>60</v>
      </c>
      <c r="V550" s="2"/>
      <c r="W550" s="2"/>
      <c r="X550" s="2"/>
      <c r="Y550" s="2"/>
      <c r="Z550" s="2"/>
      <c r="AA550" s="2"/>
      <c r="AB550" s="2"/>
      <c r="AC550" s="58" t="str">
        <f t="shared" si="166"/>
        <v/>
      </c>
      <c r="AD550" s="21" t="str">
        <f t="shared" si="158"/>
        <v/>
      </c>
      <c r="AE550" s="59" t="str">
        <f t="shared" si="171"/>
        <v/>
      </c>
      <c r="AF550" s="64" t="str">
        <f t="shared" si="172"/>
        <v/>
      </c>
      <c r="AG550" s="47" t="str">
        <f t="shared" si="159"/>
        <v/>
      </c>
      <c r="AH550" s="65" t="str">
        <f t="shared" si="169"/>
        <v/>
      </c>
      <c r="AI550" s="70" t="str">
        <f t="shared" si="167"/>
        <v/>
      </c>
      <c r="AJ550" s="43" t="str">
        <f t="shared" si="160"/>
        <v/>
      </c>
      <c r="AK550" s="71" t="str">
        <f t="shared" si="164"/>
        <v/>
      </c>
      <c r="AL550" s="2"/>
      <c r="AM550" s="2"/>
      <c r="AO550" s="2"/>
      <c r="AP550" s="2"/>
      <c r="AQ550" s="2"/>
    </row>
    <row r="551" spans="2:43">
      <c r="B551" s="20" t="str">
        <f>IF(Master!B551="","",Master!B551)</f>
        <v/>
      </c>
      <c r="C551" s="21" t="str">
        <f t="shared" si="155"/>
        <v/>
      </c>
      <c r="D551" s="98" t="str">
        <f t="shared" si="161"/>
        <v/>
      </c>
      <c r="E551" s="2"/>
      <c r="F551" s="47" t="str">
        <f t="shared" si="156"/>
        <v/>
      </c>
      <c r="G551" s="98" t="str">
        <f t="shared" si="162"/>
        <v/>
      </c>
      <c r="H551" s="2"/>
      <c r="I551" s="46" t="str">
        <f t="shared" si="157"/>
        <v/>
      </c>
      <c r="J551" s="98" t="str">
        <f t="shared" si="163"/>
        <v/>
      </c>
      <c r="K551" s="2"/>
      <c r="L551" s="21" t="str">
        <f t="shared" si="168"/>
        <v/>
      </c>
      <c r="M551" s="21" t="str">
        <f>IF(L551&lt;&gt;"",SUM($L$6:L551),"")</f>
        <v/>
      </c>
      <c r="N551" s="2"/>
      <c r="O551" s="47" t="str">
        <f t="shared" si="170"/>
        <v/>
      </c>
      <c r="P551" s="47" t="str">
        <f>IF(O551&lt;&gt;"",SUM($O$6:O551),"")</f>
        <v/>
      </c>
      <c r="Q551" s="2"/>
      <c r="R551" s="43" t="str">
        <f t="shared" si="165"/>
        <v/>
      </c>
      <c r="S551" s="43" t="str">
        <f>IF(R551&lt;&gt;"",SUM($R$6:R551),"")</f>
        <v/>
      </c>
      <c r="T551" s="2"/>
      <c r="U551" s="95">
        <f>IF(B551="",U550,SUM($L$7:L551)+SUM($O$7:O551)+SUM($R$7:R551))</f>
        <v>60</v>
      </c>
      <c r="V551" s="2"/>
      <c r="W551" s="2"/>
      <c r="X551" s="2"/>
      <c r="Y551" s="2"/>
      <c r="Z551" s="2"/>
      <c r="AA551" s="2"/>
      <c r="AB551" s="2"/>
      <c r="AC551" s="58" t="str">
        <f t="shared" si="166"/>
        <v/>
      </c>
      <c r="AD551" s="21" t="str">
        <f t="shared" si="158"/>
        <v/>
      </c>
      <c r="AE551" s="59" t="str">
        <f t="shared" si="171"/>
        <v/>
      </c>
      <c r="AF551" s="64" t="str">
        <f t="shared" si="172"/>
        <v/>
      </c>
      <c r="AG551" s="47" t="str">
        <f t="shared" si="159"/>
        <v/>
      </c>
      <c r="AH551" s="65" t="str">
        <f t="shared" si="169"/>
        <v/>
      </c>
      <c r="AI551" s="70" t="str">
        <f t="shared" si="167"/>
        <v/>
      </c>
      <c r="AJ551" s="43" t="str">
        <f t="shared" si="160"/>
        <v/>
      </c>
      <c r="AK551" s="71" t="str">
        <f t="shared" si="164"/>
        <v/>
      </c>
      <c r="AL551" s="2"/>
      <c r="AM551" s="2"/>
      <c r="AO551" s="2"/>
      <c r="AP551" s="2"/>
      <c r="AQ551" s="2"/>
    </row>
    <row r="552" spans="2:43">
      <c r="B552" s="20" t="str">
        <f>IF(Master!B552="","",Master!B552)</f>
        <v/>
      </c>
      <c r="C552" s="21" t="str">
        <f t="shared" si="155"/>
        <v/>
      </c>
      <c r="D552" s="98" t="str">
        <f t="shared" si="161"/>
        <v/>
      </c>
      <c r="E552" s="2"/>
      <c r="F552" s="47" t="str">
        <f t="shared" si="156"/>
        <v/>
      </c>
      <c r="G552" s="98" t="str">
        <f t="shared" si="162"/>
        <v/>
      </c>
      <c r="H552" s="2"/>
      <c r="I552" s="46" t="str">
        <f t="shared" si="157"/>
        <v/>
      </c>
      <c r="J552" s="98" t="str">
        <f t="shared" si="163"/>
        <v/>
      </c>
      <c r="K552" s="2"/>
      <c r="L552" s="21" t="str">
        <f t="shared" si="168"/>
        <v/>
      </c>
      <c r="M552" s="21" t="str">
        <f>IF(L552&lt;&gt;"",SUM($L$6:L552),"")</f>
        <v/>
      </c>
      <c r="N552" s="2"/>
      <c r="O552" s="47" t="str">
        <f t="shared" si="170"/>
        <v/>
      </c>
      <c r="P552" s="47" t="str">
        <f>IF(O552&lt;&gt;"",SUM($O$6:O552),"")</f>
        <v/>
      </c>
      <c r="Q552" s="2"/>
      <c r="R552" s="43" t="str">
        <f t="shared" si="165"/>
        <v/>
      </c>
      <c r="S552" s="43" t="str">
        <f>IF(R552&lt;&gt;"",SUM($R$6:R552),"")</f>
        <v/>
      </c>
      <c r="T552" s="2"/>
      <c r="U552" s="95">
        <f>IF(B552="",U551,SUM($L$7:L552)+SUM($O$7:O552)+SUM($R$7:R552))</f>
        <v>60</v>
      </c>
      <c r="V552" s="2"/>
      <c r="W552" s="2"/>
      <c r="X552" s="2"/>
      <c r="Y552" s="2"/>
      <c r="Z552" s="2"/>
      <c r="AA552" s="2"/>
      <c r="AB552" s="2"/>
      <c r="AC552" s="58" t="str">
        <f t="shared" si="166"/>
        <v/>
      </c>
      <c r="AD552" s="21" t="str">
        <f t="shared" si="158"/>
        <v/>
      </c>
      <c r="AE552" s="59" t="str">
        <f t="shared" si="171"/>
        <v/>
      </c>
      <c r="AF552" s="64" t="str">
        <f t="shared" si="172"/>
        <v/>
      </c>
      <c r="AG552" s="47" t="str">
        <f t="shared" si="159"/>
        <v/>
      </c>
      <c r="AH552" s="65" t="str">
        <f t="shared" si="169"/>
        <v/>
      </c>
      <c r="AI552" s="70" t="str">
        <f t="shared" si="167"/>
        <v/>
      </c>
      <c r="AJ552" s="43" t="str">
        <f t="shared" si="160"/>
        <v/>
      </c>
      <c r="AK552" s="71" t="str">
        <f t="shared" si="164"/>
        <v/>
      </c>
      <c r="AL552" s="2"/>
      <c r="AM552" s="2"/>
      <c r="AO552" s="2"/>
      <c r="AP552" s="2"/>
      <c r="AQ552" s="2"/>
    </row>
    <row r="553" spans="2:43">
      <c r="B553" s="20" t="str">
        <f>IF(Master!B553="","",Master!B553)</f>
        <v/>
      </c>
      <c r="C553" s="21" t="str">
        <f t="shared" si="155"/>
        <v/>
      </c>
      <c r="D553" s="98" t="str">
        <f t="shared" si="161"/>
        <v/>
      </c>
      <c r="E553" s="2"/>
      <c r="F553" s="47" t="str">
        <f t="shared" si="156"/>
        <v/>
      </c>
      <c r="G553" s="98" t="str">
        <f t="shared" si="162"/>
        <v/>
      </c>
      <c r="H553" s="2"/>
      <c r="I553" s="46" t="str">
        <f t="shared" si="157"/>
        <v/>
      </c>
      <c r="J553" s="98" t="str">
        <f t="shared" si="163"/>
        <v/>
      </c>
      <c r="K553" s="2"/>
      <c r="L553" s="21" t="str">
        <f t="shared" si="168"/>
        <v/>
      </c>
      <c r="M553" s="21" t="str">
        <f>IF(L553&lt;&gt;"",SUM($L$6:L553),"")</f>
        <v/>
      </c>
      <c r="N553" s="2"/>
      <c r="O553" s="47" t="str">
        <f t="shared" si="170"/>
        <v/>
      </c>
      <c r="P553" s="47" t="str">
        <f>IF(O553&lt;&gt;"",SUM($O$6:O553),"")</f>
        <v/>
      </c>
      <c r="Q553" s="2"/>
      <c r="R553" s="43" t="str">
        <f t="shared" si="165"/>
        <v/>
      </c>
      <c r="S553" s="43" t="str">
        <f>IF(R553&lt;&gt;"",SUM($R$6:R553),"")</f>
        <v/>
      </c>
      <c r="T553" s="2"/>
      <c r="U553" s="95">
        <f>IF(B553="",U552,SUM($L$7:L553)+SUM($O$7:O553)+SUM($R$7:R553))</f>
        <v>60</v>
      </c>
      <c r="V553" s="2"/>
      <c r="W553" s="2"/>
      <c r="X553" s="2"/>
      <c r="Y553" s="2"/>
      <c r="Z553" s="2"/>
      <c r="AA553" s="2"/>
      <c r="AB553" s="2"/>
      <c r="AC553" s="58" t="str">
        <f t="shared" si="166"/>
        <v/>
      </c>
      <c r="AD553" s="21" t="str">
        <f t="shared" si="158"/>
        <v/>
      </c>
      <c r="AE553" s="59" t="str">
        <f t="shared" si="171"/>
        <v/>
      </c>
      <c r="AF553" s="64" t="str">
        <f t="shared" si="172"/>
        <v/>
      </c>
      <c r="AG553" s="47" t="str">
        <f t="shared" si="159"/>
        <v/>
      </c>
      <c r="AH553" s="65" t="str">
        <f t="shared" si="169"/>
        <v/>
      </c>
      <c r="AI553" s="70" t="str">
        <f t="shared" si="167"/>
        <v/>
      </c>
      <c r="AJ553" s="43" t="str">
        <f t="shared" si="160"/>
        <v/>
      </c>
      <c r="AK553" s="71" t="str">
        <f t="shared" si="164"/>
        <v/>
      </c>
      <c r="AL553" s="2"/>
      <c r="AM553" s="2"/>
      <c r="AO553" s="2"/>
      <c r="AP553" s="2"/>
      <c r="AQ553" s="2"/>
    </row>
    <row r="554" spans="2:43">
      <c r="B554" s="20" t="str">
        <f>IF(Master!B554="","",Master!B554)</f>
        <v/>
      </c>
      <c r="C554" s="21" t="str">
        <f t="shared" si="155"/>
        <v/>
      </c>
      <c r="D554" s="98" t="str">
        <f t="shared" si="161"/>
        <v/>
      </c>
      <c r="E554" s="2"/>
      <c r="F554" s="47" t="str">
        <f t="shared" si="156"/>
        <v/>
      </c>
      <c r="G554" s="98" t="str">
        <f t="shared" si="162"/>
        <v/>
      </c>
      <c r="H554" s="2"/>
      <c r="I554" s="46" t="str">
        <f t="shared" si="157"/>
        <v/>
      </c>
      <c r="J554" s="98" t="str">
        <f t="shared" si="163"/>
        <v/>
      </c>
      <c r="K554" s="2"/>
      <c r="L554" s="21" t="str">
        <f t="shared" si="168"/>
        <v/>
      </c>
      <c r="M554" s="21" t="str">
        <f>IF(L554&lt;&gt;"",SUM($L$6:L554),"")</f>
        <v/>
      </c>
      <c r="N554" s="2"/>
      <c r="O554" s="47" t="str">
        <f t="shared" si="170"/>
        <v/>
      </c>
      <c r="P554" s="47" t="str">
        <f>IF(O554&lt;&gt;"",SUM($O$6:O554),"")</f>
        <v/>
      </c>
      <c r="Q554" s="2"/>
      <c r="R554" s="43" t="str">
        <f t="shared" si="165"/>
        <v/>
      </c>
      <c r="S554" s="43" t="str">
        <f>IF(R554&lt;&gt;"",SUM($R$6:R554),"")</f>
        <v/>
      </c>
      <c r="T554" s="2"/>
      <c r="U554" s="95">
        <f>IF(B554="",U553,SUM($L$7:L554)+SUM($O$7:O554)+SUM($R$7:R554))</f>
        <v>60</v>
      </c>
      <c r="V554" s="2"/>
      <c r="W554" s="2"/>
      <c r="X554" s="2"/>
      <c r="Y554" s="2"/>
      <c r="Z554" s="2"/>
      <c r="AA554" s="2"/>
      <c r="AB554" s="2"/>
      <c r="AC554" s="58" t="str">
        <f t="shared" si="166"/>
        <v/>
      </c>
      <c r="AD554" s="21" t="str">
        <f t="shared" si="158"/>
        <v/>
      </c>
      <c r="AE554" s="59" t="str">
        <f t="shared" si="171"/>
        <v/>
      </c>
      <c r="AF554" s="64" t="str">
        <f t="shared" si="172"/>
        <v/>
      </c>
      <c r="AG554" s="47" t="str">
        <f t="shared" si="159"/>
        <v/>
      </c>
      <c r="AH554" s="65" t="str">
        <f t="shared" si="169"/>
        <v/>
      </c>
      <c r="AI554" s="70" t="str">
        <f t="shared" si="167"/>
        <v/>
      </c>
      <c r="AJ554" s="43" t="str">
        <f t="shared" si="160"/>
        <v/>
      </c>
      <c r="AK554" s="71" t="str">
        <f t="shared" si="164"/>
        <v/>
      </c>
      <c r="AL554" s="2"/>
      <c r="AM554" s="2"/>
      <c r="AO554" s="2"/>
      <c r="AP554" s="2"/>
      <c r="AQ554" s="2"/>
    </row>
    <row r="555" spans="2:43">
      <c r="B555" s="20" t="str">
        <f>IF(Master!B555="","",Master!B555)</f>
        <v/>
      </c>
      <c r="C555" s="21" t="str">
        <f t="shared" si="155"/>
        <v/>
      </c>
      <c r="D555" s="98" t="str">
        <f t="shared" si="161"/>
        <v/>
      </c>
      <c r="E555" s="2"/>
      <c r="F555" s="47" t="str">
        <f t="shared" si="156"/>
        <v/>
      </c>
      <c r="G555" s="98" t="str">
        <f t="shared" si="162"/>
        <v/>
      </c>
      <c r="H555" s="2"/>
      <c r="I555" s="46" t="str">
        <f t="shared" si="157"/>
        <v/>
      </c>
      <c r="J555" s="98" t="str">
        <f t="shared" si="163"/>
        <v/>
      </c>
      <c r="K555" s="2"/>
      <c r="L555" s="21" t="str">
        <f t="shared" si="168"/>
        <v/>
      </c>
      <c r="M555" s="21" t="str">
        <f>IF(L555&lt;&gt;"",SUM($L$6:L555),"")</f>
        <v/>
      </c>
      <c r="N555" s="2"/>
      <c r="O555" s="47" t="str">
        <f t="shared" si="170"/>
        <v/>
      </c>
      <c r="P555" s="47" t="str">
        <f>IF(O555&lt;&gt;"",SUM($O$6:O555),"")</f>
        <v/>
      </c>
      <c r="Q555" s="2"/>
      <c r="R555" s="43" t="str">
        <f t="shared" si="165"/>
        <v/>
      </c>
      <c r="S555" s="43" t="str">
        <f>IF(R555&lt;&gt;"",SUM($R$6:R555),"")</f>
        <v/>
      </c>
      <c r="T555" s="2"/>
      <c r="U555" s="95">
        <f>IF(B555="",U554,SUM($L$7:L555)+SUM($O$7:O555)+SUM($R$7:R555))</f>
        <v>60</v>
      </c>
      <c r="V555" s="2"/>
      <c r="W555" s="2"/>
      <c r="X555" s="2"/>
      <c r="Y555" s="2"/>
      <c r="Z555" s="2"/>
      <c r="AA555" s="2"/>
      <c r="AB555" s="2"/>
      <c r="AC555" s="58" t="str">
        <f t="shared" si="166"/>
        <v/>
      </c>
      <c r="AD555" s="21" t="str">
        <f t="shared" si="158"/>
        <v/>
      </c>
      <c r="AE555" s="59" t="str">
        <f t="shared" si="171"/>
        <v/>
      </c>
      <c r="AF555" s="64" t="str">
        <f t="shared" si="172"/>
        <v/>
      </c>
      <c r="AG555" s="47" t="str">
        <f t="shared" si="159"/>
        <v/>
      </c>
      <c r="AH555" s="65" t="str">
        <f t="shared" si="169"/>
        <v/>
      </c>
      <c r="AI555" s="70" t="str">
        <f t="shared" si="167"/>
        <v/>
      </c>
      <c r="AJ555" s="43" t="str">
        <f t="shared" si="160"/>
        <v/>
      </c>
      <c r="AK555" s="71" t="str">
        <f t="shared" si="164"/>
        <v/>
      </c>
      <c r="AL555" s="2"/>
      <c r="AM555" s="2"/>
      <c r="AO555" s="2"/>
      <c r="AP555" s="2"/>
      <c r="AQ555" s="2"/>
    </row>
    <row r="556" spans="2:43">
      <c r="B556" s="20" t="str">
        <f>IF(Master!B556="","",Master!B556)</f>
        <v/>
      </c>
      <c r="C556" s="21" t="str">
        <f t="shared" si="155"/>
        <v/>
      </c>
      <c r="D556" s="98" t="str">
        <f t="shared" si="161"/>
        <v/>
      </c>
      <c r="E556" s="2"/>
      <c r="F556" s="47" t="str">
        <f t="shared" si="156"/>
        <v/>
      </c>
      <c r="G556" s="98" t="str">
        <f t="shared" si="162"/>
        <v/>
      </c>
      <c r="H556" s="2"/>
      <c r="I556" s="46" t="str">
        <f t="shared" si="157"/>
        <v/>
      </c>
      <c r="J556" s="98" t="str">
        <f t="shared" si="163"/>
        <v/>
      </c>
      <c r="K556" s="2"/>
      <c r="L556" s="21" t="str">
        <f t="shared" si="168"/>
        <v/>
      </c>
      <c r="M556" s="21" t="str">
        <f>IF(L556&lt;&gt;"",SUM($L$6:L556),"")</f>
        <v/>
      </c>
      <c r="N556" s="2"/>
      <c r="O556" s="47" t="str">
        <f t="shared" si="170"/>
        <v/>
      </c>
      <c r="P556" s="47" t="str">
        <f>IF(O556&lt;&gt;"",SUM($O$6:O556),"")</f>
        <v/>
      </c>
      <c r="Q556" s="2"/>
      <c r="R556" s="43" t="str">
        <f t="shared" si="165"/>
        <v/>
      </c>
      <c r="S556" s="43" t="str">
        <f>IF(R556&lt;&gt;"",SUM($R$6:R556),"")</f>
        <v/>
      </c>
      <c r="T556" s="2"/>
      <c r="U556" s="95">
        <f>IF(B556="",U555,SUM($L$7:L556)+SUM($O$7:O556)+SUM($R$7:R556))</f>
        <v>60</v>
      </c>
      <c r="V556" s="2"/>
      <c r="W556" s="2"/>
      <c r="X556" s="2"/>
      <c r="Y556" s="2"/>
      <c r="Z556" s="2"/>
      <c r="AA556" s="2"/>
      <c r="AB556" s="2"/>
      <c r="AC556" s="58" t="str">
        <f t="shared" si="166"/>
        <v/>
      </c>
      <c r="AD556" s="21" t="str">
        <f t="shared" si="158"/>
        <v/>
      </c>
      <c r="AE556" s="59" t="str">
        <f t="shared" si="171"/>
        <v/>
      </c>
      <c r="AF556" s="64" t="str">
        <f t="shared" si="172"/>
        <v/>
      </c>
      <c r="AG556" s="47" t="str">
        <f t="shared" si="159"/>
        <v/>
      </c>
      <c r="AH556" s="65" t="str">
        <f t="shared" si="169"/>
        <v/>
      </c>
      <c r="AI556" s="70" t="str">
        <f t="shared" si="167"/>
        <v/>
      </c>
      <c r="AJ556" s="43" t="str">
        <f t="shared" si="160"/>
        <v/>
      </c>
      <c r="AK556" s="71" t="str">
        <f t="shared" si="164"/>
        <v/>
      </c>
      <c r="AL556" s="2"/>
      <c r="AM556" s="2"/>
      <c r="AO556" s="2"/>
      <c r="AP556" s="2"/>
      <c r="AQ556" s="2"/>
    </row>
    <row r="557" spans="2:43">
      <c r="B557" s="20" t="str">
        <f>IF(Master!B557="","",Master!B557)</f>
        <v/>
      </c>
      <c r="C557" s="21" t="str">
        <f t="shared" si="155"/>
        <v/>
      </c>
      <c r="D557" s="98" t="str">
        <f t="shared" si="161"/>
        <v/>
      </c>
      <c r="E557" s="2"/>
      <c r="F557" s="47" t="str">
        <f t="shared" si="156"/>
        <v/>
      </c>
      <c r="G557" s="98" t="str">
        <f t="shared" si="162"/>
        <v/>
      </c>
      <c r="H557" s="2"/>
      <c r="I557" s="46" t="str">
        <f t="shared" si="157"/>
        <v/>
      </c>
      <c r="J557" s="98" t="str">
        <f t="shared" si="163"/>
        <v/>
      </c>
      <c r="K557" s="2"/>
      <c r="L557" s="21" t="str">
        <f t="shared" si="168"/>
        <v/>
      </c>
      <c r="M557" s="21" t="str">
        <f>IF(L557&lt;&gt;"",SUM($L$6:L557),"")</f>
        <v/>
      </c>
      <c r="N557" s="2"/>
      <c r="O557" s="47" t="str">
        <f t="shared" si="170"/>
        <v/>
      </c>
      <c r="P557" s="47" t="str">
        <f>IF(O557&lt;&gt;"",SUM($O$6:O557),"")</f>
        <v/>
      </c>
      <c r="Q557" s="2"/>
      <c r="R557" s="43" t="str">
        <f t="shared" si="165"/>
        <v/>
      </c>
      <c r="S557" s="43" t="str">
        <f>IF(R557&lt;&gt;"",SUM($R$6:R557),"")</f>
        <v/>
      </c>
      <c r="T557" s="2"/>
      <c r="U557" s="95">
        <f>IF(B557="",U556,SUM($L$7:L557)+SUM($O$7:O557)+SUM($R$7:R557))</f>
        <v>60</v>
      </c>
      <c r="V557" s="2"/>
      <c r="W557" s="2"/>
      <c r="X557" s="2"/>
      <c r="Y557" s="2"/>
      <c r="Z557" s="2"/>
      <c r="AA557" s="2"/>
      <c r="AB557" s="2"/>
      <c r="AC557" s="58" t="str">
        <f t="shared" si="166"/>
        <v/>
      </c>
      <c r="AD557" s="21" t="str">
        <f t="shared" si="158"/>
        <v/>
      </c>
      <c r="AE557" s="59" t="str">
        <f t="shared" si="171"/>
        <v/>
      </c>
      <c r="AF557" s="64" t="str">
        <f t="shared" si="172"/>
        <v/>
      </c>
      <c r="AG557" s="47" t="str">
        <f t="shared" si="159"/>
        <v/>
      </c>
      <c r="AH557" s="65" t="str">
        <f t="shared" si="169"/>
        <v/>
      </c>
      <c r="AI557" s="70" t="str">
        <f t="shared" si="167"/>
        <v/>
      </c>
      <c r="AJ557" s="43" t="str">
        <f t="shared" si="160"/>
        <v/>
      </c>
      <c r="AK557" s="71" t="str">
        <f t="shared" si="164"/>
        <v/>
      </c>
      <c r="AL557" s="2"/>
      <c r="AM557" s="2"/>
      <c r="AO557" s="2"/>
      <c r="AP557" s="2"/>
      <c r="AQ557" s="2"/>
    </row>
    <row r="558" spans="2:43">
      <c r="B558" s="20" t="str">
        <f>IF(Master!B558="","",Master!B558)</f>
        <v/>
      </c>
      <c r="C558" s="21" t="str">
        <f t="shared" si="155"/>
        <v/>
      </c>
      <c r="D558" s="98" t="str">
        <f t="shared" si="161"/>
        <v/>
      </c>
      <c r="E558" s="2"/>
      <c r="F558" s="47" t="str">
        <f t="shared" si="156"/>
        <v/>
      </c>
      <c r="G558" s="98" t="str">
        <f t="shared" si="162"/>
        <v/>
      </c>
      <c r="H558" s="2"/>
      <c r="I558" s="46" t="str">
        <f t="shared" si="157"/>
        <v/>
      </c>
      <c r="J558" s="98" t="str">
        <f t="shared" si="163"/>
        <v/>
      </c>
      <c r="K558" s="2"/>
      <c r="L558" s="21" t="str">
        <f t="shared" si="168"/>
        <v/>
      </c>
      <c r="M558" s="21" t="str">
        <f>IF(L558&lt;&gt;"",SUM($L$6:L558),"")</f>
        <v/>
      </c>
      <c r="N558" s="2"/>
      <c r="O558" s="47" t="str">
        <f t="shared" si="170"/>
        <v/>
      </c>
      <c r="P558" s="47" t="str">
        <f>IF(O558&lt;&gt;"",SUM($O$6:O558),"")</f>
        <v/>
      </c>
      <c r="Q558" s="2"/>
      <c r="R558" s="43" t="str">
        <f t="shared" si="165"/>
        <v/>
      </c>
      <c r="S558" s="43" t="str">
        <f>IF(R558&lt;&gt;"",SUM($R$6:R558),"")</f>
        <v/>
      </c>
      <c r="T558" s="2"/>
      <c r="U558" s="95">
        <f>IF(B558="",U557,SUM($L$7:L558)+SUM($O$7:O558)+SUM($R$7:R558))</f>
        <v>60</v>
      </c>
      <c r="V558" s="2"/>
      <c r="W558" s="2"/>
      <c r="X558" s="2"/>
      <c r="Y558" s="2"/>
      <c r="Z558" s="2"/>
      <c r="AA558" s="2"/>
      <c r="AB558" s="2"/>
      <c r="AC558" s="58" t="str">
        <f t="shared" si="166"/>
        <v/>
      </c>
      <c r="AD558" s="21" t="str">
        <f t="shared" si="158"/>
        <v/>
      </c>
      <c r="AE558" s="59" t="str">
        <f t="shared" si="171"/>
        <v/>
      </c>
      <c r="AF558" s="64" t="str">
        <f t="shared" si="172"/>
        <v/>
      </c>
      <c r="AG558" s="47" t="str">
        <f t="shared" si="159"/>
        <v/>
      </c>
      <c r="AH558" s="65" t="str">
        <f t="shared" si="169"/>
        <v/>
      </c>
      <c r="AI558" s="70" t="str">
        <f t="shared" si="167"/>
        <v/>
      </c>
      <c r="AJ558" s="43" t="str">
        <f t="shared" si="160"/>
        <v/>
      </c>
      <c r="AK558" s="71" t="str">
        <f t="shared" si="164"/>
        <v/>
      </c>
      <c r="AL558" s="2"/>
      <c r="AM558" s="2"/>
      <c r="AO558" s="2"/>
      <c r="AP558" s="2"/>
      <c r="AQ558" s="2"/>
    </row>
    <row r="559" spans="2:43">
      <c r="B559" s="20" t="str">
        <f>IF(Master!B559="","",Master!B559)</f>
        <v/>
      </c>
      <c r="C559" s="21" t="str">
        <f t="shared" si="155"/>
        <v/>
      </c>
      <c r="D559" s="98" t="str">
        <f t="shared" si="161"/>
        <v/>
      </c>
      <c r="E559" s="2"/>
      <c r="F559" s="47" t="str">
        <f t="shared" si="156"/>
        <v/>
      </c>
      <c r="G559" s="98" t="str">
        <f t="shared" si="162"/>
        <v/>
      </c>
      <c r="H559" s="2"/>
      <c r="I559" s="46" t="str">
        <f t="shared" si="157"/>
        <v/>
      </c>
      <c r="J559" s="98" t="str">
        <f t="shared" si="163"/>
        <v/>
      </c>
      <c r="K559" s="2"/>
      <c r="L559" s="21" t="str">
        <f t="shared" si="168"/>
        <v/>
      </c>
      <c r="M559" s="21" t="str">
        <f>IF(L559&lt;&gt;"",SUM($L$6:L559),"")</f>
        <v/>
      </c>
      <c r="N559" s="2"/>
      <c r="O559" s="47" t="str">
        <f t="shared" si="170"/>
        <v/>
      </c>
      <c r="P559" s="47" t="str">
        <f>IF(O559&lt;&gt;"",SUM($O$6:O559),"")</f>
        <v/>
      </c>
      <c r="Q559" s="2"/>
      <c r="R559" s="43" t="str">
        <f t="shared" si="165"/>
        <v/>
      </c>
      <c r="S559" s="43" t="str">
        <f>IF(R559&lt;&gt;"",SUM($R$6:R559),"")</f>
        <v/>
      </c>
      <c r="T559" s="2"/>
      <c r="U559" s="95">
        <f>IF(B559="",U558,SUM($L$7:L559)+SUM($O$7:O559)+SUM($R$7:R559))</f>
        <v>60</v>
      </c>
      <c r="V559" s="2"/>
      <c r="W559" s="2"/>
      <c r="X559" s="2"/>
      <c r="Y559" s="2"/>
      <c r="Z559" s="2"/>
      <c r="AA559" s="2"/>
      <c r="AB559" s="2"/>
      <c r="AC559" s="58" t="str">
        <f t="shared" si="166"/>
        <v/>
      </c>
      <c r="AD559" s="21" t="str">
        <f t="shared" si="158"/>
        <v/>
      </c>
      <c r="AE559" s="59" t="str">
        <f t="shared" si="171"/>
        <v/>
      </c>
      <c r="AF559" s="64" t="str">
        <f t="shared" si="172"/>
        <v/>
      </c>
      <c r="AG559" s="47" t="str">
        <f t="shared" si="159"/>
        <v/>
      </c>
      <c r="AH559" s="65" t="str">
        <f t="shared" si="169"/>
        <v/>
      </c>
      <c r="AI559" s="70" t="str">
        <f t="shared" si="167"/>
        <v/>
      </c>
      <c r="AJ559" s="43" t="str">
        <f t="shared" si="160"/>
        <v/>
      </c>
      <c r="AK559" s="71" t="str">
        <f t="shared" si="164"/>
        <v/>
      </c>
      <c r="AL559" s="2"/>
      <c r="AM559" s="2"/>
      <c r="AO559" s="2"/>
      <c r="AP559" s="2"/>
      <c r="AQ559" s="2"/>
    </row>
    <row r="560" spans="2:43">
      <c r="B560" s="20" t="str">
        <f>IF(Master!B560="","",Master!B560)</f>
        <v/>
      </c>
      <c r="C560" s="21" t="str">
        <f t="shared" si="155"/>
        <v/>
      </c>
      <c r="D560" s="98" t="str">
        <f t="shared" si="161"/>
        <v/>
      </c>
      <c r="E560" s="2"/>
      <c r="F560" s="47" t="str">
        <f t="shared" si="156"/>
        <v/>
      </c>
      <c r="G560" s="98" t="str">
        <f t="shared" si="162"/>
        <v/>
      </c>
      <c r="H560" s="2"/>
      <c r="I560" s="46" t="str">
        <f t="shared" si="157"/>
        <v/>
      </c>
      <c r="J560" s="98" t="str">
        <f t="shared" si="163"/>
        <v/>
      </c>
      <c r="K560" s="2"/>
      <c r="L560" s="21" t="str">
        <f t="shared" si="168"/>
        <v/>
      </c>
      <c r="M560" s="21" t="str">
        <f>IF(L560&lt;&gt;"",SUM($L$6:L560),"")</f>
        <v/>
      </c>
      <c r="N560" s="2"/>
      <c r="O560" s="47" t="str">
        <f t="shared" si="170"/>
        <v/>
      </c>
      <c r="P560" s="47" t="str">
        <f>IF(O560&lt;&gt;"",SUM($O$6:O560),"")</f>
        <v/>
      </c>
      <c r="Q560" s="2"/>
      <c r="R560" s="43" t="str">
        <f t="shared" si="165"/>
        <v/>
      </c>
      <c r="S560" s="43" t="str">
        <f>IF(R560&lt;&gt;"",SUM($R$6:R560),"")</f>
        <v/>
      </c>
      <c r="T560" s="2"/>
      <c r="U560" s="95">
        <f>IF(B560="",U559,SUM($L$7:L560)+SUM($O$7:O560)+SUM($R$7:R560))</f>
        <v>60</v>
      </c>
      <c r="V560" s="2"/>
      <c r="W560" s="2"/>
      <c r="X560" s="2"/>
      <c r="Y560" s="2"/>
      <c r="Z560" s="2"/>
      <c r="AA560" s="2"/>
      <c r="AB560" s="2"/>
      <c r="AC560" s="58" t="str">
        <f t="shared" si="166"/>
        <v/>
      </c>
      <c r="AD560" s="21" t="str">
        <f t="shared" si="158"/>
        <v/>
      </c>
      <c r="AE560" s="59" t="str">
        <f t="shared" si="171"/>
        <v/>
      </c>
      <c r="AF560" s="64" t="str">
        <f t="shared" si="172"/>
        <v/>
      </c>
      <c r="AG560" s="47" t="str">
        <f t="shared" si="159"/>
        <v/>
      </c>
      <c r="AH560" s="65" t="str">
        <f t="shared" si="169"/>
        <v/>
      </c>
      <c r="AI560" s="70" t="str">
        <f t="shared" si="167"/>
        <v/>
      </c>
      <c r="AJ560" s="43" t="str">
        <f t="shared" si="160"/>
        <v/>
      </c>
      <c r="AK560" s="71" t="str">
        <f t="shared" si="164"/>
        <v/>
      </c>
      <c r="AL560" s="2"/>
      <c r="AM560" s="2"/>
      <c r="AO560" s="2"/>
      <c r="AP560" s="2"/>
      <c r="AQ560" s="2"/>
    </row>
    <row r="561" spans="2:43">
      <c r="B561" s="20" t="str">
        <f>IF(Master!B561="","",Master!B561)</f>
        <v/>
      </c>
      <c r="C561" s="21" t="str">
        <f t="shared" si="155"/>
        <v/>
      </c>
      <c r="D561" s="98" t="str">
        <f t="shared" si="161"/>
        <v/>
      </c>
      <c r="E561" s="2"/>
      <c r="F561" s="47" t="str">
        <f t="shared" si="156"/>
        <v/>
      </c>
      <c r="G561" s="98" t="str">
        <f t="shared" si="162"/>
        <v/>
      </c>
      <c r="H561" s="2"/>
      <c r="I561" s="46" t="str">
        <f t="shared" si="157"/>
        <v/>
      </c>
      <c r="J561" s="98" t="str">
        <f t="shared" si="163"/>
        <v/>
      </c>
      <c r="K561" s="2"/>
      <c r="L561" s="21" t="str">
        <f t="shared" si="168"/>
        <v/>
      </c>
      <c r="M561" s="21" t="str">
        <f>IF(L561&lt;&gt;"",SUM($L$6:L561),"")</f>
        <v/>
      </c>
      <c r="N561" s="2"/>
      <c r="O561" s="47" t="str">
        <f t="shared" si="170"/>
        <v/>
      </c>
      <c r="P561" s="47" t="str">
        <f>IF(O561&lt;&gt;"",SUM($O$6:O561),"")</f>
        <v/>
      </c>
      <c r="Q561" s="2"/>
      <c r="R561" s="43" t="str">
        <f t="shared" si="165"/>
        <v/>
      </c>
      <c r="S561" s="43" t="str">
        <f>IF(R561&lt;&gt;"",SUM($R$6:R561),"")</f>
        <v/>
      </c>
      <c r="T561" s="2"/>
      <c r="U561" s="95">
        <f>IF(B561="",U560,SUM($L$7:L561)+SUM($O$7:O561)+SUM($R$7:R561))</f>
        <v>60</v>
      </c>
      <c r="V561" s="2"/>
      <c r="W561" s="2"/>
      <c r="X561" s="2"/>
      <c r="Y561" s="2"/>
      <c r="Z561" s="2"/>
      <c r="AA561" s="2"/>
      <c r="AB561" s="2"/>
      <c r="AC561" s="58" t="str">
        <f t="shared" si="166"/>
        <v/>
      </c>
      <c r="AD561" s="21" t="str">
        <f t="shared" si="158"/>
        <v/>
      </c>
      <c r="AE561" s="59" t="str">
        <f t="shared" si="171"/>
        <v/>
      </c>
      <c r="AF561" s="64" t="str">
        <f t="shared" si="172"/>
        <v/>
      </c>
      <c r="AG561" s="47" t="str">
        <f t="shared" si="159"/>
        <v/>
      </c>
      <c r="AH561" s="65" t="str">
        <f t="shared" si="169"/>
        <v/>
      </c>
      <c r="AI561" s="70" t="str">
        <f t="shared" si="167"/>
        <v/>
      </c>
      <c r="AJ561" s="43" t="str">
        <f t="shared" si="160"/>
        <v/>
      </c>
      <c r="AK561" s="71" t="str">
        <f t="shared" si="164"/>
        <v/>
      </c>
      <c r="AL561" s="2"/>
      <c r="AM561" s="2"/>
      <c r="AO561" s="2"/>
      <c r="AP561" s="2"/>
      <c r="AQ561" s="2"/>
    </row>
    <row r="562" spans="2:43">
      <c r="B562" s="20" t="str">
        <f>IF(Master!B562="","",Master!B562)</f>
        <v/>
      </c>
      <c r="C562" s="21" t="str">
        <f t="shared" si="155"/>
        <v/>
      </c>
      <c r="D562" s="98" t="str">
        <f t="shared" si="161"/>
        <v/>
      </c>
      <c r="E562" s="2"/>
      <c r="F562" s="47" t="str">
        <f t="shared" si="156"/>
        <v/>
      </c>
      <c r="G562" s="98" t="str">
        <f t="shared" si="162"/>
        <v/>
      </c>
      <c r="H562" s="2"/>
      <c r="I562" s="46" t="str">
        <f t="shared" si="157"/>
        <v/>
      </c>
      <c r="J562" s="98" t="str">
        <f t="shared" si="163"/>
        <v/>
      </c>
      <c r="K562" s="2"/>
      <c r="L562" s="21" t="str">
        <f t="shared" si="168"/>
        <v/>
      </c>
      <c r="M562" s="21" t="str">
        <f>IF(L562&lt;&gt;"",SUM($L$6:L562),"")</f>
        <v/>
      </c>
      <c r="N562" s="2"/>
      <c r="O562" s="47" t="str">
        <f t="shared" si="170"/>
        <v/>
      </c>
      <c r="P562" s="47" t="str">
        <f>IF(O562&lt;&gt;"",SUM($O$6:O562),"")</f>
        <v/>
      </c>
      <c r="Q562" s="2"/>
      <c r="R562" s="43" t="str">
        <f t="shared" si="165"/>
        <v/>
      </c>
      <c r="S562" s="43" t="str">
        <f>IF(R562&lt;&gt;"",SUM($R$6:R562),"")</f>
        <v/>
      </c>
      <c r="T562" s="2"/>
      <c r="U562" s="95">
        <f>IF(B562="",U561,SUM($L$7:L562)+SUM($O$7:O562)+SUM($R$7:R562))</f>
        <v>60</v>
      </c>
      <c r="V562" s="2"/>
      <c r="W562" s="2"/>
      <c r="X562" s="2"/>
      <c r="Y562" s="2"/>
      <c r="Z562" s="2"/>
      <c r="AA562" s="2"/>
      <c r="AB562" s="2"/>
      <c r="AC562" s="58" t="str">
        <f t="shared" si="166"/>
        <v/>
      </c>
      <c r="AD562" s="21" t="str">
        <f t="shared" si="158"/>
        <v/>
      </c>
      <c r="AE562" s="59" t="str">
        <f t="shared" si="171"/>
        <v/>
      </c>
      <c r="AF562" s="64" t="str">
        <f t="shared" si="172"/>
        <v/>
      </c>
      <c r="AG562" s="47" t="str">
        <f t="shared" si="159"/>
        <v/>
      </c>
      <c r="AH562" s="65" t="str">
        <f t="shared" si="169"/>
        <v/>
      </c>
      <c r="AI562" s="70" t="str">
        <f t="shared" si="167"/>
        <v/>
      </c>
      <c r="AJ562" s="43" t="str">
        <f t="shared" si="160"/>
        <v/>
      </c>
      <c r="AK562" s="71" t="str">
        <f t="shared" si="164"/>
        <v/>
      </c>
      <c r="AL562" s="2"/>
      <c r="AM562" s="2"/>
      <c r="AO562" s="2"/>
      <c r="AP562" s="2"/>
      <c r="AQ562" s="2"/>
    </row>
    <row r="563" spans="2:43">
      <c r="B563" s="20" t="str">
        <f>IF(Master!B563="","",Master!B563)</f>
        <v/>
      </c>
      <c r="C563" s="21" t="str">
        <f t="shared" si="155"/>
        <v/>
      </c>
      <c r="D563" s="98" t="str">
        <f t="shared" si="161"/>
        <v/>
      </c>
      <c r="E563" s="2"/>
      <c r="F563" s="47" t="str">
        <f t="shared" si="156"/>
        <v/>
      </c>
      <c r="G563" s="98" t="str">
        <f t="shared" si="162"/>
        <v/>
      </c>
      <c r="H563" s="2"/>
      <c r="I563" s="46" t="str">
        <f t="shared" si="157"/>
        <v/>
      </c>
      <c r="J563" s="98" t="str">
        <f t="shared" si="163"/>
        <v/>
      </c>
      <c r="K563" s="2"/>
      <c r="L563" s="21" t="str">
        <f t="shared" si="168"/>
        <v/>
      </c>
      <c r="M563" s="21" t="str">
        <f>IF(L563&lt;&gt;"",SUM($L$6:L563),"")</f>
        <v/>
      </c>
      <c r="N563" s="2"/>
      <c r="O563" s="47" t="str">
        <f t="shared" si="170"/>
        <v/>
      </c>
      <c r="P563" s="47" t="str">
        <f>IF(O563&lt;&gt;"",SUM($O$6:O563),"")</f>
        <v/>
      </c>
      <c r="Q563" s="2"/>
      <c r="R563" s="43" t="str">
        <f t="shared" si="165"/>
        <v/>
      </c>
      <c r="S563" s="43" t="str">
        <f>IF(R563&lt;&gt;"",SUM($R$6:R563),"")</f>
        <v/>
      </c>
      <c r="T563" s="2"/>
      <c r="U563" s="95">
        <f>IF(B563="",U562,SUM($L$7:L563)+SUM($O$7:O563)+SUM($R$7:R563))</f>
        <v>60</v>
      </c>
      <c r="V563" s="2"/>
      <c r="W563" s="2"/>
      <c r="X563" s="2"/>
      <c r="Y563" s="2"/>
      <c r="Z563" s="2"/>
      <c r="AA563" s="2"/>
      <c r="AB563" s="2"/>
      <c r="AC563" s="58" t="str">
        <f t="shared" si="166"/>
        <v/>
      </c>
      <c r="AD563" s="21" t="str">
        <f t="shared" si="158"/>
        <v/>
      </c>
      <c r="AE563" s="59" t="str">
        <f t="shared" si="171"/>
        <v/>
      </c>
      <c r="AF563" s="64" t="str">
        <f t="shared" si="172"/>
        <v/>
      </c>
      <c r="AG563" s="47" t="str">
        <f t="shared" si="159"/>
        <v/>
      </c>
      <c r="AH563" s="65" t="str">
        <f t="shared" si="169"/>
        <v/>
      </c>
      <c r="AI563" s="70" t="str">
        <f t="shared" si="167"/>
        <v/>
      </c>
      <c r="AJ563" s="43" t="str">
        <f t="shared" si="160"/>
        <v/>
      </c>
      <c r="AK563" s="71" t="str">
        <f t="shared" si="164"/>
        <v/>
      </c>
      <c r="AL563" s="2"/>
      <c r="AM563" s="2"/>
      <c r="AO563" s="2"/>
      <c r="AP563" s="2"/>
      <c r="AQ563" s="2"/>
    </row>
    <row r="564" spans="2:43">
      <c r="B564" s="20" t="str">
        <f>IF(Master!B564="","",Master!B564)</f>
        <v/>
      </c>
      <c r="C564" s="21" t="str">
        <f t="shared" si="155"/>
        <v/>
      </c>
      <c r="D564" s="98" t="str">
        <f t="shared" si="161"/>
        <v/>
      </c>
      <c r="E564" s="2"/>
      <c r="F564" s="47" t="str">
        <f t="shared" si="156"/>
        <v/>
      </c>
      <c r="G564" s="98" t="str">
        <f t="shared" si="162"/>
        <v/>
      </c>
      <c r="H564" s="2"/>
      <c r="I564" s="46" t="str">
        <f t="shared" si="157"/>
        <v/>
      </c>
      <c r="J564" s="98" t="str">
        <f t="shared" si="163"/>
        <v/>
      </c>
      <c r="K564" s="2"/>
      <c r="L564" s="21" t="str">
        <f t="shared" si="168"/>
        <v/>
      </c>
      <c r="M564" s="21" t="str">
        <f>IF(L564&lt;&gt;"",SUM($L$6:L564),"")</f>
        <v/>
      </c>
      <c r="N564" s="2"/>
      <c r="O564" s="47" t="str">
        <f t="shared" si="170"/>
        <v/>
      </c>
      <c r="P564" s="47" t="str">
        <f>IF(O564&lt;&gt;"",SUM($O$6:O564),"")</f>
        <v/>
      </c>
      <c r="Q564" s="2"/>
      <c r="R564" s="43" t="str">
        <f t="shared" si="165"/>
        <v/>
      </c>
      <c r="S564" s="43" t="str">
        <f>IF(R564&lt;&gt;"",SUM($R$6:R564),"")</f>
        <v/>
      </c>
      <c r="T564" s="2"/>
      <c r="U564" s="95">
        <f>IF(B564="",U563,SUM($L$7:L564)+SUM($O$7:O564)+SUM($R$7:R564))</f>
        <v>60</v>
      </c>
      <c r="V564" s="2"/>
      <c r="W564" s="2"/>
      <c r="X564" s="2"/>
      <c r="Y564" s="2"/>
      <c r="Z564" s="2"/>
      <c r="AA564" s="2"/>
      <c r="AB564" s="2"/>
      <c r="AC564" s="58" t="str">
        <f t="shared" si="166"/>
        <v/>
      </c>
      <c r="AD564" s="21" t="str">
        <f t="shared" si="158"/>
        <v/>
      </c>
      <c r="AE564" s="59" t="str">
        <f t="shared" si="171"/>
        <v/>
      </c>
      <c r="AF564" s="64" t="str">
        <f t="shared" si="172"/>
        <v/>
      </c>
      <c r="AG564" s="47" t="str">
        <f t="shared" si="159"/>
        <v/>
      </c>
      <c r="AH564" s="65" t="str">
        <f t="shared" si="169"/>
        <v/>
      </c>
      <c r="AI564" s="70" t="str">
        <f t="shared" si="167"/>
        <v/>
      </c>
      <c r="AJ564" s="43" t="str">
        <f t="shared" si="160"/>
        <v/>
      </c>
      <c r="AK564" s="71" t="str">
        <f t="shared" si="164"/>
        <v/>
      </c>
      <c r="AL564" s="2"/>
      <c r="AM564" s="2"/>
      <c r="AO564" s="2"/>
      <c r="AP564" s="2"/>
      <c r="AQ564" s="2"/>
    </row>
    <row r="565" spans="2:43">
      <c r="B565" s="20" t="str">
        <f>IF(Master!B565="","",Master!B565)</f>
        <v/>
      </c>
      <c r="C565" s="21" t="str">
        <f t="shared" si="155"/>
        <v/>
      </c>
      <c r="D565" s="98" t="str">
        <f t="shared" si="161"/>
        <v/>
      </c>
      <c r="E565" s="2"/>
      <c r="F565" s="47" t="str">
        <f t="shared" si="156"/>
        <v/>
      </c>
      <c r="G565" s="98" t="str">
        <f t="shared" si="162"/>
        <v/>
      </c>
      <c r="H565" s="2"/>
      <c r="I565" s="46" t="str">
        <f t="shared" si="157"/>
        <v/>
      </c>
      <c r="J565" s="98" t="str">
        <f t="shared" si="163"/>
        <v/>
      </c>
      <c r="K565" s="2"/>
      <c r="L565" s="21" t="str">
        <f t="shared" si="168"/>
        <v/>
      </c>
      <c r="M565" s="21" t="str">
        <f>IF(L565&lt;&gt;"",SUM($L$6:L565),"")</f>
        <v/>
      </c>
      <c r="N565" s="2"/>
      <c r="O565" s="47" t="str">
        <f t="shared" si="170"/>
        <v/>
      </c>
      <c r="P565" s="47" t="str">
        <f>IF(O565&lt;&gt;"",SUM($O$6:O565),"")</f>
        <v/>
      </c>
      <c r="Q565" s="2"/>
      <c r="R565" s="43" t="str">
        <f t="shared" si="165"/>
        <v/>
      </c>
      <c r="S565" s="43" t="str">
        <f>IF(R565&lt;&gt;"",SUM($R$6:R565),"")</f>
        <v/>
      </c>
      <c r="T565" s="2"/>
      <c r="U565" s="95">
        <f>IF(B565="",U564,SUM($L$7:L565)+SUM($O$7:O565)+SUM($R$7:R565))</f>
        <v>60</v>
      </c>
      <c r="V565" s="2"/>
      <c r="W565" s="2"/>
      <c r="X565" s="2"/>
      <c r="Y565" s="2"/>
      <c r="Z565" s="2"/>
      <c r="AA565" s="2"/>
      <c r="AB565" s="2"/>
      <c r="AC565" s="58" t="str">
        <f t="shared" si="166"/>
        <v/>
      </c>
      <c r="AD565" s="21" t="str">
        <f t="shared" si="158"/>
        <v/>
      </c>
      <c r="AE565" s="59" t="str">
        <f t="shared" si="171"/>
        <v/>
      </c>
      <c r="AF565" s="64" t="str">
        <f t="shared" si="172"/>
        <v/>
      </c>
      <c r="AG565" s="47" t="str">
        <f t="shared" si="159"/>
        <v/>
      </c>
      <c r="AH565" s="65" t="str">
        <f t="shared" si="169"/>
        <v/>
      </c>
      <c r="AI565" s="70" t="str">
        <f t="shared" si="167"/>
        <v/>
      </c>
      <c r="AJ565" s="43" t="str">
        <f t="shared" si="160"/>
        <v/>
      </c>
      <c r="AK565" s="71" t="str">
        <f t="shared" si="164"/>
        <v/>
      </c>
      <c r="AL565" s="2"/>
      <c r="AM565" s="2"/>
      <c r="AO565" s="2"/>
      <c r="AP565" s="2"/>
      <c r="AQ565" s="2"/>
    </row>
    <row r="566" spans="2:43">
      <c r="B566" s="20" t="str">
        <f>IF(Master!B566="","",Master!B566)</f>
        <v/>
      </c>
      <c r="C566" s="21" t="str">
        <f t="shared" si="155"/>
        <v/>
      </c>
      <c r="D566" s="98" t="str">
        <f t="shared" si="161"/>
        <v/>
      </c>
      <c r="E566" s="2"/>
      <c r="F566" s="47" t="str">
        <f t="shared" si="156"/>
        <v/>
      </c>
      <c r="G566" s="98" t="str">
        <f t="shared" si="162"/>
        <v/>
      </c>
      <c r="H566" s="2"/>
      <c r="I566" s="46" t="str">
        <f t="shared" si="157"/>
        <v/>
      </c>
      <c r="J566" s="98" t="str">
        <f t="shared" si="163"/>
        <v/>
      </c>
      <c r="K566" s="2"/>
      <c r="L566" s="21" t="str">
        <f t="shared" si="168"/>
        <v/>
      </c>
      <c r="M566" s="21" t="str">
        <f>IF(L566&lt;&gt;"",SUM($L$6:L566),"")</f>
        <v/>
      </c>
      <c r="N566" s="2"/>
      <c r="O566" s="47" t="str">
        <f t="shared" si="170"/>
        <v/>
      </c>
      <c r="P566" s="47" t="str">
        <f>IF(O566&lt;&gt;"",SUM($O$6:O566),"")</f>
        <v/>
      </c>
      <c r="Q566" s="2"/>
      <c r="R566" s="43" t="str">
        <f t="shared" si="165"/>
        <v/>
      </c>
      <c r="S566" s="43" t="str">
        <f>IF(R566&lt;&gt;"",SUM($R$6:R566),"")</f>
        <v/>
      </c>
      <c r="T566" s="2"/>
      <c r="U566" s="95">
        <f>IF(B566="",U565,SUM($L$7:L566)+SUM($O$7:O566)+SUM($R$7:R566))</f>
        <v>60</v>
      </c>
      <c r="V566" s="2"/>
      <c r="W566" s="2"/>
      <c r="X566" s="2"/>
      <c r="Y566" s="2"/>
      <c r="Z566" s="2"/>
      <c r="AA566" s="2"/>
      <c r="AB566" s="2"/>
      <c r="AC566" s="58" t="str">
        <f t="shared" si="166"/>
        <v/>
      </c>
      <c r="AD566" s="21" t="str">
        <f t="shared" si="158"/>
        <v/>
      </c>
      <c r="AE566" s="59" t="str">
        <f t="shared" si="171"/>
        <v/>
      </c>
      <c r="AF566" s="64" t="str">
        <f t="shared" si="172"/>
        <v/>
      </c>
      <c r="AG566" s="47" t="str">
        <f t="shared" si="159"/>
        <v/>
      </c>
      <c r="AH566" s="65" t="str">
        <f t="shared" si="169"/>
        <v/>
      </c>
      <c r="AI566" s="70" t="str">
        <f t="shared" si="167"/>
        <v/>
      </c>
      <c r="AJ566" s="43" t="str">
        <f t="shared" si="160"/>
        <v/>
      </c>
      <c r="AK566" s="71" t="str">
        <f t="shared" si="164"/>
        <v/>
      </c>
      <c r="AL566" s="2"/>
      <c r="AM566" s="2"/>
      <c r="AO566" s="2"/>
      <c r="AP566" s="2"/>
      <c r="AQ566" s="2"/>
    </row>
    <row r="567" spans="2:43">
      <c r="B567" s="20" t="str">
        <f>IF(Master!B567="","",Master!B567)</f>
        <v/>
      </c>
      <c r="C567" s="21" t="str">
        <f t="shared" si="155"/>
        <v/>
      </c>
      <c r="D567" s="98" t="str">
        <f t="shared" si="161"/>
        <v/>
      </c>
      <c r="E567" s="2"/>
      <c r="F567" s="47" t="str">
        <f t="shared" si="156"/>
        <v/>
      </c>
      <c r="G567" s="98" t="str">
        <f t="shared" si="162"/>
        <v/>
      </c>
      <c r="H567" s="2"/>
      <c r="I567" s="46" t="str">
        <f t="shared" si="157"/>
        <v/>
      </c>
      <c r="J567" s="98" t="str">
        <f t="shared" si="163"/>
        <v/>
      </c>
      <c r="K567" s="2"/>
      <c r="L567" s="21" t="str">
        <f t="shared" si="168"/>
        <v/>
      </c>
      <c r="M567" s="21" t="str">
        <f>IF(L567&lt;&gt;"",SUM($L$6:L567),"")</f>
        <v/>
      </c>
      <c r="N567" s="2"/>
      <c r="O567" s="47" t="str">
        <f t="shared" si="170"/>
        <v/>
      </c>
      <c r="P567" s="47" t="str">
        <f>IF(O567&lt;&gt;"",SUM($O$6:O567),"")</f>
        <v/>
      </c>
      <c r="Q567" s="2"/>
      <c r="R567" s="43" t="str">
        <f t="shared" si="165"/>
        <v/>
      </c>
      <c r="S567" s="43" t="str">
        <f>IF(R567&lt;&gt;"",SUM($R$6:R567),"")</f>
        <v/>
      </c>
      <c r="T567" s="2"/>
      <c r="U567" s="95">
        <f>IF(B567="",U566,SUM($L$7:L567)+SUM($O$7:O567)+SUM($R$7:R567))</f>
        <v>60</v>
      </c>
      <c r="V567" s="2"/>
      <c r="W567" s="2"/>
      <c r="X567" s="2"/>
      <c r="Y567" s="2"/>
      <c r="Z567" s="2"/>
      <c r="AA567" s="2"/>
      <c r="AB567" s="2"/>
      <c r="AC567" s="58" t="str">
        <f t="shared" si="166"/>
        <v/>
      </c>
      <c r="AD567" s="21" t="str">
        <f t="shared" si="158"/>
        <v/>
      </c>
      <c r="AE567" s="59" t="str">
        <f t="shared" si="171"/>
        <v/>
      </c>
      <c r="AF567" s="64" t="str">
        <f t="shared" si="172"/>
        <v/>
      </c>
      <c r="AG567" s="47" t="str">
        <f t="shared" si="159"/>
        <v/>
      </c>
      <c r="AH567" s="65" t="str">
        <f t="shared" si="169"/>
        <v/>
      </c>
      <c r="AI567" s="70" t="str">
        <f t="shared" si="167"/>
        <v/>
      </c>
      <c r="AJ567" s="43" t="str">
        <f t="shared" si="160"/>
        <v/>
      </c>
      <c r="AK567" s="71" t="str">
        <f t="shared" si="164"/>
        <v/>
      </c>
      <c r="AL567" s="2"/>
      <c r="AM567" s="2"/>
      <c r="AO567" s="2"/>
      <c r="AP567" s="2"/>
      <c r="AQ567" s="2"/>
    </row>
    <row r="568" spans="2:43">
      <c r="B568" s="20" t="str">
        <f>IF(Master!B568="","",Master!B568)</f>
        <v/>
      </c>
      <c r="C568" s="21" t="str">
        <f t="shared" si="155"/>
        <v/>
      </c>
      <c r="D568" s="98" t="str">
        <f t="shared" si="161"/>
        <v/>
      </c>
      <c r="E568" s="2"/>
      <c r="F568" s="47" t="str">
        <f t="shared" si="156"/>
        <v/>
      </c>
      <c r="G568" s="98" t="str">
        <f t="shared" si="162"/>
        <v/>
      </c>
      <c r="H568" s="2"/>
      <c r="I568" s="46" t="str">
        <f t="shared" si="157"/>
        <v/>
      </c>
      <c r="J568" s="98" t="str">
        <f t="shared" si="163"/>
        <v/>
      </c>
      <c r="K568" s="2"/>
      <c r="L568" s="21" t="str">
        <f t="shared" si="168"/>
        <v/>
      </c>
      <c r="M568" s="21" t="str">
        <f>IF(L568&lt;&gt;"",SUM($L$6:L568),"")</f>
        <v/>
      </c>
      <c r="N568" s="2"/>
      <c r="O568" s="47" t="str">
        <f t="shared" si="170"/>
        <v/>
      </c>
      <c r="P568" s="47" t="str">
        <f>IF(O568&lt;&gt;"",SUM($O$6:O568),"")</f>
        <v/>
      </c>
      <c r="Q568" s="2"/>
      <c r="R568" s="43" t="str">
        <f t="shared" si="165"/>
        <v/>
      </c>
      <c r="S568" s="43" t="str">
        <f>IF(R568&lt;&gt;"",SUM($R$6:R568),"")</f>
        <v/>
      </c>
      <c r="T568" s="2"/>
      <c r="U568" s="95">
        <f>IF(B568="",U567,SUM($L$7:L568)+SUM($O$7:O568)+SUM($R$7:R568))</f>
        <v>60</v>
      </c>
      <c r="V568" s="2"/>
      <c r="W568" s="2"/>
      <c r="X568" s="2"/>
      <c r="Y568" s="2"/>
      <c r="Z568" s="2"/>
      <c r="AA568" s="2"/>
      <c r="AB568" s="2"/>
      <c r="AC568" s="58" t="str">
        <f t="shared" si="166"/>
        <v/>
      </c>
      <c r="AD568" s="21" t="str">
        <f t="shared" si="158"/>
        <v/>
      </c>
      <c r="AE568" s="59" t="str">
        <f t="shared" si="171"/>
        <v/>
      </c>
      <c r="AF568" s="64" t="str">
        <f t="shared" si="172"/>
        <v/>
      </c>
      <c r="AG568" s="47" t="str">
        <f t="shared" si="159"/>
        <v/>
      </c>
      <c r="AH568" s="65" t="str">
        <f t="shared" si="169"/>
        <v/>
      </c>
      <c r="AI568" s="70" t="str">
        <f t="shared" si="167"/>
        <v/>
      </c>
      <c r="AJ568" s="43" t="str">
        <f t="shared" si="160"/>
        <v/>
      </c>
      <c r="AK568" s="71" t="str">
        <f t="shared" si="164"/>
        <v/>
      </c>
      <c r="AL568" s="2"/>
      <c r="AM568" s="2"/>
      <c r="AO568" s="2"/>
      <c r="AP568" s="2"/>
      <c r="AQ568" s="2"/>
    </row>
    <row r="569" spans="2:43">
      <c r="B569" s="20" t="str">
        <f>IF(Master!B569="","",Master!B569)</f>
        <v/>
      </c>
      <c r="C569" s="21" t="str">
        <f t="shared" si="155"/>
        <v/>
      </c>
      <c r="D569" s="98" t="str">
        <f t="shared" si="161"/>
        <v/>
      </c>
      <c r="E569" s="2"/>
      <c r="F569" s="47" t="str">
        <f t="shared" si="156"/>
        <v/>
      </c>
      <c r="G569" s="98" t="str">
        <f t="shared" si="162"/>
        <v/>
      </c>
      <c r="H569" s="2"/>
      <c r="I569" s="46" t="str">
        <f t="shared" si="157"/>
        <v/>
      </c>
      <c r="J569" s="98" t="str">
        <f t="shared" si="163"/>
        <v/>
      </c>
      <c r="K569" s="2"/>
      <c r="L569" s="21" t="str">
        <f t="shared" si="168"/>
        <v/>
      </c>
      <c r="M569" s="21" t="str">
        <f>IF(L569&lt;&gt;"",SUM($L$6:L569),"")</f>
        <v/>
      </c>
      <c r="N569" s="2"/>
      <c r="O569" s="47" t="str">
        <f t="shared" si="170"/>
        <v/>
      </c>
      <c r="P569" s="47" t="str">
        <f>IF(O569&lt;&gt;"",SUM($O$6:O569),"")</f>
        <v/>
      </c>
      <c r="Q569" s="2"/>
      <c r="R569" s="43" t="str">
        <f t="shared" si="165"/>
        <v/>
      </c>
      <c r="S569" s="43" t="str">
        <f>IF(R569&lt;&gt;"",SUM($R$6:R569),"")</f>
        <v/>
      </c>
      <c r="T569" s="2"/>
      <c r="U569" s="95">
        <f>IF(B569="",U568,SUM($L$7:L569)+SUM($O$7:O569)+SUM($R$7:R569))</f>
        <v>60</v>
      </c>
      <c r="V569" s="2"/>
      <c r="W569" s="2"/>
      <c r="X569" s="2"/>
      <c r="Y569" s="2"/>
      <c r="Z569" s="2"/>
      <c r="AA569" s="2"/>
      <c r="AB569" s="2"/>
      <c r="AC569" s="58" t="str">
        <f t="shared" si="166"/>
        <v/>
      </c>
      <c r="AD569" s="21" t="str">
        <f t="shared" si="158"/>
        <v/>
      </c>
      <c r="AE569" s="59" t="str">
        <f t="shared" si="171"/>
        <v/>
      </c>
      <c r="AF569" s="64" t="str">
        <f t="shared" si="172"/>
        <v/>
      </c>
      <c r="AG569" s="47" t="str">
        <f t="shared" si="159"/>
        <v/>
      </c>
      <c r="AH569" s="65" t="str">
        <f t="shared" si="169"/>
        <v/>
      </c>
      <c r="AI569" s="70" t="str">
        <f t="shared" si="167"/>
        <v/>
      </c>
      <c r="AJ569" s="43" t="str">
        <f t="shared" si="160"/>
        <v/>
      </c>
      <c r="AK569" s="71" t="str">
        <f t="shared" si="164"/>
        <v/>
      </c>
      <c r="AL569" s="2"/>
      <c r="AM569" s="2"/>
      <c r="AO569" s="2"/>
      <c r="AP569" s="2"/>
      <c r="AQ569" s="2"/>
    </row>
    <row r="570" spans="2:43">
      <c r="B570" s="20" t="str">
        <f>IF(Master!B570="","",Master!B570)</f>
        <v/>
      </c>
      <c r="C570" s="21" t="str">
        <f t="shared" si="155"/>
        <v/>
      </c>
      <c r="D570" s="98" t="str">
        <f t="shared" si="161"/>
        <v/>
      </c>
      <c r="E570" s="2"/>
      <c r="F570" s="47" t="str">
        <f t="shared" si="156"/>
        <v/>
      </c>
      <c r="G570" s="98" t="str">
        <f t="shared" si="162"/>
        <v/>
      </c>
      <c r="H570" s="2"/>
      <c r="I570" s="46" t="str">
        <f t="shared" si="157"/>
        <v/>
      </c>
      <c r="J570" s="98" t="str">
        <f t="shared" si="163"/>
        <v/>
      </c>
      <c r="K570" s="2"/>
      <c r="L570" s="21" t="str">
        <f t="shared" si="168"/>
        <v/>
      </c>
      <c r="M570" s="21" t="str">
        <f>IF(L570&lt;&gt;"",SUM($L$6:L570),"")</f>
        <v/>
      </c>
      <c r="N570" s="2"/>
      <c r="O570" s="47" t="str">
        <f t="shared" si="170"/>
        <v/>
      </c>
      <c r="P570" s="47" t="str">
        <f>IF(O570&lt;&gt;"",SUM($O$6:O570),"")</f>
        <v/>
      </c>
      <c r="Q570" s="2"/>
      <c r="R570" s="43" t="str">
        <f t="shared" si="165"/>
        <v/>
      </c>
      <c r="S570" s="43" t="str">
        <f>IF(R570&lt;&gt;"",SUM($R$6:R570),"")</f>
        <v/>
      </c>
      <c r="T570" s="2"/>
      <c r="U570" s="95">
        <f>IF(B570="",U569,SUM($L$7:L570)+SUM($O$7:O570)+SUM($R$7:R570))</f>
        <v>60</v>
      </c>
      <c r="V570" s="2"/>
      <c r="W570" s="2"/>
      <c r="X570" s="2"/>
      <c r="Y570" s="2"/>
      <c r="Z570" s="2"/>
      <c r="AA570" s="2"/>
      <c r="AB570" s="2"/>
      <c r="AC570" s="58" t="str">
        <f t="shared" si="166"/>
        <v/>
      </c>
      <c r="AD570" s="21" t="str">
        <f t="shared" si="158"/>
        <v/>
      </c>
      <c r="AE570" s="59" t="str">
        <f t="shared" si="171"/>
        <v/>
      </c>
      <c r="AF570" s="64" t="str">
        <f t="shared" si="172"/>
        <v/>
      </c>
      <c r="AG570" s="47" t="str">
        <f t="shared" si="159"/>
        <v/>
      </c>
      <c r="AH570" s="65" t="str">
        <f t="shared" si="169"/>
        <v/>
      </c>
      <c r="AI570" s="70" t="str">
        <f t="shared" si="167"/>
        <v/>
      </c>
      <c r="AJ570" s="43" t="str">
        <f t="shared" si="160"/>
        <v/>
      </c>
      <c r="AK570" s="71" t="str">
        <f t="shared" si="164"/>
        <v/>
      </c>
      <c r="AL570" s="2"/>
      <c r="AM570" s="2"/>
      <c r="AO570" s="2"/>
      <c r="AP570" s="2"/>
      <c r="AQ570" s="2"/>
    </row>
    <row r="571" spans="2:43">
      <c r="B571" s="20" t="str">
        <f>IF(Master!B571="","",Master!B571)</f>
        <v/>
      </c>
      <c r="C571" s="21" t="str">
        <f t="shared" si="155"/>
        <v/>
      </c>
      <c r="D571" s="98" t="str">
        <f t="shared" si="161"/>
        <v/>
      </c>
      <c r="E571" s="2"/>
      <c r="F571" s="47" t="str">
        <f t="shared" si="156"/>
        <v/>
      </c>
      <c r="G571" s="98" t="str">
        <f t="shared" si="162"/>
        <v/>
      </c>
      <c r="H571" s="2"/>
      <c r="I571" s="46" t="str">
        <f t="shared" si="157"/>
        <v/>
      </c>
      <c r="J571" s="98" t="str">
        <f t="shared" si="163"/>
        <v/>
      </c>
      <c r="K571" s="2"/>
      <c r="L571" s="21" t="str">
        <f t="shared" si="168"/>
        <v/>
      </c>
      <c r="M571" s="21" t="str">
        <f>IF(L571&lt;&gt;"",SUM($L$6:L571),"")</f>
        <v/>
      </c>
      <c r="N571" s="2"/>
      <c r="O571" s="47" t="str">
        <f t="shared" si="170"/>
        <v/>
      </c>
      <c r="P571" s="47" t="str">
        <f>IF(O571&lt;&gt;"",SUM($O$6:O571),"")</f>
        <v/>
      </c>
      <c r="Q571" s="2"/>
      <c r="R571" s="43" t="str">
        <f t="shared" si="165"/>
        <v/>
      </c>
      <c r="S571" s="43" t="str">
        <f>IF(R571&lt;&gt;"",SUM($R$6:R571),"")</f>
        <v/>
      </c>
      <c r="T571" s="2"/>
      <c r="U571" s="95">
        <f>IF(B571="",U570,SUM($L$7:L571)+SUM($O$7:O571)+SUM($R$7:R571))</f>
        <v>60</v>
      </c>
      <c r="V571" s="2"/>
      <c r="W571" s="2"/>
      <c r="X571" s="2"/>
      <c r="Y571" s="2"/>
      <c r="Z571" s="2"/>
      <c r="AA571" s="2"/>
      <c r="AB571" s="2"/>
      <c r="AC571" s="58" t="str">
        <f t="shared" si="166"/>
        <v/>
      </c>
      <c r="AD571" s="21" t="str">
        <f t="shared" si="158"/>
        <v/>
      </c>
      <c r="AE571" s="59" t="str">
        <f t="shared" si="171"/>
        <v/>
      </c>
      <c r="AF571" s="64" t="str">
        <f t="shared" si="172"/>
        <v/>
      </c>
      <c r="AG571" s="47" t="str">
        <f t="shared" si="159"/>
        <v/>
      </c>
      <c r="AH571" s="65" t="str">
        <f t="shared" si="169"/>
        <v/>
      </c>
      <c r="AI571" s="70" t="str">
        <f t="shared" si="167"/>
        <v/>
      </c>
      <c r="AJ571" s="43" t="str">
        <f t="shared" si="160"/>
        <v/>
      </c>
      <c r="AK571" s="71" t="str">
        <f t="shared" si="164"/>
        <v/>
      </c>
      <c r="AL571" s="2"/>
      <c r="AM571" s="2"/>
      <c r="AO571" s="2"/>
      <c r="AP571" s="2"/>
      <c r="AQ571" s="2"/>
    </row>
    <row r="572" spans="2:43">
      <c r="B572" s="20" t="str">
        <f>IF(Master!B572="","",Master!B572)</f>
        <v/>
      </c>
      <c r="C572" s="21" t="str">
        <f t="shared" si="155"/>
        <v/>
      </c>
      <c r="D572" s="98" t="str">
        <f t="shared" si="161"/>
        <v/>
      </c>
      <c r="E572" s="2"/>
      <c r="F572" s="47" t="str">
        <f t="shared" si="156"/>
        <v/>
      </c>
      <c r="G572" s="98" t="str">
        <f t="shared" si="162"/>
        <v/>
      </c>
      <c r="H572" s="2"/>
      <c r="I572" s="46" t="str">
        <f t="shared" si="157"/>
        <v/>
      </c>
      <c r="J572" s="98" t="str">
        <f t="shared" si="163"/>
        <v/>
      </c>
      <c r="K572" s="2"/>
      <c r="L572" s="21" t="str">
        <f t="shared" si="168"/>
        <v/>
      </c>
      <c r="M572" s="21" t="str">
        <f>IF(L572&lt;&gt;"",SUM($L$6:L572),"")</f>
        <v/>
      </c>
      <c r="N572" s="2"/>
      <c r="O572" s="47" t="str">
        <f t="shared" si="170"/>
        <v/>
      </c>
      <c r="P572" s="47" t="str">
        <f>IF(O572&lt;&gt;"",SUM($O$6:O572),"")</f>
        <v/>
      </c>
      <c r="Q572" s="2"/>
      <c r="R572" s="43" t="str">
        <f t="shared" si="165"/>
        <v/>
      </c>
      <c r="S572" s="43" t="str">
        <f>IF(R572&lt;&gt;"",SUM($R$6:R572),"")</f>
        <v/>
      </c>
      <c r="T572" s="2"/>
      <c r="U572" s="95">
        <f>IF(B572="",U571,SUM($L$7:L572)+SUM($O$7:O572)+SUM($R$7:R572))</f>
        <v>60</v>
      </c>
      <c r="V572" s="2"/>
      <c r="W572" s="2"/>
      <c r="X572" s="2"/>
      <c r="Y572" s="2"/>
      <c r="Z572" s="2"/>
      <c r="AA572" s="2"/>
      <c r="AB572" s="2"/>
      <c r="AC572" s="58" t="str">
        <f t="shared" si="166"/>
        <v/>
      </c>
      <c r="AD572" s="21" t="str">
        <f t="shared" si="158"/>
        <v/>
      </c>
      <c r="AE572" s="59" t="str">
        <f t="shared" si="171"/>
        <v/>
      </c>
      <c r="AF572" s="64" t="str">
        <f t="shared" si="172"/>
        <v/>
      </c>
      <c r="AG572" s="47" t="str">
        <f t="shared" si="159"/>
        <v/>
      </c>
      <c r="AH572" s="65" t="str">
        <f t="shared" si="169"/>
        <v/>
      </c>
      <c r="AI572" s="70" t="str">
        <f t="shared" si="167"/>
        <v/>
      </c>
      <c r="AJ572" s="43" t="str">
        <f t="shared" si="160"/>
        <v/>
      </c>
      <c r="AK572" s="71" t="str">
        <f t="shared" si="164"/>
        <v/>
      </c>
      <c r="AL572" s="2"/>
      <c r="AM572" s="2"/>
      <c r="AO572" s="2"/>
      <c r="AP572" s="2"/>
      <c r="AQ572" s="2"/>
    </row>
    <row r="573" spans="2:43">
      <c r="B573" s="20" t="str">
        <f>IF(Master!B573="","",Master!B573)</f>
        <v/>
      </c>
      <c r="C573" s="21" t="str">
        <f t="shared" si="155"/>
        <v/>
      </c>
      <c r="D573" s="98" t="str">
        <f t="shared" si="161"/>
        <v/>
      </c>
      <c r="E573" s="2"/>
      <c r="F573" s="47" t="str">
        <f t="shared" si="156"/>
        <v/>
      </c>
      <c r="G573" s="98" t="str">
        <f t="shared" si="162"/>
        <v/>
      </c>
      <c r="H573" s="2"/>
      <c r="I573" s="46" t="str">
        <f t="shared" si="157"/>
        <v/>
      </c>
      <c r="J573" s="98" t="str">
        <f t="shared" si="163"/>
        <v/>
      </c>
      <c r="K573" s="2"/>
      <c r="L573" s="21" t="str">
        <f t="shared" si="168"/>
        <v/>
      </c>
      <c r="M573" s="21" t="str">
        <f>IF(L573&lt;&gt;"",SUM($L$6:L573),"")</f>
        <v/>
      </c>
      <c r="N573" s="2"/>
      <c r="O573" s="47" t="str">
        <f t="shared" si="170"/>
        <v/>
      </c>
      <c r="P573" s="47" t="str">
        <f>IF(O573&lt;&gt;"",SUM($O$6:O573),"")</f>
        <v/>
      </c>
      <c r="Q573" s="2"/>
      <c r="R573" s="43" t="str">
        <f t="shared" si="165"/>
        <v/>
      </c>
      <c r="S573" s="43" t="str">
        <f>IF(R573&lt;&gt;"",SUM($R$6:R573),"")</f>
        <v/>
      </c>
      <c r="T573" s="2"/>
      <c r="U573" s="95">
        <f>IF(B573="",U572,SUM($L$7:L573)+SUM($O$7:O573)+SUM($R$7:R573))</f>
        <v>60</v>
      </c>
      <c r="V573" s="2"/>
      <c r="W573" s="2"/>
      <c r="X573" s="2"/>
      <c r="Y573" s="2"/>
      <c r="Z573" s="2"/>
      <c r="AA573" s="2"/>
      <c r="AB573" s="2"/>
      <c r="AC573" s="58" t="str">
        <f t="shared" si="166"/>
        <v/>
      </c>
      <c r="AD573" s="21" t="str">
        <f t="shared" si="158"/>
        <v/>
      </c>
      <c r="AE573" s="59" t="str">
        <f t="shared" si="171"/>
        <v/>
      </c>
      <c r="AF573" s="64" t="str">
        <f t="shared" si="172"/>
        <v/>
      </c>
      <c r="AG573" s="47" t="str">
        <f t="shared" si="159"/>
        <v/>
      </c>
      <c r="AH573" s="65" t="str">
        <f t="shared" si="169"/>
        <v/>
      </c>
      <c r="AI573" s="70" t="str">
        <f t="shared" si="167"/>
        <v/>
      </c>
      <c r="AJ573" s="43" t="str">
        <f t="shared" si="160"/>
        <v/>
      </c>
      <c r="AK573" s="71" t="str">
        <f t="shared" si="164"/>
        <v/>
      </c>
      <c r="AL573" s="2"/>
      <c r="AM573" s="2"/>
      <c r="AO573" s="2"/>
      <c r="AP573" s="2"/>
      <c r="AQ573" s="2"/>
    </row>
    <row r="574" spans="2:43">
      <c r="B574" s="20" t="str">
        <f>IF(Master!B574="","",Master!B574)</f>
        <v/>
      </c>
      <c r="C574" s="21" t="str">
        <f t="shared" si="155"/>
        <v/>
      </c>
      <c r="D574" s="98" t="str">
        <f t="shared" si="161"/>
        <v/>
      </c>
      <c r="E574" s="2"/>
      <c r="F574" s="47" t="str">
        <f t="shared" si="156"/>
        <v/>
      </c>
      <c r="G574" s="98" t="str">
        <f t="shared" si="162"/>
        <v/>
      </c>
      <c r="H574" s="2"/>
      <c r="I574" s="46" t="str">
        <f t="shared" si="157"/>
        <v/>
      </c>
      <c r="J574" s="98" t="str">
        <f t="shared" si="163"/>
        <v/>
      </c>
      <c r="K574" s="2"/>
      <c r="L574" s="21" t="str">
        <f t="shared" si="168"/>
        <v/>
      </c>
      <c r="M574" s="21" t="str">
        <f>IF(L574&lt;&gt;"",SUM($L$6:L574),"")</f>
        <v/>
      </c>
      <c r="N574" s="2"/>
      <c r="O574" s="47" t="str">
        <f t="shared" si="170"/>
        <v/>
      </c>
      <c r="P574" s="47" t="str">
        <f>IF(O574&lt;&gt;"",SUM($O$6:O574),"")</f>
        <v/>
      </c>
      <c r="Q574" s="2"/>
      <c r="R574" s="43" t="str">
        <f t="shared" si="165"/>
        <v/>
      </c>
      <c r="S574" s="43" t="str">
        <f>IF(R574&lt;&gt;"",SUM($R$6:R574),"")</f>
        <v/>
      </c>
      <c r="T574" s="2"/>
      <c r="U574" s="95">
        <f>IF(B574="",U573,SUM($L$7:L574)+SUM($O$7:O574)+SUM($R$7:R574))</f>
        <v>60</v>
      </c>
      <c r="V574" s="2"/>
      <c r="W574" s="2"/>
      <c r="X574" s="2"/>
      <c r="Y574" s="2"/>
      <c r="Z574" s="2"/>
      <c r="AA574" s="2"/>
      <c r="AB574" s="2"/>
      <c r="AC574" s="58" t="str">
        <f t="shared" si="166"/>
        <v/>
      </c>
      <c r="AD574" s="21" t="str">
        <f t="shared" si="158"/>
        <v/>
      </c>
      <c r="AE574" s="59" t="str">
        <f t="shared" si="171"/>
        <v/>
      </c>
      <c r="AF574" s="64" t="str">
        <f t="shared" si="172"/>
        <v/>
      </c>
      <c r="AG574" s="47" t="str">
        <f t="shared" si="159"/>
        <v/>
      </c>
      <c r="AH574" s="65" t="str">
        <f t="shared" si="169"/>
        <v/>
      </c>
      <c r="AI574" s="70" t="str">
        <f t="shared" si="167"/>
        <v/>
      </c>
      <c r="AJ574" s="43" t="str">
        <f t="shared" si="160"/>
        <v/>
      </c>
      <c r="AK574" s="71" t="str">
        <f t="shared" si="164"/>
        <v/>
      </c>
      <c r="AL574" s="2"/>
      <c r="AM574" s="2"/>
      <c r="AO574" s="2"/>
      <c r="AP574" s="2"/>
      <c r="AQ574" s="2"/>
    </row>
    <row r="575" spans="2:43">
      <c r="B575" s="20" t="str">
        <f>IF(Master!B575="","",Master!B575)</f>
        <v/>
      </c>
      <c r="C575" s="21" t="str">
        <f t="shared" si="155"/>
        <v/>
      </c>
      <c r="D575" s="98" t="str">
        <f t="shared" si="161"/>
        <v/>
      </c>
      <c r="E575" s="2"/>
      <c r="F575" s="47" t="str">
        <f t="shared" si="156"/>
        <v/>
      </c>
      <c r="G575" s="98" t="str">
        <f t="shared" si="162"/>
        <v/>
      </c>
      <c r="H575" s="2"/>
      <c r="I575" s="46" t="str">
        <f t="shared" si="157"/>
        <v/>
      </c>
      <c r="J575" s="98" t="str">
        <f t="shared" si="163"/>
        <v/>
      </c>
      <c r="K575" s="2"/>
      <c r="L575" s="21" t="str">
        <f t="shared" si="168"/>
        <v/>
      </c>
      <c r="M575" s="21" t="str">
        <f>IF(L575&lt;&gt;"",SUM($L$6:L575),"")</f>
        <v/>
      </c>
      <c r="N575" s="2"/>
      <c r="O575" s="47" t="str">
        <f t="shared" si="170"/>
        <v/>
      </c>
      <c r="P575" s="47" t="str">
        <f>IF(O575&lt;&gt;"",SUM($O$6:O575),"")</f>
        <v/>
      </c>
      <c r="Q575" s="2"/>
      <c r="R575" s="43" t="str">
        <f t="shared" si="165"/>
        <v/>
      </c>
      <c r="S575" s="43" t="str">
        <f>IF(R575&lt;&gt;"",SUM($R$6:R575),"")</f>
        <v/>
      </c>
      <c r="T575" s="2"/>
      <c r="U575" s="95">
        <f>IF(B575="",U574,SUM($L$7:L575)+SUM($O$7:O575)+SUM($R$7:R575))</f>
        <v>60</v>
      </c>
      <c r="V575" s="2"/>
      <c r="W575" s="2"/>
      <c r="X575" s="2"/>
      <c r="Y575" s="2"/>
      <c r="Z575" s="2"/>
      <c r="AA575" s="2"/>
      <c r="AB575" s="2"/>
      <c r="AC575" s="58" t="str">
        <f t="shared" si="166"/>
        <v/>
      </c>
      <c r="AD575" s="21" t="str">
        <f t="shared" si="158"/>
        <v/>
      </c>
      <c r="AE575" s="59" t="str">
        <f t="shared" si="171"/>
        <v/>
      </c>
      <c r="AF575" s="64" t="str">
        <f t="shared" si="172"/>
        <v/>
      </c>
      <c r="AG575" s="47" t="str">
        <f t="shared" si="159"/>
        <v/>
      </c>
      <c r="AH575" s="65" t="str">
        <f t="shared" si="169"/>
        <v/>
      </c>
      <c r="AI575" s="70" t="str">
        <f t="shared" si="167"/>
        <v/>
      </c>
      <c r="AJ575" s="43" t="str">
        <f t="shared" si="160"/>
        <v/>
      </c>
      <c r="AK575" s="71" t="str">
        <f t="shared" si="164"/>
        <v/>
      </c>
      <c r="AL575" s="2"/>
      <c r="AM575" s="2"/>
      <c r="AO575" s="2"/>
      <c r="AP575" s="2"/>
      <c r="AQ575" s="2"/>
    </row>
    <row r="576" spans="2:43">
      <c r="B576" s="20" t="str">
        <f>IF(Master!B576="","",Master!B576)</f>
        <v/>
      </c>
      <c r="C576" s="21" t="str">
        <f t="shared" si="155"/>
        <v/>
      </c>
      <c r="D576" s="98" t="str">
        <f t="shared" si="161"/>
        <v/>
      </c>
      <c r="E576" s="2"/>
      <c r="F576" s="47" t="str">
        <f t="shared" si="156"/>
        <v/>
      </c>
      <c r="G576" s="98" t="str">
        <f t="shared" si="162"/>
        <v/>
      </c>
      <c r="H576" s="2"/>
      <c r="I576" s="46" t="str">
        <f t="shared" si="157"/>
        <v/>
      </c>
      <c r="J576" s="98" t="str">
        <f t="shared" si="163"/>
        <v/>
      </c>
      <c r="K576" s="2"/>
      <c r="L576" s="21" t="str">
        <f t="shared" si="168"/>
        <v/>
      </c>
      <c r="M576" s="21" t="str">
        <f>IF(L576&lt;&gt;"",SUM($L$6:L576),"")</f>
        <v/>
      </c>
      <c r="N576" s="2"/>
      <c r="O576" s="47" t="str">
        <f t="shared" si="170"/>
        <v/>
      </c>
      <c r="P576" s="47" t="str">
        <f>IF(O576&lt;&gt;"",SUM($O$6:O576),"")</f>
        <v/>
      </c>
      <c r="Q576" s="2"/>
      <c r="R576" s="43" t="str">
        <f t="shared" si="165"/>
        <v/>
      </c>
      <c r="S576" s="43" t="str">
        <f>IF(R576&lt;&gt;"",SUM($R$6:R576),"")</f>
        <v/>
      </c>
      <c r="T576" s="2"/>
      <c r="U576" s="95">
        <f>IF(B576="",U575,SUM($L$7:L576)+SUM($O$7:O576)+SUM($R$7:R576))</f>
        <v>60</v>
      </c>
      <c r="V576" s="2"/>
      <c r="W576" s="2"/>
      <c r="X576" s="2"/>
      <c r="Y576" s="2"/>
      <c r="Z576" s="2"/>
      <c r="AA576" s="2"/>
      <c r="AB576" s="2"/>
      <c r="AC576" s="58" t="str">
        <f t="shared" si="166"/>
        <v/>
      </c>
      <c r="AD576" s="21" t="str">
        <f t="shared" si="158"/>
        <v/>
      </c>
      <c r="AE576" s="59" t="str">
        <f t="shared" si="171"/>
        <v/>
      </c>
      <c r="AF576" s="64" t="str">
        <f t="shared" si="172"/>
        <v/>
      </c>
      <c r="AG576" s="47" t="str">
        <f t="shared" si="159"/>
        <v/>
      </c>
      <c r="AH576" s="65" t="str">
        <f t="shared" si="169"/>
        <v/>
      </c>
      <c r="AI576" s="70" t="str">
        <f t="shared" si="167"/>
        <v/>
      </c>
      <c r="AJ576" s="43" t="str">
        <f t="shared" si="160"/>
        <v/>
      </c>
      <c r="AK576" s="71" t="str">
        <f t="shared" si="164"/>
        <v/>
      </c>
      <c r="AL576" s="2"/>
      <c r="AM576" s="2"/>
      <c r="AO576" s="2"/>
      <c r="AP576" s="2"/>
      <c r="AQ576" s="2"/>
    </row>
    <row r="577" spans="2:43">
      <c r="B577" s="20" t="str">
        <f>IF(Master!B577="","",Master!B577)</f>
        <v/>
      </c>
      <c r="C577" s="21" t="str">
        <f t="shared" si="155"/>
        <v/>
      </c>
      <c r="D577" s="98" t="str">
        <f t="shared" si="161"/>
        <v/>
      </c>
      <c r="E577" s="2"/>
      <c r="F577" s="47" t="str">
        <f t="shared" si="156"/>
        <v/>
      </c>
      <c r="G577" s="98" t="str">
        <f t="shared" si="162"/>
        <v/>
      </c>
      <c r="H577" s="2"/>
      <c r="I577" s="46" t="str">
        <f t="shared" si="157"/>
        <v/>
      </c>
      <c r="J577" s="98" t="str">
        <f t="shared" si="163"/>
        <v/>
      </c>
      <c r="K577" s="2"/>
      <c r="L577" s="21" t="str">
        <f t="shared" si="168"/>
        <v/>
      </c>
      <c r="M577" s="21" t="str">
        <f>IF(L577&lt;&gt;"",SUM($L$6:L577),"")</f>
        <v/>
      </c>
      <c r="N577" s="2"/>
      <c r="O577" s="47" t="str">
        <f t="shared" si="170"/>
        <v/>
      </c>
      <c r="P577" s="47" t="str">
        <f>IF(O577&lt;&gt;"",SUM($O$6:O577),"")</f>
        <v/>
      </c>
      <c r="Q577" s="2"/>
      <c r="R577" s="43" t="str">
        <f t="shared" si="165"/>
        <v/>
      </c>
      <c r="S577" s="43" t="str">
        <f>IF(R577&lt;&gt;"",SUM($R$6:R577),"")</f>
        <v/>
      </c>
      <c r="T577" s="2"/>
      <c r="U577" s="95">
        <f>IF(B577="",U576,SUM($L$7:L577)+SUM($O$7:O577)+SUM($R$7:R577))</f>
        <v>60</v>
      </c>
      <c r="V577" s="2"/>
      <c r="W577" s="2"/>
      <c r="X577" s="2"/>
      <c r="Y577" s="2"/>
      <c r="Z577" s="2"/>
      <c r="AA577" s="2"/>
      <c r="AB577" s="2"/>
      <c r="AC577" s="58" t="str">
        <f t="shared" si="166"/>
        <v/>
      </c>
      <c r="AD577" s="21" t="str">
        <f t="shared" si="158"/>
        <v/>
      </c>
      <c r="AE577" s="59" t="str">
        <f t="shared" si="171"/>
        <v/>
      </c>
      <c r="AF577" s="64" t="str">
        <f t="shared" si="172"/>
        <v/>
      </c>
      <c r="AG577" s="47" t="str">
        <f t="shared" si="159"/>
        <v/>
      </c>
      <c r="AH577" s="65" t="str">
        <f t="shared" si="169"/>
        <v/>
      </c>
      <c r="AI577" s="70" t="str">
        <f t="shared" si="167"/>
        <v/>
      </c>
      <c r="AJ577" s="43" t="str">
        <f t="shared" si="160"/>
        <v/>
      </c>
      <c r="AK577" s="71" t="str">
        <f t="shared" si="164"/>
        <v/>
      </c>
      <c r="AL577" s="2"/>
      <c r="AM577" s="2"/>
      <c r="AO577" s="2"/>
      <c r="AP577" s="2"/>
      <c r="AQ577" s="2"/>
    </row>
    <row r="578" spans="2:43">
      <c r="B578" s="20" t="str">
        <f>IF(Master!B578="","",Master!B578)</f>
        <v/>
      </c>
      <c r="C578" s="21" t="str">
        <f t="shared" si="155"/>
        <v/>
      </c>
      <c r="D578" s="98" t="str">
        <f t="shared" si="161"/>
        <v/>
      </c>
      <c r="E578" s="2"/>
      <c r="F578" s="47" t="str">
        <f t="shared" si="156"/>
        <v/>
      </c>
      <c r="G578" s="98" t="str">
        <f t="shared" si="162"/>
        <v/>
      </c>
      <c r="H578" s="2"/>
      <c r="I578" s="46" t="str">
        <f t="shared" si="157"/>
        <v/>
      </c>
      <c r="J578" s="98" t="str">
        <f t="shared" si="163"/>
        <v/>
      </c>
      <c r="K578" s="2"/>
      <c r="L578" s="21" t="str">
        <f t="shared" si="168"/>
        <v/>
      </c>
      <c r="M578" s="21" t="str">
        <f>IF(L578&lt;&gt;"",SUM($L$6:L578),"")</f>
        <v/>
      </c>
      <c r="N578" s="2"/>
      <c r="O578" s="47" t="str">
        <f t="shared" si="170"/>
        <v/>
      </c>
      <c r="P578" s="47" t="str">
        <f>IF(O578&lt;&gt;"",SUM($O$6:O578),"")</f>
        <v/>
      </c>
      <c r="Q578" s="2"/>
      <c r="R578" s="43" t="str">
        <f t="shared" si="165"/>
        <v/>
      </c>
      <c r="S578" s="43" t="str">
        <f>IF(R578&lt;&gt;"",SUM($R$6:R578),"")</f>
        <v/>
      </c>
      <c r="T578" s="2"/>
      <c r="U578" s="95">
        <f>IF(B578="",U577,SUM($L$7:L578)+SUM($O$7:O578)+SUM($R$7:R578))</f>
        <v>60</v>
      </c>
      <c r="V578" s="2"/>
      <c r="W578" s="2"/>
      <c r="X578" s="2"/>
      <c r="Y578" s="2"/>
      <c r="Z578" s="2"/>
      <c r="AA578" s="2"/>
      <c r="AB578" s="2"/>
      <c r="AC578" s="58" t="str">
        <f t="shared" si="166"/>
        <v/>
      </c>
      <c r="AD578" s="21" t="str">
        <f t="shared" si="158"/>
        <v/>
      </c>
      <c r="AE578" s="59" t="str">
        <f t="shared" si="171"/>
        <v/>
      </c>
      <c r="AF578" s="64" t="str">
        <f t="shared" si="172"/>
        <v/>
      </c>
      <c r="AG578" s="47" t="str">
        <f t="shared" si="159"/>
        <v/>
      </c>
      <c r="AH578" s="65" t="str">
        <f t="shared" si="169"/>
        <v/>
      </c>
      <c r="AI578" s="70" t="str">
        <f t="shared" si="167"/>
        <v/>
      </c>
      <c r="AJ578" s="43" t="str">
        <f t="shared" si="160"/>
        <v/>
      </c>
      <c r="AK578" s="71" t="str">
        <f t="shared" si="164"/>
        <v/>
      </c>
      <c r="AL578" s="2"/>
      <c r="AM578" s="2"/>
      <c r="AO578" s="2"/>
      <c r="AP578" s="2"/>
      <c r="AQ578" s="2"/>
    </row>
    <row r="579" spans="2:43">
      <c r="B579" s="20" t="str">
        <f>IF(Master!B579="","",Master!B579)</f>
        <v/>
      </c>
      <c r="C579" s="21" t="str">
        <f t="shared" ref="C579:C642" si="173">IF(B579="","",VLOOKUP(B579,$AS$1:$AZ$38,6,0))</f>
        <v/>
      </c>
      <c r="D579" s="98" t="str">
        <f t="shared" si="161"/>
        <v/>
      </c>
      <c r="E579" s="2"/>
      <c r="F579" s="47" t="str">
        <f t="shared" ref="F579:F642" si="174">IF(B579="","",VLOOKUP(B579,$AS$1:$AZ$38,8,0))</f>
        <v/>
      </c>
      <c r="G579" s="98" t="str">
        <f t="shared" si="162"/>
        <v/>
      </c>
      <c r="H579" s="2"/>
      <c r="I579" s="46" t="str">
        <f t="shared" ref="I579:I642" si="175">IF(B579="","",VLOOKUP(B579,$AS$1:$AZ$38,7,0))</f>
        <v/>
      </c>
      <c r="J579" s="98" t="str">
        <f t="shared" si="163"/>
        <v/>
      </c>
      <c r="K579" s="2"/>
      <c r="L579" s="21" t="str">
        <f t="shared" si="168"/>
        <v/>
      </c>
      <c r="M579" s="21" t="str">
        <f>IF(L579&lt;&gt;"",SUM($L$6:L579),"")</f>
        <v/>
      </c>
      <c r="N579" s="2"/>
      <c r="O579" s="47" t="str">
        <f t="shared" si="170"/>
        <v/>
      </c>
      <c r="P579" s="47" t="str">
        <f>IF(O579&lt;&gt;"",SUM($O$6:O579),"")</f>
        <v/>
      </c>
      <c r="Q579" s="2"/>
      <c r="R579" s="43" t="str">
        <f t="shared" si="165"/>
        <v/>
      </c>
      <c r="S579" s="43" t="str">
        <f>IF(R579&lt;&gt;"",SUM($R$6:R579),"")</f>
        <v/>
      </c>
      <c r="T579" s="2"/>
      <c r="U579" s="95">
        <f>IF(B579="",U578,SUM($L$7:L579)+SUM($O$7:O579)+SUM($R$7:R579))</f>
        <v>60</v>
      </c>
      <c r="V579" s="2"/>
      <c r="W579" s="2"/>
      <c r="X579" s="2"/>
      <c r="Y579" s="2"/>
      <c r="Z579" s="2"/>
      <c r="AA579" s="2"/>
      <c r="AB579" s="2"/>
      <c r="AC579" s="58" t="str">
        <f t="shared" si="166"/>
        <v/>
      </c>
      <c r="AD579" s="21" t="str">
        <f t="shared" si="158"/>
        <v/>
      </c>
      <c r="AE579" s="59" t="str">
        <f t="shared" si="171"/>
        <v/>
      </c>
      <c r="AF579" s="64" t="str">
        <f t="shared" si="172"/>
        <v/>
      </c>
      <c r="AG579" s="47" t="str">
        <f t="shared" si="159"/>
        <v/>
      </c>
      <c r="AH579" s="65" t="str">
        <f t="shared" si="169"/>
        <v/>
      </c>
      <c r="AI579" s="70" t="str">
        <f t="shared" si="167"/>
        <v/>
      </c>
      <c r="AJ579" s="43" t="str">
        <f t="shared" si="160"/>
        <v/>
      </c>
      <c r="AK579" s="71" t="str">
        <f t="shared" si="164"/>
        <v/>
      </c>
      <c r="AL579" s="2"/>
      <c r="AM579" s="2"/>
      <c r="AO579" s="2"/>
      <c r="AP579" s="2"/>
      <c r="AQ579" s="2"/>
    </row>
    <row r="580" spans="2:43">
      <c r="B580" s="20" t="str">
        <f>IF(Master!B580="","",Master!B580)</f>
        <v/>
      </c>
      <c r="C580" s="21" t="str">
        <f t="shared" si="173"/>
        <v/>
      </c>
      <c r="D580" s="98" t="str">
        <f t="shared" si="161"/>
        <v/>
      </c>
      <c r="E580" s="2"/>
      <c r="F580" s="47" t="str">
        <f t="shared" si="174"/>
        <v/>
      </c>
      <c r="G580" s="98" t="str">
        <f t="shared" si="162"/>
        <v/>
      </c>
      <c r="H580" s="2"/>
      <c r="I580" s="46" t="str">
        <f t="shared" si="175"/>
        <v/>
      </c>
      <c r="J580" s="98" t="str">
        <f t="shared" si="163"/>
        <v/>
      </c>
      <c r="K580" s="2"/>
      <c r="L580" s="21" t="str">
        <f t="shared" si="168"/>
        <v/>
      </c>
      <c r="M580" s="21" t="str">
        <f>IF(L580&lt;&gt;"",SUM($L$6:L580),"")</f>
        <v/>
      </c>
      <c r="N580" s="2"/>
      <c r="O580" s="47" t="str">
        <f t="shared" si="170"/>
        <v/>
      </c>
      <c r="P580" s="47" t="str">
        <f>IF(O580&lt;&gt;"",SUM($O$6:O580),"")</f>
        <v/>
      </c>
      <c r="Q580" s="2"/>
      <c r="R580" s="43" t="str">
        <f t="shared" si="165"/>
        <v/>
      </c>
      <c r="S580" s="43" t="str">
        <f>IF(R580&lt;&gt;"",SUM($R$6:R580),"")</f>
        <v/>
      </c>
      <c r="T580" s="2"/>
      <c r="U580" s="95">
        <f>IF(B580="",U579,SUM($L$7:L580)+SUM($O$7:O580)+SUM($R$7:R580))</f>
        <v>60</v>
      </c>
      <c r="V580" s="2"/>
      <c r="W580" s="2"/>
      <c r="X580" s="2"/>
      <c r="Y580" s="2"/>
      <c r="Z580" s="2"/>
      <c r="AA580" s="2"/>
      <c r="AB580" s="2"/>
      <c r="AC580" s="58" t="str">
        <f t="shared" si="166"/>
        <v/>
      </c>
      <c r="AD580" s="21" t="str">
        <f t="shared" si="158"/>
        <v/>
      </c>
      <c r="AE580" s="59" t="str">
        <f t="shared" si="171"/>
        <v/>
      </c>
      <c r="AF580" s="64" t="str">
        <f t="shared" si="172"/>
        <v/>
      </c>
      <c r="AG580" s="47" t="str">
        <f t="shared" si="159"/>
        <v/>
      </c>
      <c r="AH580" s="65" t="str">
        <f t="shared" si="169"/>
        <v/>
      </c>
      <c r="AI580" s="70" t="str">
        <f t="shared" si="167"/>
        <v/>
      </c>
      <c r="AJ580" s="43" t="str">
        <f t="shared" si="160"/>
        <v/>
      </c>
      <c r="AK580" s="71" t="str">
        <f t="shared" si="164"/>
        <v/>
      </c>
      <c r="AL580" s="2"/>
      <c r="AM580" s="2"/>
      <c r="AO580" s="2"/>
      <c r="AP580" s="2"/>
      <c r="AQ580" s="2"/>
    </row>
    <row r="581" spans="2:43">
      <c r="B581" s="20" t="str">
        <f>IF(Master!B581="","",Master!B581)</f>
        <v/>
      </c>
      <c r="C581" s="21" t="str">
        <f t="shared" si="173"/>
        <v/>
      </c>
      <c r="D581" s="98" t="str">
        <f t="shared" si="161"/>
        <v/>
      </c>
      <c r="E581" s="2"/>
      <c r="F581" s="47" t="str">
        <f t="shared" si="174"/>
        <v/>
      </c>
      <c r="G581" s="98" t="str">
        <f t="shared" si="162"/>
        <v/>
      </c>
      <c r="H581" s="2"/>
      <c r="I581" s="46" t="str">
        <f t="shared" si="175"/>
        <v/>
      </c>
      <c r="J581" s="98" t="str">
        <f t="shared" si="163"/>
        <v/>
      </c>
      <c r="K581" s="2"/>
      <c r="L581" s="21" t="str">
        <f t="shared" si="168"/>
        <v/>
      </c>
      <c r="M581" s="21" t="str">
        <f>IF(L581&lt;&gt;"",SUM($L$6:L581),"")</f>
        <v/>
      </c>
      <c r="N581" s="2"/>
      <c r="O581" s="47" t="str">
        <f t="shared" si="170"/>
        <v/>
      </c>
      <c r="P581" s="47" t="str">
        <f>IF(O581&lt;&gt;"",SUM($O$6:O581),"")</f>
        <v/>
      </c>
      <c r="Q581" s="2"/>
      <c r="R581" s="43" t="str">
        <f t="shared" si="165"/>
        <v/>
      </c>
      <c r="S581" s="43" t="str">
        <f>IF(R581&lt;&gt;"",SUM($R$6:R581),"")</f>
        <v/>
      </c>
      <c r="T581" s="2"/>
      <c r="U581" s="95">
        <f>IF(B581="",U580,SUM($L$7:L581)+SUM($O$7:O581)+SUM($R$7:R581))</f>
        <v>60</v>
      </c>
      <c r="V581" s="2"/>
      <c r="W581" s="2"/>
      <c r="X581" s="2"/>
      <c r="Y581" s="2"/>
      <c r="Z581" s="2"/>
      <c r="AA581" s="2"/>
      <c r="AB581" s="2"/>
      <c r="AC581" s="58" t="str">
        <f t="shared" si="166"/>
        <v/>
      </c>
      <c r="AD581" s="21" t="str">
        <f t="shared" ref="AD581:AD591" si="176">IF(B581="","",IF(OR(AC580=1,AC580=2),"",IF(AC580&gt;=3,AC580-2)))</f>
        <v/>
      </c>
      <c r="AE581" s="59" t="str">
        <f t="shared" si="171"/>
        <v/>
      </c>
      <c r="AF581" s="64" t="str">
        <f t="shared" si="172"/>
        <v/>
      </c>
      <c r="AG581" s="47" t="str">
        <f t="shared" ref="AG581:AG591" si="177">IF(B581="","",IF(OR(AF580=1,AF580=2),"",IF(AF580&gt;=3,AF580-2)))</f>
        <v/>
      </c>
      <c r="AH581" s="65" t="str">
        <f t="shared" si="169"/>
        <v/>
      </c>
      <c r="AI581" s="70" t="str">
        <f t="shared" si="167"/>
        <v/>
      </c>
      <c r="AJ581" s="43" t="str">
        <f t="shared" ref="AJ581:AJ591" si="178">IF(B581="","",IF(OR(AI580=1,AI580=2),"",IF(AI580&gt;=3,AI580-2)))</f>
        <v/>
      </c>
      <c r="AK581" s="71" t="str">
        <f t="shared" si="164"/>
        <v/>
      </c>
      <c r="AL581" s="2"/>
      <c r="AM581" s="2"/>
      <c r="AO581" s="2"/>
      <c r="AP581" s="2"/>
      <c r="AQ581" s="2"/>
    </row>
    <row r="582" spans="2:43">
      <c r="B582" s="20" t="str">
        <f>IF(Master!B582="","",Master!B582)</f>
        <v/>
      </c>
      <c r="C582" s="21" t="str">
        <f t="shared" si="173"/>
        <v/>
      </c>
      <c r="D582" s="98" t="str">
        <f t="shared" ref="D582:D645" si="179">IF(L582="","",IF(L582&gt;=1,"&lt;--Win",IF(L582&lt;0,"&lt;--Bet","")))</f>
        <v/>
      </c>
      <c r="E582" s="2"/>
      <c r="F582" s="47" t="str">
        <f t="shared" si="174"/>
        <v/>
      </c>
      <c r="G582" s="98" t="str">
        <f t="shared" ref="G582:G645" si="180">IF(O582="","",IF(O582&gt;=1,"&lt;--Win",IF(O582&lt;0,"&lt;--Bet","")))</f>
        <v/>
      </c>
      <c r="H582" s="2"/>
      <c r="I582" s="46" t="str">
        <f t="shared" si="175"/>
        <v/>
      </c>
      <c r="J582" s="98" t="str">
        <f t="shared" ref="J582:J645" si="181">IF(R582="","",IF(R582&gt;=1,"&lt;--Win",IF(R582&lt;0,"&lt;--Bet","")))</f>
        <v/>
      </c>
      <c r="K582" s="2"/>
      <c r="L582" s="21" t="str">
        <f t="shared" si="168"/>
        <v/>
      </c>
      <c r="M582" s="21" t="str">
        <f>IF(L582&lt;&gt;"",SUM($L$6:L582),"")</f>
        <v/>
      </c>
      <c r="N582" s="2"/>
      <c r="O582" s="47" t="str">
        <f t="shared" si="170"/>
        <v/>
      </c>
      <c r="P582" s="47" t="str">
        <f>IF(O582&lt;&gt;"",SUM($O$6:O582),"")</f>
        <v/>
      </c>
      <c r="Q582" s="2"/>
      <c r="R582" s="43" t="str">
        <f t="shared" si="165"/>
        <v/>
      </c>
      <c r="S582" s="43" t="str">
        <f>IF(R582&lt;&gt;"",SUM($R$6:R582),"")</f>
        <v/>
      </c>
      <c r="T582" s="2"/>
      <c r="U582" s="95">
        <f>IF(B582="",U581,SUM($L$7:L582)+SUM($O$7:O582)+SUM($R$7:R582))</f>
        <v>60</v>
      </c>
      <c r="V582" s="2"/>
      <c r="W582" s="2"/>
      <c r="X582" s="2"/>
      <c r="Y582" s="2"/>
      <c r="Z582" s="2"/>
      <c r="AA582" s="2"/>
      <c r="AB582" s="2"/>
      <c r="AC582" s="58" t="str">
        <f t="shared" si="166"/>
        <v/>
      </c>
      <c r="AD582" s="21" t="str">
        <f t="shared" si="176"/>
        <v/>
      </c>
      <c r="AE582" s="59" t="str">
        <f t="shared" si="171"/>
        <v/>
      </c>
      <c r="AF582" s="64" t="str">
        <f t="shared" si="172"/>
        <v/>
      </c>
      <c r="AG582" s="47" t="str">
        <f t="shared" si="177"/>
        <v/>
      </c>
      <c r="AH582" s="65" t="str">
        <f t="shared" si="169"/>
        <v/>
      </c>
      <c r="AI582" s="70" t="str">
        <f t="shared" si="167"/>
        <v/>
      </c>
      <c r="AJ582" s="43" t="str">
        <f t="shared" si="178"/>
        <v/>
      </c>
      <c r="AK582" s="71" t="str">
        <f t="shared" ref="AK582:AK591" si="182">IF(AJ582="","",VLOOKUP(AJ582,$Z$4:$AA$18,2,0))</f>
        <v/>
      </c>
      <c r="AL582" s="2"/>
      <c r="AM582" s="2"/>
      <c r="AO582" s="2"/>
      <c r="AP582" s="2"/>
      <c r="AQ582" s="2"/>
    </row>
    <row r="583" spans="2:43">
      <c r="B583" s="20" t="str">
        <f>IF(Master!B583="","",Master!B583)</f>
        <v/>
      </c>
      <c r="C583" s="21" t="str">
        <f t="shared" si="173"/>
        <v/>
      </c>
      <c r="D583" s="98" t="str">
        <f t="shared" si="179"/>
        <v/>
      </c>
      <c r="E583" s="2"/>
      <c r="F583" s="47" t="str">
        <f t="shared" si="174"/>
        <v/>
      </c>
      <c r="G583" s="98" t="str">
        <f t="shared" si="180"/>
        <v/>
      </c>
      <c r="H583" s="2"/>
      <c r="I583" s="46" t="str">
        <f t="shared" si="175"/>
        <v/>
      </c>
      <c r="J583" s="98" t="str">
        <f t="shared" si="181"/>
        <v/>
      </c>
      <c r="K583" s="2"/>
      <c r="L583" s="21" t="str">
        <f t="shared" si="168"/>
        <v/>
      </c>
      <c r="M583" s="21" t="str">
        <f>IF(L583&lt;&gt;"",SUM($L$6:L583),"")</f>
        <v/>
      </c>
      <c r="N583" s="2"/>
      <c r="O583" s="47" t="str">
        <f t="shared" si="170"/>
        <v/>
      </c>
      <c r="P583" s="47" t="str">
        <f>IF(O583&lt;&gt;"",SUM($O$6:O583),"")</f>
        <v/>
      </c>
      <c r="Q583" s="2"/>
      <c r="R583" s="43" t="str">
        <f t="shared" ref="R583:R646" si="183">IF(AND(AJ583&lt;&gt;"",AJ584&lt;&gt;""),-AK583,IF(AND(AJ583&gt;=1,AJ584=""),AK583,""))</f>
        <v/>
      </c>
      <c r="S583" s="43" t="str">
        <f>IF(R583&lt;&gt;"",SUM($R$6:R583),"")</f>
        <v/>
      </c>
      <c r="T583" s="2"/>
      <c r="U583" s="95">
        <f>IF(B583="",U582,SUM($L$7:L583)+SUM($O$7:O583)+SUM($R$7:R583))</f>
        <v>60</v>
      </c>
      <c r="V583" s="2"/>
      <c r="W583" s="2"/>
      <c r="X583" s="2"/>
      <c r="Y583" s="2"/>
      <c r="Z583" s="2"/>
      <c r="AA583" s="2"/>
      <c r="AB583" s="2"/>
      <c r="AC583" s="58" t="str">
        <f t="shared" si="166"/>
        <v/>
      </c>
      <c r="AD583" s="21" t="str">
        <f t="shared" si="176"/>
        <v/>
      </c>
      <c r="AE583" s="59" t="str">
        <f t="shared" si="171"/>
        <v/>
      </c>
      <c r="AF583" s="64" t="str">
        <f t="shared" si="172"/>
        <v/>
      </c>
      <c r="AG583" s="47" t="str">
        <f t="shared" si="177"/>
        <v/>
      </c>
      <c r="AH583" s="65" t="str">
        <f t="shared" si="169"/>
        <v/>
      </c>
      <c r="AI583" s="70" t="str">
        <f t="shared" si="167"/>
        <v/>
      </c>
      <c r="AJ583" s="43" t="str">
        <f t="shared" si="178"/>
        <v/>
      </c>
      <c r="AK583" s="71" t="str">
        <f t="shared" si="182"/>
        <v/>
      </c>
      <c r="AL583" s="2"/>
      <c r="AM583" s="2"/>
      <c r="AO583" s="2"/>
      <c r="AP583" s="2"/>
      <c r="AQ583" s="2"/>
    </row>
    <row r="584" spans="2:43">
      <c r="B584" s="20" t="str">
        <f>IF(Master!B584="","",Master!B584)</f>
        <v/>
      </c>
      <c r="C584" s="21" t="str">
        <f t="shared" si="173"/>
        <v/>
      </c>
      <c r="D584" s="98" t="str">
        <f t="shared" si="179"/>
        <v/>
      </c>
      <c r="E584" s="2"/>
      <c r="F584" s="47" t="str">
        <f t="shared" si="174"/>
        <v/>
      </c>
      <c r="G584" s="98" t="str">
        <f t="shared" si="180"/>
        <v/>
      </c>
      <c r="H584" s="2"/>
      <c r="I584" s="46" t="str">
        <f t="shared" si="175"/>
        <v/>
      </c>
      <c r="J584" s="98" t="str">
        <f t="shared" si="181"/>
        <v/>
      </c>
      <c r="K584" s="2"/>
      <c r="L584" s="21" t="str">
        <f t="shared" si="168"/>
        <v/>
      </c>
      <c r="M584" s="21" t="str">
        <f>IF(L584&lt;&gt;"",SUM($L$6:L584),"")</f>
        <v/>
      </c>
      <c r="N584" s="2"/>
      <c r="O584" s="47" t="str">
        <f t="shared" si="170"/>
        <v/>
      </c>
      <c r="P584" s="47" t="str">
        <f>IF(O584&lt;&gt;"",SUM($O$6:O584),"")</f>
        <v/>
      </c>
      <c r="Q584" s="2"/>
      <c r="R584" s="43" t="str">
        <f t="shared" si="183"/>
        <v/>
      </c>
      <c r="S584" s="43" t="str">
        <f>IF(R584&lt;&gt;"",SUM($R$6:R584),"")</f>
        <v/>
      </c>
      <c r="T584" s="2"/>
      <c r="U584" s="95">
        <f>IF(B584="",U583,SUM($L$7:L584)+SUM($O$7:O584)+SUM($R$7:R584))</f>
        <v>60</v>
      </c>
      <c r="V584" s="2"/>
      <c r="W584" s="2"/>
      <c r="X584" s="2"/>
      <c r="Y584" s="2"/>
      <c r="Z584" s="2"/>
      <c r="AA584" s="2"/>
      <c r="AB584" s="2"/>
      <c r="AC584" s="58" t="str">
        <f t="shared" ref="AC584:AC647" si="184">IF(AND(AC583=2,B584=0),1,IF(AND(AC583=1,B584=0),1,IF(B584="","",IF(AND(C584=C582,B583=0),AC583+1,IF(AND(AC583&gt;1,B584=0),AC583+1,IF(C584=C583,AC583+1,1))))))</f>
        <v/>
      </c>
      <c r="AD584" s="21" t="str">
        <f t="shared" si="176"/>
        <v/>
      </c>
      <c r="AE584" s="59" t="str">
        <f t="shared" si="171"/>
        <v/>
      </c>
      <c r="AF584" s="64" t="str">
        <f t="shared" si="172"/>
        <v/>
      </c>
      <c r="AG584" s="47" t="str">
        <f t="shared" si="177"/>
        <v/>
      </c>
      <c r="AH584" s="65" t="str">
        <f t="shared" si="169"/>
        <v/>
      </c>
      <c r="AI584" s="70" t="str">
        <f t="shared" ref="AI584:AI647" si="185">IF(AND(AI583=2,B584=0),1,IF(AND(AI583=1,B584=0),1,IF(B584="","",IF(AND(I584=I582,B583=0),AI583+1,IF(AND(AI583&gt;1,B584=0),AI583+1,IF(I584=I583,AI583+1,1))))))</f>
        <v/>
      </c>
      <c r="AJ584" s="43" t="str">
        <f t="shared" si="178"/>
        <v/>
      </c>
      <c r="AK584" s="71" t="str">
        <f t="shared" si="182"/>
        <v/>
      </c>
      <c r="AL584" s="2"/>
      <c r="AM584" s="2"/>
      <c r="AO584" s="2"/>
      <c r="AP584" s="2"/>
      <c r="AQ584" s="2"/>
    </row>
    <row r="585" spans="2:43">
      <c r="B585" s="20" t="str">
        <f>IF(Master!B585="","",Master!B585)</f>
        <v/>
      </c>
      <c r="C585" s="21" t="str">
        <f t="shared" si="173"/>
        <v/>
      </c>
      <c r="D585" s="98" t="str">
        <f t="shared" si="179"/>
        <v/>
      </c>
      <c r="E585" s="2"/>
      <c r="F585" s="47" t="str">
        <f t="shared" si="174"/>
        <v/>
      </c>
      <c r="G585" s="98" t="str">
        <f t="shared" si="180"/>
        <v/>
      </c>
      <c r="H585" s="2"/>
      <c r="I585" s="46" t="str">
        <f t="shared" si="175"/>
        <v/>
      </c>
      <c r="J585" s="98" t="str">
        <f t="shared" si="181"/>
        <v/>
      </c>
      <c r="K585" s="2"/>
      <c r="L585" s="21" t="str">
        <f t="shared" si="168"/>
        <v/>
      </c>
      <c r="M585" s="21" t="str">
        <f>IF(L585&lt;&gt;"",SUM($L$6:L585),"")</f>
        <v/>
      </c>
      <c r="N585" s="2"/>
      <c r="O585" s="47" t="str">
        <f t="shared" si="170"/>
        <v/>
      </c>
      <c r="P585" s="47" t="str">
        <f>IF(O585&lt;&gt;"",SUM($O$6:O585),"")</f>
        <v/>
      </c>
      <c r="Q585" s="2"/>
      <c r="R585" s="43" t="str">
        <f t="shared" si="183"/>
        <v/>
      </c>
      <c r="S585" s="43" t="str">
        <f>IF(R585&lt;&gt;"",SUM($R$6:R585),"")</f>
        <v/>
      </c>
      <c r="T585" s="2"/>
      <c r="U585" s="95">
        <f>IF(B585="",U584,SUM($L$7:L585)+SUM($O$7:O585)+SUM($R$7:R585))</f>
        <v>60</v>
      </c>
      <c r="V585" s="2"/>
      <c r="W585" s="2"/>
      <c r="X585" s="2"/>
      <c r="Y585" s="2"/>
      <c r="Z585" s="2"/>
      <c r="AA585" s="2"/>
      <c r="AB585" s="2"/>
      <c r="AC585" s="58" t="str">
        <f t="shared" si="184"/>
        <v/>
      </c>
      <c r="AD585" s="21" t="str">
        <f t="shared" si="176"/>
        <v/>
      </c>
      <c r="AE585" s="59" t="str">
        <f t="shared" si="171"/>
        <v/>
      </c>
      <c r="AF585" s="64" t="str">
        <f t="shared" si="172"/>
        <v/>
      </c>
      <c r="AG585" s="47" t="str">
        <f t="shared" si="177"/>
        <v/>
      </c>
      <c r="AH585" s="65" t="str">
        <f t="shared" si="169"/>
        <v/>
      </c>
      <c r="AI585" s="70" t="str">
        <f t="shared" si="185"/>
        <v/>
      </c>
      <c r="AJ585" s="43" t="str">
        <f t="shared" si="178"/>
        <v/>
      </c>
      <c r="AK585" s="71" t="str">
        <f t="shared" si="182"/>
        <v/>
      </c>
      <c r="AL585" s="2"/>
      <c r="AM585" s="2"/>
      <c r="AO585" s="2"/>
      <c r="AP585" s="2"/>
      <c r="AQ585" s="2"/>
    </row>
    <row r="586" spans="2:43">
      <c r="B586" s="20" t="str">
        <f>IF(Master!B586="","",Master!B586)</f>
        <v/>
      </c>
      <c r="C586" s="21" t="str">
        <f t="shared" si="173"/>
        <v/>
      </c>
      <c r="D586" s="98" t="str">
        <f t="shared" si="179"/>
        <v/>
      </c>
      <c r="E586" s="2"/>
      <c r="F586" s="47" t="str">
        <f t="shared" si="174"/>
        <v/>
      </c>
      <c r="G586" s="98" t="str">
        <f t="shared" si="180"/>
        <v/>
      </c>
      <c r="H586" s="2"/>
      <c r="I586" s="46" t="str">
        <f t="shared" si="175"/>
        <v/>
      </c>
      <c r="J586" s="98" t="str">
        <f t="shared" si="181"/>
        <v/>
      </c>
      <c r="K586" s="2"/>
      <c r="L586" s="21" t="str">
        <f t="shared" ref="L586:L649" si="186">IF(AND(AD586&lt;&gt;"",AD587&lt;&gt;""),-AE586,IF(AND(AD586&gt;=1,AD587=""),AE586,""))</f>
        <v/>
      </c>
      <c r="M586" s="21" t="str">
        <f>IF(L586&lt;&gt;"",SUM($L$6:L586),"")</f>
        <v/>
      </c>
      <c r="N586" s="2"/>
      <c r="O586" s="47" t="str">
        <f t="shared" si="170"/>
        <v/>
      </c>
      <c r="P586" s="47" t="str">
        <f>IF(O586&lt;&gt;"",SUM($O$6:O586),"")</f>
        <v/>
      </c>
      <c r="Q586" s="2"/>
      <c r="R586" s="43" t="str">
        <f t="shared" si="183"/>
        <v/>
      </c>
      <c r="S586" s="43" t="str">
        <f>IF(R586&lt;&gt;"",SUM($R$6:R586),"")</f>
        <v/>
      </c>
      <c r="T586" s="2"/>
      <c r="U586" s="95">
        <f>IF(B586="",U585,SUM($L$7:L586)+SUM($O$7:O586)+SUM($R$7:R586))</f>
        <v>60</v>
      </c>
      <c r="V586" s="2"/>
      <c r="W586" s="2"/>
      <c r="X586" s="2"/>
      <c r="Y586" s="2"/>
      <c r="Z586" s="2"/>
      <c r="AA586" s="2"/>
      <c r="AB586" s="2"/>
      <c r="AC586" s="58" t="str">
        <f t="shared" si="184"/>
        <v/>
      </c>
      <c r="AD586" s="21" t="str">
        <f t="shared" si="176"/>
        <v/>
      </c>
      <c r="AE586" s="59" t="str">
        <f t="shared" si="171"/>
        <v/>
      </c>
      <c r="AF586" s="64" t="str">
        <f t="shared" si="172"/>
        <v/>
      </c>
      <c r="AG586" s="47" t="str">
        <f t="shared" si="177"/>
        <v/>
      </c>
      <c r="AH586" s="65" t="str">
        <f t="shared" ref="AH586:AH591" si="187">IF(AG586="","",VLOOKUP(AG586,$Z$4:$AA$18,2,0))</f>
        <v/>
      </c>
      <c r="AI586" s="70" t="str">
        <f t="shared" si="185"/>
        <v/>
      </c>
      <c r="AJ586" s="43" t="str">
        <f t="shared" si="178"/>
        <v/>
      </c>
      <c r="AK586" s="71" t="str">
        <f t="shared" si="182"/>
        <v/>
      </c>
      <c r="AL586" s="2"/>
      <c r="AM586" s="2"/>
      <c r="AO586" s="2"/>
      <c r="AP586" s="2"/>
      <c r="AQ586" s="2"/>
    </row>
    <row r="587" spans="2:43">
      <c r="B587" s="20" t="str">
        <f>IF(Master!B587="","",Master!B587)</f>
        <v/>
      </c>
      <c r="C587" s="21" t="str">
        <f t="shared" si="173"/>
        <v/>
      </c>
      <c r="D587" s="98" t="str">
        <f t="shared" si="179"/>
        <v/>
      </c>
      <c r="E587" s="2"/>
      <c r="F587" s="47" t="str">
        <f t="shared" si="174"/>
        <v/>
      </c>
      <c r="G587" s="98" t="str">
        <f t="shared" si="180"/>
        <v/>
      </c>
      <c r="H587" s="2"/>
      <c r="I587" s="46" t="str">
        <f t="shared" si="175"/>
        <v/>
      </c>
      <c r="J587" s="98" t="str">
        <f t="shared" si="181"/>
        <v/>
      </c>
      <c r="K587" s="2"/>
      <c r="L587" s="21" t="str">
        <f t="shared" si="186"/>
        <v/>
      </c>
      <c r="M587" s="21" t="str">
        <f>IF(L587&lt;&gt;"",SUM($L$6:L587),"")</f>
        <v/>
      </c>
      <c r="N587" s="2"/>
      <c r="O587" s="47" t="str">
        <f t="shared" si="170"/>
        <v/>
      </c>
      <c r="P587" s="47" t="str">
        <f>IF(O587&lt;&gt;"",SUM($O$6:O587),"")</f>
        <v/>
      </c>
      <c r="Q587" s="2"/>
      <c r="R587" s="43" t="str">
        <f t="shared" si="183"/>
        <v/>
      </c>
      <c r="S587" s="43" t="str">
        <f>IF(R587&lt;&gt;"",SUM($R$6:R587),"")</f>
        <v/>
      </c>
      <c r="T587" s="2"/>
      <c r="U587" s="95">
        <f>IF(B587="",U586,SUM($L$7:L587)+SUM($O$7:O587)+SUM($R$7:R587))</f>
        <v>60</v>
      </c>
      <c r="V587" s="2"/>
      <c r="W587" s="2"/>
      <c r="X587" s="2"/>
      <c r="Y587" s="2"/>
      <c r="Z587" s="2"/>
      <c r="AA587" s="2"/>
      <c r="AB587" s="2"/>
      <c r="AC587" s="58" t="str">
        <f t="shared" si="184"/>
        <v/>
      </c>
      <c r="AD587" s="21" t="str">
        <f t="shared" si="176"/>
        <v/>
      </c>
      <c r="AE587" s="59" t="str">
        <f t="shared" si="171"/>
        <v/>
      </c>
      <c r="AF587" s="64" t="str">
        <f t="shared" si="172"/>
        <v/>
      </c>
      <c r="AG587" s="47" t="str">
        <f t="shared" si="177"/>
        <v/>
      </c>
      <c r="AH587" s="65" t="str">
        <f t="shared" si="187"/>
        <v/>
      </c>
      <c r="AI587" s="70" t="str">
        <f t="shared" si="185"/>
        <v/>
      </c>
      <c r="AJ587" s="43" t="str">
        <f t="shared" si="178"/>
        <v/>
      </c>
      <c r="AK587" s="71" t="str">
        <f t="shared" si="182"/>
        <v/>
      </c>
      <c r="AL587" s="2"/>
      <c r="AM587" s="2"/>
      <c r="AO587" s="2"/>
      <c r="AP587" s="2"/>
      <c r="AQ587" s="2"/>
    </row>
    <row r="588" spans="2:43">
      <c r="B588" s="20" t="str">
        <f>IF(Master!B588="","",Master!B588)</f>
        <v/>
      </c>
      <c r="C588" s="21" t="str">
        <f t="shared" si="173"/>
        <v/>
      </c>
      <c r="D588" s="98" t="str">
        <f t="shared" si="179"/>
        <v/>
      </c>
      <c r="E588" s="2"/>
      <c r="F588" s="47" t="str">
        <f t="shared" si="174"/>
        <v/>
      </c>
      <c r="G588" s="98" t="str">
        <f t="shared" si="180"/>
        <v/>
      </c>
      <c r="H588" s="2"/>
      <c r="I588" s="46" t="str">
        <f t="shared" si="175"/>
        <v/>
      </c>
      <c r="J588" s="98" t="str">
        <f t="shared" si="181"/>
        <v/>
      </c>
      <c r="K588" s="2"/>
      <c r="L588" s="21" t="str">
        <f t="shared" si="186"/>
        <v/>
      </c>
      <c r="M588" s="21" t="str">
        <f>IF(L588&lt;&gt;"",SUM($L$6:L588),"")</f>
        <v/>
      </c>
      <c r="N588" s="2"/>
      <c r="O588" s="47" t="str">
        <f t="shared" si="170"/>
        <v/>
      </c>
      <c r="P588" s="47" t="str">
        <f>IF(O588&lt;&gt;"",SUM($O$6:O588),"")</f>
        <v/>
      </c>
      <c r="Q588" s="2"/>
      <c r="R588" s="43" t="str">
        <f t="shared" si="183"/>
        <v/>
      </c>
      <c r="S588" s="43" t="str">
        <f>IF(R588&lt;&gt;"",SUM($R$6:R588),"")</f>
        <v/>
      </c>
      <c r="T588" s="2"/>
      <c r="U588" s="95">
        <f>IF(B588="",U587,SUM($L$7:L588)+SUM($O$7:O588)+SUM($R$7:R588))</f>
        <v>60</v>
      </c>
      <c r="V588" s="2"/>
      <c r="W588" s="2"/>
      <c r="X588" s="2"/>
      <c r="Y588" s="2"/>
      <c r="Z588" s="2"/>
      <c r="AA588" s="2"/>
      <c r="AB588" s="2"/>
      <c r="AC588" s="58" t="str">
        <f t="shared" si="184"/>
        <v/>
      </c>
      <c r="AD588" s="21" t="str">
        <f t="shared" si="176"/>
        <v/>
      </c>
      <c r="AE588" s="59" t="str">
        <f t="shared" si="171"/>
        <v/>
      </c>
      <c r="AF588" s="64" t="str">
        <f t="shared" si="172"/>
        <v/>
      </c>
      <c r="AG588" s="47" t="str">
        <f t="shared" si="177"/>
        <v/>
      </c>
      <c r="AH588" s="65" t="str">
        <f t="shared" si="187"/>
        <v/>
      </c>
      <c r="AI588" s="70" t="str">
        <f t="shared" si="185"/>
        <v/>
      </c>
      <c r="AJ588" s="43" t="str">
        <f t="shared" si="178"/>
        <v/>
      </c>
      <c r="AK588" s="71" t="str">
        <f t="shared" si="182"/>
        <v/>
      </c>
      <c r="AL588" s="2"/>
      <c r="AM588" s="2"/>
      <c r="AO588" s="2"/>
      <c r="AP588" s="2"/>
      <c r="AQ588" s="2"/>
    </row>
    <row r="589" spans="2:43">
      <c r="B589" s="20" t="str">
        <f>IF(Master!B589="","",Master!B589)</f>
        <v/>
      </c>
      <c r="C589" s="21" t="str">
        <f t="shared" si="173"/>
        <v/>
      </c>
      <c r="D589" s="98" t="str">
        <f t="shared" si="179"/>
        <v/>
      </c>
      <c r="E589" s="2"/>
      <c r="F589" s="47" t="str">
        <f t="shared" si="174"/>
        <v/>
      </c>
      <c r="G589" s="98" t="str">
        <f t="shared" si="180"/>
        <v/>
      </c>
      <c r="H589" s="2"/>
      <c r="I589" s="46" t="str">
        <f t="shared" si="175"/>
        <v/>
      </c>
      <c r="J589" s="98" t="str">
        <f t="shared" si="181"/>
        <v/>
      </c>
      <c r="K589" s="2"/>
      <c r="L589" s="21" t="str">
        <f t="shared" si="186"/>
        <v/>
      </c>
      <c r="M589" s="21" t="str">
        <f>IF(L589&lt;&gt;"",SUM($L$6:L589),"")</f>
        <v/>
      </c>
      <c r="N589" s="2"/>
      <c r="O589" s="47" t="str">
        <f t="shared" ref="O589:O652" si="188">IF(AND(AG589&lt;&gt;"",AG590&lt;&gt;""),-AH589,IF(AND(AG589&gt;=1,AG590=""),AH589,""))</f>
        <v/>
      </c>
      <c r="P589" s="47" t="str">
        <f>IF(O589&lt;&gt;"",SUM($O$6:O589),"")</f>
        <v/>
      </c>
      <c r="Q589" s="2"/>
      <c r="R589" s="43" t="str">
        <f t="shared" si="183"/>
        <v/>
      </c>
      <c r="S589" s="43" t="str">
        <f>IF(R589&lt;&gt;"",SUM($R$6:R589),"")</f>
        <v/>
      </c>
      <c r="T589" s="2"/>
      <c r="U589" s="95">
        <f>IF(B589="",U588,SUM($L$7:L589)+SUM($O$7:O589)+SUM($R$7:R589))</f>
        <v>60</v>
      </c>
      <c r="V589" s="2"/>
      <c r="W589" s="2"/>
      <c r="X589" s="2"/>
      <c r="Y589" s="2"/>
      <c r="Z589" s="2"/>
      <c r="AA589" s="2"/>
      <c r="AB589" s="2"/>
      <c r="AC589" s="58" t="str">
        <f t="shared" si="184"/>
        <v/>
      </c>
      <c r="AD589" s="21" t="str">
        <f t="shared" si="176"/>
        <v/>
      </c>
      <c r="AE589" s="59" t="str">
        <f>IF(AD589="","",VLOOKUP(AD589,$Z$4:$AA$18,2,0))</f>
        <v/>
      </c>
      <c r="AF589" s="64" t="str">
        <f t="shared" si="172"/>
        <v/>
      </c>
      <c r="AG589" s="47" t="str">
        <f t="shared" si="177"/>
        <v/>
      </c>
      <c r="AH589" s="65" t="str">
        <f t="shared" si="187"/>
        <v/>
      </c>
      <c r="AI589" s="70" t="str">
        <f t="shared" si="185"/>
        <v/>
      </c>
      <c r="AJ589" s="43" t="str">
        <f t="shared" si="178"/>
        <v/>
      </c>
      <c r="AK589" s="71" t="str">
        <f t="shared" si="182"/>
        <v/>
      </c>
      <c r="AL589" s="2"/>
      <c r="AM589" s="2"/>
      <c r="AO589" s="2"/>
      <c r="AP589" s="2"/>
      <c r="AQ589" s="2"/>
    </row>
    <row r="590" spans="2:43">
      <c r="B590" s="20" t="str">
        <f>IF(Master!B590="","",Master!B590)</f>
        <v/>
      </c>
      <c r="C590" s="21" t="str">
        <f t="shared" si="173"/>
        <v/>
      </c>
      <c r="D590" s="98" t="str">
        <f t="shared" si="179"/>
        <v/>
      </c>
      <c r="E590" s="2"/>
      <c r="F590" s="47" t="str">
        <f t="shared" si="174"/>
        <v/>
      </c>
      <c r="G590" s="98" t="str">
        <f t="shared" si="180"/>
        <v/>
      </c>
      <c r="H590" s="2"/>
      <c r="I590" s="46" t="str">
        <f t="shared" si="175"/>
        <v/>
      </c>
      <c r="J590" s="98" t="str">
        <f t="shared" si="181"/>
        <v/>
      </c>
      <c r="K590" s="2"/>
      <c r="L590" s="21" t="str">
        <f t="shared" si="186"/>
        <v/>
      </c>
      <c r="M590" s="21" t="str">
        <f>IF(L590&lt;&gt;"",SUM($L$6:L590),"")</f>
        <v/>
      </c>
      <c r="N590" s="2"/>
      <c r="O590" s="47" t="str">
        <f t="shared" si="188"/>
        <v/>
      </c>
      <c r="P590" s="47" t="str">
        <f>IF(O590&lt;&gt;"",SUM($O$6:O590),"")</f>
        <v/>
      </c>
      <c r="Q590" s="2"/>
      <c r="R590" s="43" t="str">
        <f t="shared" si="183"/>
        <v/>
      </c>
      <c r="S590" s="43" t="str">
        <f>IF(R590&lt;&gt;"",SUM($R$6:R590),"")</f>
        <v/>
      </c>
      <c r="T590" s="2"/>
      <c r="U590" s="95">
        <f>IF(B590="",U589,SUM($L$7:L590)+SUM($O$7:O590)+SUM($R$7:R590))</f>
        <v>60</v>
      </c>
      <c r="V590" s="2"/>
      <c r="W590" s="2"/>
      <c r="X590" s="2"/>
      <c r="Y590" s="2"/>
      <c r="Z590" s="2"/>
      <c r="AA590" s="2"/>
      <c r="AB590" s="2"/>
      <c r="AC590" s="58" t="str">
        <f t="shared" si="184"/>
        <v/>
      </c>
      <c r="AD590" s="21" t="str">
        <f t="shared" si="176"/>
        <v/>
      </c>
      <c r="AE590" s="59" t="str">
        <f>IF(AD590="","",VLOOKUP(AD590,$Z$4:$AA$18,2,0))</f>
        <v/>
      </c>
      <c r="AF590" s="64" t="str">
        <f t="shared" si="172"/>
        <v/>
      </c>
      <c r="AG590" s="47" t="str">
        <f t="shared" si="177"/>
        <v/>
      </c>
      <c r="AH590" s="65" t="str">
        <f t="shared" si="187"/>
        <v/>
      </c>
      <c r="AI590" s="70" t="str">
        <f t="shared" si="185"/>
        <v/>
      </c>
      <c r="AJ590" s="43" t="str">
        <f t="shared" si="178"/>
        <v/>
      </c>
      <c r="AK590" s="71" t="str">
        <f t="shared" si="182"/>
        <v/>
      </c>
      <c r="AL590" s="2"/>
      <c r="AM590" s="2"/>
      <c r="AO590" s="2"/>
      <c r="AP590" s="2"/>
      <c r="AQ590" s="2"/>
    </row>
    <row r="591" spans="2:43">
      <c r="B591" s="20" t="str">
        <f>IF(Master!B591="","",Master!B591)</f>
        <v/>
      </c>
      <c r="C591" s="21" t="str">
        <f t="shared" si="173"/>
        <v/>
      </c>
      <c r="D591" s="98" t="str">
        <f t="shared" si="179"/>
        <v/>
      </c>
      <c r="E591" s="2"/>
      <c r="F591" s="47" t="str">
        <f t="shared" si="174"/>
        <v/>
      </c>
      <c r="G591" s="98" t="str">
        <f t="shared" si="180"/>
        <v/>
      </c>
      <c r="H591" s="2"/>
      <c r="I591" s="46" t="str">
        <f t="shared" si="175"/>
        <v/>
      </c>
      <c r="J591" s="98" t="str">
        <f t="shared" si="181"/>
        <v/>
      </c>
      <c r="K591" s="2"/>
      <c r="L591" s="21" t="str">
        <f t="shared" si="186"/>
        <v/>
      </c>
      <c r="M591" s="21" t="str">
        <f>IF(L591&lt;&gt;"",SUM($L$6:L591),"")</f>
        <v/>
      </c>
      <c r="N591" s="2"/>
      <c r="O591" s="47" t="str">
        <f t="shared" si="188"/>
        <v/>
      </c>
      <c r="P591" s="47" t="str">
        <f>IF(O591&lt;&gt;"",SUM($O$6:O591),"")</f>
        <v/>
      </c>
      <c r="Q591" s="2"/>
      <c r="R591" s="43" t="str">
        <f t="shared" si="183"/>
        <v/>
      </c>
      <c r="S591" s="43" t="str">
        <f>IF(R591&lt;&gt;"",SUM($R$6:R591),"")</f>
        <v/>
      </c>
      <c r="T591" s="2"/>
      <c r="U591" s="95">
        <f>IF(B591="",U590,SUM($L$7:L591)+SUM($O$7:O591)+SUM($R$7:R591))</f>
        <v>60</v>
      </c>
      <c r="V591" s="2"/>
      <c r="W591" s="2"/>
      <c r="X591" s="2"/>
      <c r="Y591" s="2"/>
      <c r="Z591" s="2"/>
      <c r="AA591" s="2"/>
      <c r="AB591" s="2"/>
      <c r="AC591" s="58" t="str">
        <f t="shared" si="184"/>
        <v/>
      </c>
      <c r="AD591" s="21" t="str">
        <f t="shared" si="176"/>
        <v/>
      </c>
      <c r="AE591" s="59" t="str">
        <f>IF(AD591="","",VLOOKUP(AD591,$Z$4:$AA$18,2,0))</f>
        <v/>
      </c>
      <c r="AF591" s="64" t="str">
        <f t="shared" si="172"/>
        <v/>
      </c>
      <c r="AG591" s="47" t="str">
        <f t="shared" si="177"/>
        <v/>
      </c>
      <c r="AH591" s="65" t="str">
        <f t="shared" si="187"/>
        <v/>
      </c>
      <c r="AI591" s="70" t="str">
        <f t="shared" si="185"/>
        <v/>
      </c>
      <c r="AJ591" s="43" t="str">
        <f t="shared" si="178"/>
        <v/>
      </c>
      <c r="AK591" s="71" t="str">
        <f t="shared" si="182"/>
        <v/>
      </c>
      <c r="AL591" s="2"/>
      <c r="AM591" s="2"/>
      <c r="AO591" s="2"/>
      <c r="AP591" s="2"/>
      <c r="AQ591" s="2"/>
    </row>
    <row r="592" spans="2:43">
      <c r="B592" s="20" t="str">
        <f>IF(Master!B592="","",Master!B592)</f>
        <v/>
      </c>
      <c r="C592" s="21" t="str">
        <f t="shared" si="173"/>
        <v/>
      </c>
      <c r="D592" s="98" t="str">
        <f t="shared" si="179"/>
        <v/>
      </c>
      <c r="E592" s="2"/>
      <c r="F592" s="47" t="str">
        <f t="shared" si="174"/>
        <v/>
      </c>
      <c r="G592" s="98" t="str">
        <f t="shared" si="180"/>
        <v/>
      </c>
      <c r="H592" s="2"/>
      <c r="I592" s="46" t="str">
        <f t="shared" si="175"/>
        <v/>
      </c>
      <c r="J592" s="98" t="str">
        <f t="shared" si="181"/>
        <v/>
      </c>
      <c r="K592" s="2"/>
      <c r="L592" s="21" t="str">
        <f t="shared" si="186"/>
        <v/>
      </c>
      <c r="M592" s="21" t="str">
        <f>IF(L592&lt;&gt;"",SUM($L$6:L592),"")</f>
        <v/>
      </c>
      <c r="N592" s="2"/>
      <c r="O592" s="47" t="str">
        <f t="shared" si="188"/>
        <v/>
      </c>
      <c r="P592" s="47" t="str">
        <f>IF(O592&lt;&gt;"",SUM($O$6:O592),"")</f>
        <v/>
      </c>
      <c r="Q592" s="2"/>
      <c r="R592" s="43" t="str">
        <f t="shared" si="183"/>
        <v/>
      </c>
      <c r="S592" s="43" t="str">
        <f>IF(R592&lt;&gt;"",SUM($R$6:R592),"")</f>
        <v/>
      </c>
      <c r="T592" s="2"/>
      <c r="U592" s="95">
        <f>IF(B592="",U591,SUM($L$7:L592)+SUM($O$7:O592)+SUM($R$7:R592))</f>
        <v>60</v>
      </c>
      <c r="V592" s="2"/>
      <c r="W592" s="2"/>
      <c r="X592" s="2"/>
      <c r="Y592" s="2"/>
      <c r="Z592" s="2"/>
      <c r="AA592" s="2"/>
      <c r="AB592" s="2"/>
      <c r="AC592" s="58" t="str">
        <f t="shared" si="184"/>
        <v/>
      </c>
      <c r="AD592" s="21" t="str">
        <f t="shared" ref="AD592:AD655" si="189">IF(B592="","",IF(OR(AC591=1,AC591=2),"",IF(AC591&gt;=3,AC591-2)))</f>
        <v/>
      </c>
      <c r="AE592" s="59" t="str">
        <f t="shared" ref="AE592:AE655" si="190">IF(AD592="","",VLOOKUP(AD592,$Z$4:$AA$18,2,0))</f>
        <v/>
      </c>
      <c r="AF592" s="64" t="str">
        <f t="shared" si="172"/>
        <v/>
      </c>
      <c r="AG592" s="47" t="str">
        <f t="shared" ref="AG592:AG655" si="191">IF(B592="","",IF(OR(AF591=1,AF591=2),"",IF(AF591&gt;=3,AF591-2)))</f>
        <v/>
      </c>
      <c r="AH592" s="65" t="str">
        <f t="shared" ref="AH592:AH655" si="192">IF(AG592="","",VLOOKUP(AG592,$Z$4:$AA$18,2,0))</f>
        <v/>
      </c>
      <c r="AI592" s="70" t="str">
        <f t="shared" si="185"/>
        <v/>
      </c>
      <c r="AJ592" s="43" t="str">
        <f t="shared" ref="AJ592:AJ655" si="193">IF(B592="","",IF(OR(AI591=1,AI591=2),"",IF(AI591&gt;=3,AI591-2)))</f>
        <v/>
      </c>
      <c r="AK592" s="71" t="str">
        <f t="shared" ref="AK592:AK655" si="194">IF(AJ592="","",VLOOKUP(AJ592,$Z$4:$AA$18,2,0))</f>
        <v/>
      </c>
      <c r="AL592" s="2"/>
      <c r="AM592" s="2"/>
      <c r="AO592" s="2"/>
      <c r="AP592" s="2"/>
      <c r="AQ592" s="2"/>
    </row>
    <row r="593" spans="2:43">
      <c r="B593" s="20" t="str">
        <f>IF(Master!B593="","",Master!B593)</f>
        <v/>
      </c>
      <c r="C593" s="21" t="str">
        <f t="shared" si="173"/>
        <v/>
      </c>
      <c r="D593" s="98" t="str">
        <f t="shared" si="179"/>
        <v/>
      </c>
      <c r="E593" s="2"/>
      <c r="F593" s="47" t="str">
        <f t="shared" si="174"/>
        <v/>
      </c>
      <c r="G593" s="98" t="str">
        <f t="shared" si="180"/>
        <v/>
      </c>
      <c r="H593" s="2"/>
      <c r="I593" s="46" t="str">
        <f t="shared" si="175"/>
        <v/>
      </c>
      <c r="J593" s="98" t="str">
        <f t="shared" si="181"/>
        <v/>
      </c>
      <c r="K593" s="2"/>
      <c r="L593" s="21" t="str">
        <f t="shared" si="186"/>
        <v/>
      </c>
      <c r="M593" s="21" t="str">
        <f>IF(L593&lt;&gt;"",SUM($L$6:L593),"")</f>
        <v/>
      </c>
      <c r="N593" s="2"/>
      <c r="O593" s="47" t="str">
        <f t="shared" si="188"/>
        <v/>
      </c>
      <c r="P593" s="47" t="str">
        <f>IF(O593&lt;&gt;"",SUM($O$6:O593),"")</f>
        <v/>
      </c>
      <c r="Q593" s="2"/>
      <c r="R593" s="43" t="str">
        <f t="shared" si="183"/>
        <v/>
      </c>
      <c r="S593" s="43" t="str">
        <f>IF(R593&lt;&gt;"",SUM($R$6:R593),"")</f>
        <v/>
      </c>
      <c r="T593" s="2"/>
      <c r="U593" s="95">
        <f>IF(B593="",U592,SUM($L$7:L593)+SUM($O$7:O593)+SUM($R$7:R593))</f>
        <v>60</v>
      </c>
      <c r="V593" s="2"/>
      <c r="W593" s="2"/>
      <c r="X593" s="2"/>
      <c r="Y593" s="2"/>
      <c r="Z593" s="2"/>
      <c r="AA593" s="2"/>
      <c r="AB593" s="2"/>
      <c r="AC593" s="58" t="str">
        <f t="shared" si="184"/>
        <v/>
      </c>
      <c r="AD593" s="21" t="str">
        <f t="shared" si="189"/>
        <v/>
      </c>
      <c r="AE593" s="59" t="str">
        <f t="shared" si="190"/>
        <v/>
      </c>
      <c r="AF593" s="64" t="str">
        <f t="shared" si="172"/>
        <v/>
      </c>
      <c r="AG593" s="47" t="str">
        <f t="shared" si="191"/>
        <v/>
      </c>
      <c r="AH593" s="65" t="str">
        <f t="shared" si="192"/>
        <v/>
      </c>
      <c r="AI593" s="70" t="str">
        <f t="shared" si="185"/>
        <v/>
      </c>
      <c r="AJ593" s="43" t="str">
        <f t="shared" si="193"/>
        <v/>
      </c>
      <c r="AK593" s="71" t="str">
        <f t="shared" si="194"/>
        <v/>
      </c>
      <c r="AL593" s="2"/>
      <c r="AM593" s="2"/>
      <c r="AO593" s="2"/>
      <c r="AP593" s="2"/>
      <c r="AQ593" s="2"/>
    </row>
    <row r="594" spans="2:43">
      <c r="B594" s="20" t="str">
        <f>IF(Master!B594="","",Master!B594)</f>
        <v/>
      </c>
      <c r="C594" s="21" t="str">
        <f t="shared" si="173"/>
        <v/>
      </c>
      <c r="D594" s="98" t="str">
        <f t="shared" si="179"/>
        <v/>
      </c>
      <c r="E594" s="2"/>
      <c r="F594" s="47" t="str">
        <f t="shared" si="174"/>
        <v/>
      </c>
      <c r="G594" s="98" t="str">
        <f t="shared" si="180"/>
        <v/>
      </c>
      <c r="H594" s="2"/>
      <c r="I594" s="46" t="str">
        <f t="shared" si="175"/>
        <v/>
      </c>
      <c r="J594" s="98" t="str">
        <f t="shared" si="181"/>
        <v/>
      </c>
      <c r="K594" s="2"/>
      <c r="L594" s="21" t="str">
        <f t="shared" si="186"/>
        <v/>
      </c>
      <c r="M594" s="21" t="str">
        <f>IF(L594&lt;&gt;"",SUM($L$6:L594),"")</f>
        <v/>
      </c>
      <c r="N594" s="2"/>
      <c r="O594" s="47" t="str">
        <f t="shared" si="188"/>
        <v/>
      </c>
      <c r="P594" s="47" t="str">
        <f>IF(O594&lt;&gt;"",SUM($O$6:O594),"")</f>
        <v/>
      </c>
      <c r="Q594" s="2"/>
      <c r="R594" s="43" t="str">
        <f t="shared" si="183"/>
        <v/>
      </c>
      <c r="S594" s="43" t="str">
        <f>IF(R594&lt;&gt;"",SUM($R$6:R594),"")</f>
        <v/>
      </c>
      <c r="T594" s="2"/>
      <c r="U594" s="95">
        <f>IF(B594="",U593,SUM($L$7:L594)+SUM($O$7:O594)+SUM($R$7:R594))</f>
        <v>60</v>
      </c>
      <c r="V594" s="2"/>
      <c r="W594" s="2"/>
      <c r="X594" s="2"/>
      <c r="Y594" s="2"/>
      <c r="Z594" s="2"/>
      <c r="AA594" s="2"/>
      <c r="AB594" s="2"/>
      <c r="AC594" s="58" t="str">
        <f t="shared" si="184"/>
        <v/>
      </c>
      <c r="AD594" s="21" t="str">
        <f t="shared" si="189"/>
        <v/>
      </c>
      <c r="AE594" s="59" t="str">
        <f t="shared" si="190"/>
        <v/>
      </c>
      <c r="AF594" s="64" t="str">
        <f t="shared" si="172"/>
        <v/>
      </c>
      <c r="AG594" s="47" t="str">
        <f t="shared" si="191"/>
        <v/>
      </c>
      <c r="AH594" s="65" t="str">
        <f t="shared" si="192"/>
        <v/>
      </c>
      <c r="AI594" s="70" t="str">
        <f t="shared" si="185"/>
        <v/>
      </c>
      <c r="AJ594" s="43" t="str">
        <f t="shared" si="193"/>
        <v/>
      </c>
      <c r="AK594" s="71" t="str">
        <f t="shared" si="194"/>
        <v/>
      </c>
      <c r="AL594" s="2"/>
      <c r="AM594" s="2"/>
      <c r="AO594" s="2"/>
      <c r="AP594" s="2"/>
      <c r="AQ594" s="2"/>
    </row>
    <row r="595" spans="2:43">
      <c r="B595" s="20" t="str">
        <f>IF(Master!B595="","",Master!B595)</f>
        <v/>
      </c>
      <c r="C595" s="21" t="str">
        <f t="shared" si="173"/>
        <v/>
      </c>
      <c r="D595" s="98" t="str">
        <f t="shared" si="179"/>
        <v/>
      </c>
      <c r="E595" s="2"/>
      <c r="F595" s="47" t="str">
        <f t="shared" si="174"/>
        <v/>
      </c>
      <c r="G595" s="98" t="str">
        <f t="shared" si="180"/>
        <v/>
      </c>
      <c r="H595" s="2"/>
      <c r="I595" s="46" t="str">
        <f t="shared" si="175"/>
        <v/>
      </c>
      <c r="J595" s="98" t="str">
        <f t="shared" si="181"/>
        <v/>
      </c>
      <c r="K595" s="2"/>
      <c r="L595" s="21" t="str">
        <f t="shared" si="186"/>
        <v/>
      </c>
      <c r="M595" s="21" t="str">
        <f>IF(L595&lt;&gt;"",SUM($L$6:L595),"")</f>
        <v/>
      </c>
      <c r="N595" s="2"/>
      <c r="O595" s="47" t="str">
        <f t="shared" si="188"/>
        <v/>
      </c>
      <c r="P595" s="47" t="str">
        <f>IF(O595&lt;&gt;"",SUM($O$6:O595),"")</f>
        <v/>
      </c>
      <c r="Q595" s="2"/>
      <c r="R595" s="43" t="str">
        <f t="shared" si="183"/>
        <v/>
      </c>
      <c r="S595" s="43" t="str">
        <f>IF(R595&lt;&gt;"",SUM($R$6:R595),"")</f>
        <v/>
      </c>
      <c r="T595" s="2"/>
      <c r="U595" s="95">
        <f>IF(B595="",U594,SUM($L$7:L595)+SUM($O$7:O595)+SUM($R$7:R595))</f>
        <v>60</v>
      </c>
      <c r="V595" s="2"/>
      <c r="W595" s="2"/>
      <c r="X595" s="2"/>
      <c r="Y595" s="2"/>
      <c r="Z595" s="2"/>
      <c r="AA595" s="2"/>
      <c r="AB595" s="2"/>
      <c r="AC595" s="58" t="str">
        <f t="shared" si="184"/>
        <v/>
      </c>
      <c r="AD595" s="21" t="str">
        <f t="shared" si="189"/>
        <v/>
      </c>
      <c r="AE595" s="59" t="str">
        <f t="shared" si="190"/>
        <v/>
      </c>
      <c r="AF595" s="64" t="str">
        <f t="shared" si="172"/>
        <v/>
      </c>
      <c r="AG595" s="47" t="str">
        <f t="shared" si="191"/>
        <v/>
      </c>
      <c r="AH595" s="65" t="str">
        <f t="shared" si="192"/>
        <v/>
      </c>
      <c r="AI595" s="70" t="str">
        <f t="shared" si="185"/>
        <v/>
      </c>
      <c r="AJ595" s="43" t="str">
        <f t="shared" si="193"/>
        <v/>
      </c>
      <c r="AK595" s="71" t="str">
        <f t="shared" si="194"/>
        <v/>
      </c>
      <c r="AL595" s="2"/>
      <c r="AM595" s="2"/>
      <c r="AO595" s="2"/>
      <c r="AP595" s="2"/>
      <c r="AQ595" s="2"/>
    </row>
    <row r="596" spans="2:43">
      <c r="B596" s="20" t="str">
        <f>IF(Master!B596="","",Master!B596)</f>
        <v/>
      </c>
      <c r="C596" s="21" t="str">
        <f t="shared" si="173"/>
        <v/>
      </c>
      <c r="D596" s="98" t="str">
        <f t="shared" si="179"/>
        <v/>
      </c>
      <c r="E596" s="2"/>
      <c r="F596" s="47" t="str">
        <f t="shared" si="174"/>
        <v/>
      </c>
      <c r="G596" s="98" t="str">
        <f t="shared" si="180"/>
        <v/>
      </c>
      <c r="H596" s="2"/>
      <c r="I596" s="46" t="str">
        <f t="shared" si="175"/>
        <v/>
      </c>
      <c r="J596" s="98" t="str">
        <f t="shared" si="181"/>
        <v/>
      </c>
      <c r="K596" s="2"/>
      <c r="L596" s="21" t="str">
        <f t="shared" si="186"/>
        <v/>
      </c>
      <c r="M596" s="21" t="str">
        <f>IF(L596&lt;&gt;"",SUM($L$6:L596),"")</f>
        <v/>
      </c>
      <c r="N596" s="2"/>
      <c r="O596" s="47" t="str">
        <f t="shared" si="188"/>
        <v/>
      </c>
      <c r="P596" s="47" t="str">
        <f>IF(O596&lt;&gt;"",SUM($O$6:O596),"")</f>
        <v/>
      </c>
      <c r="Q596" s="2"/>
      <c r="R596" s="43" t="str">
        <f t="shared" si="183"/>
        <v/>
      </c>
      <c r="S596" s="43" t="str">
        <f>IF(R596&lt;&gt;"",SUM($R$6:R596),"")</f>
        <v/>
      </c>
      <c r="T596" s="2"/>
      <c r="U596" s="95">
        <f>IF(B596="",U595,SUM($L$7:L596)+SUM($O$7:O596)+SUM($R$7:R596))</f>
        <v>60</v>
      </c>
      <c r="V596" s="2"/>
      <c r="W596" s="2"/>
      <c r="X596" s="2"/>
      <c r="Y596" s="2"/>
      <c r="Z596" s="2"/>
      <c r="AA596" s="2"/>
      <c r="AB596" s="2"/>
      <c r="AC596" s="58" t="str">
        <f t="shared" si="184"/>
        <v/>
      </c>
      <c r="AD596" s="21" t="str">
        <f t="shared" si="189"/>
        <v/>
      </c>
      <c r="AE596" s="59" t="str">
        <f t="shared" si="190"/>
        <v/>
      </c>
      <c r="AF596" s="64" t="str">
        <f t="shared" si="172"/>
        <v/>
      </c>
      <c r="AG596" s="47" t="str">
        <f t="shared" si="191"/>
        <v/>
      </c>
      <c r="AH596" s="65" t="str">
        <f t="shared" si="192"/>
        <v/>
      </c>
      <c r="AI596" s="70" t="str">
        <f t="shared" si="185"/>
        <v/>
      </c>
      <c r="AJ596" s="43" t="str">
        <f t="shared" si="193"/>
        <v/>
      </c>
      <c r="AK596" s="71" t="str">
        <f t="shared" si="194"/>
        <v/>
      </c>
      <c r="AL596" s="2"/>
      <c r="AM596" s="2"/>
      <c r="AO596" s="2"/>
      <c r="AP596" s="2"/>
      <c r="AQ596" s="2"/>
    </row>
    <row r="597" spans="2:43">
      <c r="B597" s="20" t="str">
        <f>IF(Master!B597="","",Master!B597)</f>
        <v/>
      </c>
      <c r="C597" s="21" t="str">
        <f t="shared" si="173"/>
        <v/>
      </c>
      <c r="D597" s="98" t="str">
        <f t="shared" si="179"/>
        <v/>
      </c>
      <c r="E597" s="2"/>
      <c r="F597" s="47" t="str">
        <f t="shared" si="174"/>
        <v/>
      </c>
      <c r="G597" s="98" t="str">
        <f t="shared" si="180"/>
        <v/>
      </c>
      <c r="H597" s="2"/>
      <c r="I597" s="46" t="str">
        <f t="shared" si="175"/>
        <v/>
      </c>
      <c r="J597" s="98" t="str">
        <f t="shared" si="181"/>
        <v/>
      </c>
      <c r="K597" s="2"/>
      <c r="L597" s="21" t="str">
        <f t="shared" si="186"/>
        <v/>
      </c>
      <c r="M597" s="21" t="str">
        <f>IF(L597&lt;&gt;"",SUM($L$6:L597),"")</f>
        <v/>
      </c>
      <c r="N597" s="2"/>
      <c r="O597" s="47" t="str">
        <f t="shared" si="188"/>
        <v/>
      </c>
      <c r="P597" s="47" t="str">
        <f>IF(O597&lt;&gt;"",SUM($O$6:O597),"")</f>
        <v/>
      </c>
      <c r="Q597" s="2"/>
      <c r="R597" s="43" t="str">
        <f t="shared" si="183"/>
        <v/>
      </c>
      <c r="S597" s="43" t="str">
        <f>IF(R597&lt;&gt;"",SUM($R$6:R597),"")</f>
        <v/>
      </c>
      <c r="T597" s="2"/>
      <c r="U597" s="95">
        <f>IF(B597="",U596,SUM($L$7:L597)+SUM($O$7:O597)+SUM($R$7:R597))</f>
        <v>60</v>
      </c>
      <c r="V597" s="2"/>
      <c r="W597" s="2"/>
      <c r="X597" s="2"/>
      <c r="Y597" s="2"/>
      <c r="Z597" s="2"/>
      <c r="AA597" s="2"/>
      <c r="AB597" s="2"/>
      <c r="AC597" s="58" t="str">
        <f t="shared" si="184"/>
        <v/>
      </c>
      <c r="AD597" s="21" t="str">
        <f t="shared" si="189"/>
        <v/>
      </c>
      <c r="AE597" s="59" t="str">
        <f t="shared" si="190"/>
        <v/>
      </c>
      <c r="AF597" s="64" t="str">
        <f t="shared" si="172"/>
        <v/>
      </c>
      <c r="AG597" s="47" t="str">
        <f t="shared" si="191"/>
        <v/>
      </c>
      <c r="AH597" s="65" t="str">
        <f t="shared" si="192"/>
        <v/>
      </c>
      <c r="AI597" s="70" t="str">
        <f t="shared" si="185"/>
        <v/>
      </c>
      <c r="AJ597" s="43" t="str">
        <f t="shared" si="193"/>
        <v/>
      </c>
      <c r="AK597" s="71" t="str">
        <f t="shared" si="194"/>
        <v/>
      </c>
      <c r="AL597" s="2"/>
      <c r="AM597" s="2"/>
      <c r="AO597" s="2"/>
      <c r="AP597" s="2"/>
      <c r="AQ597" s="2"/>
    </row>
    <row r="598" spans="2:43">
      <c r="B598" s="20" t="str">
        <f>IF(Master!B598="","",Master!B598)</f>
        <v/>
      </c>
      <c r="C598" s="21" t="str">
        <f t="shared" si="173"/>
        <v/>
      </c>
      <c r="D598" s="98" t="str">
        <f t="shared" si="179"/>
        <v/>
      </c>
      <c r="E598" s="2"/>
      <c r="F598" s="47" t="str">
        <f t="shared" si="174"/>
        <v/>
      </c>
      <c r="G598" s="98" t="str">
        <f t="shared" si="180"/>
        <v/>
      </c>
      <c r="H598" s="2"/>
      <c r="I598" s="46" t="str">
        <f t="shared" si="175"/>
        <v/>
      </c>
      <c r="J598" s="98" t="str">
        <f t="shared" si="181"/>
        <v/>
      </c>
      <c r="K598" s="2"/>
      <c r="L598" s="21" t="str">
        <f t="shared" si="186"/>
        <v/>
      </c>
      <c r="M598" s="21" t="str">
        <f>IF(L598&lt;&gt;"",SUM($L$6:L598),"")</f>
        <v/>
      </c>
      <c r="N598" s="2"/>
      <c r="O598" s="47" t="str">
        <f t="shared" si="188"/>
        <v/>
      </c>
      <c r="P598" s="47" t="str">
        <f>IF(O598&lt;&gt;"",SUM($O$6:O598),"")</f>
        <v/>
      </c>
      <c r="Q598" s="2"/>
      <c r="R598" s="43" t="str">
        <f t="shared" si="183"/>
        <v/>
      </c>
      <c r="S598" s="43" t="str">
        <f>IF(R598&lt;&gt;"",SUM($R$6:R598),"")</f>
        <v/>
      </c>
      <c r="T598" s="2"/>
      <c r="U598" s="95">
        <f>IF(B598="",U597,SUM($L$7:L598)+SUM($O$7:O598)+SUM($R$7:R598))</f>
        <v>60</v>
      </c>
      <c r="V598" s="2"/>
      <c r="W598" s="2"/>
      <c r="X598" s="2"/>
      <c r="Y598" s="2"/>
      <c r="Z598" s="2"/>
      <c r="AA598" s="2"/>
      <c r="AB598" s="2"/>
      <c r="AC598" s="58" t="str">
        <f t="shared" si="184"/>
        <v/>
      </c>
      <c r="AD598" s="21" t="str">
        <f t="shared" si="189"/>
        <v/>
      </c>
      <c r="AE598" s="59" t="str">
        <f t="shared" si="190"/>
        <v/>
      </c>
      <c r="AF598" s="64" t="str">
        <f t="shared" si="172"/>
        <v/>
      </c>
      <c r="AG598" s="47" t="str">
        <f t="shared" si="191"/>
        <v/>
      </c>
      <c r="AH598" s="65" t="str">
        <f t="shared" si="192"/>
        <v/>
      </c>
      <c r="AI598" s="70" t="str">
        <f t="shared" si="185"/>
        <v/>
      </c>
      <c r="AJ598" s="43" t="str">
        <f t="shared" si="193"/>
        <v/>
      </c>
      <c r="AK598" s="71" t="str">
        <f t="shared" si="194"/>
        <v/>
      </c>
      <c r="AL598" s="2"/>
      <c r="AM598" s="2"/>
      <c r="AO598" s="2"/>
      <c r="AP598" s="2"/>
      <c r="AQ598" s="2"/>
    </row>
    <row r="599" spans="2:43">
      <c r="B599" s="20" t="str">
        <f>IF(Master!B599="","",Master!B599)</f>
        <v/>
      </c>
      <c r="C599" s="21" t="str">
        <f t="shared" si="173"/>
        <v/>
      </c>
      <c r="D599" s="98" t="str">
        <f t="shared" si="179"/>
        <v/>
      </c>
      <c r="E599" s="2"/>
      <c r="F599" s="47" t="str">
        <f t="shared" si="174"/>
        <v/>
      </c>
      <c r="G599" s="98" t="str">
        <f t="shared" si="180"/>
        <v/>
      </c>
      <c r="H599" s="2"/>
      <c r="I599" s="46" t="str">
        <f t="shared" si="175"/>
        <v/>
      </c>
      <c r="J599" s="98" t="str">
        <f t="shared" si="181"/>
        <v/>
      </c>
      <c r="K599" s="2"/>
      <c r="L599" s="21" t="str">
        <f t="shared" si="186"/>
        <v/>
      </c>
      <c r="M599" s="21" t="str">
        <f>IF(L599&lt;&gt;"",SUM($L$6:L599),"")</f>
        <v/>
      </c>
      <c r="N599" s="2"/>
      <c r="O599" s="47" t="str">
        <f t="shared" si="188"/>
        <v/>
      </c>
      <c r="P599" s="47" t="str">
        <f>IF(O599&lt;&gt;"",SUM($O$6:O599),"")</f>
        <v/>
      </c>
      <c r="Q599" s="2"/>
      <c r="R599" s="43" t="str">
        <f t="shared" si="183"/>
        <v/>
      </c>
      <c r="S599" s="43" t="str">
        <f>IF(R599&lt;&gt;"",SUM($R$6:R599),"")</f>
        <v/>
      </c>
      <c r="T599" s="2"/>
      <c r="U599" s="95">
        <f>IF(B599="",U598,SUM($L$7:L599)+SUM($O$7:O599)+SUM($R$7:R599))</f>
        <v>60</v>
      </c>
      <c r="V599" s="2"/>
      <c r="W599" s="2"/>
      <c r="X599" s="2"/>
      <c r="Y599" s="2"/>
      <c r="Z599" s="2"/>
      <c r="AA599" s="2"/>
      <c r="AB599" s="2"/>
      <c r="AC599" s="58" t="str">
        <f t="shared" si="184"/>
        <v/>
      </c>
      <c r="AD599" s="21" t="str">
        <f t="shared" si="189"/>
        <v/>
      </c>
      <c r="AE599" s="59" t="str">
        <f t="shared" si="190"/>
        <v/>
      </c>
      <c r="AF599" s="64" t="str">
        <f t="shared" si="172"/>
        <v/>
      </c>
      <c r="AG599" s="47" t="str">
        <f t="shared" si="191"/>
        <v/>
      </c>
      <c r="AH599" s="65" t="str">
        <f t="shared" si="192"/>
        <v/>
      </c>
      <c r="AI599" s="70" t="str">
        <f t="shared" si="185"/>
        <v/>
      </c>
      <c r="AJ599" s="43" t="str">
        <f t="shared" si="193"/>
        <v/>
      </c>
      <c r="AK599" s="71" t="str">
        <f t="shared" si="194"/>
        <v/>
      </c>
      <c r="AL599" s="2"/>
      <c r="AM599" s="2"/>
      <c r="AO599" s="2"/>
      <c r="AP599" s="2"/>
      <c r="AQ599" s="2"/>
    </row>
    <row r="600" spans="2:43">
      <c r="B600" s="20" t="str">
        <f>IF(Master!B600="","",Master!B600)</f>
        <v/>
      </c>
      <c r="C600" s="21" t="str">
        <f t="shared" si="173"/>
        <v/>
      </c>
      <c r="D600" s="98" t="str">
        <f t="shared" si="179"/>
        <v/>
      </c>
      <c r="E600" s="2"/>
      <c r="F600" s="47" t="str">
        <f t="shared" si="174"/>
        <v/>
      </c>
      <c r="G600" s="98" t="str">
        <f t="shared" si="180"/>
        <v/>
      </c>
      <c r="H600" s="2"/>
      <c r="I600" s="46" t="str">
        <f t="shared" si="175"/>
        <v/>
      </c>
      <c r="J600" s="98" t="str">
        <f t="shared" si="181"/>
        <v/>
      </c>
      <c r="K600" s="2"/>
      <c r="L600" s="21" t="str">
        <f t="shared" si="186"/>
        <v/>
      </c>
      <c r="M600" s="21" t="str">
        <f>IF(L600&lt;&gt;"",SUM($L$6:L600),"")</f>
        <v/>
      </c>
      <c r="N600" s="2"/>
      <c r="O600" s="47" t="str">
        <f t="shared" si="188"/>
        <v/>
      </c>
      <c r="P600" s="47" t="str">
        <f>IF(O600&lt;&gt;"",SUM($O$6:O600),"")</f>
        <v/>
      </c>
      <c r="Q600" s="2"/>
      <c r="R600" s="43" t="str">
        <f t="shared" si="183"/>
        <v/>
      </c>
      <c r="S600" s="43" t="str">
        <f>IF(R600&lt;&gt;"",SUM($R$6:R600),"")</f>
        <v/>
      </c>
      <c r="T600" s="2"/>
      <c r="U600" s="95">
        <f>IF(B600="",U599,SUM($L$7:L600)+SUM($O$7:O600)+SUM($R$7:R600))</f>
        <v>60</v>
      </c>
      <c r="V600" s="2"/>
      <c r="W600" s="2"/>
      <c r="X600" s="2"/>
      <c r="Y600" s="2"/>
      <c r="Z600" s="2"/>
      <c r="AA600" s="2"/>
      <c r="AB600" s="2"/>
      <c r="AC600" s="58" t="str">
        <f t="shared" si="184"/>
        <v/>
      </c>
      <c r="AD600" s="21" t="str">
        <f t="shared" si="189"/>
        <v/>
      </c>
      <c r="AE600" s="59" t="str">
        <f t="shared" si="190"/>
        <v/>
      </c>
      <c r="AF600" s="64" t="str">
        <f t="shared" si="172"/>
        <v/>
      </c>
      <c r="AG600" s="47" t="str">
        <f t="shared" si="191"/>
        <v/>
      </c>
      <c r="AH600" s="65" t="str">
        <f t="shared" si="192"/>
        <v/>
      </c>
      <c r="AI600" s="70" t="str">
        <f t="shared" si="185"/>
        <v/>
      </c>
      <c r="AJ600" s="43" t="str">
        <f t="shared" si="193"/>
        <v/>
      </c>
      <c r="AK600" s="71" t="str">
        <f t="shared" si="194"/>
        <v/>
      </c>
      <c r="AL600" s="2"/>
      <c r="AM600" s="2"/>
      <c r="AO600" s="2"/>
      <c r="AP600" s="2"/>
      <c r="AQ600" s="2"/>
    </row>
    <row r="601" spans="2:43">
      <c r="B601" s="20" t="str">
        <f>IF(Master!B601="","",Master!B601)</f>
        <v/>
      </c>
      <c r="C601" s="21" t="str">
        <f t="shared" si="173"/>
        <v/>
      </c>
      <c r="D601" s="98" t="str">
        <f t="shared" si="179"/>
        <v/>
      </c>
      <c r="E601" s="2"/>
      <c r="F601" s="47" t="str">
        <f t="shared" si="174"/>
        <v/>
      </c>
      <c r="G601" s="98" t="str">
        <f t="shared" si="180"/>
        <v/>
      </c>
      <c r="H601" s="2"/>
      <c r="I601" s="46" t="str">
        <f t="shared" si="175"/>
        <v/>
      </c>
      <c r="J601" s="98" t="str">
        <f t="shared" si="181"/>
        <v/>
      </c>
      <c r="K601" s="2"/>
      <c r="L601" s="21" t="str">
        <f t="shared" si="186"/>
        <v/>
      </c>
      <c r="M601" s="21" t="str">
        <f>IF(L601&lt;&gt;"",SUM($L$6:L601),"")</f>
        <v/>
      </c>
      <c r="N601" s="2"/>
      <c r="O601" s="47" t="str">
        <f t="shared" si="188"/>
        <v/>
      </c>
      <c r="P601" s="47" t="str">
        <f>IF(O601&lt;&gt;"",SUM($O$6:O601),"")</f>
        <v/>
      </c>
      <c r="Q601" s="2"/>
      <c r="R601" s="43" t="str">
        <f t="shared" si="183"/>
        <v/>
      </c>
      <c r="S601" s="43" t="str">
        <f>IF(R601&lt;&gt;"",SUM($R$6:R601),"")</f>
        <v/>
      </c>
      <c r="T601" s="2"/>
      <c r="U601" s="95">
        <f>IF(B601="",U600,SUM($L$7:L601)+SUM($O$7:O601)+SUM($R$7:R601))</f>
        <v>60</v>
      </c>
      <c r="V601" s="2"/>
      <c r="W601" s="2"/>
      <c r="X601" s="2"/>
      <c r="Y601" s="2"/>
      <c r="Z601" s="2"/>
      <c r="AA601" s="2"/>
      <c r="AB601" s="2"/>
      <c r="AC601" s="58" t="str">
        <f t="shared" si="184"/>
        <v/>
      </c>
      <c r="AD601" s="21" t="str">
        <f t="shared" si="189"/>
        <v/>
      </c>
      <c r="AE601" s="59" t="str">
        <f t="shared" si="190"/>
        <v/>
      </c>
      <c r="AF601" s="64" t="str">
        <f t="shared" si="172"/>
        <v/>
      </c>
      <c r="AG601" s="47" t="str">
        <f t="shared" si="191"/>
        <v/>
      </c>
      <c r="AH601" s="65" t="str">
        <f t="shared" si="192"/>
        <v/>
      </c>
      <c r="AI601" s="70" t="str">
        <f t="shared" si="185"/>
        <v/>
      </c>
      <c r="AJ601" s="43" t="str">
        <f t="shared" si="193"/>
        <v/>
      </c>
      <c r="AK601" s="71" t="str">
        <f t="shared" si="194"/>
        <v/>
      </c>
      <c r="AL601" s="2"/>
      <c r="AM601" s="2"/>
      <c r="AO601" s="2"/>
      <c r="AP601" s="2"/>
      <c r="AQ601" s="2"/>
    </row>
    <row r="602" spans="2:43">
      <c r="B602" s="20" t="str">
        <f>IF(Master!B602="","",Master!B602)</f>
        <v/>
      </c>
      <c r="C602" s="21" t="str">
        <f t="shared" si="173"/>
        <v/>
      </c>
      <c r="D602" s="98" t="str">
        <f t="shared" si="179"/>
        <v/>
      </c>
      <c r="E602" s="2"/>
      <c r="F602" s="47" t="str">
        <f t="shared" si="174"/>
        <v/>
      </c>
      <c r="G602" s="98" t="str">
        <f t="shared" si="180"/>
        <v/>
      </c>
      <c r="H602" s="2"/>
      <c r="I602" s="46" t="str">
        <f t="shared" si="175"/>
        <v/>
      </c>
      <c r="J602" s="98" t="str">
        <f t="shared" si="181"/>
        <v/>
      </c>
      <c r="K602" s="2"/>
      <c r="L602" s="21" t="str">
        <f t="shared" si="186"/>
        <v/>
      </c>
      <c r="M602" s="21" t="str">
        <f>IF(L602&lt;&gt;"",SUM($L$6:L602),"")</f>
        <v/>
      </c>
      <c r="N602" s="2"/>
      <c r="O602" s="47" t="str">
        <f t="shared" si="188"/>
        <v/>
      </c>
      <c r="P602" s="47" t="str">
        <f>IF(O602&lt;&gt;"",SUM($O$6:O602),"")</f>
        <v/>
      </c>
      <c r="Q602" s="2"/>
      <c r="R602" s="43" t="str">
        <f t="shared" si="183"/>
        <v/>
      </c>
      <c r="S602" s="43" t="str">
        <f>IF(R602&lt;&gt;"",SUM($R$6:R602),"")</f>
        <v/>
      </c>
      <c r="T602" s="2"/>
      <c r="U602" s="95">
        <f>IF(B602="",U601,SUM($L$7:L602)+SUM($O$7:O602)+SUM($R$7:R602))</f>
        <v>60</v>
      </c>
      <c r="V602" s="2"/>
      <c r="W602" s="2"/>
      <c r="X602" s="2"/>
      <c r="Y602" s="2"/>
      <c r="Z602" s="2"/>
      <c r="AA602" s="2"/>
      <c r="AB602" s="2"/>
      <c r="AC602" s="58" t="str">
        <f t="shared" si="184"/>
        <v/>
      </c>
      <c r="AD602" s="21" t="str">
        <f t="shared" si="189"/>
        <v/>
      </c>
      <c r="AE602" s="59" t="str">
        <f t="shared" si="190"/>
        <v/>
      </c>
      <c r="AF602" s="64" t="str">
        <f t="shared" si="172"/>
        <v/>
      </c>
      <c r="AG602" s="47" t="str">
        <f t="shared" si="191"/>
        <v/>
      </c>
      <c r="AH602" s="65" t="str">
        <f t="shared" si="192"/>
        <v/>
      </c>
      <c r="AI602" s="70" t="str">
        <f t="shared" si="185"/>
        <v/>
      </c>
      <c r="AJ602" s="43" t="str">
        <f t="shared" si="193"/>
        <v/>
      </c>
      <c r="AK602" s="71" t="str">
        <f t="shared" si="194"/>
        <v/>
      </c>
      <c r="AL602" s="2"/>
      <c r="AM602" s="2"/>
      <c r="AO602" s="2"/>
      <c r="AP602" s="2"/>
      <c r="AQ602" s="2"/>
    </row>
    <row r="603" spans="2:43">
      <c r="B603" s="20" t="str">
        <f>IF(Master!B603="","",Master!B603)</f>
        <v/>
      </c>
      <c r="C603" s="21" t="str">
        <f t="shared" si="173"/>
        <v/>
      </c>
      <c r="D603" s="98" t="str">
        <f t="shared" si="179"/>
        <v/>
      </c>
      <c r="E603" s="2"/>
      <c r="F603" s="47" t="str">
        <f t="shared" si="174"/>
        <v/>
      </c>
      <c r="G603" s="98" t="str">
        <f t="shared" si="180"/>
        <v/>
      </c>
      <c r="H603" s="2"/>
      <c r="I603" s="46" t="str">
        <f t="shared" si="175"/>
        <v/>
      </c>
      <c r="J603" s="98" t="str">
        <f t="shared" si="181"/>
        <v/>
      </c>
      <c r="K603" s="2"/>
      <c r="L603" s="21" t="str">
        <f t="shared" si="186"/>
        <v/>
      </c>
      <c r="M603" s="21" t="str">
        <f>IF(L603&lt;&gt;"",SUM($L$6:L603),"")</f>
        <v/>
      </c>
      <c r="N603" s="2"/>
      <c r="O603" s="47" t="str">
        <f t="shared" si="188"/>
        <v/>
      </c>
      <c r="P603" s="47" t="str">
        <f>IF(O603&lt;&gt;"",SUM($O$6:O603),"")</f>
        <v/>
      </c>
      <c r="Q603" s="2"/>
      <c r="R603" s="43" t="str">
        <f t="shared" si="183"/>
        <v/>
      </c>
      <c r="S603" s="43" t="str">
        <f>IF(R603&lt;&gt;"",SUM($R$6:R603),"")</f>
        <v/>
      </c>
      <c r="T603" s="2"/>
      <c r="U603" s="95">
        <f>IF(B603="",U602,SUM($L$7:L603)+SUM($O$7:O603)+SUM($R$7:R603))</f>
        <v>60</v>
      </c>
      <c r="V603" s="2"/>
      <c r="W603" s="2"/>
      <c r="X603" s="2"/>
      <c r="Y603" s="2"/>
      <c r="Z603" s="2"/>
      <c r="AA603" s="2"/>
      <c r="AB603" s="2"/>
      <c r="AC603" s="58" t="str">
        <f t="shared" si="184"/>
        <v/>
      </c>
      <c r="AD603" s="21" t="str">
        <f t="shared" si="189"/>
        <v/>
      </c>
      <c r="AE603" s="59" t="str">
        <f t="shared" si="190"/>
        <v/>
      </c>
      <c r="AF603" s="64" t="str">
        <f t="shared" si="172"/>
        <v/>
      </c>
      <c r="AG603" s="47" t="str">
        <f t="shared" si="191"/>
        <v/>
      </c>
      <c r="AH603" s="65" t="str">
        <f t="shared" si="192"/>
        <v/>
      </c>
      <c r="AI603" s="70" t="str">
        <f t="shared" si="185"/>
        <v/>
      </c>
      <c r="AJ603" s="43" t="str">
        <f t="shared" si="193"/>
        <v/>
      </c>
      <c r="AK603" s="71" t="str">
        <f t="shared" si="194"/>
        <v/>
      </c>
      <c r="AL603" s="2"/>
      <c r="AM603" s="2"/>
      <c r="AO603" s="2"/>
      <c r="AP603" s="2"/>
      <c r="AQ603" s="2"/>
    </row>
    <row r="604" spans="2:43">
      <c r="B604" s="20" t="str">
        <f>IF(Master!B604="","",Master!B604)</f>
        <v/>
      </c>
      <c r="C604" s="21" t="str">
        <f t="shared" si="173"/>
        <v/>
      </c>
      <c r="D604" s="98" t="str">
        <f t="shared" si="179"/>
        <v/>
      </c>
      <c r="E604" s="2"/>
      <c r="F604" s="47" t="str">
        <f t="shared" si="174"/>
        <v/>
      </c>
      <c r="G604" s="98" t="str">
        <f t="shared" si="180"/>
        <v/>
      </c>
      <c r="H604" s="2"/>
      <c r="I604" s="46" t="str">
        <f t="shared" si="175"/>
        <v/>
      </c>
      <c r="J604" s="98" t="str">
        <f t="shared" si="181"/>
        <v/>
      </c>
      <c r="K604" s="2"/>
      <c r="L604" s="21" t="str">
        <f t="shared" si="186"/>
        <v/>
      </c>
      <c r="M604" s="21" t="str">
        <f>IF(L604&lt;&gt;"",SUM($L$6:L604),"")</f>
        <v/>
      </c>
      <c r="N604" s="2"/>
      <c r="O604" s="47" t="str">
        <f t="shared" si="188"/>
        <v/>
      </c>
      <c r="P604" s="47" t="str">
        <f>IF(O604&lt;&gt;"",SUM($O$6:O604),"")</f>
        <v/>
      </c>
      <c r="Q604" s="2"/>
      <c r="R604" s="43" t="str">
        <f t="shared" si="183"/>
        <v/>
      </c>
      <c r="S604" s="43" t="str">
        <f>IF(R604&lt;&gt;"",SUM($R$6:R604),"")</f>
        <v/>
      </c>
      <c r="T604" s="2"/>
      <c r="U604" s="95">
        <f>IF(B604="",U603,SUM($L$7:L604)+SUM($O$7:O604)+SUM($R$7:R604))</f>
        <v>60</v>
      </c>
      <c r="V604" s="2"/>
      <c r="W604" s="2"/>
      <c r="X604" s="2"/>
      <c r="Y604" s="2"/>
      <c r="Z604" s="2"/>
      <c r="AA604" s="2"/>
      <c r="AB604" s="2"/>
      <c r="AC604" s="58" t="str">
        <f t="shared" si="184"/>
        <v/>
      </c>
      <c r="AD604" s="21" t="str">
        <f t="shared" si="189"/>
        <v/>
      </c>
      <c r="AE604" s="59" t="str">
        <f t="shared" si="190"/>
        <v/>
      </c>
      <c r="AF604" s="64" t="str">
        <f t="shared" si="172"/>
        <v/>
      </c>
      <c r="AG604" s="47" t="str">
        <f t="shared" si="191"/>
        <v/>
      </c>
      <c r="AH604" s="65" t="str">
        <f t="shared" si="192"/>
        <v/>
      </c>
      <c r="AI604" s="70" t="str">
        <f t="shared" si="185"/>
        <v/>
      </c>
      <c r="AJ604" s="43" t="str">
        <f t="shared" si="193"/>
        <v/>
      </c>
      <c r="AK604" s="71" t="str">
        <f t="shared" si="194"/>
        <v/>
      </c>
      <c r="AL604" s="2"/>
      <c r="AM604" s="2"/>
      <c r="AO604" s="2"/>
      <c r="AP604" s="2"/>
      <c r="AQ604" s="2"/>
    </row>
    <row r="605" spans="2:43">
      <c r="B605" s="20" t="str">
        <f>IF(Master!B605="","",Master!B605)</f>
        <v/>
      </c>
      <c r="C605" s="21" t="str">
        <f t="shared" si="173"/>
        <v/>
      </c>
      <c r="D605" s="98" t="str">
        <f t="shared" si="179"/>
        <v/>
      </c>
      <c r="E605" s="2"/>
      <c r="F605" s="47" t="str">
        <f t="shared" si="174"/>
        <v/>
      </c>
      <c r="G605" s="98" t="str">
        <f t="shared" si="180"/>
        <v/>
      </c>
      <c r="H605" s="2"/>
      <c r="I605" s="46" t="str">
        <f t="shared" si="175"/>
        <v/>
      </c>
      <c r="J605" s="98" t="str">
        <f t="shared" si="181"/>
        <v/>
      </c>
      <c r="K605" s="2"/>
      <c r="L605" s="21" t="str">
        <f t="shared" si="186"/>
        <v/>
      </c>
      <c r="M605" s="21" t="str">
        <f>IF(L605&lt;&gt;"",SUM($L$6:L605),"")</f>
        <v/>
      </c>
      <c r="N605" s="2"/>
      <c r="O605" s="47" t="str">
        <f t="shared" si="188"/>
        <v/>
      </c>
      <c r="P605" s="47" t="str">
        <f>IF(O605&lt;&gt;"",SUM($O$6:O605),"")</f>
        <v/>
      </c>
      <c r="Q605" s="2"/>
      <c r="R605" s="43" t="str">
        <f t="shared" si="183"/>
        <v/>
      </c>
      <c r="S605" s="43" t="str">
        <f>IF(R605&lt;&gt;"",SUM($R$6:R605),"")</f>
        <v/>
      </c>
      <c r="T605" s="2"/>
      <c r="U605" s="95">
        <f>IF(B605="",U604,SUM($L$7:L605)+SUM($O$7:O605)+SUM($R$7:R605))</f>
        <v>60</v>
      </c>
      <c r="V605" s="2"/>
      <c r="W605" s="2"/>
      <c r="X605" s="2"/>
      <c r="Y605" s="2"/>
      <c r="Z605" s="2"/>
      <c r="AA605" s="2"/>
      <c r="AB605" s="2"/>
      <c r="AC605" s="58" t="str">
        <f t="shared" si="184"/>
        <v/>
      </c>
      <c r="AD605" s="21" t="str">
        <f t="shared" si="189"/>
        <v/>
      </c>
      <c r="AE605" s="59" t="str">
        <f t="shared" si="190"/>
        <v/>
      </c>
      <c r="AF605" s="64" t="str">
        <f t="shared" si="172"/>
        <v/>
      </c>
      <c r="AG605" s="47" t="str">
        <f t="shared" si="191"/>
        <v/>
      </c>
      <c r="AH605" s="65" t="str">
        <f t="shared" si="192"/>
        <v/>
      </c>
      <c r="AI605" s="70" t="str">
        <f t="shared" si="185"/>
        <v/>
      </c>
      <c r="AJ605" s="43" t="str">
        <f t="shared" si="193"/>
        <v/>
      </c>
      <c r="AK605" s="71" t="str">
        <f t="shared" si="194"/>
        <v/>
      </c>
      <c r="AL605" s="2"/>
      <c r="AM605" s="2"/>
      <c r="AO605" s="2"/>
      <c r="AP605" s="2"/>
      <c r="AQ605" s="2"/>
    </row>
    <row r="606" spans="2:43">
      <c r="B606" s="20" t="str">
        <f>IF(Master!B606="","",Master!B606)</f>
        <v/>
      </c>
      <c r="C606" s="21" t="str">
        <f t="shared" si="173"/>
        <v/>
      </c>
      <c r="D606" s="98" t="str">
        <f t="shared" si="179"/>
        <v/>
      </c>
      <c r="E606" s="2"/>
      <c r="F606" s="47" t="str">
        <f t="shared" si="174"/>
        <v/>
      </c>
      <c r="G606" s="98" t="str">
        <f t="shared" si="180"/>
        <v/>
      </c>
      <c r="H606" s="2"/>
      <c r="I606" s="46" t="str">
        <f t="shared" si="175"/>
        <v/>
      </c>
      <c r="J606" s="98" t="str">
        <f t="shared" si="181"/>
        <v/>
      </c>
      <c r="K606" s="2"/>
      <c r="L606" s="21" t="str">
        <f t="shared" si="186"/>
        <v/>
      </c>
      <c r="M606" s="21" t="str">
        <f>IF(L606&lt;&gt;"",SUM($L$6:L606),"")</f>
        <v/>
      </c>
      <c r="N606" s="2"/>
      <c r="O606" s="47" t="str">
        <f t="shared" si="188"/>
        <v/>
      </c>
      <c r="P606" s="47" t="str">
        <f>IF(O606&lt;&gt;"",SUM($O$6:O606),"")</f>
        <v/>
      </c>
      <c r="Q606" s="2"/>
      <c r="R606" s="43" t="str">
        <f t="shared" si="183"/>
        <v/>
      </c>
      <c r="S606" s="43" t="str">
        <f>IF(R606&lt;&gt;"",SUM($R$6:R606),"")</f>
        <v/>
      </c>
      <c r="T606" s="2"/>
      <c r="U606" s="95">
        <f>IF(B606="",U605,SUM($L$7:L606)+SUM($O$7:O606)+SUM($R$7:R606))</f>
        <v>60</v>
      </c>
      <c r="V606" s="2"/>
      <c r="W606" s="2"/>
      <c r="X606" s="2"/>
      <c r="Y606" s="2"/>
      <c r="Z606" s="2"/>
      <c r="AA606" s="2"/>
      <c r="AB606" s="2"/>
      <c r="AC606" s="58" t="str">
        <f t="shared" si="184"/>
        <v/>
      </c>
      <c r="AD606" s="21" t="str">
        <f t="shared" si="189"/>
        <v/>
      </c>
      <c r="AE606" s="59" t="str">
        <f t="shared" si="190"/>
        <v/>
      </c>
      <c r="AF606" s="64" t="str">
        <f t="shared" ref="AF606:AF669" si="195">IF(AND(AF605=2,B606=0),1,IF(AND(AF605=1,B606=0),1,IF(B606="","",IF(AND(F606=F604,B605=0),AF605+1,IF(AND(AF605&gt;1,B606=0),AF605+1,IF(F606=F605,AF605+1,1))))))</f>
        <v/>
      </c>
      <c r="AG606" s="47" t="str">
        <f t="shared" si="191"/>
        <v/>
      </c>
      <c r="AH606" s="65" t="str">
        <f t="shared" si="192"/>
        <v/>
      </c>
      <c r="AI606" s="70" t="str">
        <f t="shared" si="185"/>
        <v/>
      </c>
      <c r="AJ606" s="43" t="str">
        <f t="shared" si="193"/>
        <v/>
      </c>
      <c r="AK606" s="71" t="str">
        <f t="shared" si="194"/>
        <v/>
      </c>
      <c r="AL606" s="2"/>
      <c r="AM606" s="2"/>
      <c r="AO606" s="2"/>
      <c r="AP606" s="2"/>
      <c r="AQ606" s="2"/>
    </row>
    <row r="607" spans="2:43">
      <c r="B607" s="20" t="str">
        <f>IF(Master!B607="","",Master!B607)</f>
        <v/>
      </c>
      <c r="C607" s="21" t="str">
        <f t="shared" si="173"/>
        <v/>
      </c>
      <c r="D607" s="98" t="str">
        <f t="shared" si="179"/>
        <v/>
      </c>
      <c r="E607" s="2"/>
      <c r="F607" s="47" t="str">
        <f t="shared" si="174"/>
        <v/>
      </c>
      <c r="G607" s="98" t="str">
        <f t="shared" si="180"/>
        <v/>
      </c>
      <c r="H607" s="2"/>
      <c r="I607" s="46" t="str">
        <f t="shared" si="175"/>
        <v/>
      </c>
      <c r="J607" s="98" t="str">
        <f t="shared" si="181"/>
        <v/>
      </c>
      <c r="K607" s="2"/>
      <c r="L607" s="21" t="str">
        <f t="shared" si="186"/>
        <v/>
      </c>
      <c r="M607" s="21" t="str">
        <f>IF(L607&lt;&gt;"",SUM($L$6:L607),"")</f>
        <v/>
      </c>
      <c r="N607" s="2"/>
      <c r="O607" s="47" t="str">
        <f t="shared" si="188"/>
        <v/>
      </c>
      <c r="P607" s="47" t="str">
        <f>IF(O607&lt;&gt;"",SUM($O$6:O607),"")</f>
        <v/>
      </c>
      <c r="Q607" s="2"/>
      <c r="R607" s="43" t="str">
        <f t="shared" si="183"/>
        <v/>
      </c>
      <c r="S607" s="43" t="str">
        <f>IF(R607&lt;&gt;"",SUM($R$6:R607),"")</f>
        <v/>
      </c>
      <c r="T607" s="2"/>
      <c r="U607" s="95">
        <f>IF(B607="",U606,SUM($L$7:L607)+SUM($O$7:O607)+SUM($R$7:R607))</f>
        <v>60</v>
      </c>
      <c r="V607" s="2"/>
      <c r="W607" s="2"/>
      <c r="X607" s="2"/>
      <c r="Y607" s="2"/>
      <c r="Z607" s="2"/>
      <c r="AA607" s="2"/>
      <c r="AB607" s="2"/>
      <c r="AC607" s="58" t="str">
        <f t="shared" si="184"/>
        <v/>
      </c>
      <c r="AD607" s="21" t="str">
        <f t="shared" si="189"/>
        <v/>
      </c>
      <c r="AE607" s="59" t="str">
        <f t="shared" si="190"/>
        <v/>
      </c>
      <c r="AF607" s="64" t="str">
        <f t="shared" si="195"/>
        <v/>
      </c>
      <c r="AG607" s="47" t="str">
        <f t="shared" si="191"/>
        <v/>
      </c>
      <c r="AH607" s="65" t="str">
        <f t="shared" si="192"/>
        <v/>
      </c>
      <c r="AI607" s="70" t="str">
        <f t="shared" si="185"/>
        <v/>
      </c>
      <c r="AJ607" s="43" t="str">
        <f t="shared" si="193"/>
        <v/>
      </c>
      <c r="AK607" s="71" t="str">
        <f t="shared" si="194"/>
        <v/>
      </c>
      <c r="AL607" s="2"/>
      <c r="AM607" s="2"/>
      <c r="AO607" s="2"/>
      <c r="AP607" s="2"/>
      <c r="AQ607" s="2"/>
    </row>
    <row r="608" spans="2:43">
      <c r="B608" s="20" t="str">
        <f>IF(Master!B608="","",Master!B608)</f>
        <v/>
      </c>
      <c r="C608" s="21" t="str">
        <f t="shared" si="173"/>
        <v/>
      </c>
      <c r="D608" s="98" t="str">
        <f t="shared" si="179"/>
        <v/>
      </c>
      <c r="E608" s="2"/>
      <c r="F608" s="47" t="str">
        <f t="shared" si="174"/>
        <v/>
      </c>
      <c r="G608" s="98" t="str">
        <f t="shared" si="180"/>
        <v/>
      </c>
      <c r="H608" s="2"/>
      <c r="I608" s="46" t="str">
        <f t="shared" si="175"/>
        <v/>
      </c>
      <c r="J608" s="98" t="str">
        <f t="shared" si="181"/>
        <v/>
      </c>
      <c r="K608" s="2"/>
      <c r="L608" s="21" t="str">
        <f t="shared" si="186"/>
        <v/>
      </c>
      <c r="M608" s="21" t="str">
        <f>IF(L608&lt;&gt;"",SUM($L$6:L608),"")</f>
        <v/>
      </c>
      <c r="N608" s="2"/>
      <c r="O608" s="47" t="str">
        <f t="shared" si="188"/>
        <v/>
      </c>
      <c r="P608" s="47" t="str">
        <f>IF(O608&lt;&gt;"",SUM($O$6:O608),"")</f>
        <v/>
      </c>
      <c r="Q608" s="2"/>
      <c r="R608" s="43" t="str">
        <f t="shared" si="183"/>
        <v/>
      </c>
      <c r="S608" s="43" t="str">
        <f>IF(R608&lt;&gt;"",SUM($R$6:R608),"")</f>
        <v/>
      </c>
      <c r="T608" s="2"/>
      <c r="U608" s="95">
        <f>IF(B608="",U607,SUM($L$7:L608)+SUM($O$7:O608)+SUM($R$7:R608))</f>
        <v>60</v>
      </c>
      <c r="V608" s="2"/>
      <c r="W608" s="2"/>
      <c r="X608" s="2"/>
      <c r="Y608" s="2"/>
      <c r="Z608" s="2"/>
      <c r="AA608" s="2"/>
      <c r="AB608" s="2"/>
      <c r="AC608" s="58" t="str">
        <f t="shared" si="184"/>
        <v/>
      </c>
      <c r="AD608" s="21" t="str">
        <f t="shared" si="189"/>
        <v/>
      </c>
      <c r="AE608" s="59" t="str">
        <f t="shared" si="190"/>
        <v/>
      </c>
      <c r="AF608" s="64" t="str">
        <f t="shared" si="195"/>
        <v/>
      </c>
      <c r="AG608" s="47" t="str">
        <f t="shared" si="191"/>
        <v/>
      </c>
      <c r="AH608" s="65" t="str">
        <f t="shared" si="192"/>
        <v/>
      </c>
      <c r="AI608" s="70" t="str">
        <f t="shared" si="185"/>
        <v/>
      </c>
      <c r="AJ608" s="43" t="str">
        <f t="shared" si="193"/>
        <v/>
      </c>
      <c r="AK608" s="71" t="str">
        <f t="shared" si="194"/>
        <v/>
      </c>
      <c r="AL608" s="2"/>
      <c r="AM608" s="2"/>
      <c r="AO608" s="2"/>
      <c r="AP608" s="2"/>
      <c r="AQ608" s="2"/>
    </row>
    <row r="609" spans="2:43">
      <c r="B609" s="20" t="str">
        <f>IF(Master!B609="","",Master!B609)</f>
        <v/>
      </c>
      <c r="C609" s="21" t="str">
        <f t="shared" si="173"/>
        <v/>
      </c>
      <c r="D609" s="98" t="str">
        <f t="shared" si="179"/>
        <v/>
      </c>
      <c r="E609" s="2"/>
      <c r="F609" s="47" t="str">
        <f t="shared" si="174"/>
        <v/>
      </c>
      <c r="G609" s="98" t="str">
        <f t="shared" si="180"/>
        <v/>
      </c>
      <c r="H609" s="2"/>
      <c r="I609" s="46" t="str">
        <f t="shared" si="175"/>
        <v/>
      </c>
      <c r="J609" s="98" t="str">
        <f t="shared" si="181"/>
        <v/>
      </c>
      <c r="K609" s="2"/>
      <c r="L609" s="21" t="str">
        <f t="shared" si="186"/>
        <v/>
      </c>
      <c r="M609" s="21" t="str">
        <f>IF(L609&lt;&gt;"",SUM($L$6:L609),"")</f>
        <v/>
      </c>
      <c r="N609" s="2"/>
      <c r="O609" s="47" t="str">
        <f t="shared" si="188"/>
        <v/>
      </c>
      <c r="P609" s="47" t="str">
        <f>IF(O609&lt;&gt;"",SUM($O$6:O609),"")</f>
        <v/>
      </c>
      <c r="Q609" s="2"/>
      <c r="R609" s="43" t="str">
        <f t="shared" si="183"/>
        <v/>
      </c>
      <c r="S609" s="43" t="str">
        <f>IF(R609&lt;&gt;"",SUM($R$6:R609),"")</f>
        <v/>
      </c>
      <c r="T609" s="2"/>
      <c r="U609" s="95">
        <f>IF(B609="",U608,SUM($L$7:L609)+SUM($O$7:O609)+SUM($R$7:R609))</f>
        <v>60</v>
      </c>
      <c r="V609" s="2"/>
      <c r="W609" s="2"/>
      <c r="X609" s="2"/>
      <c r="Y609" s="2"/>
      <c r="Z609" s="2"/>
      <c r="AA609" s="2"/>
      <c r="AB609" s="2"/>
      <c r="AC609" s="58" t="str">
        <f t="shared" si="184"/>
        <v/>
      </c>
      <c r="AD609" s="21" t="str">
        <f t="shared" si="189"/>
        <v/>
      </c>
      <c r="AE609" s="59" t="str">
        <f t="shared" si="190"/>
        <v/>
      </c>
      <c r="AF609" s="64" t="str">
        <f t="shared" si="195"/>
        <v/>
      </c>
      <c r="AG609" s="47" t="str">
        <f t="shared" si="191"/>
        <v/>
      </c>
      <c r="AH609" s="65" t="str">
        <f t="shared" si="192"/>
        <v/>
      </c>
      <c r="AI609" s="70" t="str">
        <f t="shared" si="185"/>
        <v/>
      </c>
      <c r="AJ609" s="43" t="str">
        <f t="shared" si="193"/>
        <v/>
      </c>
      <c r="AK609" s="71" t="str">
        <f t="shared" si="194"/>
        <v/>
      </c>
      <c r="AL609" s="2"/>
      <c r="AM609" s="2"/>
      <c r="AO609" s="2"/>
      <c r="AP609" s="2"/>
      <c r="AQ609" s="2"/>
    </row>
    <row r="610" spans="2:43">
      <c r="B610" s="20" t="str">
        <f>IF(Master!B610="","",Master!B610)</f>
        <v/>
      </c>
      <c r="C610" s="21" t="str">
        <f t="shared" si="173"/>
        <v/>
      </c>
      <c r="D610" s="98" t="str">
        <f t="shared" si="179"/>
        <v/>
      </c>
      <c r="E610" s="2"/>
      <c r="F610" s="47" t="str">
        <f t="shared" si="174"/>
        <v/>
      </c>
      <c r="G610" s="98" t="str">
        <f t="shared" si="180"/>
        <v/>
      </c>
      <c r="H610" s="2"/>
      <c r="I610" s="46" t="str">
        <f t="shared" si="175"/>
        <v/>
      </c>
      <c r="J610" s="98" t="str">
        <f t="shared" si="181"/>
        <v/>
      </c>
      <c r="K610" s="2"/>
      <c r="L610" s="21" t="str">
        <f t="shared" si="186"/>
        <v/>
      </c>
      <c r="M610" s="21" t="str">
        <f>IF(L610&lt;&gt;"",SUM($L$6:L610),"")</f>
        <v/>
      </c>
      <c r="N610" s="2"/>
      <c r="O610" s="47" t="str">
        <f t="shared" si="188"/>
        <v/>
      </c>
      <c r="P610" s="47" t="str">
        <f>IF(O610&lt;&gt;"",SUM($O$6:O610),"")</f>
        <v/>
      </c>
      <c r="Q610" s="2"/>
      <c r="R610" s="43" t="str">
        <f t="shared" si="183"/>
        <v/>
      </c>
      <c r="S610" s="43" t="str">
        <f>IF(R610&lt;&gt;"",SUM($R$6:R610),"")</f>
        <v/>
      </c>
      <c r="T610" s="2"/>
      <c r="U610" s="95">
        <f>IF(B610="",U609,SUM($L$7:L610)+SUM($O$7:O610)+SUM($R$7:R610))</f>
        <v>60</v>
      </c>
      <c r="V610" s="2"/>
      <c r="W610" s="2"/>
      <c r="X610" s="2"/>
      <c r="Y610" s="2"/>
      <c r="Z610" s="2"/>
      <c r="AA610" s="2"/>
      <c r="AB610" s="2"/>
      <c r="AC610" s="58" t="str">
        <f t="shared" si="184"/>
        <v/>
      </c>
      <c r="AD610" s="21" t="str">
        <f t="shared" si="189"/>
        <v/>
      </c>
      <c r="AE610" s="59" t="str">
        <f t="shared" si="190"/>
        <v/>
      </c>
      <c r="AF610" s="64" t="str">
        <f t="shared" si="195"/>
        <v/>
      </c>
      <c r="AG610" s="47" t="str">
        <f t="shared" si="191"/>
        <v/>
      </c>
      <c r="AH610" s="65" t="str">
        <f t="shared" si="192"/>
        <v/>
      </c>
      <c r="AI610" s="70" t="str">
        <f t="shared" si="185"/>
        <v/>
      </c>
      <c r="AJ610" s="43" t="str">
        <f t="shared" si="193"/>
        <v/>
      </c>
      <c r="AK610" s="71" t="str">
        <f t="shared" si="194"/>
        <v/>
      </c>
      <c r="AL610" s="2"/>
      <c r="AM610" s="2"/>
      <c r="AO610" s="2"/>
      <c r="AP610" s="2"/>
      <c r="AQ610" s="2"/>
    </row>
    <row r="611" spans="2:43">
      <c r="B611" s="20" t="str">
        <f>IF(Master!B611="","",Master!B611)</f>
        <v/>
      </c>
      <c r="C611" s="21" t="str">
        <f t="shared" si="173"/>
        <v/>
      </c>
      <c r="D611" s="98" t="str">
        <f t="shared" si="179"/>
        <v/>
      </c>
      <c r="E611" s="2"/>
      <c r="F611" s="47" t="str">
        <f t="shared" si="174"/>
        <v/>
      </c>
      <c r="G611" s="98" t="str">
        <f t="shared" si="180"/>
        <v/>
      </c>
      <c r="H611" s="2"/>
      <c r="I611" s="46" t="str">
        <f t="shared" si="175"/>
        <v/>
      </c>
      <c r="J611" s="98" t="str">
        <f t="shared" si="181"/>
        <v/>
      </c>
      <c r="K611" s="2"/>
      <c r="L611" s="21" t="str">
        <f t="shared" si="186"/>
        <v/>
      </c>
      <c r="M611" s="21" t="str">
        <f>IF(L611&lt;&gt;"",SUM($L$6:L611),"")</f>
        <v/>
      </c>
      <c r="N611" s="2"/>
      <c r="O611" s="47" t="str">
        <f t="shared" si="188"/>
        <v/>
      </c>
      <c r="P611" s="47" t="str">
        <f>IF(O611&lt;&gt;"",SUM($O$6:O611),"")</f>
        <v/>
      </c>
      <c r="Q611" s="2"/>
      <c r="R611" s="43" t="str">
        <f t="shared" si="183"/>
        <v/>
      </c>
      <c r="S611" s="43" t="str">
        <f>IF(R611&lt;&gt;"",SUM($R$6:R611),"")</f>
        <v/>
      </c>
      <c r="T611" s="2"/>
      <c r="U611" s="95">
        <f>IF(B611="",U610,SUM($L$7:L611)+SUM($O$7:O611)+SUM($R$7:R611))</f>
        <v>60</v>
      </c>
      <c r="V611" s="2"/>
      <c r="W611" s="2"/>
      <c r="X611" s="2"/>
      <c r="Y611" s="2"/>
      <c r="Z611" s="2"/>
      <c r="AA611" s="2"/>
      <c r="AB611" s="2"/>
      <c r="AC611" s="58" t="str">
        <f t="shared" si="184"/>
        <v/>
      </c>
      <c r="AD611" s="21" t="str">
        <f t="shared" si="189"/>
        <v/>
      </c>
      <c r="AE611" s="59" t="str">
        <f t="shared" si="190"/>
        <v/>
      </c>
      <c r="AF611" s="64" t="str">
        <f t="shared" si="195"/>
        <v/>
      </c>
      <c r="AG611" s="47" t="str">
        <f t="shared" si="191"/>
        <v/>
      </c>
      <c r="AH611" s="65" t="str">
        <f t="shared" si="192"/>
        <v/>
      </c>
      <c r="AI611" s="70" t="str">
        <f t="shared" si="185"/>
        <v/>
      </c>
      <c r="AJ611" s="43" t="str">
        <f t="shared" si="193"/>
        <v/>
      </c>
      <c r="AK611" s="71" t="str">
        <f t="shared" si="194"/>
        <v/>
      </c>
      <c r="AL611" s="2"/>
      <c r="AM611" s="2"/>
      <c r="AO611" s="2"/>
      <c r="AP611" s="2"/>
      <c r="AQ611" s="2"/>
    </row>
    <row r="612" spans="2:43">
      <c r="B612" s="20" t="str">
        <f>IF(Master!B612="","",Master!B612)</f>
        <v/>
      </c>
      <c r="C612" s="21" t="str">
        <f t="shared" si="173"/>
        <v/>
      </c>
      <c r="D612" s="98" t="str">
        <f t="shared" si="179"/>
        <v/>
      </c>
      <c r="E612" s="2"/>
      <c r="F612" s="47" t="str">
        <f t="shared" si="174"/>
        <v/>
      </c>
      <c r="G612" s="98" t="str">
        <f t="shared" si="180"/>
        <v/>
      </c>
      <c r="H612" s="2"/>
      <c r="I612" s="46" t="str">
        <f t="shared" si="175"/>
        <v/>
      </c>
      <c r="J612" s="98" t="str">
        <f t="shared" si="181"/>
        <v/>
      </c>
      <c r="K612" s="2"/>
      <c r="L612" s="21" t="str">
        <f t="shared" si="186"/>
        <v/>
      </c>
      <c r="M612" s="21" t="str">
        <f>IF(L612&lt;&gt;"",SUM($L$6:L612),"")</f>
        <v/>
      </c>
      <c r="N612" s="2"/>
      <c r="O612" s="47" t="str">
        <f t="shared" si="188"/>
        <v/>
      </c>
      <c r="P612" s="47" t="str">
        <f>IF(O612&lt;&gt;"",SUM($O$6:O612),"")</f>
        <v/>
      </c>
      <c r="Q612" s="2"/>
      <c r="R612" s="43" t="str">
        <f t="shared" si="183"/>
        <v/>
      </c>
      <c r="S612" s="43" t="str">
        <f>IF(R612&lt;&gt;"",SUM($R$6:R612),"")</f>
        <v/>
      </c>
      <c r="T612" s="2"/>
      <c r="U612" s="95">
        <f>IF(B612="",U611,SUM($L$7:L612)+SUM($O$7:O612)+SUM($R$7:R612))</f>
        <v>60</v>
      </c>
      <c r="V612" s="2"/>
      <c r="W612" s="2"/>
      <c r="X612" s="2"/>
      <c r="Y612" s="2"/>
      <c r="Z612" s="2"/>
      <c r="AA612" s="2"/>
      <c r="AB612" s="2"/>
      <c r="AC612" s="58" t="str">
        <f t="shared" si="184"/>
        <v/>
      </c>
      <c r="AD612" s="21" t="str">
        <f t="shared" si="189"/>
        <v/>
      </c>
      <c r="AE612" s="59" t="str">
        <f t="shared" si="190"/>
        <v/>
      </c>
      <c r="AF612" s="64" t="str">
        <f t="shared" si="195"/>
        <v/>
      </c>
      <c r="AG612" s="47" t="str">
        <f t="shared" si="191"/>
        <v/>
      </c>
      <c r="AH612" s="65" t="str">
        <f t="shared" si="192"/>
        <v/>
      </c>
      <c r="AI612" s="70" t="str">
        <f t="shared" si="185"/>
        <v/>
      </c>
      <c r="AJ612" s="43" t="str">
        <f t="shared" si="193"/>
        <v/>
      </c>
      <c r="AK612" s="71" t="str">
        <f t="shared" si="194"/>
        <v/>
      </c>
      <c r="AL612" s="2"/>
      <c r="AM612" s="2"/>
      <c r="AO612" s="2"/>
      <c r="AP612" s="2"/>
      <c r="AQ612" s="2"/>
    </row>
    <row r="613" spans="2:43">
      <c r="B613" s="20" t="str">
        <f>IF(Master!B613="","",Master!B613)</f>
        <v/>
      </c>
      <c r="C613" s="21" t="str">
        <f t="shared" si="173"/>
        <v/>
      </c>
      <c r="D613" s="98" t="str">
        <f t="shared" si="179"/>
        <v/>
      </c>
      <c r="E613" s="2"/>
      <c r="F613" s="47" t="str">
        <f t="shared" si="174"/>
        <v/>
      </c>
      <c r="G613" s="98" t="str">
        <f t="shared" si="180"/>
        <v/>
      </c>
      <c r="H613" s="2"/>
      <c r="I613" s="46" t="str">
        <f t="shared" si="175"/>
        <v/>
      </c>
      <c r="J613" s="98" t="str">
        <f t="shared" si="181"/>
        <v/>
      </c>
      <c r="K613" s="2"/>
      <c r="L613" s="21" t="str">
        <f t="shared" si="186"/>
        <v/>
      </c>
      <c r="M613" s="21" t="str">
        <f>IF(L613&lt;&gt;"",SUM($L$6:L613),"")</f>
        <v/>
      </c>
      <c r="N613" s="2"/>
      <c r="O613" s="47" t="str">
        <f t="shared" si="188"/>
        <v/>
      </c>
      <c r="P613" s="47" t="str">
        <f>IF(O613&lt;&gt;"",SUM($O$6:O613),"")</f>
        <v/>
      </c>
      <c r="Q613" s="2"/>
      <c r="R613" s="43" t="str">
        <f t="shared" si="183"/>
        <v/>
      </c>
      <c r="S613" s="43" t="str">
        <f>IF(R613&lt;&gt;"",SUM($R$6:R613),"")</f>
        <v/>
      </c>
      <c r="T613" s="2"/>
      <c r="U613" s="95">
        <f>IF(B613="",U612,SUM($L$7:L613)+SUM($O$7:O613)+SUM($R$7:R613))</f>
        <v>60</v>
      </c>
      <c r="V613" s="2"/>
      <c r="W613" s="2"/>
      <c r="X613" s="2"/>
      <c r="Y613" s="2"/>
      <c r="Z613" s="2"/>
      <c r="AA613" s="2"/>
      <c r="AB613" s="2"/>
      <c r="AC613" s="58" t="str">
        <f t="shared" si="184"/>
        <v/>
      </c>
      <c r="AD613" s="21" t="str">
        <f t="shared" si="189"/>
        <v/>
      </c>
      <c r="AE613" s="59" t="str">
        <f t="shared" si="190"/>
        <v/>
      </c>
      <c r="AF613" s="64" t="str">
        <f t="shared" si="195"/>
        <v/>
      </c>
      <c r="AG613" s="47" t="str">
        <f t="shared" si="191"/>
        <v/>
      </c>
      <c r="AH613" s="65" t="str">
        <f t="shared" si="192"/>
        <v/>
      </c>
      <c r="AI613" s="70" t="str">
        <f t="shared" si="185"/>
        <v/>
      </c>
      <c r="AJ613" s="43" t="str">
        <f t="shared" si="193"/>
        <v/>
      </c>
      <c r="AK613" s="71" t="str">
        <f t="shared" si="194"/>
        <v/>
      </c>
      <c r="AL613" s="2"/>
      <c r="AM613" s="2"/>
      <c r="AO613" s="2"/>
      <c r="AP613" s="2"/>
      <c r="AQ613" s="2"/>
    </row>
    <row r="614" spans="2:43">
      <c r="B614" s="20" t="str">
        <f>IF(Master!B614="","",Master!B614)</f>
        <v/>
      </c>
      <c r="C614" s="21" t="str">
        <f t="shared" si="173"/>
        <v/>
      </c>
      <c r="D614" s="98" t="str">
        <f t="shared" si="179"/>
        <v/>
      </c>
      <c r="E614" s="2"/>
      <c r="F614" s="47" t="str">
        <f t="shared" si="174"/>
        <v/>
      </c>
      <c r="G614" s="98" t="str">
        <f t="shared" si="180"/>
        <v/>
      </c>
      <c r="H614" s="2"/>
      <c r="I614" s="46" t="str">
        <f t="shared" si="175"/>
        <v/>
      </c>
      <c r="J614" s="98" t="str">
        <f t="shared" si="181"/>
        <v/>
      </c>
      <c r="K614" s="2"/>
      <c r="L614" s="21" t="str">
        <f t="shared" si="186"/>
        <v/>
      </c>
      <c r="M614" s="21" t="str">
        <f>IF(L614&lt;&gt;"",SUM($L$6:L614),"")</f>
        <v/>
      </c>
      <c r="N614" s="2"/>
      <c r="O614" s="47" t="str">
        <f t="shared" si="188"/>
        <v/>
      </c>
      <c r="P614" s="47" t="str">
        <f>IF(O614&lt;&gt;"",SUM($O$6:O614),"")</f>
        <v/>
      </c>
      <c r="Q614" s="2"/>
      <c r="R614" s="43" t="str">
        <f t="shared" si="183"/>
        <v/>
      </c>
      <c r="S614" s="43" t="str">
        <f>IF(R614&lt;&gt;"",SUM($R$6:R614),"")</f>
        <v/>
      </c>
      <c r="T614" s="2"/>
      <c r="U614" s="95">
        <f>IF(B614="",U613,SUM($L$7:L614)+SUM($O$7:O614)+SUM($R$7:R614))</f>
        <v>60</v>
      </c>
      <c r="V614" s="2"/>
      <c r="W614" s="2"/>
      <c r="X614" s="2"/>
      <c r="Y614" s="2"/>
      <c r="Z614" s="2"/>
      <c r="AA614" s="2"/>
      <c r="AB614" s="2"/>
      <c r="AC614" s="58" t="str">
        <f t="shared" si="184"/>
        <v/>
      </c>
      <c r="AD614" s="21" t="str">
        <f t="shared" si="189"/>
        <v/>
      </c>
      <c r="AE614" s="59" t="str">
        <f t="shared" si="190"/>
        <v/>
      </c>
      <c r="AF614" s="64" t="str">
        <f t="shared" si="195"/>
        <v/>
      </c>
      <c r="AG614" s="47" t="str">
        <f t="shared" si="191"/>
        <v/>
      </c>
      <c r="AH614" s="65" t="str">
        <f t="shared" si="192"/>
        <v/>
      </c>
      <c r="AI614" s="70" t="str">
        <f t="shared" si="185"/>
        <v/>
      </c>
      <c r="AJ614" s="43" t="str">
        <f t="shared" si="193"/>
        <v/>
      </c>
      <c r="AK614" s="71" t="str">
        <f t="shared" si="194"/>
        <v/>
      </c>
      <c r="AL614" s="2"/>
      <c r="AM614" s="2"/>
      <c r="AO614" s="2"/>
      <c r="AP614" s="2"/>
      <c r="AQ614" s="2"/>
    </row>
    <row r="615" spans="2:43">
      <c r="B615" s="20" t="str">
        <f>IF(Master!B615="","",Master!B615)</f>
        <v/>
      </c>
      <c r="C615" s="21" t="str">
        <f t="shared" si="173"/>
        <v/>
      </c>
      <c r="D615" s="98" t="str">
        <f t="shared" si="179"/>
        <v/>
      </c>
      <c r="E615" s="2"/>
      <c r="F615" s="47" t="str">
        <f t="shared" si="174"/>
        <v/>
      </c>
      <c r="G615" s="98" t="str">
        <f t="shared" si="180"/>
        <v/>
      </c>
      <c r="H615" s="2"/>
      <c r="I615" s="46" t="str">
        <f t="shared" si="175"/>
        <v/>
      </c>
      <c r="J615" s="98" t="str">
        <f t="shared" si="181"/>
        <v/>
      </c>
      <c r="K615" s="2"/>
      <c r="L615" s="21" t="str">
        <f t="shared" si="186"/>
        <v/>
      </c>
      <c r="M615" s="21" t="str">
        <f>IF(L615&lt;&gt;"",SUM($L$6:L615),"")</f>
        <v/>
      </c>
      <c r="N615" s="2"/>
      <c r="O615" s="47" t="str">
        <f t="shared" si="188"/>
        <v/>
      </c>
      <c r="P615" s="47" t="str">
        <f>IF(O615&lt;&gt;"",SUM($O$6:O615),"")</f>
        <v/>
      </c>
      <c r="Q615" s="2"/>
      <c r="R615" s="43" t="str">
        <f t="shared" si="183"/>
        <v/>
      </c>
      <c r="S615" s="43" t="str">
        <f>IF(R615&lt;&gt;"",SUM($R$6:R615),"")</f>
        <v/>
      </c>
      <c r="T615" s="2"/>
      <c r="U615" s="95">
        <f>IF(B615="",U614,SUM($L$7:L615)+SUM($O$7:O615)+SUM($R$7:R615))</f>
        <v>60</v>
      </c>
      <c r="V615" s="2"/>
      <c r="W615" s="2"/>
      <c r="X615" s="2"/>
      <c r="Y615" s="2"/>
      <c r="Z615" s="2"/>
      <c r="AA615" s="2"/>
      <c r="AB615" s="2"/>
      <c r="AC615" s="58" t="str">
        <f t="shared" si="184"/>
        <v/>
      </c>
      <c r="AD615" s="21" t="str">
        <f t="shared" si="189"/>
        <v/>
      </c>
      <c r="AE615" s="59" t="str">
        <f t="shared" si="190"/>
        <v/>
      </c>
      <c r="AF615" s="64" t="str">
        <f t="shared" si="195"/>
        <v/>
      </c>
      <c r="AG615" s="47" t="str">
        <f t="shared" si="191"/>
        <v/>
      </c>
      <c r="AH615" s="65" t="str">
        <f t="shared" si="192"/>
        <v/>
      </c>
      <c r="AI615" s="70" t="str">
        <f t="shared" si="185"/>
        <v/>
      </c>
      <c r="AJ615" s="43" t="str">
        <f t="shared" si="193"/>
        <v/>
      </c>
      <c r="AK615" s="71" t="str">
        <f t="shared" si="194"/>
        <v/>
      </c>
      <c r="AL615" s="2"/>
      <c r="AM615" s="2"/>
      <c r="AO615" s="2"/>
      <c r="AP615" s="2"/>
      <c r="AQ615" s="2"/>
    </row>
    <row r="616" spans="2:43">
      <c r="B616" s="20" t="str">
        <f>IF(Master!B616="","",Master!B616)</f>
        <v/>
      </c>
      <c r="C616" s="21" t="str">
        <f t="shared" si="173"/>
        <v/>
      </c>
      <c r="D616" s="98" t="str">
        <f t="shared" si="179"/>
        <v/>
      </c>
      <c r="E616" s="2"/>
      <c r="F616" s="47" t="str">
        <f t="shared" si="174"/>
        <v/>
      </c>
      <c r="G616" s="98" t="str">
        <f t="shared" si="180"/>
        <v/>
      </c>
      <c r="H616" s="2"/>
      <c r="I616" s="46" t="str">
        <f t="shared" si="175"/>
        <v/>
      </c>
      <c r="J616" s="98" t="str">
        <f t="shared" si="181"/>
        <v/>
      </c>
      <c r="K616" s="2"/>
      <c r="L616" s="21" t="str">
        <f t="shared" si="186"/>
        <v/>
      </c>
      <c r="M616" s="21" t="str">
        <f>IF(L616&lt;&gt;"",SUM($L$6:L616),"")</f>
        <v/>
      </c>
      <c r="N616" s="2"/>
      <c r="O616" s="47" t="str">
        <f t="shared" si="188"/>
        <v/>
      </c>
      <c r="P616" s="47" t="str">
        <f>IF(O616&lt;&gt;"",SUM($O$6:O616),"")</f>
        <v/>
      </c>
      <c r="Q616" s="2"/>
      <c r="R616" s="43" t="str">
        <f t="shared" si="183"/>
        <v/>
      </c>
      <c r="S616" s="43" t="str">
        <f>IF(R616&lt;&gt;"",SUM($R$6:R616),"")</f>
        <v/>
      </c>
      <c r="T616" s="2"/>
      <c r="U616" s="95">
        <f>IF(B616="",U615,SUM($L$7:L616)+SUM($O$7:O616)+SUM($R$7:R616))</f>
        <v>60</v>
      </c>
      <c r="V616" s="2"/>
      <c r="W616" s="2"/>
      <c r="X616" s="2"/>
      <c r="Y616" s="2"/>
      <c r="Z616" s="2"/>
      <c r="AA616" s="2"/>
      <c r="AB616" s="2"/>
      <c r="AC616" s="58" t="str">
        <f t="shared" si="184"/>
        <v/>
      </c>
      <c r="AD616" s="21" t="str">
        <f t="shared" si="189"/>
        <v/>
      </c>
      <c r="AE616" s="59" t="str">
        <f t="shared" si="190"/>
        <v/>
      </c>
      <c r="AF616" s="64" t="str">
        <f t="shared" si="195"/>
        <v/>
      </c>
      <c r="AG616" s="47" t="str">
        <f t="shared" si="191"/>
        <v/>
      </c>
      <c r="AH616" s="65" t="str">
        <f t="shared" si="192"/>
        <v/>
      </c>
      <c r="AI616" s="70" t="str">
        <f t="shared" si="185"/>
        <v/>
      </c>
      <c r="AJ616" s="43" t="str">
        <f t="shared" si="193"/>
        <v/>
      </c>
      <c r="AK616" s="71" t="str">
        <f t="shared" si="194"/>
        <v/>
      </c>
      <c r="AL616" s="2"/>
      <c r="AM616" s="2"/>
      <c r="AO616" s="2"/>
      <c r="AP616" s="2"/>
      <c r="AQ616" s="2"/>
    </row>
    <row r="617" spans="2:43">
      <c r="B617" s="20" t="str">
        <f>IF(Master!B617="","",Master!B617)</f>
        <v/>
      </c>
      <c r="C617" s="21" t="str">
        <f t="shared" si="173"/>
        <v/>
      </c>
      <c r="D617" s="98" t="str">
        <f t="shared" si="179"/>
        <v/>
      </c>
      <c r="E617" s="2"/>
      <c r="F617" s="47" t="str">
        <f t="shared" si="174"/>
        <v/>
      </c>
      <c r="G617" s="98" t="str">
        <f t="shared" si="180"/>
        <v/>
      </c>
      <c r="H617" s="2"/>
      <c r="I617" s="46" t="str">
        <f t="shared" si="175"/>
        <v/>
      </c>
      <c r="J617" s="98" t="str">
        <f t="shared" si="181"/>
        <v/>
      </c>
      <c r="K617" s="2"/>
      <c r="L617" s="21" t="str">
        <f t="shared" si="186"/>
        <v/>
      </c>
      <c r="M617" s="21" t="str">
        <f>IF(L617&lt;&gt;"",SUM($L$6:L617),"")</f>
        <v/>
      </c>
      <c r="N617" s="2"/>
      <c r="O617" s="47" t="str">
        <f t="shared" si="188"/>
        <v/>
      </c>
      <c r="P617" s="47" t="str">
        <f>IF(O617&lt;&gt;"",SUM($O$6:O617),"")</f>
        <v/>
      </c>
      <c r="Q617" s="2"/>
      <c r="R617" s="43" t="str">
        <f t="shared" si="183"/>
        <v/>
      </c>
      <c r="S617" s="43" t="str">
        <f>IF(R617&lt;&gt;"",SUM($R$6:R617),"")</f>
        <v/>
      </c>
      <c r="T617" s="2"/>
      <c r="U617" s="95">
        <f>IF(B617="",U616,SUM($L$7:L617)+SUM($O$7:O617)+SUM($R$7:R617))</f>
        <v>60</v>
      </c>
      <c r="V617" s="2"/>
      <c r="W617" s="2"/>
      <c r="X617" s="2"/>
      <c r="Y617" s="2"/>
      <c r="Z617" s="2"/>
      <c r="AA617" s="2"/>
      <c r="AB617" s="2"/>
      <c r="AC617" s="58" t="str">
        <f t="shared" si="184"/>
        <v/>
      </c>
      <c r="AD617" s="21" t="str">
        <f t="shared" si="189"/>
        <v/>
      </c>
      <c r="AE617" s="59" t="str">
        <f t="shared" si="190"/>
        <v/>
      </c>
      <c r="AF617" s="64" t="str">
        <f t="shared" si="195"/>
        <v/>
      </c>
      <c r="AG617" s="47" t="str">
        <f t="shared" si="191"/>
        <v/>
      </c>
      <c r="AH617" s="65" t="str">
        <f t="shared" si="192"/>
        <v/>
      </c>
      <c r="AI617" s="70" t="str">
        <f t="shared" si="185"/>
        <v/>
      </c>
      <c r="AJ617" s="43" t="str">
        <f t="shared" si="193"/>
        <v/>
      </c>
      <c r="AK617" s="71" t="str">
        <f t="shared" si="194"/>
        <v/>
      </c>
      <c r="AL617" s="2"/>
      <c r="AM617" s="2"/>
      <c r="AO617" s="2"/>
      <c r="AP617" s="2"/>
      <c r="AQ617" s="2"/>
    </row>
    <row r="618" spans="2:43">
      <c r="B618" s="20" t="str">
        <f>IF(Master!B618="","",Master!B618)</f>
        <v/>
      </c>
      <c r="C618" s="21" t="str">
        <f t="shared" si="173"/>
        <v/>
      </c>
      <c r="D618" s="98" t="str">
        <f t="shared" si="179"/>
        <v/>
      </c>
      <c r="E618" s="2"/>
      <c r="F618" s="47" t="str">
        <f t="shared" si="174"/>
        <v/>
      </c>
      <c r="G618" s="98" t="str">
        <f t="shared" si="180"/>
        <v/>
      </c>
      <c r="H618" s="2"/>
      <c r="I618" s="46" t="str">
        <f t="shared" si="175"/>
        <v/>
      </c>
      <c r="J618" s="98" t="str">
        <f t="shared" si="181"/>
        <v/>
      </c>
      <c r="K618" s="2"/>
      <c r="L618" s="21" t="str">
        <f t="shared" si="186"/>
        <v/>
      </c>
      <c r="M618" s="21" t="str">
        <f>IF(L618&lt;&gt;"",SUM($L$6:L618),"")</f>
        <v/>
      </c>
      <c r="N618" s="2"/>
      <c r="O618" s="47" t="str">
        <f t="shared" si="188"/>
        <v/>
      </c>
      <c r="P618" s="47" t="str">
        <f>IF(O618&lt;&gt;"",SUM($O$6:O618),"")</f>
        <v/>
      </c>
      <c r="Q618" s="2"/>
      <c r="R618" s="43" t="str">
        <f t="shared" si="183"/>
        <v/>
      </c>
      <c r="S618" s="43" t="str">
        <f>IF(R618&lt;&gt;"",SUM($R$6:R618),"")</f>
        <v/>
      </c>
      <c r="T618" s="2"/>
      <c r="U618" s="95">
        <f>IF(B618="",U617,SUM($L$7:L618)+SUM($O$7:O618)+SUM($R$7:R618))</f>
        <v>60</v>
      </c>
      <c r="V618" s="2"/>
      <c r="W618" s="2"/>
      <c r="X618" s="2"/>
      <c r="Y618" s="2"/>
      <c r="Z618" s="2"/>
      <c r="AA618" s="2"/>
      <c r="AB618" s="2"/>
      <c r="AC618" s="58" t="str">
        <f t="shared" si="184"/>
        <v/>
      </c>
      <c r="AD618" s="21" t="str">
        <f t="shared" si="189"/>
        <v/>
      </c>
      <c r="AE618" s="59" t="str">
        <f t="shared" si="190"/>
        <v/>
      </c>
      <c r="AF618" s="64" t="str">
        <f t="shared" si="195"/>
        <v/>
      </c>
      <c r="AG618" s="47" t="str">
        <f t="shared" si="191"/>
        <v/>
      </c>
      <c r="AH618" s="65" t="str">
        <f t="shared" si="192"/>
        <v/>
      </c>
      <c r="AI618" s="70" t="str">
        <f t="shared" si="185"/>
        <v/>
      </c>
      <c r="AJ618" s="43" t="str">
        <f t="shared" si="193"/>
        <v/>
      </c>
      <c r="AK618" s="71" t="str">
        <f t="shared" si="194"/>
        <v/>
      </c>
      <c r="AL618" s="2"/>
      <c r="AM618" s="2"/>
      <c r="AO618" s="2"/>
      <c r="AP618" s="2"/>
      <c r="AQ618" s="2"/>
    </row>
    <row r="619" spans="2:43">
      <c r="B619" s="20" t="str">
        <f>IF(Master!B619="","",Master!B619)</f>
        <v/>
      </c>
      <c r="C619" s="21" t="str">
        <f t="shared" si="173"/>
        <v/>
      </c>
      <c r="D619" s="98" t="str">
        <f t="shared" si="179"/>
        <v/>
      </c>
      <c r="E619" s="2"/>
      <c r="F619" s="47" t="str">
        <f t="shared" si="174"/>
        <v/>
      </c>
      <c r="G619" s="98" t="str">
        <f t="shared" si="180"/>
        <v/>
      </c>
      <c r="H619" s="2"/>
      <c r="I619" s="46" t="str">
        <f t="shared" si="175"/>
        <v/>
      </c>
      <c r="J619" s="98" t="str">
        <f t="shared" si="181"/>
        <v/>
      </c>
      <c r="K619" s="2"/>
      <c r="L619" s="21" t="str">
        <f t="shared" si="186"/>
        <v/>
      </c>
      <c r="M619" s="21" t="str">
        <f>IF(L619&lt;&gt;"",SUM($L$6:L619),"")</f>
        <v/>
      </c>
      <c r="N619" s="2"/>
      <c r="O619" s="47" t="str">
        <f t="shared" si="188"/>
        <v/>
      </c>
      <c r="P619" s="47" t="str">
        <f>IF(O619&lt;&gt;"",SUM($O$6:O619),"")</f>
        <v/>
      </c>
      <c r="Q619" s="2"/>
      <c r="R619" s="43" t="str">
        <f t="shared" si="183"/>
        <v/>
      </c>
      <c r="S619" s="43" t="str">
        <f>IF(R619&lt;&gt;"",SUM($R$6:R619),"")</f>
        <v/>
      </c>
      <c r="T619" s="2"/>
      <c r="U619" s="95">
        <f>IF(B619="",U618,SUM($L$7:L619)+SUM($O$7:O619)+SUM($R$7:R619))</f>
        <v>60</v>
      </c>
      <c r="V619" s="2"/>
      <c r="W619" s="2"/>
      <c r="X619" s="2"/>
      <c r="Y619" s="2"/>
      <c r="Z619" s="2"/>
      <c r="AA619" s="2"/>
      <c r="AB619" s="2"/>
      <c r="AC619" s="58" t="str">
        <f t="shared" si="184"/>
        <v/>
      </c>
      <c r="AD619" s="21" t="str">
        <f t="shared" si="189"/>
        <v/>
      </c>
      <c r="AE619" s="59" t="str">
        <f t="shared" si="190"/>
        <v/>
      </c>
      <c r="AF619" s="64" t="str">
        <f t="shared" si="195"/>
        <v/>
      </c>
      <c r="AG619" s="47" t="str">
        <f t="shared" si="191"/>
        <v/>
      </c>
      <c r="AH619" s="65" t="str">
        <f t="shared" si="192"/>
        <v/>
      </c>
      <c r="AI619" s="70" t="str">
        <f t="shared" si="185"/>
        <v/>
      </c>
      <c r="AJ619" s="43" t="str">
        <f t="shared" si="193"/>
        <v/>
      </c>
      <c r="AK619" s="71" t="str">
        <f t="shared" si="194"/>
        <v/>
      </c>
      <c r="AL619" s="2"/>
      <c r="AM619" s="2"/>
      <c r="AO619" s="2"/>
      <c r="AP619" s="2"/>
      <c r="AQ619" s="2"/>
    </row>
    <row r="620" spans="2:43">
      <c r="B620" s="20" t="str">
        <f>IF(Master!B620="","",Master!B620)</f>
        <v/>
      </c>
      <c r="C620" s="21" t="str">
        <f t="shared" si="173"/>
        <v/>
      </c>
      <c r="D620" s="98" t="str">
        <f t="shared" si="179"/>
        <v/>
      </c>
      <c r="E620" s="2"/>
      <c r="F620" s="47" t="str">
        <f t="shared" si="174"/>
        <v/>
      </c>
      <c r="G620" s="98" t="str">
        <f t="shared" si="180"/>
        <v/>
      </c>
      <c r="H620" s="2"/>
      <c r="I620" s="46" t="str">
        <f t="shared" si="175"/>
        <v/>
      </c>
      <c r="J620" s="98" t="str">
        <f t="shared" si="181"/>
        <v/>
      </c>
      <c r="K620" s="2"/>
      <c r="L620" s="21" t="str">
        <f t="shared" si="186"/>
        <v/>
      </c>
      <c r="M620" s="21" t="str">
        <f>IF(L620&lt;&gt;"",SUM($L$6:L620),"")</f>
        <v/>
      </c>
      <c r="N620" s="2"/>
      <c r="O620" s="47" t="str">
        <f t="shared" si="188"/>
        <v/>
      </c>
      <c r="P620" s="47" t="str">
        <f>IF(O620&lt;&gt;"",SUM($O$6:O620),"")</f>
        <v/>
      </c>
      <c r="Q620" s="2"/>
      <c r="R620" s="43" t="str">
        <f t="shared" si="183"/>
        <v/>
      </c>
      <c r="S620" s="43" t="str">
        <f>IF(R620&lt;&gt;"",SUM($R$6:R620),"")</f>
        <v/>
      </c>
      <c r="T620" s="2"/>
      <c r="U620" s="95">
        <f>IF(B620="",U619,SUM($L$7:L620)+SUM($O$7:O620)+SUM($R$7:R620))</f>
        <v>60</v>
      </c>
      <c r="V620" s="2"/>
      <c r="W620" s="2"/>
      <c r="X620" s="2"/>
      <c r="Y620" s="2"/>
      <c r="Z620" s="2"/>
      <c r="AA620" s="2"/>
      <c r="AB620" s="2"/>
      <c r="AC620" s="58" t="str">
        <f t="shared" si="184"/>
        <v/>
      </c>
      <c r="AD620" s="21" t="str">
        <f t="shared" si="189"/>
        <v/>
      </c>
      <c r="AE620" s="59" t="str">
        <f t="shared" si="190"/>
        <v/>
      </c>
      <c r="AF620" s="64" t="str">
        <f t="shared" si="195"/>
        <v/>
      </c>
      <c r="AG620" s="47" t="str">
        <f t="shared" si="191"/>
        <v/>
      </c>
      <c r="AH620" s="65" t="str">
        <f t="shared" si="192"/>
        <v/>
      </c>
      <c r="AI620" s="70" t="str">
        <f t="shared" si="185"/>
        <v/>
      </c>
      <c r="AJ620" s="43" t="str">
        <f t="shared" si="193"/>
        <v/>
      </c>
      <c r="AK620" s="71" t="str">
        <f t="shared" si="194"/>
        <v/>
      </c>
      <c r="AL620" s="2"/>
      <c r="AM620" s="2"/>
      <c r="AO620" s="2"/>
      <c r="AP620" s="2"/>
      <c r="AQ620" s="2"/>
    </row>
    <row r="621" spans="2:43">
      <c r="B621" s="20" t="str">
        <f>IF(Master!B621="","",Master!B621)</f>
        <v/>
      </c>
      <c r="C621" s="21" t="str">
        <f t="shared" si="173"/>
        <v/>
      </c>
      <c r="D621" s="98" t="str">
        <f t="shared" si="179"/>
        <v/>
      </c>
      <c r="E621" s="2"/>
      <c r="F621" s="47" t="str">
        <f t="shared" si="174"/>
        <v/>
      </c>
      <c r="G621" s="98" t="str">
        <f t="shared" si="180"/>
        <v/>
      </c>
      <c r="H621" s="2"/>
      <c r="I621" s="46" t="str">
        <f t="shared" si="175"/>
        <v/>
      </c>
      <c r="J621" s="98" t="str">
        <f t="shared" si="181"/>
        <v/>
      </c>
      <c r="K621" s="2"/>
      <c r="L621" s="21" t="str">
        <f t="shared" si="186"/>
        <v/>
      </c>
      <c r="M621" s="21" t="str">
        <f>IF(L621&lt;&gt;"",SUM($L$6:L621),"")</f>
        <v/>
      </c>
      <c r="N621" s="2"/>
      <c r="O621" s="47" t="str">
        <f t="shared" si="188"/>
        <v/>
      </c>
      <c r="P621" s="47" t="str">
        <f>IF(O621&lt;&gt;"",SUM($O$6:O621),"")</f>
        <v/>
      </c>
      <c r="Q621" s="2"/>
      <c r="R621" s="43" t="str">
        <f t="shared" si="183"/>
        <v/>
      </c>
      <c r="S621" s="43" t="str">
        <f>IF(R621&lt;&gt;"",SUM($R$6:R621),"")</f>
        <v/>
      </c>
      <c r="T621" s="2"/>
      <c r="U621" s="95">
        <f>IF(B621="",U620,SUM($L$7:L621)+SUM($O$7:O621)+SUM($R$7:R621))</f>
        <v>60</v>
      </c>
      <c r="V621" s="2"/>
      <c r="W621" s="2"/>
      <c r="X621" s="2"/>
      <c r="Y621" s="2"/>
      <c r="Z621" s="2"/>
      <c r="AA621" s="2"/>
      <c r="AB621" s="2"/>
      <c r="AC621" s="58" t="str">
        <f t="shared" si="184"/>
        <v/>
      </c>
      <c r="AD621" s="21" t="str">
        <f t="shared" si="189"/>
        <v/>
      </c>
      <c r="AE621" s="59" t="str">
        <f t="shared" si="190"/>
        <v/>
      </c>
      <c r="AF621" s="64" t="str">
        <f t="shared" si="195"/>
        <v/>
      </c>
      <c r="AG621" s="47" t="str">
        <f t="shared" si="191"/>
        <v/>
      </c>
      <c r="AH621" s="65" t="str">
        <f t="shared" si="192"/>
        <v/>
      </c>
      <c r="AI621" s="70" t="str">
        <f t="shared" si="185"/>
        <v/>
      </c>
      <c r="AJ621" s="43" t="str">
        <f t="shared" si="193"/>
        <v/>
      </c>
      <c r="AK621" s="71" t="str">
        <f t="shared" si="194"/>
        <v/>
      </c>
      <c r="AL621" s="2"/>
      <c r="AM621" s="2"/>
      <c r="AO621" s="2"/>
      <c r="AP621" s="2"/>
      <c r="AQ621" s="2"/>
    </row>
    <row r="622" spans="2:43">
      <c r="B622" s="20" t="str">
        <f>IF(Master!B622="","",Master!B622)</f>
        <v/>
      </c>
      <c r="C622" s="21" t="str">
        <f t="shared" si="173"/>
        <v/>
      </c>
      <c r="D622" s="98" t="str">
        <f t="shared" si="179"/>
        <v/>
      </c>
      <c r="E622" s="2"/>
      <c r="F622" s="47" t="str">
        <f t="shared" si="174"/>
        <v/>
      </c>
      <c r="G622" s="98" t="str">
        <f t="shared" si="180"/>
        <v/>
      </c>
      <c r="H622" s="2"/>
      <c r="I622" s="46" t="str">
        <f t="shared" si="175"/>
        <v/>
      </c>
      <c r="J622" s="98" t="str">
        <f t="shared" si="181"/>
        <v/>
      </c>
      <c r="K622" s="2"/>
      <c r="L622" s="21" t="str">
        <f t="shared" si="186"/>
        <v/>
      </c>
      <c r="M622" s="21" t="str">
        <f>IF(L622&lt;&gt;"",SUM($L$6:L622),"")</f>
        <v/>
      </c>
      <c r="N622" s="2"/>
      <c r="O622" s="47" t="str">
        <f t="shared" si="188"/>
        <v/>
      </c>
      <c r="P622" s="47" t="str">
        <f>IF(O622&lt;&gt;"",SUM($O$6:O622),"")</f>
        <v/>
      </c>
      <c r="Q622" s="2"/>
      <c r="R622" s="43" t="str">
        <f t="shared" si="183"/>
        <v/>
      </c>
      <c r="S622" s="43" t="str">
        <f>IF(R622&lt;&gt;"",SUM($R$6:R622),"")</f>
        <v/>
      </c>
      <c r="T622" s="2"/>
      <c r="U622" s="95">
        <f>IF(B622="",U621,SUM($L$7:L622)+SUM($O$7:O622)+SUM($R$7:R622))</f>
        <v>60</v>
      </c>
      <c r="V622" s="2"/>
      <c r="W622" s="2"/>
      <c r="X622" s="2"/>
      <c r="Y622" s="2"/>
      <c r="Z622" s="2"/>
      <c r="AA622" s="2"/>
      <c r="AB622" s="2"/>
      <c r="AC622" s="58" t="str">
        <f t="shared" si="184"/>
        <v/>
      </c>
      <c r="AD622" s="21" t="str">
        <f t="shared" si="189"/>
        <v/>
      </c>
      <c r="AE622" s="59" t="str">
        <f t="shared" si="190"/>
        <v/>
      </c>
      <c r="AF622" s="64" t="str">
        <f t="shared" si="195"/>
        <v/>
      </c>
      <c r="AG622" s="47" t="str">
        <f t="shared" si="191"/>
        <v/>
      </c>
      <c r="AH622" s="65" t="str">
        <f t="shared" si="192"/>
        <v/>
      </c>
      <c r="AI622" s="70" t="str">
        <f t="shared" si="185"/>
        <v/>
      </c>
      <c r="AJ622" s="43" t="str">
        <f t="shared" si="193"/>
        <v/>
      </c>
      <c r="AK622" s="71" t="str">
        <f t="shared" si="194"/>
        <v/>
      </c>
      <c r="AL622" s="2"/>
      <c r="AM622" s="2"/>
      <c r="AO622" s="2"/>
      <c r="AP622" s="2"/>
      <c r="AQ622" s="2"/>
    </row>
    <row r="623" spans="2:43">
      <c r="B623" s="20" t="str">
        <f>IF(Master!B623="","",Master!B623)</f>
        <v/>
      </c>
      <c r="C623" s="21" t="str">
        <f t="shared" si="173"/>
        <v/>
      </c>
      <c r="D623" s="98" t="str">
        <f t="shared" si="179"/>
        <v/>
      </c>
      <c r="E623" s="2"/>
      <c r="F623" s="47" t="str">
        <f t="shared" si="174"/>
        <v/>
      </c>
      <c r="G623" s="98" t="str">
        <f t="shared" si="180"/>
        <v/>
      </c>
      <c r="H623" s="2"/>
      <c r="I623" s="46" t="str">
        <f t="shared" si="175"/>
        <v/>
      </c>
      <c r="J623" s="98" t="str">
        <f t="shared" si="181"/>
        <v/>
      </c>
      <c r="K623" s="2"/>
      <c r="L623" s="21" t="str">
        <f t="shared" si="186"/>
        <v/>
      </c>
      <c r="M623" s="21" t="str">
        <f>IF(L623&lt;&gt;"",SUM($L$6:L623),"")</f>
        <v/>
      </c>
      <c r="N623" s="2"/>
      <c r="O623" s="47" t="str">
        <f t="shared" si="188"/>
        <v/>
      </c>
      <c r="P623" s="47" t="str">
        <f>IF(O623&lt;&gt;"",SUM($O$6:O623),"")</f>
        <v/>
      </c>
      <c r="Q623" s="2"/>
      <c r="R623" s="43" t="str">
        <f t="shared" si="183"/>
        <v/>
      </c>
      <c r="S623" s="43" t="str">
        <f>IF(R623&lt;&gt;"",SUM($R$6:R623),"")</f>
        <v/>
      </c>
      <c r="T623" s="2"/>
      <c r="U623" s="95">
        <f>IF(B623="",U622,SUM($L$7:L623)+SUM($O$7:O623)+SUM($R$7:R623))</f>
        <v>60</v>
      </c>
      <c r="V623" s="2"/>
      <c r="W623" s="2"/>
      <c r="X623" s="2"/>
      <c r="Y623" s="2"/>
      <c r="Z623" s="2"/>
      <c r="AA623" s="2"/>
      <c r="AB623" s="2"/>
      <c r="AC623" s="58" t="str">
        <f t="shared" si="184"/>
        <v/>
      </c>
      <c r="AD623" s="21" t="str">
        <f t="shared" si="189"/>
        <v/>
      </c>
      <c r="AE623" s="59" t="str">
        <f t="shared" si="190"/>
        <v/>
      </c>
      <c r="AF623" s="64" t="str">
        <f t="shared" si="195"/>
        <v/>
      </c>
      <c r="AG623" s="47" t="str">
        <f t="shared" si="191"/>
        <v/>
      </c>
      <c r="AH623" s="65" t="str">
        <f t="shared" si="192"/>
        <v/>
      </c>
      <c r="AI623" s="70" t="str">
        <f t="shared" si="185"/>
        <v/>
      </c>
      <c r="AJ623" s="43" t="str">
        <f t="shared" si="193"/>
        <v/>
      </c>
      <c r="AK623" s="71" t="str">
        <f t="shared" si="194"/>
        <v/>
      </c>
      <c r="AL623" s="2"/>
      <c r="AM623" s="2"/>
      <c r="AO623" s="2"/>
      <c r="AP623" s="2"/>
      <c r="AQ623" s="2"/>
    </row>
    <row r="624" spans="2:43">
      <c r="B624" s="20" t="str">
        <f>IF(Master!B624="","",Master!B624)</f>
        <v/>
      </c>
      <c r="C624" s="21" t="str">
        <f t="shared" si="173"/>
        <v/>
      </c>
      <c r="D624" s="98" t="str">
        <f t="shared" si="179"/>
        <v/>
      </c>
      <c r="E624" s="2"/>
      <c r="F624" s="47" t="str">
        <f t="shared" si="174"/>
        <v/>
      </c>
      <c r="G624" s="98" t="str">
        <f t="shared" si="180"/>
        <v/>
      </c>
      <c r="H624" s="2"/>
      <c r="I624" s="46" t="str">
        <f t="shared" si="175"/>
        <v/>
      </c>
      <c r="J624" s="98" t="str">
        <f t="shared" si="181"/>
        <v/>
      </c>
      <c r="K624" s="2"/>
      <c r="L624" s="21" t="str">
        <f t="shared" si="186"/>
        <v/>
      </c>
      <c r="M624" s="21" t="str">
        <f>IF(L624&lt;&gt;"",SUM($L$6:L624),"")</f>
        <v/>
      </c>
      <c r="N624" s="2"/>
      <c r="O624" s="47" t="str">
        <f t="shared" si="188"/>
        <v/>
      </c>
      <c r="P624" s="47" t="str">
        <f>IF(O624&lt;&gt;"",SUM($O$6:O624),"")</f>
        <v/>
      </c>
      <c r="Q624" s="2"/>
      <c r="R624" s="43" t="str">
        <f t="shared" si="183"/>
        <v/>
      </c>
      <c r="S624" s="43" t="str">
        <f>IF(R624&lt;&gt;"",SUM($R$6:R624),"")</f>
        <v/>
      </c>
      <c r="T624" s="2"/>
      <c r="U624" s="95">
        <f>IF(B624="",U623,SUM($L$7:L624)+SUM($O$7:O624)+SUM($R$7:R624))</f>
        <v>60</v>
      </c>
      <c r="V624" s="2"/>
      <c r="W624" s="2"/>
      <c r="X624" s="2"/>
      <c r="Y624" s="2"/>
      <c r="Z624" s="2"/>
      <c r="AA624" s="2"/>
      <c r="AB624" s="2"/>
      <c r="AC624" s="58" t="str">
        <f t="shared" si="184"/>
        <v/>
      </c>
      <c r="AD624" s="21" t="str">
        <f t="shared" si="189"/>
        <v/>
      </c>
      <c r="AE624" s="59" t="str">
        <f t="shared" si="190"/>
        <v/>
      </c>
      <c r="AF624" s="64" t="str">
        <f t="shared" si="195"/>
        <v/>
      </c>
      <c r="AG624" s="47" t="str">
        <f t="shared" si="191"/>
        <v/>
      </c>
      <c r="AH624" s="65" t="str">
        <f t="shared" si="192"/>
        <v/>
      </c>
      <c r="AI624" s="70" t="str">
        <f t="shared" si="185"/>
        <v/>
      </c>
      <c r="AJ624" s="43" t="str">
        <f t="shared" si="193"/>
        <v/>
      </c>
      <c r="AK624" s="71" t="str">
        <f t="shared" si="194"/>
        <v/>
      </c>
      <c r="AL624" s="2"/>
      <c r="AM624" s="2"/>
      <c r="AO624" s="2"/>
      <c r="AP624" s="2"/>
      <c r="AQ624" s="2"/>
    </row>
    <row r="625" spans="2:43">
      <c r="B625" s="20" t="str">
        <f>IF(Master!B625="","",Master!B625)</f>
        <v/>
      </c>
      <c r="C625" s="21" t="str">
        <f t="shared" si="173"/>
        <v/>
      </c>
      <c r="D625" s="98" t="str">
        <f t="shared" si="179"/>
        <v/>
      </c>
      <c r="E625" s="2"/>
      <c r="F625" s="47" t="str">
        <f t="shared" si="174"/>
        <v/>
      </c>
      <c r="G625" s="98" t="str">
        <f t="shared" si="180"/>
        <v/>
      </c>
      <c r="H625" s="2"/>
      <c r="I625" s="46" t="str">
        <f t="shared" si="175"/>
        <v/>
      </c>
      <c r="J625" s="98" t="str">
        <f t="shared" si="181"/>
        <v/>
      </c>
      <c r="K625" s="2"/>
      <c r="L625" s="21" t="str">
        <f t="shared" si="186"/>
        <v/>
      </c>
      <c r="M625" s="21" t="str">
        <f>IF(L625&lt;&gt;"",SUM($L$6:L625),"")</f>
        <v/>
      </c>
      <c r="N625" s="2"/>
      <c r="O625" s="47" t="str">
        <f t="shared" si="188"/>
        <v/>
      </c>
      <c r="P625" s="47" t="str">
        <f>IF(O625&lt;&gt;"",SUM($O$6:O625),"")</f>
        <v/>
      </c>
      <c r="Q625" s="2"/>
      <c r="R625" s="43" t="str">
        <f t="shared" si="183"/>
        <v/>
      </c>
      <c r="S625" s="43" t="str">
        <f>IF(R625&lt;&gt;"",SUM($R$6:R625),"")</f>
        <v/>
      </c>
      <c r="T625" s="2"/>
      <c r="U625" s="95">
        <f>IF(B625="",U624,SUM($L$7:L625)+SUM($O$7:O625)+SUM($R$7:R625))</f>
        <v>60</v>
      </c>
      <c r="V625" s="2"/>
      <c r="W625" s="2"/>
      <c r="X625" s="2"/>
      <c r="Y625" s="2"/>
      <c r="Z625" s="2"/>
      <c r="AA625" s="2"/>
      <c r="AB625" s="2"/>
      <c r="AC625" s="58" t="str">
        <f t="shared" si="184"/>
        <v/>
      </c>
      <c r="AD625" s="21" t="str">
        <f t="shared" si="189"/>
        <v/>
      </c>
      <c r="AE625" s="59" t="str">
        <f t="shared" si="190"/>
        <v/>
      </c>
      <c r="AF625" s="64" t="str">
        <f t="shared" si="195"/>
        <v/>
      </c>
      <c r="AG625" s="47" t="str">
        <f t="shared" si="191"/>
        <v/>
      </c>
      <c r="AH625" s="65" t="str">
        <f t="shared" si="192"/>
        <v/>
      </c>
      <c r="AI625" s="70" t="str">
        <f t="shared" si="185"/>
        <v/>
      </c>
      <c r="AJ625" s="43" t="str">
        <f t="shared" si="193"/>
        <v/>
      </c>
      <c r="AK625" s="71" t="str">
        <f t="shared" si="194"/>
        <v/>
      </c>
      <c r="AL625" s="2"/>
      <c r="AM625" s="2"/>
      <c r="AO625" s="2"/>
      <c r="AP625" s="2"/>
      <c r="AQ625" s="2"/>
    </row>
    <row r="626" spans="2:43">
      <c r="B626" s="20" t="str">
        <f>IF(Master!B626="","",Master!B626)</f>
        <v/>
      </c>
      <c r="C626" s="21" t="str">
        <f t="shared" si="173"/>
        <v/>
      </c>
      <c r="D626" s="98" t="str">
        <f t="shared" si="179"/>
        <v/>
      </c>
      <c r="E626" s="2"/>
      <c r="F626" s="47" t="str">
        <f t="shared" si="174"/>
        <v/>
      </c>
      <c r="G626" s="98" t="str">
        <f t="shared" si="180"/>
        <v/>
      </c>
      <c r="H626" s="2"/>
      <c r="I626" s="46" t="str">
        <f t="shared" si="175"/>
        <v/>
      </c>
      <c r="J626" s="98" t="str">
        <f t="shared" si="181"/>
        <v/>
      </c>
      <c r="K626" s="2"/>
      <c r="L626" s="21" t="str">
        <f t="shared" si="186"/>
        <v/>
      </c>
      <c r="M626" s="21" t="str">
        <f>IF(L626&lt;&gt;"",SUM($L$6:L626),"")</f>
        <v/>
      </c>
      <c r="N626" s="2"/>
      <c r="O626" s="47" t="str">
        <f t="shared" si="188"/>
        <v/>
      </c>
      <c r="P626" s="47" t="str">
        <f>IF(O626&lt;&gt;"",SUM($O$6:O626),"")</f>
        <v/>
      </c>
      <c r="Q626" s="2"/>
      <c r="R626" s="43" t="str">
        <f t="shared" si="183"/>
        <v/>
      </c>
      <c r="S626" s="43" t="str">
        <f>IF(R626&lt;&gt;"",SUM($R$6:R626),"")</f>
        <v/>
      </c>
      <c r="T626" s="2"/>
      <c r="U626" s="95">
        <f>IF(B626="",U625,SUM($L$7:L626)+SUM($O$7:O626)+SUM($R$7:R626))</f>
        <v>60</v>
      </c>
      <c r="V626" s="2"/>
      <c r="W626" s="2"/>
      <c r="X626" s="2"/>
      <c r="Y626" s="2"/>
      <c r="Z626" s="2"/>
      <c r="AA626" s="2"/>
      <c r="AB626" s="2"/>
      <c r="AC626" s="58" t="str">
        <f t="shared" si="184"/>
        <v/>
      </c>
      <c r="AD626" s="21" t="str">
        <f t="shared" si="189"/>
        <v/>
      </c>
      <c r="AE626" s="59" t="str">
        <f t="shared" si="190"/>
        <v/>
      </c>
      <c r="AF626" s="64" t="str">
        <f t="shared" si="195"/>
        <v/>
      </c>
      <c r="AG626" s="47" t="str">
        <f t="shared" si="191"/>
        <v/>
      </c>
      <c r="AH626" s="65" t="str">
        <f t="shared" si="192"/>
        <v/>
      </c>
      <c r="AI626" s="70" t="str">
        <f t="shared" si="185"/>
        <v/>
      </c>
      <c r="AJ626" s="43" t="str">
        <f t="shared" si="193"/>
        <v/>
      </c>
      <c r="AK626" s="71" t="str">
        <f t="shared" si="194"/>
        <v/>
      </c>
      <c r="AL626" s="2"/>
      <c r="AM626" s="2"/>
      <c r="AO626" s="2"/>
      <c r="AP626" s="2"/>
      <c r="AQ626" s="2"/>
    </row>
    <row r="627" spans="2:43">
      <c r="B627" s="20" t="str">
        <f>IF(Master!B627="","",Master!B627)</f>
        <v/>
      </c>
      <c r="C627" s="21" t="str">
        <f t="shared" si="173"/>
        <v/>
      </c>
      <c r="D627" s="98" t="str">
        <f t="shared" si="179"/>
        <v/>
      </c>
      <c r="E627" s="2"/>
      <c r="F627" s="47" t="str">
        <f t="shared" si="174"/>
        <v/>
      </c>
      <c r="G627" s="98" t="str">
        <f t="shared" si="180"/>
        <v/>
      </c>
      <c r="H627" s="2"/>
      <c r="I627" s="46" t="str">
        <f t="shared" si="175"/>
        <v/>
      </c>
      <c r="J627" s="98" t="str">
        <f t="shared" si="181"/>
        <v/>
      </c>
      <c r="K627" s="2"/>
      <c r="L627" s="21" t="str">
        <f t="shared" si="186"/>
        <v/>
      </c>
      <c r="M627" s="21" t="str">
        <f>IF(L627&lt;&gt;"",SUM($L$6:L627),"")</f>
        <v/>
      </c>
      <c r="N627" s="2"/>
      <c r="O627" s="47" t="str">
        <f t="shared" si="188"/>
        <v/>
      </c>
      <c r="P627" s="47" t="str">
        <f>IF(O627&lt;&gt;"",SUM($O$6:O627),"")</f>
        <v/>
      </c>
      <c r="Q627" s="2"/>
      <c r="R627" s="43" t="str">
        <f t="shared" si="183"/>
        <v/>
      </c>
      <c r="S627" s="43" t="str">
        <f>IF(R627&lt;&gt;"",SUM($R$6:R627),"")</f>
        <v/>
      </c>
      <c r="T627" s="2"/>
      <c r="U627" s="95">
        <f>IF(B627="",U626,SUM($L$7:L627)+SUM($O$7:O627)+SUM($R$7:R627))</f>
        <v>60</v>
      </c>
      <c r="V627" s="2"/>
      <c r="W627" s="2"/>
      <c r="X627" s="2"/>
      <c r="Y627" s="2"/>
      <c r="Z627" s="2"/>
      <c r="AA627" s="2"/>
      <c r="AB627" s="2"/>
      <c r="AC627" s="58" t="str">
        <f t="shared" si="184"/>
        <v/>
      </c>
      <c r="AD627" s="21" t="str">
        <f t="shared" si="189"/>
        <v/>
      </c>
      <c r="AE627" s="59" t="str">
        <f t="shared" si="190"/>
        <v/>
      </c>
      <c r="AF627" s="64" t="str">
        <f t="shared" si="195"/>
        <v/>
      </c>
      <c r="AG627" s="47" t="str">
        <f t="shared" si="191"/>
        <v/>
      </c>
      <c r="AH627" s="65" t="str">
        <f t="shared" si="192"/>
        <v/>
      </c>
      <c r="AI627" s="70" t="str">
        <f t="shared" si="185"/>
        <v/>
      </c>
      <c r="AJ627" s="43" t="str">
        <f t="shared" si="193"/>
        <v/>
      </c>
      <c r="AK627" s="71" t="str">
        <f t="shared" si="194"/>
        <v/>
      </c>
      <c r="AL627" s="2"/>
      <c r="AM627" s="2"/>
      <c r="AO627" s="2"/>
      <c r="AP627" s="2"/>
      <c r="AQ627" s="2"/>
    </row>
    <row r="628" spans="2:43">
      <c r="B628" s="20" t="str">
        <f>IF(Master!B628="","",Master!B628)</f>
        <v/>
      </c>
      <c r="C628" s="21" t="str">
        <f t="shared" si="173"/>
        <v/>
      </c>
      <c r="D628" s="98" t="str">
        <f t="shared" si="179"/>
        <v/>
      </c>
      <c r="E628" s="2"/>
      <c r="F628" s="47" t="str">
        <f t="shared" si="174"/>
        <v/>
      </c>
      <c r="G628" s="98" t="str">
        <f t="shared" si="180"/>
        <v/>
      </c>
      <c r="H628" s="2"/>
      <c r="I628" s="46" t="str">
        <f t="shared" si="175"/>
        <v/>
      </c>
      <c r="J628" s="98" t="str">
        <f t="shared" si="181"/>
        <v/>
      </c>
      <c r="K628" s="2"/>
      <c r="L628" s="21" t="str">
        <f t="shared" si="186"/>
        <v/>
      </c>
      <c r="M628" s="21" t="str">
        <f>IF(L628&lt;&gt;"",SUM($L$6:L628),"")</f>
        <v/>
      </c>
      <c r="N628" s="2"/>
      <c r="O628" s="47" t="str">
        <f t="shared" si="188"/>
        <v/>
      </c>
      <c r="P628" s="47" t="str">
        <f>IF(O628&lt;&gt;"",SUM($O$6:O628),"")</f>
        <v/>
      </c>
      <c r="Q628" s="2"/>
      <c r="R628" s="43" t="str">
        <f t="shared" si="183"/>
        <v/>
      </c>
      <c r="S628" s="43" t="str">
        <f>IF(R628&lt;&gt;"",SUM($R$6:R628),"")</f>
        <v/>
      </c>
      <c r="T628" s="2"/>
      <c r="U628" s="95">
        <f>IF(B628="",U627,SUM($L$7:L628)+SUM($O$7:O628)+SUM($R$7:R628))</f>
        <v>60</v>
      </c>
      <c r="V628" s="2"/>
      <c r="W628" s="2"/>
      <c r="X628" s="2"/>
      <c r="Y628" s="2"/>
      <c r="Z628" s="2"/>
      <c r="AA628" s="2"/>
      <c r="AB628" s="2"/>
      <c r="AC628" s="58" t="str">
        <f t="shared" si="184"/>
        <v/>
      </c>
      <c r="AD628" s="21" t="str">
        <f t="shared" si="189"/>
        <v/>
      </c>
      <c r="AE628" s="59" t="str">
        <f t="shared" si="190"/>
        <v/>
      </c>
      <c r="AF628" s="64" t="str">
        <f t="shared" si="195"/>
        <v/>
      </c>
      <c r="AG628" s="47" t="str">
        <f t="shared" si="191"/>
        <v/>
      </c>
      <c r="AH628" s="65" t="str">
        <f t="shared" si="192"/>
        <v/>
      </c>
      <c r="AI628" s="70" t="str">
        <f t="shared" si="185"/>
        <v/>
      </c>
      <c r="AJ628" s="43" t="str">
        <f t="shared" si="193"/>
        <v/>
      </c>
      <c r="AK628" s="71" t="str">
        <f t="shared" si="194"/>
        <v/>
      </c>
      <c r="AL628" s="2"/>
      <c r="AM628" s="2"/>
      <c r="AO628" s="2"/>
      <c r="AP628" s="2"/>
      <c r="AQ628" s="2"/>
    </row>
    <row r="629" spans="2:43">
      <c r="B629" s="20" t="str">
        <f>IF(Master!B629="","",Master!B629)</f>
        <v/>
      </c>
      <c r="C629" s="21" t="str">
        <f t="shared" si="173"/>
        <v/>
      </c>
      <c r="D629" s="98" t="str">
        <f t="shared" si="179"/>
        <v/>
      </c>
      <c r="E629" s="2"/>
      <c r="F629" s="47" t="str">
        <f t="shared" si="174"/>
        <v/>
      </c>
      <c r="G629" s="98" t="str">
        <f t="shared" si="180"/>
        <v/>
      </c>
      <c r="H629" s="2"/>
      <c r="I629" s="46" t="str">
        <f t="shared" si="175"/>
        <v/>
      </c>
      <c r="J629" s="98" t="str">
        <f t="shared" si="181"/>
        <v/>
      </c>
      <c r="K629" s="2"/>
      <c r="L629" s="21" t="str">
        <f t="shared" si="186"/>
        <v/>
      </c>
      <c r="M629" s="21" t="str">
        <f>IF(L629&lt;&gt;"",SUM($L$6:L629),"")</f>
        <v/>
      </c>
      <c r="N629" s="2"/>
      <c r="O629" s="47" t="str">
        <f t="shared" si="188"/>
        <v/>
      </c>
      <c r="P629" s="47" t="str">
        <f>IF(O629&lt;&gt;"",SUM($O$6:O629),"")</f>
        <v/>
      </c>
      <c r="Q629" s="2"/>
      <c r="R629" s="43" t="str">
        <f t="shared" si="183"/>
        <v/>
      </c>
      <c r="S629" s="43" t="str">
        <f>IF(R629&lt;&gt;"",SUM($R$6:R629),"")</f>
        <v/>
      </c>
      <c r="T629" s="2"/>
      <c r="U629" s="95">
        <f>IF(B629="",U628,SUM($L$7:L629)+SUM($O$7:O629)+SUM($R$7:R629))</f>
        <v>60</v>
      </c>
      <c r="V629" s="2"/>
      <c r="W629" s="2"/>
      <c r="X629" s="2"/>
      <c r="Y629" s="2"/>
      <c r="Z629" s="2"/>
      <c r="AA629" s="2"/>
      <c r="AB629" s="2"/>
      <c r="AC629" s="58" t="str">
        <f t="shared" si="184"/>
        <v/>
      </c>
      <c r="AD629" s="21" t="str">
        <f t="shared" si="189"/>
        <v/>
      </c>
      <c r="AE629" s="59" t="str">
        <f t="shared" si="190"/>
        <v/>
      </c>
      <c r="AF629" s="64" t="str">
        <f t="shared" si="195"/>
        <v/>
      </c>
      <c r="AG629" s="47" t="str">
        <f t="shared" si="191"/>
        <v/>
      </c>
      <c r="AH629" s="65" t="str">
        <f t="shared" si="192"/>
        <v/>
      </c>
      <c r="AI629" s="70" t="str">
        <f t="shared" si="185"/>
        <v/>
      </c>
      <c r="AJ629" s="43" t="str">
        <f t="shared" si="193"/>
        <v/>
      </c>
      <c r="AK629" s="71" t="str">
        <f t="shared" si="194"/>
        <v/>
      </c>
      <c r="AL629" s="2"/>
      <c r="AM629" s="2"/>
      <c r="AO629" s="2"/>
      <c r="AP629" s="2"/>
      <c r="AQ629" s="2"/>
    </row>
    <row r="630" spans="2:43">
      <c r="B630" s="20" t="str">
        <f>IF(Master!B630="","",Master!B630)</f>
        <v/>
      </c>
      <c r="C630" s="21" t="str">
        <f t="shared" si="173"/>
        <v/>
      </c>
      <c r="D630" s="98" t="str">
        <f t="shared" si="179"/>
        <v/>
      </c>
      <c r="E630" s="2"/>
      <c r="F630" s="47" t="str">
        <f t="shared" si="174"/>
        <v/>
      </c>
      <c r="G630" s="98" t="str">
        <f t="shared" si="180"/>
        <v/>
      </c>
      <c r="H630" s="2"/>
      <c r="I630" s="46" t="str">
        <f t="shared" si="175"/>
        <v/>
      </c>
      <c r="J630" s="98" t="str">
        <f t="shared" si="181"/>
        <v/>
      </c>
      <c r="K630" s="2"/>
      <c r="L630" s="21" t="str">
        <f t="shared" si="186"/>
        <v/>
      </c>
      <c r="M630" s="21" t="str">
        <f>IF(L630&lt;&gt;"",SUM($L$6:L630),"")</f>
        <v/>
      </c>
      <c r="N630" s="2"/>
      <c r="O630" s="47" t="str">
        <f t="shared" si="188"/>
        <v/>
      </c>
      <c r="P630" s="47" t="str">
        <f>IF(O630&lt;&gt;"",SUM($O$6:O630),"")</f>
        <v/>
      </c>
      <c r="Q630" s="2"/>
      <c r="R630" s="43" t="str">
        <f t="shared" si="183"/>
        <v/>
      </c>
      <c r="S630" s="43" t="str">
        <f>IF(R630&lt;&gt;"",SUM($R$6:R630),"")</f>
        <v/>
      </c>
      <c r="T630" s="2"/>
      <c r="U630" s="95">
        <f>IF(B630="",U629,SUM($L$7:L630)+SUM($O$7:O630)+SUM($R$7:R630))</f>
        <v>60</v>
      </c>
      <c r="V630" s="2"/>
      <c r="W630" s="2"/>
      <c r="X630" s="2"/>
      <c r="Y630" s="2"/>
      <c r="Z630" s="2"/>
      <c r="AA630" s="2"/>
      <c r="AB630" s="2"/>
      <c r="AC630" s="58" t="str">
        <f t="shared" si="184"/>
        <v/>
      </c>
      <c r="AD630" s="21" t="str">
        <f t="shared" si="189"/>
        <v/>
      </c>
      <c r="AE630" s="59" t="str">
        <f t="shared" si="190"/>
        <v/>
      </c>
      <c r="AF630" s="64" t="str">
        <f t="shared" si="195"/>
        <v/>
      </c>
      <c r="AG630" s="47" t="str">
        <f t="shared" si="191"/>
        <v/>
      </c>
      <c r="AH630" s="65" t="str">
        <f t="shared" si="192"/>
        <v/>
      </c>
      <c r="AI630" s="70" t="str">
        <f t="shared" si="185"/>
        <v/>
      </c>
      <c r="AJ630" s="43" t="str">
        <f t="shared" si="193"/>
        <v/>
      </c>
      <c r="AK630" s="71" t="str">
        <f t="shared" si="194"/>
        <v/>
      </c>
      <c r="AL630" s="2"/>
      <c r="AM630" s="2"/>
      <c r="AO630" s="2"/>
      <c r="AP630" s="2"/>
      <c r="AQ630" s="2"/>
    </row>
    <row r="631" spans="2:43">
      <c r="B631" s="20" t="str">
        <f>IF(Master!B631="","",Master!B631)</f>
        <v/>
      </c>
      <c r="C631" s="21" t="str">
        <f t="shared" si="173"/>
        <v/>
      </c>
      <c r="D631" s="98" t="str">
        <f t="shared" si="179"/>
        <v/>
      </c>
      <c r="E631" s="2"/>
      <c r="F631" s="47" t="str">
        <f t="shared" si="174"/>
        <v/>
      </c>
      <c r="G631" s="98" t="str">
        <f t="shared" si="180"/>
        <v/>
      </c>
      <c r="H631" s="2"/>
      <c r="I631" s="46" t="str">
        <f t="shared" si="175"/>
        <v/>
      </c>
      <c r="J631" s="98" t="str">
        <f t="shared" si="181"/>
        <v/>
      </c>
      <c r="K631" s="2"/>
      <c r="L631" s="21" t="str">
        <f t="shared" si="186"/>
        <v/>
      </c>
      <c r="M631" s="21" t="str">
        <f>IF(L631&lt;&gt;"",SUM($L$6:L631),"")</f>
        <v/>
      </c>
      <c r="N631" s="2"/>
      <c r="O631" s="47" t="str">
        <f t="shared" si="188"/>
        <v/>
      </c>
      <c r="P631" s="47" t="str">
        <f>IF(O631&lt;&gt;"",SUM($O$6:O631),"")</f>
        <v/>
      </c>
      <c r="Q631" s="2"/>
      <c r="R631" s="43" t="str">
        <f t="shared" si="183"/>
        <v/>
      </c>
      <c r="S631" s="43" t="str">
        <f>IF(R631&lt;&gt;"",SUM($R$6:R631),"")</f>
        <v/>
      </c>
      <c r="T631" s="2"/>
      <c r="U631" s="95">
        <f>IF(B631="",U630,SUM($L$7:L631)+SUM($O$7:O631)+SUM($R$7:R631))</f>
        <v>60</v>
      </c>
      <c r="V631" s="2"/>
      <c r="W631" s="2"/>
      <c r="X631" s="2"/>
      <c r="Y631" s="2"/>
      <c r="Z631" s="2"/>
      <c r="AA631" s="2"/>
      <c r="AB631" s="2"/>
      <c r="AC631" s="58" t="str">
        <f t="shared" si="184"/>
        <v/>
      </c>
      <c r="AD631" s="21" t="str">
        <f t="shared" si="189"/>
        <v/>
      </c>
      <c r="AE631" s="59" t="str">
        <f t="shared" si="190"/>
        <v/>
      </c>
      <c r="AF631" s="64" t="str">
        <f t="shared" si="195"/>
        <v/>
      </c>
      <c r="AG631" s="47" t="str">
        <f t="shared" si="191"/>
        <v/>
      </c>
      <c r="AH631" s="65" t="str">
        <f t="shared" si="192"/>
        <v/>
      </c>
      <c r="AI631" s="70" t="str">
        <f t="shared" si="185"/>
        <v/>
      </c>
      <c r="AJ631" s="43" t="str">
        <f t="shared" si="193"/>
        <v/>
      </c>
      <c r="AK631" s="71" t="str">
        <f t="shared" si="194"/>
        <v/>
      </c>
      <c r="AL631" s="2"/>
      <c r="AM631" s="2"/>
      <c r="AO631" s="2"/>
      <c r="AP631" s="2"/>
      <c r="AQ631" s="2"/>
    </row>
    <row r="632" spans="2:43">
      <c r="B632" s="20" t="str">
        <f>IF(Master!B632="","",Master!B632)</f>
        <v/>
      </c>
      <c r="C632" s="21" t="str">
        <f t="shared" si="173"/>
        <v/>
      </c>
      <c r="D632" s="98" t="str">
        <f t="shared" si="179"/>
        <v/>
      </c>
      <c r="E632" s="2"/>
      <c r="F632" s="47" t="str">
        <f t="shared" si="174"/>
        <v/>
      </c>
      <c r="G632" s="98" t="str">
        <f t="shared" si="180"/>
        <v/>
      </c>
      <c r="H632" s="2"/>
      <c r="I632" s="46" t="str">
        <f t="shared" si="175"/>
        <v/>
      </c>
      <c r="J632" s="98" t="str">
        <f t="shared" si="181"/>
        <v/>
      </c>
      <c r="K632" s="2"/>
      <c r="L632" s="21" t="str">
        <f t="shared" si="186"/>
        <v/>
      </c>
      <c r="M632" s="21" t="str">
        <f>IF(L632&lt;&gt;"",SUM($L$6:L632),"")</f>
        <v/>
      </c>
      <c r="N632" s="2"/>
      <c r="O632" s="47" t="str">
        <f t="shared" si="188"/>
        <v/>
      </c>
      <c r="P632" s="47" t="str">
        <f>IF(O632&lt;&gt;"",SUM($O$6:O632),"")</f>
        <v/>
      </c>
      <c r="Q632" s="2"/>
      <c r="R632" s="43" t="str">
        <f t="shared" si="183"/>
        <v/>
      </c>
      <c r="S632" s="43" t="str">
        <f>IF(R632&lt;&gt;"",SUM($R$6:R632),"")</f>
        <v/>
      </c>
      <c r="T632" s="2"/>
      <c r="U632" s="95">
        <f>IF(B632="",U631,SUM($L$7:L632)+SUM($O$7:O632)+SUM($R$7:R632))</f>
        <v>60</v>
      </c>
      <c r="V632" s="2"/>
      <c r="W632" s="2"/>
      <c r="X632" s="2"/>
      <c r="Y632" s="2"/>
      <c r="Z632" s="2"/>
      <c r="AA632" s="2"/>
      <c r="AB632" s="2"/>
      <c r="AC632" s="58" t="str">
        <f t="shared" si="184"/>
        <v/>
      </c>
      <c r="AD632" s="21" t="str">
        <f t="shared" si="189"/>
        <v/>
      </c>
      <c r="AE632" s="59" t="str">
        <f t="shared" si="190"/>
        <v/>
      </c>
      <c r="AF632" s="64" t="str">
        <f t="shared" si="195"/>
        <v/>
      </c>
      <c r="AG632" s="47" t="str">
        <f t="shared" si="191"/>
        <v/>
      </c>
      <c r="AH632" s="65" t="str">
        <f t="shared" si="192"/>
        <v/>
      </c>
      <c r="AI632" s="70" t="str">
        <f t="shared" si="185"/>
        <v/>
      </c>
      <c r="AJ632" s="43" t="str">
        <f t="shared" si="193"/>
        <v/>
      </c>
      <c r="AK632" s="71" t="str">
        <f t="shared" si="194"/>
        <v/>
      </c>
      <c r="AL632" s="2"/>
      <c r="AM632" s="2"/>
      <c r="AO632" s="2"/>
      <c r="AP632" s="2"/>
      <c r="AQ632" s="2"/>
    </row>
    <row r="633" spans="2:43">
      <c r="B633" s="20" t="str">
        <f>IF(Master!B633="","",Master!B633)</f>
        <v/>
      </c>
      <c r="C633" s="21" t="str">
        <f t="shared" si="173"/>
        <v/>
      </c>
      <c r="D633" s="98" t="str">
        <f t="shared" si="179"/>
        <v/>
      </c>
      <c r="E633" s="2"/>
      <c r="F633" s="47" t="str">
        <f t="shared" si="174"/>
        <v/>
      </c>
      <c r="G633" s="98" t="str">
        <f t="shared" si="180"/>
        <v/>
      </c>
      <c r="H633" s="2"/>
      <c r="I633" s="46" t="str">
        <f t="shared" si="175"/>
        <v/>
      </c>
      <c r="J633" s="98" t="str">
        <f t="shared" si="181"/>
        <v/>
      </c>
      <c r="K633" s="2"/>
      <c r="L633" s="21" t="str">
        <f t="shared" si="186"/>
        <v/>
      </c>
      <c r="M633" s="21" t="str">
        <f>IF(L633&lt;&gt;"",SUM($L$6:L633),"")</f>
        <v/>
      </c>
      <c r="N633" s="2"/>
      <c r="O633" s="47" t="str">
        <f t="shared" si="188"/>
        <v/>
      </c>
      <c r="P633" s="47" t="str">
        <f>IF(O633&lt;&gt;"",SUM($O$6:O633),"")</f>
        <v/>
      </c>
      <c r="Q633" s="2"/>
      <c r="R633" s="43" t="str">
        <f t="shared" si="183"/>
        <v/>
      </c>
      <c r="S633" s="43" t="str">
        <f>IF(R633&lt;&gt;"",SUM($R$6:R633),"")</f>
        <v/>
      </c>
      <c r="T633" s="2"/>
      <c r="U633" s="95">
        <f>IF(B633="",U632,SUM($L$7:L633)+SUM($O$7:O633)+SUM($R$7:R633))</f>
        <v>60</v>
      </c>
      <c r="V633" s="2"/>
      <c r="W633" s="2"/>
      <c r="X633" s="2"/>
      <c r="Y633" s="2"/>
      <c r="Z633" s="2"/>
      <c r="AA633" s="2"/>
      <c r="AB633" s="2"/>
      <c r="AC633" s="58" t="str">
        <f t="shared" si="184"/>
        <v/>
      </c>
      <c r="AD633" s="21" t="str">
        <f t="shared" si="189"/>
        <v/>
      </c>
      <c r="AE633" s="59" t="str">
        <f t="shared" si="190"/>
        <v/>
      </c>
      <c r="AF633" s="64" t="str">
        <f t="shared" si="195"/>
        <v/>
      </c>
      <c r="AG633" s="47" t="str">
        <f t="shared" si="191"/>
        <v/>
      </c>
      <c r="AH633" s="65" t="str">
        <f t="shared" si="192"/>
        <v/>
      </c>
      <c r="AI633" s="70" t="str">
        <f t="shared" si="185"/>
        <v/>
      </c>
      <c r="AJ633" s="43" t="str">
        <f t="shared" si="193"/>
        <v/>
      </c>
      <c r="AK633" s="71" t="str">
        <f t="shared" si="194"/>
        <v/>
      </c>
      <c r="AL633" s="2"/>
      <c r="AM633" s="2"/>
      <c r="AO633" s="2"/>
      <c r="AP633" s="2"/>
      <c r="AQ633" s="2"/>
    </row>
    <row r="634" spans="2:43">
      <c r="B634" s="20" t="str">
        <f>IF(Master!B634="","",Master!B634)</f>
        <v/>
      </c>
      <c r="C634" s="21" t="str">
        <f t="shared" si="173"/>
        <v/>
      </c>
      <c r="D634" s="98" t="str">
        <f t="shared" si="179"/>
        <v/>
      </c>
      <c r="E634" s="2"/>
      <c r="F634" s="47" t="str">
        <f t="shared" si="174"/>
        <v/>
      </c>
      <c r="G634" s="98" t="str">
        <f t="shared" si="180"/>
        <v/>
      </c>
      <c r="H634" s="2"/>
      <c r="I634" s="46" t="str">
        <f t="shared" si="175"/>
        <v/>
      </c>
      <c r="J634" s="98" t="str">
        <f t="shared" si="181"/>
        <v/>
      </c>
      <c r="K634" s="2"/>
      <c r="L634" s="21" t="str">
        <f t="shared" si="186"/>
        <v/>
      </c>
      <c r="M634" s="21" t="str">
        <f>IF(L634&lt;&gt;"",SUM($L$6:L634),"")</f>
        <v/>
      </c>
      <c r="N634" s="2"/>
      <c r="O634" s="47" t="str">
        <f t="shared" si="188"/>
        <v/>
      </c>
      <c r="P634" s="47" t="str">
        <f>IF(O634&lt;&gt;"",SUM($O$6:O634),"")</f>
        <v/>
      </c>
      <c r="Q634" s="2"/>
      <c r="R634" s="43" t="str">
        <f t="shared" si="183"/>
        <v/>
      </c>
      <c r="S634" s="43" t="str">
        <f>IF(R634&lt;&gt;"",SUM($R$6:R634),"")</f>
        <v/>
      </c>
      <c r="T634" s="2"/>
      <c r="U634" s="95">
        <f>IF(B634="",U633,SUM($L$7:L634)+SUM($O$7:O634)+SUM($R$7:R634))</f>
        <v>60</v>
      </c>
      <c r="V634" s="2"/>
      <c r="W634" s="2"/>
      <c r="X634" s="2"/>
      <c r="Y634" s="2"/>
      <c r="Z634" s="2"/>
      <c r="AA634" s="2"/>
      <c r="AB634" s="2"/>
      <c r="AC634" s="58" t="str">
        <f t="shared" si="184"/>
        <v/>
      </c>
      <c r="AD634" s="21" t="str">
        <f t="shared" si="189"/>
        <v/>
      </c>
      <c r="AE634" s="59" t="str">
        <f t="shared" si="190"/>
        <v/>
      </c>
      <c r="AF634" s="64" t="str">
        <f t="shared" si="195"/>
        <v/>
      </c>
      <c r="AG634" s="47" t="str">
        <f t="shared" si="191"/>
        <v/>
      </c>
      <c r="AH634" s="65" t="str">
        <f t="shared" si="192"/>
        <v/>
      </c>
      <c r="AI634" s="70" t="str">
        <f t="shared" si="185"/>
        <v/>
      </c>
      <c r="AJ634" s="43" t="str">
        <f t="shared" si="193"/>
        <v/>
      </c>
      <c r="AK634" s="71" t="str">
        <f t="shared" si="194"/>
        <v/>
      </c>
      <c r="AL634" s="2"/>
      <c r="AM634" s="2"/>
      <c r="AO634" s="2"/>
      <c r="AP634" s="2"/>
      <c r="AQ634" s="2"/>
    </row>
    <row r="635" spans="2:43">
      <c r="B635" s="20" t="str">
        <f>IF(Master!B635="","",Master!B635)</f>
        <v/>
      </c>
      <c r="C635" s="21" t="str">
        <f t="shared" si="173"/>
        <v/>
      </c>
      <c r="D635" s="98" t="str">
        <f t="shared" si="179"/>
        <v/>
      </c>
      <c r="E635" s="2"/>
      <c r="F635" s="47" t="str">
        <f t="shared" si="174"/>
        <v/>
      </c>
      <c r="G635" s="98" t="str">
        <f t="shared" si="180"/>
        <v/>
      </c>
      <c r="H635" s="2"/>
      <c r="I635" s="46" t="str">
        <f t="shared" si="175"/>
        <v/>
      </c>
      <c r="J635" s="98" t="str">
        <f t="shared" si="181"/>
        <v/>
      </c>
      <c r="K635" s="2"/>
      <c r="L635" s="21" t="str">
        <f t="shared" si="186"/>
        <v/>
      </c>
      <c r="M635" s="21" t="str">
        <f>IF(L635&lt;&gt;"",SUM($L$6:L635),"")</f>
        <v/>
      </c>
      <c r="N635" s="2"/>
      <c r="O635" s="47" t="str">
        <f t="shared" si="188"/>
        <v/>
      </c>
      <c r="P635" s="47" t="str">
        <f>IF(O635&lt;&gt;"",SUM($O$6:O635),"")</f>
        <v/>
      </c>
      <c r="Q635" s="2"/>
      <c r="R635" s="43" t="str">
        <f t="shared" si="183"/>
        <v/>
      </c>
      <c r="S635" s="43" t="str">
        <f>IF(R635&lt;&gt;"",SUM($R$6:R635),"")</f>
        <v/>
      </c>
      <c r="T635" s="2"/>
      <c r="U635" s="95">
        <f>IF(B635="",U634,SUM($L$7:L635)+SUM($O$7:O635)+SUM($R$7:R635))</f>
        <v>60</v>
      </c>
      <c r="V635" s="2"/>
      <c r="W635" s="2"/>
      <c r="X635" s="2"/>
      <c r="Y635" s="2"/>
      <c r="Z635" s="2"/>
      <c r="AA635" s="2"/>
      <c r="AB635" s="2"/>
      <c r="AC635" s="58" t="str">
        <f t="shared" si="184"/>
        <v/>
      </c>
      <c r="AD635" s="21" t="str">
        <f t="shared" si="189"/>
        <v/>
      </c>
      <c r="AE635" s="59" t="str">
        <f t="shared" si="190"/>
        <v/>
      </c>
      <c r="AF635" s="64" t="str">
        <f t="shared" si="195"/>
        <v/>
      </c>
      <c r="AG635" s="47" t="str">
        <f t="shared" si="191"/>
        <v/>
      </c>
      <c r="AH635" s="65" t="str">
        <f t="shared" si="192"/>
        <v/>
      </c>
      <c r="AI635" s="70" t="str">
        <f t="shared" si="185"/>
        <v/>
      </c>
      <c r="AJ635" s="43" t="str">
        <f t="shared" si="193"/>
        <v/>
      </c>
      <c r="AK635" s="71" t="str">
        <f t="shared" si="194"/>
        <v/>
      </c>
      <c r="AL635" s="2"/>
      <c r="AM635" s="2"/>
      <c r="AO635" s="2"/>
      <c r="AP635" s="2"/>
      <c r="AQ635" s="2"/>
    </row>
    <row r="636" spans="2:43">
      <c r="B636" s="20" t="str">
        <f>IF(Master!B636="","",Master!B636)</f>
        <v/>
      </c>
      <c r="C636" s="21" t="str">
        <f t="shared" si="173"/>
        <v/>
      </c>
      <c r="D636" s="98" t="str">
        <f t="shared" si="179"/>
        <v/>
      </c>
      <c r="E636" s="2"/>
      <c r="F636" s="47" t="str">
        <f t="shared" si="174"/>
        <v/>
      </c>
      <c r="G636" s="98" t="str">
        <f t="shared" si="180"/>
        <v/>
      </c>
      <c r="H636" s="2"/>
      <c r="I636" s="46" t="str">
        <f t="shared" si="175"/>
        <v/>
      </c>
      <c r="J636" s="98" t="str">
        <f t="shared" si="181"/>
        <v/>
      </c>
      <c r="K636" s="2"/>
      <c r="L636" s="21" t="str">
        <f t="shared" si="186"/>
        <v/>
      </c>
      <c r="M636" s="21" t="str">
        <f>IF(L636&lt;&gt;"",SUM($L$6:L636),"")</f>
        <v/>
      </c>
      <c r="N636" s="2"/>
      <c r="O636" s="47" t="str">
        <f t="shared" si="188"/>
        <v/>
      </c>
      <c r="P636" s="47" t="str">
        <f>IF(O636&lt;&gt;"",SUM($O$6:O636),"")</f>
        <v/>
      </c>
      <c r="Q636" s="2"/>
      <c r="R636" s="43" t="str">
        <f t="shared" si="183"/>
        <v/>
      </c>
      <c r="S636" s="43" t="str">
        <f>IF(R636&lt;&gt;"",SUM($R$6:R636),"")</f>
        <v/>
      </c>
      <c r="T636" s="2"/>
      <c r="U636" s="95">
        <f>IF(B636="",U635,SUM($L$7:L636)+SUM($O$7:O636)+SUM($R$7:R636))</f>
        <v>60</v>
      </c>
      <c r="V636" s="2"/>
      <c r="W636" s="2"/>
      <c r="X636" s="2"/>
      <c r="Y636" s="2"/>
      <c r="Z636" s="2"/>
      <c r="AA636" s="2"/>
      <c r="AB636" s="2"/>
      <c r="AC636" s="58" t="str">
        <f t="shared" si="184"/>
        <v/>
      </c>
      <c r="AD636" s="21" t="str">
        <f t="shared" si="189"/>
        <v/>
      </c>
      <c r="AE636" s="59" t="str">
        <f t="shared" si="190"/>
        <v/>
      </c>
      <c r="AF636" s="64" t="str">
        <f t="shared" si="195"/>
        <v/>
      </c>
      <c r="AG636" s="47" t="str">
        <f t="shared" si="191"/>
        <v/>
      </c>
      <c r="AH636" s="65" t="str">
        <f t="shared" si="192"/>
        <v/>
      </c>
      <c r="AI636" s="70" t="str">
        <f t="shared" si="185"/>
        <v/>
      </c>
      <c r="AJ636" s="43" t="str">
        <f t="shared" si="193"/>
        <v/>
      </c>
      <c r="AK636" s="71" t="str">
        <f t="shared" si="194"/>
        <v/>
      </c>
      <c r="AL636" s="2"/>
      <c r="AM636" s="2"/>
      <c r="AO636" s="2"/>
      <c r="AP636" s="2"/>
      <c r="AQ636" s="2"/>
    </row>
    <row r="637" spans="2:43">
      <c r="B637" s="20" t="str">
        <f>IF(Master!B637="","",Master!B637)</f>
        <v/>
      </c>
      <c r="C637" s="21" t="str">
        <f t="shared" si="173"/>
        <v/>
      </c>
      <c r="D637" s="98" t="str">
        <f t="shared" si="179"/>
        <v/>
      </c>
      <c r="E637" s="2"/>
      <c r="F637" s="47" t="str">
        <f t="shared" si="174"/>
        <v/>
      </c>
      <c r="G637" s="98" t="str">
        <f t="shared" si="180"/>
        <v/>
      </c>
      <c r="H637" s="2"/>
      <c r="I637" s="46" t="str">
        <f t="shared" si="175"/>
        <v/>
      </c>
      <c r="J637" s="98" t="str">
        <f t="shared" si="181"/>
        <v/>
      </c>
      <c r="K637" s="2"/>
      <c r="L637" s="21" t="str">
        <f t="shared" si="186"/>
        <v/>
      </c>
      <c r="M637" s="21" t="str">
        <f>IF(L637&lt;&gt;"",SUM($L$6:L637),"")</f>
        <v/>
      </c>
      <c r="N637" s="2"/>
      <c r="O637" s="47" t="str">
        <f t="shared" si="188"/>
        <v/>
      </c>
      <c r="P637" s="47" t="str">
        <f>IF(O637&lt;&gt;"",SUM($O$6:O637),"")</f>
        <v/>
      </c>
      <c r="Q637" s="2"/>
      <c r="R637" s="43" t="str">
        <f t="shared" si="183"/>
        <v/>
      </c>
      <c r="S637" s="43" t="str">
        <f>IF(R637&lt;&gt;"",SUM($R$6:R637),"")</f>
        <v/>
      </c>
      <c r="T637" s="2"/>
      <c r="U637" s="95">
        <f>IF(B637="",U636,SUM($L$7:L637)+SUM($O$7:O637)+SUM($R$7:R637))</f>
        <v>60</v>
      </c>
      <c r="V637" s="2"/>
      <c r="W637" s="2"/>
      <c r="X637" s="2"/>
      <c r="Y637" s="2"/>
      <c r="Z637" s="2"/>
      <c r="AA637" s="2"/>
      <c r="AB637" s="2"/>
      <c r="AC637" s="58" t="str">
        <f t="shared" si="184"/>
        <v/>
      </c>
      <c r="AD637" s="21" t="str">
        <f t="shared" si="189"/>
        <v/>
      </c>
      <c r="AE637" s="59" t="str">
        <f t="shared" si="190"/>
        <v/>
      </c>
      <c r="AF637" s="64" t="str">
        <f t="shared" si="195"/>
        <v/>
      </c>
      <c r="AG637" s="47" t="str">
        <f t="shared" si="191"/>
        <v/>
      </c>
      <c r="AH637" s="65" t="str">
        <f t="shared" si="192"/>
        <v/>
      </c>
      <c r="AI637" s="70" t="str">
        <f t="shared" si="185"/>
        <v/>
      </c>
      <c r="AJ637" s="43" t="str">
        <f t="shared" si="193"/>
        <v/>
      </c>
      <c r="AK637" s="71" t="str">
        <f t="shared" si="194"/>
        <v/>
      </c>
      <c r="AL637" s="2"/>
      <c r="AM637" s="2"/>
      <c r="AO637" s="2"/>
      <c r="AP637" s="2"/>
      <c r="AQ637" s="2"/>
    </row>
    <row r="638" spans="2:43">
      <c r="B638" s="20" t="str">
        <f>IF(Master!B638="","",Master!B638)</f>
        <v/>
      </c>
      <c r="C638" s="21" t="str">
        <f t="shared" si="173"/>
        <v/>
      </c>
      <c r="D638" s="98" t="str">
        <f t="shared" si="179"/>
        <v/>
      </c>
      <c r="E638" s="2"/>
      <c r="F638" s="47" t="str">
        <f t="shared" si="174"/>
        <v/>
      </c>
      <c r="G638" s="98" t="str">
        <f t="shared" si="180"/>
        <v/>
      </c>
      <c r="H638" s="2"/>
      <c r="I638" s="46" t="str">
        <f t="shared" si="175"/>
        <v/>
      </c>
      <c r="J638" s="98" t="str">
        <f t="shared" si="181"/>
        <v/>
      </c>
      <c r="K638" s="2"/>
      <c r="L638" s="21" t="str">
        <f t="shared" si="186"/>
        <v/>
      </c>
      <c r="M638" s="21" t="str">
        <f>IF(L638&lt;&gt;"",SUM($L$6:L638),"")</f>
        <v/>
      </c>
      <c r="N638" s="2"/>
      <c r="O638" s="47" t="str">
        <f t="shared" si="188"/>
        <v/>
      </c>
      <c r="P638" s="47" t="str">
        <f>IF(O638&lt;&gt;"",SUM($O$6:O638),"")</f>
        <v/>
      </c>
      <c r="Q638" s="2"/>
      <c r="R638" s="43" t="str">
        <f t="shared" si="183"/>
        <v/>
      </c>
      <c r="S638" s="43" t="str">
        <f>IF(R638&lt;&gt;"",SUM($R$6:R638),"")</f>
        <v/>
      </c>
      <c r="T638" s="2"/>
      <c r="U638" s="95">
        <f>IF(B638="",U637,SUM($L$7:L638)+SUM($O$7:O638)+SUM($R$7:R638))</f>
        <v>60</v>
      </c>
      <c r="V638" s="2"/>
      <c r="W638" s="2"/>
      <c r="X638" s="2"/>
      <c r="Y638" s="2"/>
      <c r="Z638" s="2"/>
      <c r="AA638" s="2"/>
      <c r="AB638" s="2"/>
      <c r="AC638" s="58" t="str">
        <f t="shared" si="184"/>
        <v/>
      </c>
      <c r="AD638" s="21" t="str">
        <f t="shared" si="189"/>
        <v/>
      </c>
      <c r="AE638" s="59" t="str">
        <f t="shared" si="190"/>
        <v/>
      </c>
      <c r="AF638" s="64" t="str">
        <f t="shared" si="195"/>
        <v/>
      </c>
      <c r="AG638" s="47" t="str">
        <f t="shared" si="191"/>
        <v/>
      </c>
      <c r="AH638" s="65" t="str">
        <f t="shared" si="192"/>
        <v/>
      </c>
      <c r="AI638" s="70" t="str">
        <f t="shared" si="185"/>
        <v/>
      </c>
      <c r="AJ638" s="43" t="str">
        <f t="shared" si="193"/>
        <v/>
      </c>
      <c r="AK638" s="71" t="str">
        <f t="shared" si="194"/>
        <v/>
      </c>
      <c r="AL638" s="2"/>
      <c r="AM638" s="2"/>
      <c r="AO638" s="2"/>
      <c r="AP638" s="2"/>
      <c r="AQ638" s="2"/>
    </row>
    <row r="639" spans="2:43">
      <c r="B639" s="20" t="str">
        <f>IF(Master!B639="","",Master!B639)</f>
        <v/>
      </c>
      <c r="C639" s="21" t="str">
        <f t="shared" si="173"/>
        <v/>
      </c>
      <c r="D639" s="98" t="str">
        <f t="shared" si="179"/>
        <v/>
      </c>
      <c r="E639" s="2"/>
      <c r="F639" s="47" t="str">
        <f t="shared" si="174"/>
        <v/>
      </c>
      <c r="G639" s="98" t="str">
        <f t="shared" si="180"/>
        <v/>
      </c>
      <c r="H639" s="2"/>
      <c r="I639" s="46" t="str">
        <f t="shared" si="175"/>
        <v/>
      </c>
      <c r="J639" s="98" t="str">
        <f t="shared" si="181"/>
        <v/>
      </c>
      <c r="K639" s="2"/>
      <c r="L639" s="21" t="str">
        <f t="shared" si="186"/>
        <v/>
      </c>
      <c r="M639" s="21" t="str">
        <f>IF(L639&lt;&gt;"",SUM($L$6:L639),"")</f>
        <v/>
      </c>
      <c r="N639" s="2"/>
      <c r="O639" s="47" t="str">
        <f t="shared" si="188"/>
        <v/>
      </c>
      <c r="P639" s="47" t="str">
        <f>IF(O639&lt;&gt;"",SUM($O$6:O639),"")</f>
        <v/>
      </c>
      <c r="Q639" s="2"/>
      <c r="R639" s="43" t="str">
        <f t="shared" si="183"/>
        <v/>
      </c>
      <c r="S639" s="43" t="str">
        <f>IF(R639&lt;&gt;"",SUM($R$6:R639),"")</f>
        <v/>
      </c>
      <c r="T639" s="2"/>
      <c r="U639" s="95">
        <f>IF(B639="",U638,SUM($L$7:L639)+SUM($O$7:O639)+SUM($R$7:R639))</f>
        <v>60</v>
      </c>
      <c r="V639" s="2"/>
      <c r="W639" s="2"/>
      <c r="X639" s="2"/>
      <c r="Y639" s="2"/>
      <c r="Z639" s="2"/>
      <c r="AA639" s="2"/>
      <c r="AB639" s="2"/>
      <c r="AC639" s="58" t="str">
        <f t="shared" si="184"/>
        <v/>
      </c>
      <c r="AD639" s="21" t="str">
        <f t="shared" si="189"/>
        <v/>
      </c>
      <c r="AE639" s="59" t="str">
        <f t="shared" si="190"/>
        <v/>
      </c>
      <c r="AF639" s="64" t="str">
        <f t="shared" si="195"/>
        <v/>
      </c>
      <c r="AG639" s="47" t="str">
        <f t="shared" si="191"/>
        <v/>
      </c>
      <c r="AH639" s="65" t="str">
        <f t="shared" si="192"/>
        <v/>
      </c>
      <c r="AI639" s="70" t="str">
        <f t="shared" si="185"/>
        <v/>
      </c>
      <c r="AJ639" s="43" t="str">
        <f t="shared" si="193"/>
        <v/>
      </c>
      <c r="AK639" s="71" t="str">
        <f t="shared" si="194"/>
        <v/>
      </c>
      <c r="AL639" s="2"/>
      <c r="AM639" s="2"/>
      <c r="AO639" s="2"/>
      <c r="AP639" s="2"/>
      <c r="AQ639" s="2"/>
    </row>
    <row r="640" spans="2:43">
      <c r="B640" s="20" t="str">
        <f>IF(Master!B640="","",Master!B640)</f>
        <v/>
      </c>
      <c r="C640" s="21" t="str">
        <f t="shared" si="173"/>
        <v/>
      </c>
      <c r="D640" s="98" t="str">
        <f t="shared" si="179"/>
        <v/>
      </c>
      <c r="E640" s="2"/>
      <c r="F640" s="47" t="str">
        <f t="shared" si="174"/>
        <v/>
      </c>
      <c r="G640" s="98" t="str">
        <f t="shared" si="180"/>
        <v/>
      </c>
      <c r="H640" s="2"/>
      <c r="I640" s="46" t="str">
        <f t="shared" si="175"/>
        <v/>
      </c>
      <c r="J640" s="98" t="str">
        <f t="shared" si="181"/>
        <v/>
      </c>
      <c r="K640" s="2"/>
      <c r="L640" s="21" t="str">
        <f t="shared" si="186"/>
        <v/>
      </c>
      <c r="M640" s="21" t="str">
        <f>IF(L640&lt;&gt;"",SUM($L$6:L640),"")</f>
        <v/>
      </c>
      <c r="N640" s="2"/>
      <c r="O640" s="47" t="str">
        <f t="shared" si="188"/>
        <v/>
      </c>
      <c r="P640" s="47" t="str">
        <f>IF(O640&lt;&gt;"",SUM($O$6:O640),"")</f>
        <v/>
      </c>
      <c r="Q640" s="2"/>
      <c r="R640" s="43" t="str">
        <f t="shared" si="183"/>
        <v/>
      </c>
      <c r="S640" s="43" t="str">
        <f>IF(R640&lt;&gt;"",SUM($R$6:R640),"")</f>
        <v/>
      </c>
      <c r="T640" s="2"/>
      <c r="U640" s="95">
        <f>IF(B640="",U639,SUM($L$7:L640)+SUM($O$7:O640)+SUM($R$7:R640))</f>
        <v>60</v>
      </c>
      <c r="V640" s="2"/>
      <c r="W640" s="2"/>
      <c r="X640" s="2"/>
      <c r="Y640" s="2"/>
      <c r="Z640" s="2"/>
      <c r="AA640" s="2"/>
      <c r="AB640" s="2"/>
      <c r="AC640" s="58" t="str">
        <f t="shared" si="184"/>
        <v/>
      </c>
      <c r="AD640" s="21" t="str">
        <f t="shared" si="189"/>
        <v/>
      </c>
      <c r="AE640" s="59" t="str">
        <f t="shared" si="190"/>
        <v/>
      </c>
      <c r="AF640" s="64" t="str">
        <f t="shared" si="195"/>
        <v/>
      </c>
      <c r="AG640" s="47" t="str">
        <f t="shared" si="191"/>
        <v/>
      </c>
      <c r="AH640" s="65" t="str">
        <f t="shared" si="192"/>
        <v/>
      </c>
      <c r="AI640" s="70" t="str">
        <f t="shared" si="185"/>
        <v/>
      </c>
      <c r="AJ640" s="43" t="str">
        <f t="shared" si="193"/>
        <v/>
      </c>
      <c r="AK640" s="71" t="str">
        <f t="shared" si="194"/>
        <v/>
      </c>
      <c r="AL640" s="2"/>
      <c r="AM640" s="2"/>
      <c r="AO640" s="2"/>
      <c r="AP640" s="2"/>
      <c r="AQ640" s="2"/>
    </row>
    <row r="641" spans="2:43">
      <c r="B641" s="20" t="str">
        <f>IF(Master!B641="","",Master!B641)</f>
        <v/>
      </c>
      <c r="C641" s="21" t="str">
        <f t="shared" si="173"/>
        <v/>
      </c>
      <c r="D641" s="98" t="str">
        <f t="shared" si="179"/>
        <v/>
      </c>
      <c r="E641" s="2"/>
      <c r="F641" s="47" t="str">
        <f t="shared" si="174"/>
        <v/>
      </c>
      <c r="G641" s="98" t="str">
        <f t="shared" si="180"/>
        <v/>
      </c>
      <c r="H641" s="2"/>
      <c r="I641" s="46" t="str">
        <f t="shared" si="175"/>
        <v/>
      </c>
      <c r="J641" s="98" t="str">
        <f t="shared" si="181"/>
        <v/>
      </c>
      <c r="K641" s="2"/>
      <c r="L641" s="21" t="str">
        <f t="shared" si="186"/>
        <v/>
      </c>
      <c r="M641" s="21" t="str">
        <f>IF(L641&lt;&gt;"",SUM($L$6:L641),"")</f>
        <v/>
      </c>
      <c r="N641" s="2"/>
      <c r="O641" s="47" t="str">
        <f t="shared" si="188"/>
        <v/>
      </c>
      <c r="P641" s="47" t="str">
        <f>IF(O641&lt;&gt;"",SUM($O$6:O641),"")</f>
        <v/>
      </c>
      <c r="Q641" s="2"/>
      <c r="R641" s="43" t="str">
        <f t="shared" si="183"/>
        <v/>
      </c>
      <c r="S641" s="43" t="str">
        <f>IF(R641&lt;&gt;"",SUM($R$6:R641),"")</f>
        <v/>
      </c>
      <c r="T641" s="2"/>
      <c r="U641" s="95">
        <f>IF(B641="",U640,SUM($L$7:L641)+SUM($O$7:O641)+SUM($R$7:R641))</f>
        <v>60</v>
      </c>
      <c r="V641" s="2"/>
      <c r="W641" s="2"/>
      <c r="X641" s="2"/>
      <c r="Y641" s="2"/>
      <c r="Z641" s="2"/>
      <c r="AA641" s="2"/>
      <c r="AB641" s="2"/>
      <c r="AC641" s="58" t="str">
        <f t="shared" si="184"/>
        <v/>
      </c>
      <c r="AD641" s="21" t="str">
        <f t="shared" si="189"/>
        <v/>
      </c>
      <c r="AE641" s="59" t="str">
        <f t="shared" si="190"/>
        <v/>
      </c>
      <c r="AF641" s="64" t="str">
        <f t="shared" si="195"/>
        <v/>
      </c>
      <c r="AG641" s="47" t="str">
        <f t="shared" si="191"/>
        <v/>
      </c>
      <c r="AH641" s="65" t="str">
        <f t="shared" si="192"/>
        <v/>
      </c>
      <c r="AI641" s="70" t="str">
        <f t="shared" si="185"/>
        <v/>
      </c>
      <c r="AJ641" s="43" t="str">
        <f t="shared" si="193"/>
        <v/>
      </c>
      <c r="AK641" s="71" t="str">
        <f t="shared" si="194"/>
        <v/>
      </c>
      <c r="AL641" s="2"/>
      <c r="AM641" s="2"/>
      <c r="AO641" s="2"/>
      <c r="AP641" s="2"/>
      <c r="AQ641" s="2"/>
    </row>
    <row r="642" spans="2:43">
      <c r="B642" s="20" t="str">
        <f>IF(Master!B642="","",Master!B642)</f>
        <v/>
      </c>
      <c r="C642" s="21" t="str">
        <f t="shared" si="173"/>
        <v/>
      </c>
      <c r="D642" s="98" t="str">
        <f t="shared" si="179"/>
        <v/>
      </c>
      <c r="E642" s="2"/>
      <c r="F642" s="47" t="str">
        <f t="shared" si="174"/>
        <v/>
      </c>
      <c r="G642" s="98" t="str">
        <f t="shared" si="180"/>
        <v/>
      </c>
      <c r="H642" s="2"/>
      <c r="I642" s="46" t="str">
        <f t="shared" si="175"/>
        <v/>
      </c>
      <c r="J642" s="98" t="str">
        <f t="shared" si="181"/>
        <v/>
      </c>
      <c r="K642" s="2"/>
      <c r="L642" s="21" t="str">
        <f t="shared" si="186"/>
        <v/>
      </c>
      <c r="M642" s="21" t="str">
        <f>IF(L642&lt;&gt;"",SUM($L$6:L642),"")</f>
        <v/>
      </c>
      <c r="N642" s="2"/>
      <c r="O642" s="47" t="str">
        <f t="shared" si="188"/>
        <v/>
      </c>
      <c r="P642" s="47" t="str">
        <f>IF(O642&lt;&gt;"",SUM($O$6:O642),"")</f>
        <v/>
      </c>
      <c r="Q642" s="2"/>
      <c r="R642" s="43" t="str">
        <f t="shared" si="183"/>
        <v/>
      </c>
      <c r="S642" s="43" t="str">
        <f>IF(R642&lt;&gt;"",SUM($R$6:R642),"")</f>
        <v/>
      </c>
      <c r="T642" s="2"/>
      <c r="U642" s="95">
        <f>IF(B642="",U641,SUM($L$7:L642)+SUM($O$7:O642)+SUM($R$7:R642))</f>
        <v>60</v>
      </c>
      <c r="V642" s="2"/>
      <c r="W642" s="2"/>
      <c r="X642" s="2"/>
      <c r="Y642" s="2"/>
      <c r="Z642" s="2"/>
      <c r="AA642" s="2"/>
      <c r="AB642" s="2"/>
      <c r="AC642" s="58" t="str">
        <f t="shared" si="184"/>
        <v/>
      </c>
      <c r="AD642" s="21" t="str">
        <f t="shared" si="189"/>
        <v/>
      </c>
      <c r="AE642" s="59" t="str">
        <f t="shared" si="190"/>
        <v/>
      </c>
      <c r="AF642" s="64" t="str">
        <f t="shared" si="195"/>
        <v/>
      </c>
      <c r="AG642" s="47" t="str">
        <f t="shared" si="191"/>
        <v/>
      </c>
      <c r="AH642" s="65" t="str">
        <f t="shared" si="192"/>
        <v/>
      </c>
      <c r="AI642" s="70" t="str">
        <f t="shared" si="185"/>
        <v/>
      </c>
      <c r="AJ642" s="43" t="str">
        <f t="shared" si="193"/>
        <v/>
      </c>
      <c r="AK642" s="71" t="str">
        <f t="shared" si="194"/>
        <v/>
      </c>
      <c r="AL642" s="2"/>
      <c r="AM642" s="2"/>
      <c r="AO642" s="2"/>
      <c r="AP642" s="2"/>
      <c r="AQ642" s="2"/>
    </row>
    <row r="643" spans="2:43">
      <c r="B643" s="20" t="str">
        <f>IF(Master!B643="","",Master!B643)</f>
        <v/>
      </c>
      <c r="C643" s="21" t="str">
        <f t="shared" ref="C643:C706" si="196">IF(B643="","",VLOOKUP(B643,$AS$1:$AZ$38,6,0))</f>
        <v/>
      </c>
      <c r="D643" s="98" t="str">
        <f t="shared" si="179"/>
        <v/>
      </c>
      <c r="E643" s="2"/>
      <c r="F643" s="47" t="str">
        <f t="shared" ref="F643:F706" si="197">IF(B643="","",VLOOKUP(B643,$AS$1:$AZ$38,8,0))</f>
        <v/>
      </c>
      <c r="G643" s="98" t="str">
        <f t="shared" si="180"/>
        <v/>
      </c>
      <c r="H643" s="2"/>
      <c r="I643" s="46" t="str">
        <f t="shared" ref="I643:I706" si="198">IF(B643="","",VLOOKUP(B643,$AS$1:$AZ$38,7,0))</f>
        <v/>
      </c>
      <c r="J643" s="98" t="str">
        <f t="shared" si="181"/>
        <v/>
      </c>
      <c r="K643" s="2"/>
      <c r="L643" s="21" t="str">
        <f t="shared" si="186"/>
        <v/>
      </c>
      <c r="M643" s="21" t="str">
        <f>IF(L643&lt;&gt;"",SUM($L$6:L643),"")</f>
        <v/>
      </c>
      <c r="N643" s="2"/>
      <c r="O643" s="47" t="str">
        <f t="shared" si="188"/>
        <v/>
      </c>
      <c r="P643" s="47" t="str">
        <f>IF(O643&lt;&gt;"",SUM($O$6:O643),"")</f>
        <v/>
      </c>
      <c r="Q643" s="2"/>
      <c r="R643" s="43" t="str">
        <f t="shared" si="183"/>
        <v/>
      </c>
      <c r="S643" s="43" t="str">
        <f>IF(R643&lt;&gt;"",SUM($R$6:R643),"")</f>
        <v/>
      </c>
      <c r="T643" s="2"/>
      <c r="U643" s="95">
        <f>IF(B643="",U642,SUM($L$7:L643)+SUM($O$7:O643)+SUM($R$7:R643))</f>
        <v>60</v>
      </c>
      <c r="V643" s="2"/>
      <c r="W643" s="2"/>
      <c r="X643" s="2"/>
      <c r="Y643" s="2"/>
      <c r="Z643" s="2"/>
      <c r="AA643" s="2"/>
      <c r="AB643" s="2"/>
      <c r="AC643" s="58" t="str">
        <f t="shared" si="184"/>
        <v/>
      </c>
      <c r="AD643" s="21" t="str">
        <f t="shared" si="189"/>
        <v/>
      </c>
      <c r="AE643" s="59" t="str">
        <f t="shared" si="190"/>
        <v/>
      </c>
      <c r="AF643" s="64" t="str">
        <f t="shared" si="195"/>
        <v/>
      </c>
      <c r="AG643" s="47" t="str">
        <f t="shared" si="191"/>
        <v/>
      </c>
      <c r="AH643" s="65" t="str">
        <f t="shared" si="192"/>
        <v/>
      </c>
      <c r="AI643" s="70" t="str">
        <f t="shared" si="185"/>
        <v/>
      </c>
      <c r="AJ643" s="43" t="str">
        <f t="shared" si="193"/>
        <v/>
      </c>
      <c r="AK643" s="71" t="str">
        <f t="shared" si="194"/>
        <v/>
      </c>
      <c r="AL643" s="2"/>
      <c r="AM643" s="2"/>
      <c r="AO643" s="2"/>
      <c r="AP643" s="2"/>
      <c r="AQ643" s="2"/>
    </row>
    <row r="644" spans="2:43">
      <c r="B644" s="20" t="str">
        <f>IF(Master!B644="","",Master!B644)</f>
        <v/>
      </c>
      <c r="C644" s="21" t="str">
        <f t="shared" si="196"/>
        <v/>
      </c>
      <c r="D644" s="98" t="str">
        <f t="shared" si="179"/>
        <v/>
      </c>
      <c r="E644" s="2"/>
      <c r="F644" s="47" t="str">
        <f t="shared" si="197"/>
        <v/>
      </c>
      <c r="G644" s="98" t="str">
        <f t="shared" si="180"/>
        <v/>
      </c>
      <c r="H644" s="2"/>
      <c r="I644" s="46" t="str">
        <f t="shared" si="198"/>
        <v/>
      </c>
      <c r="J644" s="98" t="str">
        <f t="shared" si="181"/>
        <v/>
      </c>
      <c r="K644" s="2"/>
      <c r="L644" s="21" t="str">
        <f t="shared" si="186"/>
        <v/>
      </c>
      <c r="M644" s="21" t="str">
        <f>IF(L644&lt;&gt;"",SUM($L$6:L644),"")</f>
        <v/>
      </c>
      <c r="N644" s="2"/>
      <c r="O644" s="47" t="str">
        <f t="shared" si="188"/>
        <v/>
      </c>
      <c r="P644" s="47" t="str">
        <f>IF(O644&lt;&gt;"",SUM($O$6:O644),"")</f>
        <v/>
      </c>
      <c r="Q644" s="2"/>
      <c r="R644" s="43" t="str">
        <f t="shared" si="183"/>
        <v/>
      </c>
      <c r="S644" s="43" t="str">
        <f>IF(R644&lt;&gt;"",SUM($R$6:R644),"")</f>
        <v/>
      </c>
      <c r="T644" s="2"/>
      <c r="U644" s="95">
        <f>IF(B644="",U643,SUM($L$7:L644)+SUM($O$7:O644)+SUM($R$7:R644))</f>
        <v>60</v>
      </c>
      <c r="V644" s="2"/>
      <c r="W644" s="2"/>
      <c r="X644" s="2"/>
      <c r="Y644" s="2"/>
      <c r="Z644" s="2"/>
      <c r="AA644" s="2"/>
      <c r="AB644" s="2"/>
      <c r="AC644" s="58" t="str">
        <f t="shared" si="184"/>
        <v/>
      </c>
      <c r="AD644" s="21" t="str">
        <f t="shared" si="189"/>
        <v/>
      </c>
      <c r="AE644" s="59" t="str">
        <f t="shared" si="190"/>
        <v/>
      </c>
      <c r="AF644" s="64" t="str">
        <f t="shared" si="195"/>
        <v/>
      </c>
      <c r="AG644" s="47" t="str">
        <f t="shared" si="191"/>
        <v/>
      </c>
      <c r="AH644" s="65" t="str">
        <f t="shared" si="192"/>
        <v/>
      </c>
      <c r="AI644" s="70" t="str">
        <f t="shared" si="185"/>
        <v/>
      </c>
      <c r="AJ644" s="43" t="str">
        <f t="shared" si="193"/>
        <v/>
      </c>
      <c r="AK644" s="71" t="str">
        <f t="shared" si="194"/>
        <v/>
      </c>
      <c r="AL644" s="2"/>
      <c r="AM644" s="2"/>
      <c r="AO644" s="2"/>
      <c r="AP644" s="2"/>
      <c r="AQ644" s="2"/>
    </row>
    <row r="645" spans="2:43">
      <c r="B645" s="20" t="str">
        <f>IF(Master!B645="","",Master!B645)</f>
        <v/>
      </c>
      <c r="C645" s="21" t="str">
        <f t="shared" si="196"/>
        <v/>
      </c>
      <c r="D645" s="98" t="str">
        <f t="shared" si="179"/>
        <v/>
      </c>
      <c r="E645" s="2"/>
      <c r="F645" s="47" t="str">
        <f t="shared" si="197"/>
        <v/>
      </c>
      <c r="G645" s="98" t="str">
        <f t="shared" si="180"/>
        <v/>
      </c>
      <c r="H645" s="2"/>
      <c r="I645" s="46" t="str">
        <f t="shared" si="198"/>
        <v/>
      </c>
      <c r="J645" s="98" t="str">
        <f t="shared" si="181"/>
        <v/>
      </c>
      <c r="K645" s="2"/>
      <c r="L645" s="21" t="str">
        <f t="shared" si="186"/>
        <v/>
      </c>
      <c r="M645" s="21" t="str">
        <f>IF(L645&lt;&gt;"",SUM($L$6:L645),"")</f>
        <v/>
      </c>
      <c r="N645" s="2"/>
      <c r="O645" s="47" t="str">
        <f t="shared" si="188"/>
        <v/>
      </c>
      <c r="P645" s="47" t="str">
        <f>IF(O645&lt;&gt;"",SUM($O$6:O645),"")</f>
        <v/>
      </c>
      <c r="Q645" s="2"/>
      <c r="R645" s="43" t="str">
        <f t="shared" si="183"/>
        <v/>
      </c>
      <c r="S645" s="43" t="str">
        <f>IF(R645&lt;&gt;"",SUM($R$6:R645),"")</f>
        <v/>
      </c>
      <c r="T645" s="2"/>
      <c r="U645" s="95">
        <f>IF(B645="",U644,SUM($L$7:L645)+SUM($O$7:O645)+SUM($R$7:R645))</f>
        <v>60</v>
      </c>
      <c r="V645" s="2"/>
      <c r="W645" s="2"/>
      <c r="X645" s="2"/>
      <c r="Y645" s="2"/>
      <c r="Z645" s="2"/>
      <c r="AA645" s="2"/>
      <c r="AB645" s="2"/>
      <c r="AC645" s="58" t="str">
        <f t="shared" si="184"/>
        <v/>
      </c>
      <c r="AD645" s="21" t="str">
        <f t="shared" si="189"/>
        <v/>
      </c>
      <c r="AE645" s="59" t="str">
        <f t="shared" si="190"/>
        <v/>
      </c>
      <c r="AF645" s="64" t="str">
        <f t="shared" si="195"/>
        <v/>
      </c>
      <c r="AG645" s="47" t="str">
        <f t="shared" si="191"/>
        <v/>
      </c>
      <c r="AH645" s="65" t="str">
        <f t="shared" si="192"/>
        <v/>
      </c>
      <c r="AI645" s="70" t="str">
        <f t="shared" si="185"/>
        <v/>
      </c>
      <c r="AJ645" s="43" t="str">
        <f t="shared" si="193"/>
        <v/>
      </c>
      <c r="AK645" s="71" t="str">
        <f t="shared" si="194"/>
        <v/>
      </c>
      <c r="AL645" s="2"/>
      <c r="AM645" s="2"/>
      <c r="AO645" s="2"/>
      <c r="AP645" s="2"/>
      <c r="AQ645" s="2"/>
    </row>
    <row r="646" spans="2:43">
      <c r="B646" s="20" t="str">
        <f>IF(Master!B646="","",Master!B646)</f>
        <v/>
      </c>
      <c r="C646" s="21" t="str">
        <f t="shared" si="196"/>
        <v/>
      </c>
      <c r="D646" s="98" t="str">
        <f t="shared" ref="D646:D709" si="199">IF(L646="","",IF(L646&gt;=1,"&lt;--Win",IF(L646&lt;0,"&lt;--Bet","")))</f>
        <v/>
      </c>
      <c r="E646" s="2"/>
      <c r="F646" s="47" t="str">
        <f t="shared" si="197"/>
        <v/>
      </c>
      <c r="G646" s="98" t="str">
        <f t="shared" ref="G646:G709" si="200">IF(O646="","",IF(O646&gt;=1,"&lt;--Win",IF(O646&lt;0,"&lt;--Bet","")))</f>
        <v/>
      </c>
      <c r="H646" s="2"/>
      <c r="I646" s="46" t="str">
        <f t="shared" si="198"/>
        <v/>
      </c>
      <c r="J646" s="98" t="str">
        <f t="shared" ref="J646:J709" si="201">IF(R646="","",IF(R646&gt;=1,"&lt;--Win",IF(R646&lt;0,"&lt;--Bet","")))</f>
        <v/>
      </c>
      <c r="K646" s="2"/>
      <c r="L646" s="21" t="str">
        <f t="shared" si="186"/>
        <v/>
      </c>
      <c r="M646" s="21" t="str">
        <f>IF(L646&lt;&gt;"",SUM($L$6:L646),"")</f>
        <v/>
      </c>
      <c r="N646" s="2"/>
      <c r="O646" s="47" t="str">
        <f t="shared" si="188"/>
        <v/>
      </c>
      <c r="P646" s="47" t="str">
        <f>IF(O646&lt;&gt;"",SUM($O$6:O646),"")</f>
        <v/>
      </c>
      <c r="Q646" s="2"/>
      <c r="R646" s="43" t="str">
        <f t="shared" si="183"/>
        <v/>
      </c>
      <c r="S646" s="43" t="str">
        <f>IF(R646&lt;&gt;"",SUM($R$6:R646),"")</f>
        <v/>
      </c>
      <c r="T646" s="2"/>
      <c r="U646" s="95">
        <f>IF(B646="",U645,SUM($L$7:L646)+SUM($O$7:O646)+SUM($R$7:R646))</f>
        <v>60</v>
      </c>
      <c r="V646" s="2"/>
      <c r="W646" s="2"/>
      <c r="X646" s="2"/>
      <c r="Y646" s="2"/>
      <c r="Z646" s="2"/>
      <c r="AA646" s="2"/>
      <c r="AB646" s="2"/>
      <c r="AC646" s="58" t="str">
        <f t="shared" si="184"/>
        <v/>
      </c>
      <c r="AD646" s="21" t="str">
        <f t="shared" si="189"/>
        <v/>
      </c>
      <c r="AE646" s="59" t="str">
        <f t="shared" si="190"/>
        <v/>
      </c>
      <c r="AF646" s="64" t="str">
        <f t="shared" si="195"/>
        <v/>
      </c>
      <c r="AG646" s="47" t="str">
        <f t="shared" si="191"/>
        <v/>
      </c>
      <c r="AH646" s="65" t="str">
        <f t="shared" si="192"/>
        <v/>
      </c>
      <c r="AI646" s="70" t="str">
        <f t="shared" si="185"/>
        <v/>
      </c>
      <c r="AJ646" s="43" t="str">
        <f t="shared" si="193"/>
        <v/>
      </c>
      <c r="AK646" s="71" t="str">
        <f t="shared" si="194"/>
        <v/>
      </c>
      <c r="AL646" s="2"/>
      <c r="AM646" s="2"/>
      <c r="AO646" s="2"/>
      <c r="AP646" s="2"/>
      <c r="AQ646" s="2"/>
    </row>
    <row r="647" spans="2:43">
      <c r="B647" s="20" t="str">
        <f>IF(Master!B647="","",Master!B647)</f>
        <v/>
      </c>
      <c r="C647" s="21" t="str">
        <f t="shared" si="196"/>
        <v/>
      </c>
      <c r="D647" s="98" t="str">
        <f t="shared" si="199"/>
        <v/>
      </c>
      <c r="E647" s="2"/>
      <c r="F647" s="47" t="str">
        <f t="shared" si="197"/>
        <v/>
      </c>
      <c r="G647" s="98" t="str">
        <f t="shared" si="200"/>
        <v/>
      </c>
      <c r="H647" s="2"/>
      <c r="I647" s="46" t="str">
        <f t="shared" si="198"/>
        <v/>
      </c>
      <c r="J647" s="98" t="str">
        <f t="shared" si="201"/>
        <v/>
      </c>
      <c r="K647" s="2"/>
      <c r="L647" s="21" t="str">
        <f t="shared" si="186"/>
        <v/>
      </c>
      <c r="M647" s="21" t="str">
        <f>IF(L647&lt;&gt;"",SUM($L$6:L647),"")</f>
        <v/>
      </c>
      <c r="N647" s="2"/>
      <c r="O647" s="47" t="str">
        <f t="shared" si="188"/>
        <v/>
      </c>
      <c r="P647" s="47" t="str">
        <f>IF(O647&lt;&gt;"",SUM($O$6:O647),"")</f>
        <v/>
      </c>
      <c r="Q647" s="2"/>
      <c r="R647" s="43" t="str">
        <f t="shared" ref="R647:R710" si="202">IF(AND(AJ647&lt;&gt;"",AJ648&lt;&gt;""),-AK647,IF(AND(AJ647&gt;=1,AJ648=""),AK647,""))</f>
        <v/>
      </c>
      <c r="S647" s="43" t="str">
        <f>IF(R647&lt;&gt;"",SUM($R$6:R647),"")</f>
        <v/>
      </c>
      <c r="T647" s="2"/>
      <c r="U647" s="95">
        <f>IF(B647="",U646,SUM($L$7:L647)+SUM($O$7:O647)+SUM($R$7:R647))</f>
        <v>60</v>
      </c>
      <c r="V647" s="2"/>
      <c r="W647" s="2"/>
      <c r="X647" s="2"/>
      <c r="Y647" s="2"/>
      <c r="Z647" s="2"/>
      <c r="AA647" s="2"/>
      <c r="AB647" s="2"/>
      <c r="AC647" s="58" t="str">
        <f t="shared" si="184"/>
        <v/>
      </c>
      <c r="AD647" s="21" t="str">
        <f t="shared" si="189"/>
        <v/>
      </c>
      <c r="AE647" s="59" t="str">
        <f t="shared" si="190"/>
        <v/>
      </c>
      <c r="AF647" s="64" t="str">
        <f t="shared" si="195"/>
        <v/>
      </c>
      <c r="AG647" s="47" t="str">
        <f t="shared" si="191"/>
        <v/>
      </c>
      <c r="AH647" s="65" t="str">
        <f t="shared" si="192"/>
        <v/>
      </c>
      <c r="AI647" s="70" t="str">
        <f t="shared" si="185"/>
        <v/>
      </c>
      <c r="AJ647" s="43" t="str">
        <f t="shared" si="193"/>
        <v/>
      </c>
      <c r="AK647" s="71" t="str">
        <f t="shared" si="194"/>
        <v/>
      </c>
      <c r="AL647" s="2"/>
      <c r="AM647" s="2"/>
      <c r="AO647" s="2"/>
      <c r="AP647" s="2"/>
      <c r="AQ647" s="2"/>
    </row>
    <row r="648" spans="2:43">
      <c r="B648" s="20" t="str">
        <f>IF(Master!B648="","",Master!B648)</f>
        <v/>
      </c>
      <c r="C648" s="21" t="str">
        <f t="shared" si="196"/>
        <v/>
      </c>
      <c r="D648" s="98" t="str">
        <f t="shared" si="199"/>
        <v/>
      </c>
      <c r="E648" s="2"/>
      <c r="F648" s="47" t="str">
        <f t="shared" si="197"/>
        <v/>
      </c>
      <c r="G648" s="98" t="str">
        <f t="shared" si="200"/>
        <v/>
      </c>
      <c r="H648" s="2"/>
      <c r="I648" s="46" t="str">
        <f t="shared" si="198"/>
        <v/>
      </c>
      <c r="J648" s="98" t="str">
        <f t="shared" si="201"/>
        <v/>
      </c>
      <c r="K648" s="2"/>
      <c r="L648" s="21" t="str">
        <f t="shared" si="186"/>
        <v/>
      </c>
      <c r="M648" s="21" t="str">
        <f>IF(L648&lt;&gt;"",SUM($L$6:L648),"")</f>
        <v/>
      </c>
      <c r="N648" s="2"/>
      <c r="O648" s="47" t="str">
        <f t="shared" si="188"/>
        <v/>
      </c>
      <c r="P648" s="47" t="str">
        <f>IF(O648&lt;&gt;"",SUM($O$6:O648),"")</f>
        <v/>
      </c>
      <c r="Q648" s="2"/>
      <c r="R648" s="43" t="str">
        <f t="shared" si="202"/>
        <v/>
      </c>
      <c r="S648" s="43" t="str">
        <f>IF(R648&lt;&gt;"",SUM($R$6:R648),"")</f>
        <v/>
      </c>
      <c r="T648" s="2"/>
      <c r="U648" s="95">
        <f>IF(B648="",U647,SUM($L$7:L648)+SUM($O$7:O648)+SUM($R$7:R648))</f>
        <v>60</v>
      </c>
      <c r="V648" s="2"/>
      <c r="W648" s="2"/>
      <c r="X648" s="2"/>
      <c r="Y648" s="2"/>
      <c r="Z648" s="2"/>
      <c r="AA648" s="2"/>
      <c r="AB648" s="2"/>
      <c r="AC648" s="58" t="str">
        <f t="shared" ref="AC648:AC711" si="203">IF(AND(AC647=2,B648=0),1,IF(AND(AC647=1,B648=0),1,IF(B648="","",IF(AND(C648=C646,B647=0),AC647+1,IF(AND(AC647&gt;1,B648=0),AC647+1,IF(C648=C647,AC647+1,1))))))</f>
        <v/>
      </c>
      <c r="AD648" s="21" t="str">
        <f t="shared" si="189"/>
        <v/>
      </c>
      <c r="AE648" s="59" t="str">
        <f t="shared" si="190"/>
        <v/>
      </c>
      <c r="AF648" s="64" t="str">
        <f t="shared" si="195"/>
        <v/>
      </c>
      <c r="AG648" s="47" t="str">
        <f t="shared" si="191"/>
        <v/>
      </c>
      <c r="AH648" s="65" t="str">
        <f t="shared" si="192"/>
        <v/>
      </c>
      <c r="AI648" s="70" t="str">
        <f t="shared" ref="AI648:AI711" si="204">IF(AND(AI647=2,B648=0),1,IF(AND(AI647=1,B648=0),1,IF(B648="","",IF(AND(I648=I646,B647=0),AI647+1,IF(AND(AI647&gt;1,B648=0),AI647+1,IF(I648=I647,AI647+1,1))))))</f>
        <v/>
      </c>
      <c r="AJ648" s="43" t="str">
        <f t="shared" si="193"/>
        <v/>
      </c>
      <c r="AK648" s="71" t="str">
        <f t="shared" si="194"/>
        <v/>
      </c>
      <c r="AL648" s="2"/>
      <c r="AM648" s="2"/>
      <c r="AO648" s="2"/>
      <c r="AP648" s="2"/>
      <c r="AQ648" s="2"/>
    </row>
    <row r="649" spans="2:43">
      <c r="B649" s="20" t="str">
        <f>IF(Master!B649="","",Master!B649)</f>
        <v/>
      </c>
      <c r="C649" s="21" t="str">
        <f t="shared" si="196"/>
        <v/>
      </c>
      <c r="D649" s="98" t="str">
        <f t="shared" si="199"/>
        <v/>
      </c>
      <c r="E649" s="2"/>
      <c r="F649" s="47" t="str">
        <f t="shared" si="197"/>
        <v/>
      </c>
      <c r="G649" s="98" t="str">
        <f t="shared" si="200"/>
        <v/>
      </c>
      <c r="H649" s="2"/>
      <c r="I649" s="46" t="str">
        <f t="shared" si="198"/>
        <v/>
      </c>
      <c r="J649" s="98" t="str">
        <f t="shared" si="201"/>
        <v/>
      </c>
      <c r="K649" s="2"/>
      <c r="L649" s="21" t="str">
        <f t="shared" si="186"/>
        <v/>
      </c>
      <c r="M649" s="21" t="str">
        <f>IF(L649&lt;&gt;"",SUM($L$6:L649),"")</f>
        <v/>
      </c>
      <c r="N649" s="2"/>
      <c r="O649" s="47" t="str">
        <f t="shared" si="188"/>
        <v/>
      </c>
      <c r="P649" s="47" t="str">
        <f>IF(O649&lt;&gt;"",SUM($O$6:O649),"")</f>
        <v/>
      </c>
      <c r="Q649" s="2"/>
      <c r="R649" s="43" t="str">
        <f t="shared" si="202"/>
        <v/>
      </c>
      <c r="S649" s="43" t="str">
        <f>IF(R649&lt;&gt;"",SUM($R$6:R649),"")</f>
        <v/>
      </c>
      <c r="T649" s="2"/>
      <c r="U649" s="95">
        <f>IF(B649="",U648,SUM($L$7:L649)+SUM($O$7:O649)+SUM($R$7:R649))</f>
        <v>60</v>
      </c>
      <c r="V649" s="2"/>
      <c r="W649" s="2"/>
      <c r="X649" s="2"/>
      <c r="Y649" s="2"/>
      <c r="Z649" s="2"/>
      <c r="AA649" s="2"/>
      <c r="AB649" s="2"/>
      <c r="AC649" s="58" t="str">
        <f t="shared" si="203"/>
        <v/>
      </c>
      <c r="AD649" s="21" t="str">
        <f t="shared" si="189"/>
        <v/>
      </c>
      <c r="AE649" s="59" t="str">
        <f t="shared" si="190"/>
        <v/>
      </c>
      <c r="AF649" s="64" t="str">
        <f t="shared" si="195"/>
        <v/>
      </c>
      <c r="AG649" s="47" t="str">
        <f t="shared" si="191"/>
        <v/>
      </c>
      <c r="AH649" s="65" t="str">
        <f t="shared" si="192"/>
        <v/>
      </c>
      <c r="AI649" s="70" t="str">
        <f t="shared" si="204"/>
        <v/>
      </c>
      <c r="AJ649" s="43" t="str">
        <f t="shared" si="193"/>
        <v/>
      </c>
      <c r="AK649" s="71" t="str">
        <f t="shared" si="194"/>
        <v/>
      </c>
      <c r="AL649" s="2"/>
      <c r="AM649" s="2"/>
      <c r="AO649" s="2"/>
      <c r="AP649" s="2"/>
      <c r="AQ649" s="2"/>
    </row>
    <row r="650" spans="2:43">
      <c r="B650" s="20" t="str">
        <f>IF(Master!B650="","",Master!B650)</f>
        <v/>
      </c>
      <c r="C650" s="21" t="str">
        <f t="shared" si="196"/>
        <v/>
      </c>
      <c r="D650" s="98" t="str">
        <f t="shared" si="199"/>
        <v/>
      </c>
      <c r="E650" s="2"/>
      <c r="F650" s="47" t="str">
        <f t="shared" si="197"/>
        <v/>
      </c>
      <c r="G650" s="98" t="str">
        <f t="shared" si="200"/>
        <v/>
      </c>
      <c r="H650" s="2"/>
      <c r="I650" s="46" t="str">
        <f t="shared" si="198"/>
        <v/>
      </c>
      <c r="J650" s="98" t="str">
        <f t="shared" si="201"/>
        <v/>
      </c>
      <c r="K650" s="2"/>
      <c r="L650" s="21" t="str">
        <f t="shared" ref="L650:L713" si="205">IF(AND(AD650&lt;&gt;"",AD651&lt;&gt;""),-AE650,IF(AND(AD650&gt;=1,AD651=""),AE650,""))</f>
        <v/>
      </c>
      <c r="M650" s="21" t="str">
        <f>IF(L650&lt;&gt;"",SUM($L$6:L650),"")</f>
        <v/>
      </c>
      <c r="N650" s="2"/>
      <c r="O650" s="47" t="str">
        <f t="shared" si="188"/>
        <v/>
      </c>
      <c r="P650" s="47" t="str">
        <f>IF(O650&lt;&gt;"",SUM($O$6:O650),"")</f>
        <v/>
      </c>
      <c r="Q650" s="2"/>
      <c r="R650" s="43" t="str">
        <f t="shared" si="202"/>
        <v/>
      </c>
      <c r="S650" s="43" t="str">
        <f>IF(R650&lt;&gt;"",SUM($R$6:R650),"")</f>
        <v/>
      </c>
      <c r="T650" s="2"/>
      <c r="U650" s="95">
        <f>IF(B650="",U649,SUM($L$7:L650)+SUM($O$7:O650)+SUM($R$7:R650))</f>
        <v>60</v>
      </c>
      <c r="V650" s="2"/>
      <c r="W650" s="2"/>
      <c r="X650" s="2"/>
      <c r="Y650" s="2"/>
      <c r="Z650" s="2"/>
      <c r="AA650" s="2"/>
      <c r="AB650" s="2"/>
      <c r="AC650" s="58" t="str">
        <f t="shared" si="203"/>
        <v/>
      </c>
      <c r="AD650" s="21" t="str">
        <f t="shared" si="189"/>
        <v/>
      </c>
      <c r="AE650" s="59" t="str">
        <f t="shared" si="190"/>
        <v/>
      </c>
      <c r="AF650" s="64" t="str">
        <f t="shared" si="195"/>
        <v/>
      </c>
      <c r="AG650" s="47" t="str">
        <f t="shared" si="191"/>
        <v/>
      </c>
      <c r="AH650" s="65" t="str">
        <f t="shared" si="192"/>
        <v/>
      </c>
      <c r="AI650" s="70" t="str">
        <f t="shared" si="204"/>
        <v/>
      </c>
      <c r="AJ650" s="43" t="str">
        <f t="shared" si="193"/>
        <v/>
      </c>
      <c r="AK650" s="71" t="str">
        <f t="shared" si="194"/>
        <v/>
      </c>
      <c r="AL650" s="2"/>
      <c r="AM650" s="2"/>
      <c r="AO650" s="2"/>
      <c r="AP650" s="2"/>
      <c r="AQ650" s="2"/>
    </row>
    <row r="651" spans="2:43">
      <c r="B651" s="20" t="str">
        <f>IF(Master!B651="","",Master!B651)</f>
        <v/>
      </c>
      <c r="C651" s="21" t="str">
        <f t="shared" si="196"/>
        <v/>
      </c>
      <c r="D651" s="98" t="str">
        <f t="shared" si="199"/>
        <v/>
      </c>
      <c r="E651" s="2"/>
      <c r="F651" s="47" t="str">
        <f t="shared" si="197"/>
        <v/>
      </c>
      <c r="G651" s="98" t="str">
        <f t="shared" si="200"/>
        <v/>
      </c>
      <c r="H651" s="2"/>
      <c r="I651" s="46" t="str">
        <f t="shared" si="198"/>
        <v/>
      </c>
      <c r="J651" s="98" t="str">
        <f t="shared" si="201"/>
        <v/>
      </c>
      <c r="K651" s="2"/>
      <c r="L651" s="21" t="str">
        <f t="shared" si="205"/>
        <v/>
      </c>
      <c r="M651" s="21" t="str">
        <f>IF(L651&lt;&gt;"",SUM($L$6:L651),"")</f>
        <v/>
      </c>
      <c r="N651" s="2"/>
      <c r="O651" s="47" t="str">
        <f t="shared" si="188"/>
        <v/>
      </c>
      <c r="P651" s="47" t="str">
        <f>IF(O651&lt;&gt;"",SUM($O$6:O651),"")</f>
        <v/>
      </c>
      <c r="Q651" s="2"/>
      <c r="R651" s="43" t="str">
        <f t="shared" si="202"/>
        <v/>
      </c>
      <c r="S651" s="43" t="str">
        <f>IF(R651&lt;&gt;"",SUM($R$6:R651),"")</f>
        <v/>
      </c>
      <c r="T651" s="2"/>
      <c r="U651" s="95">
        <f>IF(B651="",U650,SUM($L$7:L651)+SUM($O$7:O651)+SUM($R$7:R651))</f>
        <v>60</v>
      </c>
      <c r="V651" s="2"/>
      <c r="W651" s="2"/>
      <c r="X651" s="2"/>
      <c r="Y651" s="2"/>
      <c r="Z651" s="2"/>
      <c r="AA651" s="2"/>
      <c r="AB651" s="2"/>
      <c r="AC651" s="58" t="str">
        <f t="shared" si="203"/>
        <v/>
      </c>
      <c r="AD651" s="21" t="str">
        <f t="shared" si="189"/>
        <v/>
      </c>
      <c r="AE651" s="59" t="str">
        <f t="shared" si="190"/>
        <v/>
      </c>
      <c r="AF651" s="64" t="str">
        <f t="shared" si="195"/>
        <v/>
      </c>
      <c r="AG651" s="47" t="str">
        <f t="shared" si="191"/>
        <v/>
      </c>
      <c r="AH651" s="65" t="str">
        <f t="shared" si="192"/>
        <v/>
      </c>
      <c r="AI651" s="70" t="str">
        <f t="shared" si="204"/>
        <v/>
      </c>
      <c r="AJ651" s="43" t="str">
        <f t="shared" si="193"/>
        <v/>
      </c>
      <c r="AK651" s="71" t="str">
        <f t="shared" si="194"/>
        <v/>
      </c>
      <c r="AL651" s="2"/>
      <c r="AM651" s="2"/>
      <c r="AO651" s="2"/>
      <c r="AP651" s="2"/>
      <c r="AQ651" s="2"/>
    </row>
    <row r="652" spans="2:43">
      <c r="B652" s="20" t="str">
        <f>IF(Master!B652="","",Master!B652)</f>
        <v/>
      </c>
      <c r="C652" s="21" t="str">
        <f t="shared" si="196"/>
        <v/>
      </c>
      <c r="D652" s="98" t="str">
        <f t="shared" si="199"/>
        <v/>
      </c>
      <c r="E652" s="2"/>
      <c r="F652" s="47" t="str">
        <f t="shared" si="197"/>
        <v/>
      </c>
      <c r="G652" s="98" t="str">
        <f t="shared" si="200"/>
        <v/>
      </c>
      <c r="H652" s="2"/>
      <c r="I652" s="46" t="str">
        <f t="shared" si="198"/>
        <v/>
      </c>
      <c r="J652" s="98" t="str">
        <f t="shared" si="201"/>
        <v/>
      </c>
      <c r="K652" s="2"/>
      <c r="L652" s="21" t="str">
        <f t="shared" si="205"/>
        <v/>
      </c>
      <c r="M652" s="21" t="str">
        <f>IF(L652&lt;&gt;"",SUM($L$6:L652),"")</f>
        <v/>
      </c>
      <c r="N652" s="2"/>
      <c r="O652" s="47" t="str">
        <f t="shared" si="188"/>
        <v/>
      </c>
      <c r="P652" s="47" t="str">
        <f>IF(O652&lt;&gt;"",SUM($O$6:O652),"")</f>
        <v/>
      </c>
      <c r="Q652" s="2"/>
      <c r="R652" s="43" t="str">
        <f t="shared" si="202"/>
        <v/>
      </c>
      <c r="S652" s="43" t="str">
        <f>IF(R652&lt;&gt;"",SUM($R$6:R652),"")</f>
        <v/>
      </c>
      <c r="T652" s="2"/>
      <c r="U652" s="95">
        <f>IF(B652="",U651,SUM($L$7:L652)+SUM($O$7:O652)+SUM($R$7:R652))</f>
        <v>60</v>
      </c>
      <c r="V652" s="2"/>
      <c r="W652" s="2"/>
      <c r="X652" s="2"/>
      <c r="Y652" s="2"/>
      <c r="Z652" s="2"/>
      <c r="AA652" s="2"/>
      <c r="AB652" s="2"/>
      <c r="AC652" s="58" t="str">
        <f t="shared" si="203"/>
        <v/>
      </c>
      <c r="AD652" s="21" t="str">
        <f t="shared" si="189"/>
        <v/>
      </c>
      <c r="AE652" s="59" t="str">
        <f t="shared" si="190"/>
        <v/>
      </c>
      <c r="AF652" s="64" t="str">
        <f t="shared" si="195"/>
        <v/>
      </c>
      <c r="AG652" s="47" t="str">
        <f t="shared" si="191"/>
        <v/>
      </c>
      <c r="AH652" s="65" t="str">
        <f t="shared" si="192"/>
        <v/>
      </c>
      <c r="AI652" s="70" t="str">
        <f t="shared" si="204"/>
        <v/>
      </c>
      <c r="AJ652" s="43" t="str">
        <f t="shared" si="193"/>
        <v/>
      </c>
      <c r="AK652" s="71" t="str">
        <f t="shared" si="194"/>
        <v/>
      </c>
      <c r="AL652" s="2"/>
      <c r="AM652" s="2"/>
      <c r="AO652" s="2"/>
      <c r="AP652" s="2"/>
      <c r="AQ652" s="2"/>
    </row>
    <row r="653" spans="2:43">
      <c r="B653" s="20" t="str">
        <f>IF(Master!B653="","",Master!B653)</f>
        <v/>
      </c>
      <c r="C653" s="21" t="str">
        <f t="shared" si="196"/>
        <v/>
      </c>
      <c r="D653" s="98" t="str">
        <f t="shared" si="199"/>
        <v/>
      </c>
      <c r="E653" s="2"/>
      <c r="F653" s="47" t="str">
        <f t="shared" si="197"/>
        <v/>
      </c>
      <c r="G653" s="98" t="str">
        <f t="shared" si="200"/>
        <v/>
      </c>
      <c r="H653" s="2"/>
      <c r="I653" s="46" t="str">
        <f t="shared" si="198"/>
        <v/>
      </c>
      <c r="J653" s="98" t="str">
        <f t="shared" si="201"/>
        <v/>
      </c>
      <c r="K653" s="2"/>
      <c r="L653" s="21" t="str">
        <f t="shared" si="205"/>
        <v/>
      </c>
      <c r="M653" s="21" t="str">
        <f>IF(L653&lt;&gt;"",SUM($L$6:L653),"")</f>
        <v/>
      </c>
      <c r="N653" s="2"/>
      <c r="O653" s="47" t="str">
        <f t="shared" ref="O653:O716" si="206">IF(AND(AG653&lt;&gt;"",AG654&lt;&gt;""),-AH653,IF(AND(AG653&gt;=1,AG654=""),AH653,""))</f>
        <v/>
      </c>
      <c r="P653" s="47" t="str">
        <f>IF(O653&lt;&gt;"",SUM($O$6:O653),"")</f>
        <v/>
      </c>
      <c r="Q653" s="2"/>
      <c r="R653" s="43" t="str">
        <f t="shared" si="202"/>
        <v/>
      </c>
      <c r="S653" s="43" t="str">
        <f>IF(R653&lt;&gt;"",SUM($R$6:R653),"")</f>
        <v/>
      </c>
      <c r="T653" s="2"/>
      <c r="U653" s="95">
        <f>IF(B653="",U652,SUM($L$7:L653)+SUM($O$7:O653)+SUM($R$7:R653))</f>
        <v>60</v>
      </c>
      <c r="V653" s="2"/>
      <c r="W653" s="2"/>
      <c r="X653" s="2"/>
      <c r="Y653" s="2"/>
      <c r="Z653" s="2"/>
      <c r="AA653" s="2"/>
      <c r="AB653" s="2"/>
      <c r="AC653" s="58" t="str">
        <f t="shared" si="203"/>
        <v/>
      </c>
      <c r="AD653" s="21" t="str">
        <f t="shared" si="189"/>
        <v/>
      </c>
      <c r="AE653" s="59" t="str">
        <f t="shared" si="190"/>
        <v/>
      </c>
      <c r="AF653" s="64" t="str">
        <f t="shared" si="195"/>
        <v/>
      </c>
      <c r="AG653" s="47" t="str">
        <f t="shared" si="191"/>
        <v/>
      </c>
      <c r="AH653" s="65" t="str">
        <f t="shared" si="192"/>
        <v/>
      </c>
      <c r="AI653" s="70" t="str">
        <f t="shared" si="204"/>
        <v/>
      </c>
      <c r="AJ653" s="43" t="str">
        <f t="shared" si="193"/>
        <v/>
      </c>
      <c r="AK653" s="71" t="str">
        <f t="shared" si="194"/>
        <v/>
      </c>
      <c r="AL653" s="2"/>
      <c r="AM653" s="2"/>
      <c r="AO653" s="2"/>
      <c r="AP653" s="2"/>
      <c r="AQ653" s="2"/>
    </row>
    <row r="654" spans="2:43">
      <c r="B654" s="20" t="str">
        <f>IF(Master!B654="","",Master!B654)</f>
        <v/>
      </c>
      <c r="C654" s="21" t="str">
        <f t="shared" si="196"/>
        <v/>
      </c>
      <c r="D654" s="98" t="str">
        <f t="shared" si="199"/>
        <v/>
      </c>
      <c r="E654" s="2"/>
      <c r="F654" s="47" t="str">
        <f t="shared" si="197"/>
        <v/>
      </c>
      <c r="G654" s="98" t="str">
        <f t="shared" si="200"/>
        <v/>
      </c>
      <c r="H654" s="2"/>
      <c r="I654" s="46" t="str">
        <f t="shared" si="198"/>
        <v/>
      </c>
      <c r="J654" s="98" t="str">
        <f t="shared" si="201"/>
        <v/>
      </c>
      <c r="K654" s="2"/>
      <c r="L654" s="21" t="str">
        <f t="shared" si="205"/>
        <v/>
      </c>
      <c r="M654" s="21" t="str">
        <f>IF(L654&lt;&gt;"",SUM($L$6:L654),"")</f>
        <v/>
      </c>
      <c r="N654" s="2"/>
      <c r="O654" s="47" t="str">
        <f t="shared" si="206"/>
        <v/>
      </c>
      <c r="P654" s="47" t="str">
        <f>IF(O654&lt;&gt;"",SUM($O$6:O654),"")</f>
        <v/>
      </c>
      <c r="Q654" s="2"/>
      <c r="R654" s="43" t="str">
        <f t="shared" si="202"/>
        <v/>
      </c>
      <c r="S654" s="43" t="str">
        <f>IF(R654&lt;&gt;"",SUM($R$6:R654),"")</f>
        <v/>
      </c>
      <c r="T654" s="2"/>
      <c r="U654" s="95">
        <f>IF(B654="",U653,SUM($L$7:L654)+SUM($O$7:O654)+SUM($R$7:R654))</f>
        <v>60</v>
      </c>
      <c r="V654" s="2"/>
      <c r="W654" s="2"/>
      <c r="X654" s="2"/>
      <c r="Y654" s="2"/>
      <c r="Z654" s="2"/>
      <c r="AA654" s="2"/>
      <c r="AB654" s="2"/>
      <c r="AC654" s="58" t="str">
        <f t="shared" si="203"/>
        <v/>
      </c>
      <c r="AD654" s="21" t="str">
        <f t="shared" si="189"/>
        <v/>
      </c>
      <c r="AE654" s="59" t="str">
        <f t="shared" si="190"/>
        <v/>
      </c>
      <c r="AF654" s="64" t="str">
        <f t="shared" si="195"/>
        <v/>
      </c>
      <c r="AG654" s="47" t="str">
        <f t="shared" si="191"/>
        <v/>
      </c>
      <c r="AH654" s="65" t="str">
        <f t="shared" si="192"/>
        <v/>
      </c>
      <c r="AI654" s="70" t="str">
        <f t="shared" si="204"/>
        <v/>
      </c>
      <c r="AJ654" s="43" t="str">
        <f t="shared" si="193"/>
        <v/>
      </c>
      <c r="AK654" s="71" t="str">
        <f t="shared" si="194"/>
        <v/>
      </c>
      <c r="AL654" s="2"/>
      <c r="AM654" s="2"/>
      <c r="AO654" s="2"/>
      <c r="AP654" s="2"/>
      <c r="AQ654" s="2"/>
    </row>
    <row r="655" spans="2:43">
      <c r="B655" s="20" t="str">
        <f>IF(Master!B655="","",Master!B655)</f>
        <v/>
      </c>
      <c r="C655" s="21" t="str">
        <f t="shared" si="196"/>
        <v/>
      </c>
      <c r="D655" s="98" t="str">
        <f t="shared" si="199"/>
        <v/>
      </c>
      <c r="E655" s="2"/>
      <c r="F655" s="47" t="str">
        <f t="shared" si="197"/>
        <v/>
      </c>
      <c r="G655" s="98" t="str">
        <f t="shared" si="200"/>
        <v/>
      </c>
      <c r="H655" s="2"/>
      <c r="I655" s="46" t="str">
        <f t="shared" si="198"/>
        <v/>
      </c>
      <c r="J655" s="98" t="str">
        <f t="shared" si="201"/>
        <v/>
      </c>
      <c r="K655" s="2"/>
      <c r="L655" s="21" t="str">
        <f t="shared" si="205"/>
        <v/>
      </c>
      <c r="M655" s="21" t="str">
        <f>IF(L655&lt;&gt;"",SUM($L$6:L655),"")</f>
        <v/>
      </c>
      <c r="N655" s="2"/>
      <c r="O655" s="47" t="str">
        <f t="shared" si="206"/>
        <v/>
      </c>
      <c r="P655" s="47" t="str">
        <f>IF(O655&lt;&gt;"",SUM($O$6:O655),"")</f>
        <v/>
      </c>
      <c r="Q655" s="2"/>
      <c r="R655" s="43" t="str">
        <f t="shared" si="202"/>
        <v/>
      </c>
      <c r="S655" s="43" t="str">
        <f>IF(R655&lt;&gt;"",SUM($R$6:R655),"")</f>
        <v/>
      </c>
      <c r="T655" s="2"/>
      <c r="U655" s="95">
        <f>IF(B655="",U654,SUM($L$7:L655)+SUM($O$7:O655)+SUM($R$7:R655))</f>
        <v>60</v>
      </c>
      <c r="V655" s="2"/>
      <c r="W655" s="2"/>
      <c r="X655" s="2"/>
      <c r="Y655" s="2"/>
      <c r="Z655" s="2"/>
      <c r="AA655" s="2"/>
      <c r="AB655" s="2"/>
      <c r="AC655" s="58" t="str">
        <f t="shared" si="203"/>
        <v/>
      </c>
      <c r="AD655" s="21" t="str">
        <f t="shared" si="189"/>
        <v/>
      </c>
      <c r="AE655" s="59" t="str">
        <f t="shared" si="190"/>
        <v/>
      </c>
      <c r="AF655" s="64" t="str">
        <f t="shared" si="195"/>
        <v/>
      </c>
      <c r="AG655" s="47" t="str">
        <f t="shared" si="191"/>
        <v/>
      </c>
      <c r="AH655" s="65" t="str">
        <f t="shared" si="192"/>
        <v/>
      </c>
      <c r="AI655" s="70" t="str">
        <f t="shared" si="204"/>
        <v/>
      </c>
      <c r="AJ655" s="43" t="str">
        <f t="shared" si="193"/>
        <v/>
      </c>
      <c r="AK655" s="71" t="str">
        <f t="shared" si="194"/>
        <v/>
      </c>
      <c r="AL655" s="2"/>
      <c r="AM655" s="2"/>
      <c r="AO655" s="2"/>
      <c r="AP655" s="2"/>
      <c r="AQ655" s="2"/>
    </row>
    <row r="656" spans="2:43">
      <c r="B656" s="20" t="str">
        <f>IF(Master!B656="","",Master!B656)</f>
        <v/>
      </c>
      <c r="C656" s="21" t="str">
        <f t="shared" si="196"/>
        <v/>
      </c>
      <c r="D656" s="98" t="str">
        <f t="shared" si="199"/>
        <v/>
      </c>
      <c r="E656" s="2"/>
      <c r="F656" s="47" t="str">
        <f t="shared" si="197"/>
        <v/>
      </c>
      <c r="G656" s="98" t="str">
        <f t="shared" si="200"/>
        <v/>
      </c>
      <c r="H656" s="2"/>
      <c r="I656" s="46" t="str">
        <f t="shared" si="198"/>
        <v/>
      </c>
      <c r="J656" s="98" t="str">
        <f t="shared" si="201"/>
        <v/>
      </c>
      <c r="K656" s="2"/>
      <c r="L656" s="21" t="str">
        <f t="shared" si="205"/>
        <v/>
      </c>
      <c r="M656" s="21" t="str">
        <f>IF(L656&lt;&gt;"",SUM($L$6:L656),"")</f>
        <v/>
      </c>
      <c r="N656" s="2"/>
      <c r="O656" s="47" t="str">
        <f t="shared" si="206"/>
        <v/>
      </c>
      <c r="P656" s="47" t="str">
        <f>IF(O656&lt;&gt;"",SUM($O$6:O656),"")</f>
        <v/>
      </c>
      <c r="Q656" s="2"/>
      <c r="R656" s="43" t="str">
        <f t="shared" si="202"/>
        <v/>
      </c>
      <c r="S656" s="43" t="str">
        <f>IF(R656&lt;&gt;"",SUM($R$6:R656),"")</f>
        <v/>
      </c>
      <c r="T656" s="2"/>
      <c r="U656" s="95">
        <f>IF(B656="",U655,SUM($L$7:L656)+SUM($O$7:O656)+SUM($R$7:R656))</f>
        <v>60</v>
      </c>
      <c r="V656" s="2"/>
      <c r="W656" s="2"/>
      <c r="X656" s="2"/>
      <c r="Y656" s="2"/>
      <c r="Z656" s="2"/>
      <c r="AA656" s="2"/>
      <c r="AB656" s="2"/>
      <c r="AC656" s="58" t="str">
        <f t="shared" si="203"/>
        <v/>
      </c>
      <c r="AD656" s="21" t="str">
        <f t="shared" ref="AD656:AD719" si="207">IF(B656="","",IF(OR(AC655=1,AC655=2),"",IF(AC655&gt;=3,AC655-2)))</f>
        <v/>
      </c>
      <c r="AE656" s="59" t="str">
        <f t="shared" ref="AE656:AE719" si="208">IF(AD656="","",VLOOKUP(AD656,$Z$4:$AA$18,2,0))</f>
        <v/>
      </c>
      <c r="AF656" s="64" t="str">
        <f t="shared" si="195"/>
        <v/>
      </c>
      <c r="AG656" s="47" t="str">
        <f t="shared" ref="AG656:AG719" si="209">IF(B656="","",IF(OR(AF655=1,AF655=2),"",IF(AF655&gt;=3,AF655-2)))</f>
        <v/>
      </c>
      <c r="AH656" s="65" t="str">
        <f t="shared" ref="AH656:AH719" si="210">IF(AG656="","",VLOOKUP(AG656,$Z$4:$AA$18,2,0))</f>
        <v/>
      </c>
      <c r="AI656" s="70" t="str">
        <f t="shared" si="204"/>
        <v/>
      </c>
      <c r="AJ656" s="43" t="str">
        <f t="shared" ref="AJ656:AJ719" si="211">IF(B656="","",IF(OR(AI655=1,AI655=2),"",IF(AI655&gt;=3,AI655-2)))</f>
        <v/>
      </c>
      <c r="AK656" s="71" t="str">
        <f t="shared" ref="AK656:AK719" si="212">IF(AJ656="","",VLOOKUP(AJ656,$Z$4:$AA$18,2,0))</f>
        <v/>
      </c>
      <c r="AL656" s="2"/>
      <c r="AM656" s="2"/>
      <c r="AO656" s="2"/>
      <c r="AP656" s="2"/>
      <c r="AQ656" s="2"/>
    </row>
    <row r="657" spans="2:43">
      <c r="B657" s="20" t="str">
        <f>IF(Master!B657="","",Master!B657)</f>
        <v/>
      </c>
      <c r="C657" s="21" t="str">
        <f t="shared" si="196"/>
        <v/>
      </c>
      <c r="D657" s="98" t="str">
        <f t="shared" si="199"/>
        <v/>
      </c>
      <c r="E657" s="2"/>
      <c r="F657" s="47" t="str">
        <f t="shared" si="197"/>
        <v/>
      </c>
      <c r="G657" s="98" t="str">
        <f t="shared" si="200"/>
        <v/>
      </c>
      <c r="H657" s="2"/>
      <c r="I657" s="46" t="str">
        <f t="shared" si="198"/>
        <v/>
      </c>
      <c r="J657" s="98" t="str">
        <f t="shared" si="201"/>
        <v/>
      </c>
      <c r="K657" s="2"/>
      <c r="L657" s="21" t="str">
        <f t="shared" si="205"/>
        <v/>
      </c>
      <c r="M657" s="21" t="str">
        <f>IF(L657&lt;&gt;"",SUM($L$6:L657),"")</f>
        <v/>
      </c>
      <c r="N657" s="2"/>
      <c r="O657" s="47" t="str">
        <f t="shared" si="206"/>
        <v/>
      </c>
      <c r="P657" s="47" t="str">
        <f>IF(O657&lt;&gt;"",SUM($O$6:O657),"")</f>
        <v/>
      </c>
      <c r="Q657" s="2"/>
      <c r="R657" s="43" t="str">
        <f t="shared" si="202"/>
        <v/>
      </c>
      <c r="S657" s="43" t="str">
        <f>IF(R657&lt;&gt;"",SUM($R$6:R657),"")</f>
        <v/>
      </c>
      <c r="T657" s="2"/>
      <c r="U657" s="95">
        <f>IF(B657="",U656,SUM($L$7:L657)+SUM($O$7:O657)+SUM($R$7:R657))</f>
        <v>60</v>
      </c>
      <c r="V657" s="2"/>
      <c r="W657" s="2"/>
      <c r="X657" s="2"/>
      <c r="Y657" s="2"/>
      <c r="Z657" s="2"/>
      <c r="AA657" s="2"/>
      <c r="AB657" s="2"/>
      <c r="AC657" s="58" t="str">
        <f t="shared" si="203"/>
        <v/>
      </c>
      <c r="AD657" s="21" t="str">
        <f t="shared" si="207"/>
        <v/>
      </c>
      <c r="AE657" s="59" t="str">
        <f t="shared" si="208"/>
        <v/>
      </c>
      <c r="AF657" s="64" t="str">
        <f t="shared" si="195"/>
        <v/>
      </c>
      <c r="AG657" s="47" t="str">
        <f t="shared" si="209"/>
        <v/>
      </c>
      <c r="AH657" s="65" t="str">
        <f t="shared" si="210"/>
        <v/>
      </c>
      <c r="AI657" s="70" t="str">
        <f t="shared" si="204"/>
        <v/>
      </c>
      <c r="AJ657" s="43" t="str">
        <f t="shared" si="211"/>
        <v/>
      </c>
      <c r="AK657" s="71" t="str">
        <f t="shared" si="212"/>
        <v/>
      </c>
      <c r="AL657" s="2"/>
      <c r="AM657" s="2"/>
      <c r="AO657" s="2"/>
      <c r="AP657" s="2"/>
      <c r="AQ657" s="2"/>
    </row>
    <row r="658" spans="2:43">
      <c r="B658" s="20" t="str">
        <f>IF(Master!B658="","",Master!B658)</f>
        <v/>
      </c>
      <c r="C658" s="21" t="str">
        <f t="shared" si="196"/>
        <v/>
      </c>
      <c r="D658" s="98" t="str">
        <f t="shared" si="199"/>
        <v/>
      </c>
      <c r="E658" s="2"/>
      <c r="F658" s="47" t="str">
        <f t="shared" si="197"/>
        <v/>
      </c>
      <c r="G658" s="98" t="str">
        <f t="shared" si="200"/>
        <v/>
      </c>
      <c r="H658" s="2"/>
      <c r="I658" s="46" t="str">
        <f t="shared" si="198"/>
        <v/>
      </c>
      <c r="J658" s="98" t="str">
        <f t="shared" si="201"/>
        <v/>
      </c>
      <c r="K658" s="2"/>
      <c r="L658" s="21" t="str">
        <f t="shared" si="205"/>
        <v/>
      </c>
      <c r="M658" s="21" t="str">
        <f>IF(L658&lt;&gt;"",SUM($L$6:L658),"")</f>
        <v/>
      </c>
      <c r="N658" s="2"/>
      <c r="O658" s="47" t="str">
        <f t="shared" si="206"/>
        <v/>
      </c>
      <c r="P658" s="47" t="str">
        <f>IF(O658&lt;&gt;"",SUM($O$6:O658),"")</f>
        <v/>
      </c>
      <c r="Q658" s="2"/>
      <c r="R658" s="43" t="str">
        <f t="shared" si="202"/>
        <v/>
      </c>
      <c r="S658" s="43" t="str">
        <f>IF(R658&lt;&gt;"",SUM($R$6:R658),"")</f>
        <v/>
      </c>
      <c r="T658" s="2"/>
      <c r="U658" s="95">
        <f>IF(B658="",U657,SUM($L$7:L658)+SUM($O$7:O658)+SUM($R$7:R658))</f>
        <v>60</v>
      </c>
      <c r="V658" s="2"/>
      <c r="W658" s="2"/>
      <c r="X658" s="2"/>
      <c r="Y658" s="2"/>
      <c r="Z658" s="2"/>
      <c r="AA658" s="2"/>
      <c r="AB658" s="2"/>
      <c r="AC658" s="58" t="str">
        <f t="shared" si="203"/>
        <v/>
      </c>
      <c r="AD658" s="21" t="str">
        <f t="shared" si="207"/>
        <v/>
      </c>
      <c r="AE658" s="59" t="str">
        <f t="shared" si="208"/>
        <v/>
      </c>
      <c r="AF658" s="64" t="str">
        <f t="shared" si="195"/>
        <v/>
      </c>
      <c r="AG658" s="47" t="str">
        <f t="shared" si="209"/>
        <v/>
      </c>
      <c r="AH658" s="65" t="str">
        <f t="shared" si="210"/>
        <v/>
      </c>
      <c r="AI658" s="70" t="str">
        <f t="shared" si="204"/>
        <v/>
      </c>
      <c r="AJ658" s="43" t="str">
        <f t="shared" si="211"/>
        <v/>
      </c>
      <c r="AK658" s="71" t="str">
        <f t="shared" si="212"/>
        <v/>
      </c>
      <c r="AL658" s="2"/>
      <c r="AM658" s="2"/>
      <c r="AO658" s="2"/>
      <c r="AP658" s="2"/>
      <c r="AQ658" s="2"/>
    </row>
    <row r="659" spans="2:43">
      <c r="B659" s="20" t="str">
        <f>IF(Master!B659="","",Master!B659)</f>
        <v/>
      </c>
      <c r="C659" s="21" t="str">
        <f t="shared" si="196"/>
        <v/>
      </c>
      <c r="D659" s="98" t="str">
        <f t="shared" si="199"/>
        <v/>
      </c>
      <c r="E659" s="2"/>
      <c r="F659" s="47" t="str">
        <f t="shared" si="197"/>
        <v/>
      </c>
      <c r="G659" s="98" t="str">
        <f t="shared" si="200"/>
        <v/>
      </c>
      <c r="H659" s="2"/>
      <c r="I659" s="46" t="str">
        <f t="shared" si="198"/>
        <v/>
      </c>
      <c r="J659" s="98" t="str">
        <f t="shared" si="201"/>
        <v/>
      </c>
      <c r="K659" s="2"/>
      <c r="L659" s="21" t="str">
        <f t="shared" si="205"/>
        <v/>
      </c>
      <c r="M659" s="21" t="str">
        <f>IF(L659&lt;&gt;"",SUM($L$6:L659),"")</f>
        <v/>
      </c>
      <c r="N659" s="2"/>
      <c r="O659" s="47" t="str">
        <f t="shared" si="206"/>
        <v/>
      </c>
      <c r="P659" s="47" t="str">
        <f>IF(O659&lt;&gt;"",SUM($O$6:O659),"")</f>
        <v/>
      </c>
      <c r="Q659" s="2"/>
      <c r="R659" s="43" t="str">
        <f t="shared" si="202"/>
        <v/>
      </c>
      <c r="S659" s="43" t="str">
        <f>IF(R659&lt;&gt;"",SUM($R$6:R659),"")</f>
        <v/>
      </c>
      <c r="T659" s="2"/>
      <c r="U659" s="95">
        <f>IF(B659="",U658,SUM($L$7:L659)+SUM($O$7:O659)+SUM($R$7:R659))</f>
        <v>60</v>
      </c>
      <c r="V659" s="2"/>
      <c r="W659" s="2"/>
      <c r="X659" s="2"/>
      <c r="Y659" s="2"/>
      <c r="Z659" s="2"/>
      <c r="AA659" s="2"/>
      <c r="AB659" s="2"/>
      <c r="AC659" s="58" t="str">
        <f t="shared" si="203"/>
        <v/>
      </c>
      <c r="AD659" s="21" t="str">
        <f t="shared" si="207"/>
        <v/>
      </c>
      <c r="AE659" s="59" t="str">
        <f t="shared" si="208"/>
        <v/>
      </c>
      <c r="AF659" s="64" t="str">
        <f t="shared" si="195"/>
        <v/>
      </c>
      <c r="AG659" s="47" t="str">
        <f t="shared" si="209"/>
        <v/>
      </c>
      <c r="AH659" s="65" t="str">
        <f t="shared" si="210"/>
        <v/>
      </c>
      <c r="AI659" s="70" t="str">
        <f t="shared" si="204"/>
        <v/>
      </c>
      <c r="AJ659" s="43" t="str">
        <f t="shared" si="211"/>
        <v/>
      </c>
      <c r="AK659" s="71" t="str">
        <f t="shared" si="212"/>
        <v/>
      </c>
      <c r="AL659" s="2"/>
      <c r="AM659" s="2"/>
      <c r="AO659" s="2"/>
      <c r="AP659" s="2"/>
      <c r="AQ659" s="2"/>
    </row>
    <row r="660" spans="2:43">
      <c r="B660" s="20" t="str">
        <f>IF(Master!B660="","",Master!B660)</f>
        <v/>
      </c>
      <c r="C660" s="21" t="str">
        <f t="shared" si="196"/>
        <v/>
      </c>
      <c r="D660" s="98" t="str">
        <f t="shared" si="199"/>
        <v/>
      </c>
      <c r="E660" s="2"/>
      <c r="F660" s="47" t="str">
        <f t="shared" si="197"/>
        <v/>
      </c>
      <c r="G660" s="98" t="str">
        <f t="shared" si="200"/>
        <v/>
      </c>
      <c r="H660" s="2"/>
      <c r="I660" s="46" t="str">
        <f t="shared" si="198"/>
        <v/>
      </c>
      <c r="J660" s="98" t="str">
        <f t="shared" si="201"/>
        <v/>
      </c>
      <c r="K660" s="2"/>
      <c r="L660" s="21" t="str">
        <f t="shared" si="205"/>
        <v/>
      </c>
      <c r="M660" s="21" t="str">
        <f>IF(L660&lt;&gt;"",SUM($L$6:L660),"")</f>
        <v/>
      </c>
      <c r="N660" s="2"/>
      <c r="O660" s="47" t="str">
        <f t="shared" si="206"/>
        <v/>
      </c>
      <c r="P660" s="47" t="str">
        <f>IF(O660&lt;&gt;"",SUM($O$6:O660),"")</f>
        <v/>
      </c>
      <c r="Q660" s="2"/>
      <c r="R660" s="43" t="str">
        <f t="shared" si="202"/>
        <v/>
      </c>
      <c r="S660" s="43" t="str">
        <f>IF(R660&lt;&gt;"",SUM($R$6:R660),"")</f>
        <v/>
      </c>
      <c r="T660" s="2"/>
      <c r="U660" s="95">
        <f>IF(B660="",U659,SUM($L$7:L660)+SUM($O$7:O660)+SUM($R$7:R660))</f>
        <v>60</v>
      </c>
      <c r="V660" s="2"/>
      <c r="W660" s="2"/>
      <c r="X660" s="2"/>
      <c r="Y660" s="2"/>
      <c r="Z660" s="2"/>
      <c r="AA660" s="2"/>
      <c r="AB660" s="2"/>
      <c r="AC660" s="58" t="str">
        <f t="shared" si="203"/>
        <v/>
      </c>
      <c r="AD660" s="21" t="str">
        <f t="shared" si="207"/>
        <v/>
      </c>
      <c r="AE660" s="59" t="str">
        <f t="shared" si="208"/>
        <v/>
      </c>
      <c r="AF660" s="64" t="str">
        <f t="shared" si="195"/>
        <v/>
      </c>
      <c r="AG660" s="47" t="str">
        <f t="shared" si="209"/>
        <v/>
      </c>
      <c r="AH660" s="65" t="str">
        <f t="shared" si="210"/>
        <v/>
      </c>
      <c r="AI660" s="70" t="str">
        <f t="shared" si="204"/>
        <v/>
      </c>
      <c r="AJ660" s="43" t="str">
        <f t="shared" si="211"/>
        <v/>
      </c>
      <c r="AK660" s="71" t="str">
        <f t="shared" si="212"/>
        <v/>
      </c>
      <c r="AL660" s="2"/>
      <c r="AM660" s="2"/>
      <c r="AO660" s="2"/>
      <c r="AP660" s="2"/>
      <c r="AQ660" s="2"/>
    </row>
    <row r="661" spans="2:43">
      <c r="B661" s="20" t="str">
        <f>IF(Master!B661="","",Master!B661)</f>
        <v/>
      </c>
      <c r="C661" s="21" t="str">
        <f t="shared" si="196"/>
        <v/>
      </c>
      <c r="D661" s="98" t="str">
        <f t="shared" si="199"/>
        <v/>
      </c>
      <c r="E661" s="2"/>
      <c r="F661" s="47" t="str">
        <f t="shared" si="197"/>
        <v/>
      </c>
      <c r="G661" s="98" t="str">
        <f t="shared" si="200"/>
        <v/>
      </c>
      <c r="H661" s="2"/>
      <c r="I661" s="46" t="str">
        <f t="shared" si="198"/>
        <v/>
      </c>
      <c r="J661" s="98" t="str">
        <f t="shared" si="201"/>
        <v/>
      </c>
      <c r="K661" s="2"/>
      <c r="L661" s="21" t="str">
        <f t="shared" si="205"/>
        <v/>
      </c>
      <c r="M661" s="21" t="str">
        <f>IF(L661&lt;&gt;"",SUM($L$6:L661),"")</f>
        <v/>
      </c>
      <c r="N661" s="2"/>
      <c r="O661" s="47" t="str">
        <f t="shared" si="206"/>
        <v/>
      </c>
      <c r="P661" s="47" t="str">
        <f>IF(O661&lt;&gt;"",SUM($O$6:O661),"")</f>
        <v/>
      </c>
      <c r="Q661" s="2"/>
      <c r="R661" s="43" t="str">
        <f t="shared" si="202"/>
        <v/>
      </c>
      <c r="S661" s="43" t="str">
        <f>IF(R661&lt;&gt;"",SUM($R$6:R661),"")</f>
        <v/>
      </c>
      <c r="T661" s="2"/>
      <c r="U661" s="95">
        <f>IF(B661="",U660,SUM($L$7:L661)+SUM($O$7:O661)+SUM($R$7:R661))</f>
        <v>60</v>
      </c>
      <c r="V661" s="2"/>
      <c r="W661" s="2"/>
      <c r="X661" s="2"/>
      <c r="Y661" s="2"/>
      <c r="Z661" s="2"/>
      <c r="AA661" s="2"/>
      <c r="AB661" s="2"/>
      <c r="AC661" s="58" t="str">
        <f t="shared" si="203"/>
        <v/>
      </c>
      <c r="AD661" s="21" t="str">
        <f t="shared" si="207"/>
        <v/>
      </c>
      <c r="AE661" s="59" t="str">
        <f t="shared" si="208"/>
        <v/>
      </c>
      <c r="AF661" s="64" t="str">
        <f t="shared" si="195"/>
        <v/>
      </c>
      <c r="AG661" s="47" t="str">
        <f t="shared" si="209"/>
        <v/>
      </c>
      <c r="AH661" s="65" t="str">
        <f t="shared" si="210"/>
        <v/>
      </c>
      <c r="AI661" s="70" t="str">
        <f t="shared" si="204"/>
        <v/>
      </c>
      <c r="AJ661" s="43" t="str">
        <f t="shared" si="211"/>
        <v/>
      </c>
      <c r="AK661" s="71" t="str">
        <f t="shared" si="212"/>
        <v/>
      </c>
      <c r="AL661" s="2"/>
      <c r="AM661" s="2"/>
      <c r="AO661" s="2"/>
      <c r="AP661" s="2"/>
      <c r="AQ661" s="2"/>
    </row>
    <row r="662" spans="2:43">
      <c r="B662" s="20" t="str">
        <f>IF(Master!B662="","",Master!B662)</f>
        <v/>
      </c>
      <c r="C662" s="21" t="str">
        <f t="shared" si="196"/>
        <v/>
      </c>
      <c r="D662" s="98" t="str">
        <f t="shared" si="199"/>
        <v/>
      </c>
      <c r="E662" s="2"/>
      <c r="F662" s="47" t="str">
        <f t="shared" si="197"/>
        <v/>
      </c>
      <c r="G662" s="98" t="str">
        <f t="shared" si="200"/>
        <v/>
      </c>
      <c r="H662" s="2"/>
      <c r="I662" s="46" t="str">
        <f t="shared" si="198"/>
        <v/>
      </c>
      <c r="J662" s="98" t="str">
        <f t="shared" si="201"/>
        <v/>
      </c>
      <c r="K662" s="2"/>
      <c r="L662" s="21" t="str">
        <f t="shared" si="205"/>
        <v/>
      </c>
      <c r="M662" s="21" t="str">
        <f>IF(L662&lt;&gt;"",SUM($L$6:L662),"")</f>
        <v/>
      </c>
      <c r="N662" s="2"/>
      <c r="O662" s="47" t="str">
        <f t="shared" si="206"/>
        <v/>
      </c>
      <c r="P662" s="47" t="str">
        <f>IF(O662&lt;&gt;"",SUM($O$6:O662),"")</f>
        <v/>
      </c>
      <c r="Q662" s="2"/>
      <c r="R662" s="43" t="str">
        <f t="shared" si="202"/>
        <v/>
      </c>
      <c r="S662" s="43" t="str">
        <f>IF(R662&lt;&gt;"",SUM($R$6:R662),"")</f>
        <v/>
      </c>
      <c r="T662" s="2"/>
      <c r="U662" s="95">
        <f>IF(B662="",U661,SUM($L$7:L662)+SUM($O$7:O662)+SUM($R$7:R662))</f>
        <v>60</v>
      </c>
      <c r="V662" s="2"/>
      <c r="W662" s="2"/>
      <c r="X662" s="2"/>
      <c r="Y662" s="2"/>
      <c r="Z662" s="2"/>
      <c r="AA662" s="2"/>
      <c r="AB662" s="2"/>
      <c r="AC662" s="58" t="str">
        <f t="shared" si="203"/>
        <v/>
      </c>
      <c r="AD662" s="21" t="str">
        <f t="shared" si="207"/>
        <v/>
      </c>
      <c r="AE662" s="59" t="str">
        <f t="shared" si="208"/>
        <v/>
      </c>
      <c r="AF662" s="64" t="str">
        <f t="shared" si="195"/>
        <v/>
      </c>
      <c r="AG662" s="47" t="str">
        <f t="shared" si="209"/>
        <v/>
      </c>
      <c r="AH662" s="65" t="str">
        <f t="shared" si="210"/>
        <v/>
      </c>
      <c r="AI662" s="70" t="str">
        <f t="shared" si="204"/>
        <v/>
      </c>
      <c r="AJ662" s="43" t="str">
        <f t="shared" si="211"/>
        <v/>
      </c>
      <c r="AK662" s="71" t="str">
        <f t="shared" si="212"/>
        <v/>
      </c>
      <c r="AL662" s="2"/>
      <c r="AM662" s="2"/>
      <c r="AO662" s="2"/>
      <c r="AP662" s="2"/>
      <c r="AQ662" s="2"/>
    </row>
    <row r="663" spans="2:43">
      <c r="B663" s="20" t="str">
        <f>IF(Master!B663="","",Master!B663)</f>
        <v/>
      </c>
      <c r="C663" s="21" t="str">
        <f t="shared" si="196"/>
        <v/>
      </c>
      <c r="D663" s="98" t="str">
        <f t="shared" si="199"/>
        <v/>
      </c>
      <c r="E663" s="2"/>
      <c r="F663" s="47" t="str">
        <f t="shared" si="197"/>
        <v/>
      </c>
      <c r="G663" s="98" t="str">
        <f t="shared" si="200"/>
        <v/>
      </c>
      <c r="H663" s="2"/>
      <c r="I663" s="46" t="str">
        <f t="shared" si="198"/>
        <v/>
      </c>
      <c r="J663" s="98" t="str">
        <f t="shared" si="201"/>
        <v/>
      </c>
      <c r="K663" s="2"/>
      <c r="L663" s="21" t="str">
        <f t="shared" si="205"/>
        <v/>
      </c>
      <c r="M663" s="21" t="str">
        <f>IF(L663&lt;&gt;"",SUM($L$6:L663),"")</f>
        <v/>
      </c>
      <c r="N663" s="2"/>
      <c r="O663" s="47" t="str">
        <f t="shared" si="206"/>
        <v/>
      </c>
      <c r="P663" s="47" t="str">
        <f>IF(O663&lt;&gt;"",SUM($O$6:O663),"")</f>
        <v/>
      </c>
      <c r="Q663" s="2"/>
      <c r="R663" s="43" t="str">
        <f t="shared" si="202"/>
        <v/>
      </c>
      <c r="S663" s="43" t="str">
        <f>IF(R663&lt;&gt;"",SUM($R$6:R663),"")</f>
        <v/>
      </c>
      <c r="T663" s="2"/>
      <c r="U663" s="95">
        <f>IF(B663="",U662,SUM($L$7:L663)+SUM($O$7:O663)+SUM($R$7:R663))</f>
        <v>60</v>
      </c>
      <c r="V663" s="2"/>
      <c r="W663" s="2"/>
      <c r="X663" s="2"/>
      <c r="Y663" s="2"/>
      <c r="Z663" s="2"/>
      <c r="AA663" s="2"/>
      <c r="AB663" s="2"/>
      <c r="AC663" s="58" t="str">
        <f t="shared" si="203"/>
        <v/>
      </c>
      <c r="AD663" s="21" t="str">
        <f t="shared" si="207"/>
        <v/>
      </c>
      <c r="AE663" s="59" t="str">
        <f t="shared" si="208"/>
        <v/>
      </c>
      <c r="AF663" s="64" t="str">
        <f t="shared" si="195"/>
        <v/>
      </c>
      <c r="AG663" s="47" t="str">
        <f t="shared" si="209"/>
        <v/>
      </c>
      <c r="AH663" s="65" t="str">
        <f t="shared" si="210"/>
        <v/>
      </c>
      <c r="AI663" s="70" t="str">
        <f t="shared" si="204"/>
        <v/>
      </c>
      <c r="AJ663" s="43" t="str">
        <f t="shared" si="211"/>
        <v/>
      </c>
      <c r="AK663" s="71" t="str">
        <f t="shared" si="212"/>
        <v/>
      </c>
      <c r="AL663" s="2"/>
      <c r="AM663" s="2"/>
      <c r="AO663" s="2"/>
      <c r="AP663" s="2"/>
      <c r="AQ663" s="2"/>
    </row>
    <row r="664" spans="2:43">
      <c r="B664" s="20" t="str">
        <f>IF(Master!B664="","",Master!B664)</f>
        <v/>
      </c>
      <c r="C664" s="21" t="str">
        <f t="shared" si="196"/>
        <v/>
      </c>
      <c r="D664" s="98" t="str">
        <f t="shared" si="199"/>
        <v/>
      </c>
      <c r="E664" s="2"/>
      <c r="F664" s="47" t="str">
        <f t="shared" si="197"/>
        <v/>
      </c>
      <c r="G664" s="98" t="str">
        <f t="shared" si="200"/>
        <v/>
      </c>
      <c r="H664" s="2"/>
      <c r="I664" s="46" t="str">
        <f t="shared" si="198"/>
        <v/>
      </c>
      <c r="J664" s="98" t="str">
        <f t="shared" si="201"/>
        <v/>
      </c>
      <c r="K664" s="2"/>
      <c r="L664" s="21" t="str">
        <f t="shared" si="205"/>
        <v/>
      </c>
      <c r="M664" s="21" t="str">
        <f>IF(L664&lt;&gt;"",SUM($L$6:L664),"")</f>
        <v/>
      </c>
      <c r="N664" s="2"/>
      <c r="O664" s="47" t="str">
        <f t="shared" si="206"/>
        <v/>
      </c>
      <c r="P664" s="47" t="str">
        <f>IF(O664&lt;&gt;"",SUM($O$6:O664),"")</f>
        <v/>
      </c>
      <c r="Q664" s="2"/>
      <c r="R664" s="43" t="str">
        <f t="shared" si="202"/>
        <v/>
      </c>
      <c r="S664" s="43" t="str">
        <f>IF(R664&lt;&gt;"",SUM($R$6:R664),"")</f>
        <v/>
      </c>
      <c r="T664" s="2"/>
      <c r="U664" s="95">
        <f>IF(B664="",U663,SUM($L$7:L664)+SUM($O$7:O664)+SUM($R$7:R664))</f>
        <v>60</v>
      </c>
      <c r="V664" s="2"/>
      <c r="W664" s="2"/>
      <c r="X664" s="2"/>
      <c r="Y664" s="2"/>
      <c r="Z664" s="2"/>
      <c r="AA664" s="2"/>
      <c r="AB664" s="2"/>
      <c r="AC664" s="58" t="str">
        <f t="shared" si="203"/>
        <v/>
      </c>
      <c r="AD664" s="21" t="str">
        <f t="shared" si="207"/>
        <v/>
      </c>
      <c r="AE664" s="59" t="str">
        <f t="shared" si="208"/>
        <v/>
      </c>
      <c r="AF664" s="64" t="str">
        <f t="shared" si="195"/>
        <v/>
      </c>
      <c r="AG664" s="47" t="str">
        <f t="shared" si="209"/>
        <v/>
      </c>
      <c r="AH664" s="65" t="str">
        <f t="shared" si="210"/>
        <v/>
      </c>
      <c r="AI664" s="70" t="str">
        <f t="shared" si="204"/>
        <v/>
      </c>
      <c r="AJ664" s="43" t="str">
        <f t="shared" si="211"/>
        <v/>
      </c>
      <c r="AK664" s="71" t="str">
        <f t="shared" si="212"/>
        <v/>
      </c>
      <c r="AL664" s="2"/>
      <c r="AM664" s="2"/>
      <c r="AO664" s="2"/>
      <c r="AP664" s="2"/>
      <c r="AQ664" s="2"/>
    </row>
    <row r="665" spans="2:43">
      <c r="B665" s="20" t="str">
        <f>IF(Master!B665="","",Master!B665)</f>
        <v/>
      </c>
      <c r="C665" s="21" t="str">
        <f t="shared" si="196"/>
        <v/>
      </c>
      <c r="D665" s="98" t="str">
        <f t="shared" si="199"/>
        <v/>
      </c>
      <c r="E665" s="2"/>
      <c r="F665" s="47" t="str">
        <f t="shared" si="197"/>
        <v/>
      </c>
      <c r="G665" s="98" t="str">
        <f t="shared" si="200"/>
        <v/>
      </c>
      <c r="H665" s="2"/>
      <c r="I665" s="46" t="str">
        <f t="shared" si="198"/>
        <v/>
      </c>
      <c r="J665" s="98" t="str">
        <f t="shared" si="201"/>
        <v/>
      </c>
      <c r="K665" s="2"/>
      <c r="L665" s="21" t="str">
        <f t="shared" si="205"/>
        <v/>
      </c>
      <c r="M665" s="21" t="str">
        <f>IF(L665&lt;&gt;"",SUM($L$6:L665),"")</f>
        <v/>
      </c>
      <c r="N665" s="2"/>
      <c r="O665" s="47" t="str">
        <f t="shared" si="206"/>
        <v/>
      </c>
      <c r="P665" s="47" t="str">
        <f>IF(O665&lt;&gt;"",SUM($O$6:O665),"")</f>
        <v/>
      </c>
      <c r="Q665" s="2"/>
      <c r="R665" s="43" t="str">
        <f t="shared" si="202"/>
        <v/>
      </c>
      <c r="S665" s="43" t="str">
        <f>IF(R665&lt;&gt;"",SUM($R$6:R665),"")</f>
        <v/>
      </c>
      <c r="T665" s="2"/>
      <c r="U665" s="95">
        <f>IF(B665="",U664,SUM($L$7:L665)+SUM($O$7:O665)+SUM($R$7:R665))</f>
        <v>60</v>
      </c>
      <c r="V665" s="2"/>
      <c r="W665" s="2"/>
      <c r="X665" s="2"/>
      <c r="Y665" s="2"/>
      <c r="Z665" s="2"/>
      <c r="AA665" s="2"/>
      <c r="AB665" s="2"/>
      <c r="AC665" s="58" t="str">
        <f t="shared" si="203"/>
        <v/>
      </c>
      <c r="AD665" s="21" t="str">
        <f t="shared" si="207"/>
        <v/>
      </c>
      <c r="AE665" s="59" t="str">
        <f t="shared" si="208"/>
        <v/>
      </c>
      <c r="AF665" s="64" t="str">
        <f t="shared" si="195"/>
        <v/>
      </c>
      <c r="AG665" s="47" t="str">
        <f t="shared" si="209"/>
        <v/>
      </c>
      <c r="AH665" s="65" t="str">
        <f t="shared" si="210"/>
        <v/>
      </c>
      <c r="AI665" s="70" t="str">
        <f t="shared" si="204"/>
        <v/>
      </c>
      <c r="AJ665" s="43" t="str">
        <f t="shared" si="211"/>
        <v/>
      </c>
      <c r="AK665" s="71" t="str">
        <f t="shared" si="212"/>
        <v/>
      </c>
      <c r="AL665" s="2"/>
      <c r="AM665" s="2"/>
      <c r="AO665" s="2"/>
      <c r="AP665" s="2"/>
      <c r="AQ665" s="2"/>
    </row>
    <row r="666" spans="2:43">
      <c r="B666" s="20" t="str">
        <f>IF(Master!B666="","",Master!B666)</f>
        <v/>
      </c>
      <c r="C666" s="21" t="str">
        <f t="shared" si="196"/>
        <v/>
      </c>
      <c r="D666" s="98" t="str">
        <f t="shared" si="199"/>
        <v/>
      </c>
      <c r="E666" s="2"/>
      <c r="F666" s="47" t="str">
        <f t="shared" si="197"/>
        <v/>
      </c>
      <c r="G666" s="98" t="str">
        <f t="shared" si="200"/>
        <v/>
      </c>
      <c r="H666" s="2"/>
      <c r="I666" s="46" t="str">
        <f t="shared" si="198"/>
        <v/>
      </c>
      <c r="J666" s="98" t="str">
        <f t="shared" si="201"/>
        <v/>
      </c>
      <c r="K666" s="2"/>
      <c r="L666" s="21" t="str">
        <f t="shared" si="205"/>
        <v/>
      </c>
      <c r="M666" s="21" t="str">
        <f>IF(L666&lt;&gt;"",SUM($L$6:L666),"")</f>
        <v/>
      </c>
      <c r="N666" s="2"/>
      <c r="O666" s="47" t="str">
        <f t="shared" si="206"/>
        <v/>
      </c>
      <c r="P666" s="47" t="str">
        <f>IF(O666&lt;&gt;"",SUM($O$6:O666),"")</f>
        <v/>
      </c>
      <c r="Q666" s="2"/>
      <c r="R666" s="43" t="str">
        <f t="shared" si="202"/>
        <v/>
      </c>
      <c r="S666" s="43" t="str">
        <f>IF(R666&lt;&gt;"",SUM($R$6:R666),"")</f>
        <v/>
      </c>
      <c r="T666" s="2"/>
      <c r="U666" s="95">
        <f>IF(B666="",U665,SUM($L$7:L666)+SUM($O$7:O666)+SUM($R$7:R666))</f>
        <v>60</v>
      </c>
      <c r="V666" s="2"/>
      <c r="W666" s="2"/>
      <c r="X666" s="2"/>
      <c r="Y666" s="2"/>
      <c r="Z666" s="2"/>
      <c r="AA666" s="2"/>
      <c r="AB666" s="2"/>
      <c r="AC666" s="58" t="str">
        <f t="shared" si="203"/>
        <v/>
      </c>
      <c r="AD666" s="21" t="str">
        <f t="shared" si="207"/>
        <v/>
      </c>
      <c r="AE666" s="59" t="str">
        <f t="shared" si="208"/>
        <v/>
      </c>
      <c r="AF666" s="64" t="str">
        <f t="shared" si="195"/>
        <v/>
      </c>
      <c r="AG666" s="47" t="str">
        <f t="shared" si="209"/>
        <v/>
      </c>
      <c r="AH666" s="65" t="str">
        <f t="shared" si="210"/>
        <v/>
      </c>
      <c r="AI666" s="70" t="str">
        <f t="shared" si="204"/>
        <v/>
      </c>
      <c r="AJ666" s="43" t="str">
        <f t="shared" si="211"/>
        <v/>
      </c>
      <c r="AK666" s="71" t="str">
        <f t="shared" si="212"/>
        <v/>
      </c>
      <c r="AL666" s="2"/>
      <c r="AM666" s="2"/>
      <c r="AO666" s="2"/>
      <c r="AP666" s="2"/>
      <c r="AQ666" s="2"/>
    </row>
    <row r="667" spans="2:43">
      <c r="B667" s="20" t="str">
        <f>IF(Master!B667="","",Master!B667)</f>
        <v/>
      </c>
      <c r="C667" s="21" t="str">
        <f t="shared" si="196"/>
        <v/>
      </c>
      <c r="D667" s="98" t="str">
        <f t="shared" si="199"/>
        <v/>
      </c>
      <c r="E667" s="2"/>
      <c r="F667" s="47" t="str">
        <f t="shared" si="197"/>
        <v/>
      </c>
      <c r="G667" s="98" t="str">
        <f t="shared" si="200"/>
        <v/>
      </c>
      <c r="H667" s="2"/>
      <c r="I667" s="46" t="str">
        <f t="shared" si="198"/>
        <v/>
      </c>
      <c r="J667" s="98" t="str">
        <f t="shared" si="201"/>
        <v/>
      </c>
      <c r="K667" s="2"/>
      <c r="L667" s="21" t="str">
        <f t="shared" si="205"/>
        <v/>
      </c>
      <c r="M667" s="21" t="str">
        <f>IF(L667&lt;&gt;"",SUM($L$6:L667),"")</f>
        <v/>
      </c>
      <c r="N667" s="2"/>
      <c r="O667" s="47" t="str">
        <f t="shared" si="206"/>
        <v/>
      </c>
      <c r="P667" s="47" t="str">
        <f>IF(O667&lt;&gt;"",SUM($O$6:O667),"")</f>
        <v/>
      </c>
      <c r="Q667" s="2"/>
      <c r="R667" s="43" t="str">
        <f t="shared" si="202"/>
        <v/>
      </c>
      <c r="S667" s="43" t="str">
        <f>IF(R667&lt;&gt;"",SUM($R$6:R667),"")</f>
        <v/>
      </c>
      <c r="T667" s="2"/>
      <c r="U667" s="95">
        <f>IF(B667="",U666,SUM($L$7:L667)+SUM($O$7:O667)+SUM($R$7:R667))</f>
        <v>60</v>
      </c>
      <c r="V667" s="2"/>
      <c r="W667" s="2"/>
      <c r="X667" s="2"/>
      <c r="Y667" s="2"/>
      <c r="Z667" s="2"/>
      <c r="AA667" s="2"/>
      <c r="AB667" s="2"/>
      <c r="AC667" s="58" t="str">
        <f t="shared" si="203"/>
        <v/>
      </c>
      <c r="AD667" s="21" t="str">
        <f t="shared" si="207"/>
        <v/>
      </c>
      <c r="AE667" s="59" t="str">
        <f t="shared" si="208"/>
        <v/>
      </c>
      <c r="AF667" s="64" t="str">
        <f t="shared" si="195"/>
        <v/>
      </c>
      <c r="AG667" s="47" t="str">
        <f t="shared" si="209"/>
        <v/>
      </c>
      <c r="AH667" s="65" t="str">
        <f t="shared" si="210"/>
        <v/>
      </c>
      <c r="AI667" s="70" t="str">
        <f t="shared" si="204"/>
        <v/>
      </c>
      <c r="AJ667" s="43" t="str">
        <f t="shared" si="211"/>
        <v/>
      </c>
      <c r="AK667" s="71" t="str">
        <f t="shared" si="212"/>
        <v/>
      </c>
      <c r="AL667" s="2"/>
      <c r="AM667" s="2"/>
      <c r="AO667" s="2"/>
      <c r="AP667" s="2"/>
      <c r="AQ667" s="2"/>
    </row>
    <row r="668" spans="2:43">
      <c r="B668" s="20" t="str">
        <f>IF(Master!B668="","",Master!B668)</f>
        <v/>
      </c>
      <c r="C668" s="21" t="str">
        <f t="shared" si="196"/>
        <v/>
      </c>
      <c r="D668" s="98" t="str">
        <f t="shared" si="199"/>
        <v/>
      </c>
      <c r="E668" s="2"/>
      <c r="F668" s="47" t="str">
        <f t="shared" si="197"/>
        <v/>
      </c>
      <c r="G668" s="98" t="str">
        <f t="shared" si="200"/>
        <v/>
      </c>
      <c r="H668" s="2"/>
      <c r="I668" s="46" t="str">
        <f t="shared" si="198"/>
        <v/>
      </c>
      <c r="J668" s="98" t="str">
        <f t="shared" si="201"/>
        <v/>
      </c>
      <c r="K668" s="2"/>
      <c r="L668" s="21" t="str">
        <f t="shared" si="205"/>
        <v/>
      </c>
      <c r="M668" s="21" t="str">
        <f>IF(L668&lt;&gt;"",SUM($L$6:L668),"")</f>
        <v/>
      </c>
      <c r="N668" s="2"/>
      <c r="O668" s="47" t="str">
        <f t="shared" si="206"/>
        <v/>
      </c>
      <c r="P668" s="47" t="str">
        <f>IF(O668&lt;&gt;"",SUM($O$6:O668),"")</f>
        <v/>
      </c>
      <c r="Q668" s="2"/>
      <c r="R668" s="43" t="str">
        <f t="shared" si="202"/>
        <v/>
      </c>
      <c r="S668" s="43" t="str">
        <f>IF(R668&lt;&gt;"",SUM($R$6:R668),"")</f>
        <v/>
      </c>
      <c r="T668" s="2"/>
      <c r="U668" s="95">
        <f>IF(B668="",U667,SUM($L$7:L668)+SUM($O$7:O668)+SUM($R$7:R668))</f>
        <v>60</v>
      </c>
      <c r="V668" s="2"/>
      <c r="W668" s="2"/>
      <c r="X668" s="2"/>
      <c r="Y668" s="2"/>
      <c r="Z668" s="2"/>
      <c r="AA668" s="2"/>
      <c r="AB668" s="2"/>
      <c r="AC668" s="58" t="str">
        <f t="shared" si="203"/>
        <v/>
      </c>
      <c r="AD668" s="21" t="str">
        <f t="shared" si="207"/>
        <v/>
      </c>
      <c r="AE668" s="59" t="str">
        <f t="shared" si="208"/>
        <v/>
      </c>
      <c r="AF668" s="64" t="str">
        <f t="shared" si="195"/>
        <v/>
      </c>
      <c r="AG668" s="47" t="str">
        <f t="shared" si="209"/>
        <v/>
      </c>
      <c r="AH668" s="65" t="str">
        <f t="shared" si="210"/>
        <v/>
      </c>
      <c r="AI668" s="70" t="str">
        <f t="shared" si="204"/>
        <v/>
      </c>
      <c r="AJ668" s="43" t="str">
        <f t="shared" si="211"/>
        <v/>
      </c>
      <c r="AK668" s="71" t="str">
        <f t="shared" si="212"/>
        <v/>
      </c>
      <c r="AL668" s="2"/>
      <c r="AM668" s="2"/>
      <c r="AO668" s="2"/>
      <c r="AP668" s="2"/>
      <c r="AQ668" s="2"/>
    </row>
    <row r="669" spans="2:43">
      <c r="B669" s="20" t="str">
        <f>IF(Master!B669="","",Master!B669)</f>
        <v/>
      </c>
      <c r="C669" s="21" t="str">
        <f t="shared" si="196"/>
        <v/>
      </c>
      <c r="D669" s="98" t="str">
        <f t="shared" si="199"/>
        <v/>
      </c>
      <c r="E669" s="2"/>
      <c r="F669" s="47" t="str">
        <f t="shared" si="197"/>
        <v/>
      </c>
      <c r="G669" s="98" t="str">
        <f t="shared" si="200"/>
        <v/>
      </c>
      <c r="H669" s="2"/>
      <c r="I669" s="46" t="str">
        <f t="shared" si="198"/>
        <v/>
      </c>
      <c r="J669" s="98" t="str">
        <f t="shared" si="201"/>
        <v/>
      </c>
      <c r="K669" s="2"/>
      <c r="L669" s="21" t="str">
        <f t="shared" si="205"/>
        <v/>
      </c>
      <c r="M669" s="21" t="str">
        <f>IF(L669&lt;&gt;"",SUM($L$6:L669),"")</f>
        <v/>
      </c>
      <c r="N669" s="2"/>
      <c r="O669" s="47" t="str">
        <f t="shared" si="206"/>
        <v/>
      </c>
      <c r="P669" s="47" t="str">
        <f>IF(O669&lt;&gt;"",SUM($O$6:O669),"")</f>
        <v/>
      </c>
      <c r="Q669" s="2"/>
      <c r="R669" s="43" t="str">
        <f t="shared" si="202"/>
        <v/>
      </c>
      <c r="S669" s="43" t="str">
        <f>IF(R669&lt;&gt;"",SUM($R$6:R669),"")</f>
        <v/>
      </c>
      <c r="T669" s="2"/>
      <c r="U669" s="95">
        <f>IF(B669="",U668,SUM($L$7:L669)+SUM($O$7:O669)+SUM($R$7:R669))</f>
        <v>60</v>
      </c>
      <c r="V669" s="2"/>
      <c r="W669" s="2"/>
      <c r="X669" s="2"/>
      <c r="Y669" s="2"/>
      <c r="Z669" s="2"/>
      <c r="AA669" s="2"/>
      <c r="AB669" s="2"/>
      <c r="AC669" s="58" t="str">
        <f t="shared" si="203"/>
        <v/>
      </c>
      <c r="AD669" s="21" t="str">
        <f t="shared" si="207"/>
        <v/>
      </c>
      <c r="AE669" s="59" t="str">
        <f t="shared" si="208"/>
        <v/>
      </c>
      <c r="AF669" s="64" t="str">
        <f t="shared" si="195"/>
        <v/>
      </c>
      <c r="AG669" s="47" t="str">
        <f t="shared" si="209"/>
        <v/>
      </c>
      <c r="AH669" s="65" t="str">
        <f t="shared" si="210"/>
        <v/>
      </c>
      <c r="AI669" s="70" t="str">
        <f t="shared" si="204"/>
        <v/>
      </c>
      <c r="AJ669" s="43" t="str">
        <f t="shared" si="211"/>
        <v/>
      </c>
      <c r="AK669" s="71" t="str">
        <f t="shared" si="212"/>
        <v/>
      </c>
      <c r="AL669" s="2"/>
      <c r="AM669" s="2"/>
      <c r="AO669" s="2"/>
      <c r="AP669" s="2"/>
      <c r="AQ669" s="2"/>
    </row>
    <row r="670" spans="2:43">
      <c r="B670" s="20" t="str">
        <f>IF(Master!B670="","",Master!B670)</f>
        <v/>
      </c>
      <c r="C670" s="21" t="str">
        <f t="shared" si="196"/>
        <v/>
      </c>
      <c r="D670" s="98" t="str">
        <f t="shared" si="199"/>
        <v/>
      </c>
      <c r="E670" s="2"/>
      <c r="F670" s="47" t="str">
        <f t="shared" si="197"/>
        <v/>
      </c>
      <c r="G670" s="98" t="str">
        <f t="shared" si="200"/>
        <v/>
      </c>
      <c r="H670" s="2"/>
      <c r="I670" s="46" t="str">
        <f t="shared" si="198"/>
        <v/>
      </c>
      <c r="J670" s="98" t="str">
        <f t="shared" si="201"/>
        <v/>
      </c>
      <c r="K670" s="2"/>
      <c r="L670" s="21" t="str">
        <f t="shared" si="205"/>
        <v/>
      </c>
      <c r="M670" s="21" t="str">
        <f>IF(L670&lt;&gt;"",SUM($L$6:L670),"")</f>
        <v/>
      </c>
      <c r="N670" s="2"/>
      <c r="O670" s="47" t="str">
        <f t="shared" si="206"/>
        <v/>
      </c>
      <c r="P670" s="47" t="str">
        <f>IF(O670&lt;&gt;"",SUM($O$6:O670),"")</f>
        <v/>
      </c>
      <c r="Q670" s="2"/>
      <c r="R670" s="43" t="str">
        <f t="shared" si="202"/>
        <v/>
      </c>
      <c r="S670" s="43" t="str">
        <f>IF(R670&lt;&gt;"",SUM($R$6:R670),"")</f>
        <v/>
      </c>
      <c r="T670" s="2"/>
      <c r="U670" s="95">
        <f>IF(B670="",U669,SUM($L$7:L670)+SUM($O$7:O670)+SUM($R$7:R670))</f>
        <v>60</v>
      </c>
      <c r="V670" s="2"/>
      <c r="W670" s="2"/>
      <c r="X670" s="2"/>
      <c r="Y670" s="2"/>
      <c r="Z670" s="2"/>
      <c r="AA670" s="2"/>
      <c r="AB670" s="2"/>
      <c r="AC670" s="58" t="str">
        <f t="shared" si="203"/>
        <v/>
      </c>
      <c r="AD670" s="21" t="str">
        <f t="shared" si="207"/>
        <v/>
      </c>
      <c r="AE670" s="59" t="str">
        <f t="shared" si="208"/>
        <v/>
      </c>
      <c r="AF670" s="64" t="str">
        <f t="shared" ref="AF670:AF733" si="213">IF(AND(AF669=2,B670=0),1,IF(AND(AF669=1,B670=0),1,IF(B670="","",IF(AND(F670=F668,B669=0),AF669+1,IF(AND(AF669&gt;1,B670=0),AF669+1,IF(F670=F669,AF669+1,1))))))</f>
        <v/>
      </c>
      <c r="AG670" s="47" t="str">
        <f t="shared" si="209"/>
        <v/>
      </c>
      <c r="AH670" s="65" t="str">
        <f t="shared" si="210"/>
        <v/>
      </c>
      <c r="AI670" s="70" t="str">
        <f t="shared" si="204"/>
        <v/>
      </c>
      <c r="AJ670" s="43" t="str">
        <f t="shared" si="211"/>
        <v/>
      </c>
      <c r="AK670" s="71" t="str">
        <f t="shared" si="212"/>
        <v/>
      </c>
      <c r="AL670" s="2"/>
      <c r="AM670" s="2"/>
      <c r="AO670" s="2"/>
      <c r="AP670" s="2"/>
      <c r="AQ670" s="2"/>
    </row>
    <row r="671" spans="2:43">
      <c r="B671" s="20" t="str">
        <f>IF(Master!B671="","",Master!B671)</f>
        <v/>
      </c>
      <c r="C671" s="21" t="str">
        <f t="shared" si="196"/>
        <v/>
      </c>
      <c r="D671" s="98" t="str">
        <f t="shared" si="199"/>
        <v/>
      </c>
      <c r="E671" s="2"/>
      <c r="F671" s="47" t="str">
        <f t="shared" si="197"/>
        <v/>
      </c>
      <c r="G671" s="98" t="str">
        <f t="shared" si="200"/>
        <v/>
      </c>
      <c r="H671" s="2"/>
      <c r="I671" s="46" t="str">
        <f t="shared" si="198"/>
        <v/>
      </c>
      <c r="J671" s="98" t="str">
        <f t="shared" si="201"/>
        <v/>
      </c>
      <c r="K671" s="2"/>
      <c r="L671" s="21" t="str">
        <f t="shared" si="205"/>
        <v/>
      </c>
      <c r="M671" s="21" t="str">
        <f>IF(L671&lt;&gt;"",SUM($L$6:L671),"")</f>
        <v/>
      </c>
      <c r="N671" s="2"/>
      <c r="O671" s="47" t="str">
        <f t="shared" si="206"/>
        <v/>
      </c>
      <c r="P671" s="47" t="str">
        <f>IF(O671&lt;&gt;"",SUM($O$6:O671),"")</f>
        <v/>
      </c>
      <c r="Q671" s="2"/>
      <c r="R671" s="43" t="str">
        <f t="shared" si="202"/>
        <v/>
      </c>
      <c r="S671" s="43" t="str">
        <f>IF(R671&lt;&gt;"",SUM($R$6:R671),"")</f>
        <v/>
      </c>
      <c r="T671" s="2"/>
      <c r="U671" s="95">
        <f>IF(B671="",U670,SUM($L$7:L671)+SUM($O$7:O671)+SUM($R$7:R671))</f>
        <v>60</v>
      </c>
      <c r="V671" s="2"/>
      <c r="W671" s="2"/>
      <c r="X671" s="2"/>
      <c r="Y671" s="2"/>
      <c r="Z671" s="2"/>
      <c r="AA671" s="2"/>
      <c r="AB671" s="2"/>
      <c r="AC671" s="58" t="str">
        <f t="shared" si="203"/>
        <v/>
      </c>
      <c r="AD671" s="21" t="str">
        <f t="shared" si="207"/>
        <v/>
      </c>
      <c r="AE671" s="59" t="str">
        <f t="shared" si="208"/>
        <v/>
      </c>
      <c r="AF671" s="64" t="str">
        <f t="shared" si="213"/>
        <v/>
      </c>
      <c r="AG671" s="47" t="str">
        <f t="shared" si="209"/>
        <v/>
      </c>
      <c r="AH671" s="65" t="str">
        <f t="shared" si="210"/>
        <v/>
      </c>
      <c r="AI671" s="70" t="str">
        <f t="shared" si="204"/>
        <v/>
      </c>
      <c r="AJ671" s="43" t="str">
        <f t="shared" si="211"/>
        <v/>
      </c>
      <c r="AK671" s="71" t="str">
        <f t="shared" si="212"/>
        <v/>
      </c>
      <c r="AL671" s="2"/>
      <c r="AM671" s="2"/>
      <c r="AO671" s="2"/>
      <c r="AP671" s="2"/>
      <c r="AQ671" s="2"/>
    </row>
    <row r="672" spans="2:43">
      <c r="B672" s="20" t="str">
        <f>IF(Master!B672="","",Master!B672)</f>
        <v/>
      </c>
      <c r="C672" s="21" t="str">
        <f t="shared" si="196"/>
        <v/>
      </c>
      <c r="D672" s="98" t="str">
        <f t="shared" si="199"/>
        <v/>
      </c>
      <c r="E672" s="2"/>
      <c r="F672" s="47" t="str">
        <f t="shared" si="197"/>
        <v/>
      </c>
      <c r="G672" s="98" t="str">
        <f t="shared" si="200"/>
        <v/>
      </c>
      <c r="H672" s="2"/>
      <c r="I672" s="46" t="str">
        <f t="shared" si="198"/>
        <v/>
      </c>
      <c r="J672" s="98" t="str">
        <f t="shared" si="201"/>
        <v/>
      </c>
      <c r="K672" s="2"/>
      <c r="L672" s="21" t="str">
        <f t="shared" si="205"/>
        <v/>
      </c>
      <c r="M672" s="21" t="str">
        <f>IF(L672&lt;&gt;"",SUM($L$6:L672),"")</f>
        <v/>
      </c>
      <c r="N672" s="2"/>
      <c r="O672" s="47" t="str">
        <f t="shared" si="206"/>
        <v/>
      </c>
      <c r="P672" s="47" t="str">
        <f>IF(O672&lt;&gt;"",SUM($O$6:O672),"")</f>
        <v/>
      </c>
      <c r="Q672" s="2"/>
      <c r="R672" s="43" t="str">
        <f t="shared" si="202"/>
        <v/>
      </c>
      <c r="S672" s="43" t="str">
        <f>IF(R672&lt;&gt;"",SUM($R$6:R672),"")</f>
        <v/>
      </c>
      <c r="T672" s="2"/>
      <c r="U672" s="95">
        <f>IF(B672="",U671,SUM($L$7:L672)+SUM($O$7:O672)+SUM($R$7:R672))</f>
        <v>60</v>
      </c>
      <c r="V672" s="2"/>
      <c r="W672" s="2"/>
      <c r="X672" s="2"/>
      <c r="Y672" s="2"/>
      <c r="Z672" s="2"/>
      <c r="AA672" s="2"/>
      <c r="AB672" s="2"/>
      <c r="AC672" s="58" t="str">
        <f t="shared" si="203"/>
        <v/>
      </c>
      <c r="AD672" s="21" t="str">
        <f t="shared" si="207"/>
        <v/>
      </c>
      <c r="AE672" s="59" t="str">
        <f t="shared" si="208"/>
        <v/>
      </c>
      <c r="AF672" s="64" t="str">
        <f t="shared" si="213"/>
        <v/>
      </c>
      <c r="AG672" s="47" t="str">
        <f t="shared" si="209"/>
        <v/>
      </c>
      <c r="AH672" s="65" t="str">
        <f t="shared" si="210"/>
        <v/>
      </c>
      <c r="AI672" s="70" t="str">
        <f t="shared" si="204"/>
        <v/>
      </c>
      <c r="AJ672" s="43" t="str">
        <f t="shared" si="211"/>
        <v/>
      </c>
      <c r="AK672" s="71" t="str">
        <f t="shared" si="212"/>
        <v/>
      </c>
      <c r="AL672" s="2"/>
      <c r="AM672" s="2"/>
      <c r="AO672" s="2"/>
      <c r="AP672" s="2"/>
      <c r="AQ672" s="2"/>
    </row>
    <row r="673" spans="2:43">
      <c r="B673" s="20" t="str">
        <f>IF(Master!B673="","",Master!B673)</f>
        <v/>
      </c>
      <c r="C673" s="21" t="str">
        <f t="shared" si="196"/>
        <v/>
      </c>
      <c r="D673" s="98" t="str">
        <f t="shared" si="199"/>
        <v/>
      </c>
      <c r="E673" s="2"/>
      <c r="F673" s="47" t="str">
        <f t="shared" si="197"/>
        <v/>
      </c>
      <c r="G673" s="98" t="str">
        <f t="shared" si="200"/>
        <v/>
      </c>
      <c r="H673" s="2"/>
      <c r="I673" s="46" t="str">
        <f t="shared" si="198"/>
        <v/>
      </c>
      <c r="J673" s="98" t="str">
        <f t="shared" si="201"/>
        <v/>
      </c>
      <c r="K673" s="2"/>
      <c r="L673" s="21" t="str">
        <f t="shared" si="205"/>
        <v/>
      </c>
      <c r="M673" s="21" t="str">
        <f>IF(L673&lt;&gt;"",SUM($L$6:L673),"")</f>
        <v/>
      </c>
      <c r="N673" s="2"/>
      <c r="O673" s="47" t="str">
        <f t="shared" si="206"/>
        <v/>
      </c>
      <c r="P673" s="47" t="str">
        <f>IF(O673&lt;&gt;"",SUM($O$6:O673),"")</f>
        <v/>
      </c>
      <c r="Q673" s="2"/>
      <c r="R673" s="43" t="str">
        <f t="shared" si="202"/>
        <v/>
      </c>
      <c r="S673" s="43" t="str">
        <f>IF(R673&lt;&gt;"",SUM($R$6:R673),"")</f>
        <v/>
      </c>
      <c r="T673" s="2"/>
      <c r="U673" s="95">
        <f>IF(B673="",U672,SUM($L$7:L673)+SUM($O$7:O673)+SUM($R$7:R673))</f>
        <v>60</v>
      </c>
      <c r="V673" s="2"/>
      <c r="W673" s="2"/>
      <c r="X673" s="2"/>
      <c r="Y673" s="2"/>
      <c r="Z673" s="2"/>
      <c r="AA673" s="2"/>
      <c r="AB673" s="2"/>
      <c r="AC673" s="58" t="str">
        <f t="shared" si="203"/>
        <v/>
      </c>
      <c r="AD673" s="21" t="str">
        <f t="shared" si="207"/>
        <v/>
      </c>
      <c r="AE673" s="59" t="str">
        <f t="shared" si="208"/>
        <v/>
      </c>
      <c r="AF673" s="64" t="str">
        <f t="shared" si="213"/>
        <v/>
      </c>
      <c r="AG673" s="47" t="str">
        <f t="shared" si="209"/>
        <v/>
      </c>
      <c r="AH673" s="65" t="str">
        <f t="shared" si="210"/>
        <v/>
      </c>
      <c r="AI673" s="70" t="str">
        <f t="shared" si="204"/>
        <v/>
      </c>
      <c r="AJ673" s="43" t="str">
        <f t="shared" si="211"/>
        <v/>
      </c>
      <c r="AK673" s="71" t="str">
        <f t="shared" si="212"/>
        <v/>
      </c>
      <c r="AL673" s="2"/>
      <c r="AM673" s="2"/>
      <c r="AO673" s="2"/>
      <c r="AP673" s="2"/>
      <c r="AQ673" s="2"/>
    </row>
    <row r="674" spans="2:43">
      <c r="B674" s="20" t="str">
        <f>IF(Master!B674="","",Master!B674)</f>
        <v/>
      </c>
      <c r="C674" s="21" t="str">
        <f t="shared" si="196"/>
        <v/>
      </c>
      <c r="D674" s="98" t="str">
        <f t="shared" si="199"/>
        <v/>
      </c>
      <c r="E674" s="2"/>
      <c r="F674" s="47" t="str">
        <f t="shared" si="197"/>
        <v/>
      </c>
      <c r="G674" s="98" t="str">
        <f t="shared" si="200"/>
        <v/>
      </c>
      <c r="H674" s="2"/>
      <c r="I674" s="46" t="str">
        <f t="shared" si="198"/>
        <v/>
      </c>
      <c r="J674" s="98" t="str">
        <f t="shared" si="201"/>
        <v/>
      </c>
      <c r="K674" s="2"/>
      <c r="L674" s="21" t="str">
        <f t="shared" si="205"/>
        <v/>
      </c>
      <c r="M674" s="21" t="str">
        <f>IF(L674&lt;&gt;"",SUM($L$6:L674),"")</f>
        <v/>
      </c>
      <c r="N674" s="2"/>
      <c r="O674" s="47" t="str">
        <f t="shared" si="206"/>
        <v/>
      </c>
      <c r="P674" s="47" t="str">
        <f>IF(O674&lt;&gt;"",SUM($O$6:O674),"")</f>
        <v/>
      </c>
      <c r="Q674" s="2"/>
      <c r="R674" s="43" t="str">
        <f t="shared" si="202"/>
        <v/>
      </c>
      <c r="S674" s="43" t="str">
        <f>IF(R674&lt;&gt;"",SUM($R$6:R674),"")</f>
        <v/>
      </c>
      <c r="T674" s="2"/>
      <c r="U674" s="95">
        <f>IF(B674="",U673,SUM($L$7:L674)+SUM($O$7:O674)+SUM($R$7:R674))</f>
        <v>60</v>
      </c>
      <c r="V674" s="2"/>
      <c r="W674" s="2"/>
      <c r="X674" s="2"/>
      <c r="Y674" s="2"/>
      <c r="Z674" s="2"/>
      <c r="AA674" s="2"/>
      <c r="AB674" s="2"/>
      <c r="AC674" s="58" t="str">
        <f t="shared" si="203"/>
        <v/>
      </c>
      <c r="AD674" s="21" t="str">
        <f t="shared" si="207"/>
        <v/>
      </c>
      <c r="AE674" s="59" t="str">
        <f t="shared" si="208"/>
        <v/>
      </c>
      <c r="AF674" s="64" t="str">
        <f t="shared" si="213"/>
        <v/>
      </c>
      <c r="AG674" s="47" t="str">
        <f t="shared" si="209"/>
        <v/>
      </c>
      <c r="AH674" s="65" t="str">
        <f t="shared" si="210"/>
        <v/>
      </c>
      <c r="AI674" s="70" t="str">
        <f t="shared" si="204"/>
        <v/>
      </c>
      <c r="AJ674" s="43" t="str">
        <f t="shared" si="211"/>
        <v/>
      </c>
      <c r="AK674" s="71" t="str">
        <f t="shared" si="212"/>
        <v/>
      </c>
      <c r="AL674" s="2"/>
      <c r="AM674" s="2"/>
      <c r="AO674" s="2"/>
      <c r="AP674" s="2"/>
      <c r="AQ674" s="2"/>
    </row>
    <row r="675" spans="2:43">
      <c r="B675" s="20" t="str">
        <f>IF(Master!B675="","",Master!B675)</f>
        <v/>
      </c>
      <c r="C675" s="21" t="str">
        <f t="shared" si="196"/>
        <v/>
      </c>
      <c r="D675" s="98" t="str">
        <f t="shared" si="199"/>
        <v/>
      </c>
      <c r="E675" s="2"/>
      <c r="F675" s="47" t="str">
        <f t="shared" si="197"/>
        <v/>
      </c>
      <c r="G675" s="98" t="str">
        <f t="shared" si="200"/>
        <v/>
      </c>
      <c r="H675" s="2"/>
      <c r="I675" s="46" t="str">
        <f t="shared" si="198"/>
        <v/>
      </c>
      <c r="J675" s="98" t="str">
        <f t="shared" si="201"/>
        <v/>
      </c>
      <c r="K675" s="2"/>
      <c r="L675" s="21" t="str">
        <f t="shared" si="205"/>
        <v/>
      </c>
      <c r="M675" s="21" t="str">
        <f>IF(L675&lt;&gt;"",SUM($L$6:L675),"")</f>
        <v/>
      </c>
      <c r="N675" s="2"/>
      <c r="O675" s="47" t="str">
        <f t="shared" si="206"/>
        <v/>
      </c>
      <c r="P675" s="47" t="str">
        <f>IF(O675&lt;&gt;"",SUM($O$6:O675),"")</f>
        <v/>
      </c>
      <c r="Q675" s="2"/>
      <c r="R675" s="43" t="str">
        <f t="shared" si="202"/>
        <v/>
      </c>
      <c r="S675" s="43" t="str">
        <f>IF(R675&lt;&gt;"",SUM($R$6:R675),"")</f>
        <v/>
      </c>
      <c r="T675" s="2"/>
      <c r="U675" s="95">
        <f>IF(B675="",U674,SUM($L$7:L675)+SUM($O$7:O675)+SUM($R$7:R675))</f>
        <v>60</v>
      </c>
      <c r="V675" s="2"/>
      <c r="W675" s="2"/>
      <c r="X675" s="2"/>
      <c r="Y675" s="2"/>
      <c r="Z675" s="2"/>
      <c r="AA675" s="2"/>
      <c r="AB675" s="2"/>
      <c r="AC675" s="58" t="str">
        <f t="shared" si="203"/>
        <v/>
      </c>
      <c r="AD675" s="21" t="str">
        <f t="shared" si="207"/>
        <v/>
      </c>
      <c r="AE675" s="59" t="str">
        <f t="shared" si="208"/>
        <v/>
      </c>
      <c r="AF675" s="64" t="str">
        <f t="shared" si="213"/>
        <v/>
      </c>
      <c r="AG675" s="47" t="str">
        <f t="shared" si="209"/>
        <v/>
      </c>
      <c r="AH675" s="65" t="str">
        <f t="shared" si="210"/>
        <v/>
      </c>
      <c r="AI675" s="70" t="str">
        <f t="shared" si="204"/>
        <v/>
      </c>
      <c r="AJ675" s="43" t="str">
        <f t="shared" si="211"/>
        <v/>
      </c>
      <c r="AK675" s="71" t="str">
        <f t="shared" si="212"/>
        <v/>
      </c>
      <c r="AL675" s="2"/>
      <c r="AM675" s="2"/>
      <c r="AO675" s="2"/>
      <c r="AP675" s="2"/>
      <c r="AQ675" s="2"/>
    </row>
    <row r="676" spans="2:43">
      <c r="B676" s="20" t="str">
        <f>IF(Master!B676="","",Master!B676)</f>
        <v/>
      </c>
      <c r="C676" s="21" t="str">
        <f t="shared" si="196"/>
        <v/>
      </c>
      <c r="D676" s="98" t="str">
        <f t="shared" si="199"/>
        <v/>
      </c>
      <c r="E676" s="2"/>
      <c r="F676" s="47" t="str">
        <f t="shared" si="197"/>
        <v/>
      </c>
      <c r="G676" s="98" t="str">
        <f t="shared" si="200"/>
        <v/>
      </c>
      <c r="H676" s="2"/>
      <c r="I676" s="46" t="str">
        <f t="shared" si="198"/>
        <v/>
      </c>
      <c r="J676" s="98" t="str">
        <f t="shared" si="201"/>
        <v/>
      </c>
      <c r="K676" s="2"/>
      <c r="L676" s="21" t="str">
        <f t="shared" si="205"/>
        <v/>
      </c>
      <c r="M676" s="21" t="str">
        <f>IF(L676&lt;&gt;"",SUM($L$6:L676),"")</f>
        <v/>
      </c>
      <c r="N676" s="2"/>
      <c r="O676" s="47" t="str">
        <f t="shared" si="206"/>
        <v/>
      </c>
      <c r="P676" s="47" t="str">
        <f>IF(O676&lt;&gt;"",SUM($O$6:O676),"")</f>
        <v/>
      </c>
      <c r="Q676" s="2"/>
      <c r="R676" s="43" t="str">
        <f t="shared" si="202"/>
        <v/>
      </c>
      <c r="S676" s="43" t="str">
        <f>IF(R676&lt;&gt;"",SUM($R$6:R676),"")</f>
        <v/>
      </c>
      <c r="T676" s="2"/>
      <c r="U676" s="95">
        <f>IF(B676="",U675,SUM($L$7:L676)+SUM($O$7:O676)+SUM($R$7:R676))</f>
        <v>60</v>
      </c>
      <c r="V676" s="2"/>
      <c r="W676" s="2"/>
      <c r="X676" s="2"/>
      <c r="Y676" s="2"/>
      <c r="Z676" s="2"/>
      <c r="AA676" s="2"/>
      <c r="AB676" s="2"/>
      <c r="AC676" s="58" t="str">
        <f t="shared" si="203"/>
        <v/>
      </c>
      <c r="AD676" s="21" t="str">
        <f t="shared" si="207"/>
        <v/>
      </c>
      <c r="AE676" s="59" t="str">
        <f t="shared" si="208"/>
        <v/>
      </c>
      <c r="AF676" s="64" t="str">
        <f t="shared" si="213"/>
        <v/>
      </c>
      <c r="AG676" s="47" t="str">
        <f t="shared" si="209"/>
        <v/>
      </c>
      <c r="AH676" s="65" t="str">
        <f t="shared" si="210"/>
        <v/>
      </c>
      <c r="AI676" s="70" t="str">
        <f t="shared" si="204"/>
        <v/>
      </c>
      <c r="AJ676" s="43" t="str">
        <f t="shared" si="211"/>
        <v/>
      </c>
      <c r="AK676" s="71" t="str">
        <f t="shared" si="212"/>
        <v/>
      </c>
      <c r="AL676" s="2"/>
      <c r="AM676" s="2"/>
      <c r="AO676" s="2"/>
      <c r="AP676" s="2"/>
      <c r="AQ676" s="2"/>
    </row>
    <row r="677" spans="2:43">
      <c r="B677" s="20" t="str">
        <f>IF(Master!B677="","",Master!B677)</f>
        <v/>
      </c>
      <c r="C677" s="21" t="str">
        <f t="shared" si="196"/>
        <v/>
      </c>
      <c r="D677" s="98" t="str">
        <f t="shared" si="199"/>
        <v/>
      </c>
      <c r="E677" s="2"/>
      <c r="F677" s="47" t="str">
        <f t="shared" si="197"/>
        <v/>
      </c>
      <c r="G677" s="98" t="str">
        <f t="shared" si="200"/>
        <v/>
      </c>
      <c r="H677" s="2"/>
      <c r="I677" s="46" t="str">
        <f t="shared" si="198"/>
        <v/>
      </c>
      <c r="J677" s="98" t="str">
        <f t="shared" si="201"/>
        <v/>
      </c>
      <c r="K677" s="2"/>
      <c r="L677" s="21" t="str">
        <f t="shared" si="205"/>
        <v/>
      </c>
      <c r="M677" s="21" t="str">
        <f>IF(L677&lt;&gt;"",SUM($L$6:L677),"")</f>
        <v/>
      </c>
      <c r="N677" s="2"/>
      <c r="O677" s="47" t="str">
        <f t="shared" si="206"/>
        <v/>
      </c>
      <c r="P677" s="47" t="str">
        <f>IF(O677&lt;&gt;"",SUM($O$6:O677),"")</f>
        <v/>
      </c>
      <c r="Q677" s="2"/>
      <c r="R677" s="43" t="str">
        <f t="shared" si="202"/>
        <v/>
      </c>
      <c r="S677" s="43" t="str">
        <f>IF(R677&lt;&gt;"",SUM($R$6:R677),"")</f>
        <v/>
      </c>
      <c r="T677" s="2"/>
      <c r="U677" s="95">
        <f>IF(B677="",U676,SUM($L$7:L677)+SUM($O$7:O677)+SUM($R$7:R677))</f>
        <v>60</v>
      </c>
      <c r="V677" s="2"/>
      <c r="W677" s="2"/>
      <c r="X677" s="2"/>
      <c r="Y677" s="2"/>
      <c r="Z677" s="2"/>
      <c r="AA677" s="2"/>
      <c r="AB677" s="2"/>
      <c r="AC677" s="58" t="str">
        <f t="shared" si="203"/>
        <v/>
      </c>
      <c r="AD677" s="21" t="str">
        <f t="shared" si="207"/>
        <v/>
      </c>
      <c r="AE677" s="59" t="str">
        <f t="shared" si="208"/>
        <v/>
      </c>
      <c r="AF677" s="64" t="str">
        <f t="shared" si="213"/>
        <v/>
      </c>
      <c r="AG677" s="47" t="str">
        <f t="shared" si="209"/>
        <v/>
      </c>
      <c r="AH677" s="65" t="str">
        <f t="shared" si="210"/>
        <v/>
      </c>
      <c r="AI677" s="70" t="str">
        <f t="shared" si="204"/>
        <v/>
      </c>
      <c r="AJ677" s="43" t="str">
        <f t="shared" si="211"/>
        <v/>
      </c>
      <c r="AK677" s="71" t="str">
        <f t="shared" si="212"/>
        <v/>
      </c>
      <c r="AL677" s="2"/>
      <c r="AM677" s="2"/>
      <c r="AO677" s="2"/>
      <c r="AP677" s="2"/>
      <c r="AQ677" s="2"/>
    </row>
    <row r="678" spans="2:43">
      <c r="B678" s="20" t="str">
        <f>IF(Master!B678="","",Master!B678)</f>
        <v/>
      </c>
      <c r="C678" s="21" t="str">
        <f t="shared" si="196"/>
        <v/>
      </c>
      <c r="D678" s="98" t="str">
        <f t="shared" si="199"/>
        <v/>
      </c>
      <c r="E678" s="2"/>
      <c r="F678" s="47" t="str">
        <f t="shared" si="197"/>
        <v/>
      </c>
      <c r="G678" s="98" t="str">
        <f t="shared" si="200"/>
        <v/>
      </c>
      <c r="H678" s="2"/>
      <c r="I678" s="46" t="str">
        <f t="shared" si="198"/>
        <v/>
      </c>
      <c r="J678" s="98" t="str">
        <f t="shared" si="201"/>
        <v/>
      </c>
      <c r="K678" s="2"/>
      <c r="L678" s="21" t="str">
        <f t="shared" si="205"/>
        <v/>
      </c>
      <c r="M678" s="21" t="str">
        <f>IF(L678&lt;&gt;"",SUM($L$6:L678),"")</f>
        <v/>
      </c>
      <c r="N678" s="2"/>
      <c r="O678" s="47" t="str">
        <f t="shared" si="206"/>
        <v/>
      </c>
      <c r="P678" s="47" t="str">
        <f>IF(O678&lt;&gt;"",SUM($O$6:O678),"")</f>
        <v/>
      </c>
      <c r="Q678" s="2"/>
      <c r="R678" s="43" t="str">
        <f t="shared" si="202"/>
        <v/>
      </c>
      <c r="S678" s="43" t="str">
        <f>IF(R678&lt;&gt;"",SUM($R$6:R678),"")</f>
        <v/>
      </c>
      <c r="T678" s="2"/>
      <c r="U678" s="95">
        <f>IF(B678="",U677,SUM($L$7:L678)+SUM($O$7:O678)+SUM($R$7:R678))</f>
        <v>60</v>
      </c>
      <c r="V678" s="2"/>
      <c r="W678" s="2"/>
      <c r="X678" s="2"/>
      <c r="Y678" s="2"/>
      <c r="Z678" s="2"/>
      <c r="AA678" s="2"/>
      <c r="AB678" s="2"/>
      <c r="AC678" s="58" t="str">
        <f t="shared" si="203"/>
        <v/>
      </c>
      <c r="AD678" s="21" t="str">
        <f t="shared" si="207"/>
        <v/>
      </c>
      <c r="AE678" s="59" t="str">
        <f t="shared" si="208"/>
        <v/>
      </c>
      <c r="AF678" s="64" t="str">
        <f t="shared" si="213"/>
        <v/>
      </c>
      <c r="AG678" s="47" t="str">
        <f t="shared" si="209"/>
        <v/>
      </c>
      <c r="AH678" s="65" t="str">
        <f t="shared" si="210"/>
        <v/>
      </c>
      <c r="AI678" s="70" t="str">
        <f t="shared" si="204"/>
        <v/>
      </c>
      <c r="AJ678" s="43" t="str">
        <f t="shared" si="211"/>
        <v/>
      </c>
      <c r="AK678" s="71" t="str">
        <f t="shared" si="212"/>
        <v/>
      </c>
      <c r="AL678" s="2"/>
      <c r="AM678" s="2"/>
      <c r="AO678" s="2"/>
      <c r="AP678" s="2"/>
      <c r="AQ678" s="2"/>
    </row>
    <row r="679" spans="2:43">
      <c r="B679" s="20" t="str">
        <f>IF(Master!B679="","",Master!B679)</f>
        <v/>
      </c>
      <c r="C679" s="21" t="str">
        <f t="shared" si="196"/>
        <v/>
      </c>
      <c r="D679" s="98" t="str">
        <f t="shared" si="199"/>
        <v/>
      </c>
      <c r="E679" s="2"/>
      <c r="F679" s="47" t="str">
        <f t="shared" si="197"/>
        <v/>
      </c>
      <c r="G679" s="98" t="str">
        <f t="shared" si="200"/>
        <v/>
      </c>
      <c r="H679" s="2"/>
      <c r="I679" s="46" t="str">
        <f t="shared" si="198"/>
        <v/>
      </c>
      <c r="J679" s="98" t="str">
        <f t="shared" si="201"/>
        <v/>
      </c>
      <c r="K679" s="2"/>
      <c r="L679" s="21" t="str">
        <f t="shared" si="205"/>
        <v/>
      </c>
      <c r="M679" s="21" t="str">
        <f>IF(L679&lt;&gt;"",SUM($L$6:L679),"")</f>
        <v/>
      </c>
      <c r="N679" s="2"/>
      <c r="O679" s="47" t="str">
        <f t="shared" si="206"/>
        <v/>
      </c>
      <c r="P679" s="47" t="str">
        <f>IF(O679&lt;&gt;"",SUM($O$6:O679),"")</f>
        <v/>
      </c>
      <c r="Q679" s="2"/>
      <c r="R679" s="43" t="str">
        <f t="shared" si="202"/>
        <v/>
      </c>
      <c r="S679" s="43" t="str">
        <f>IF(R679&lt;&gt;"",SUM($R$6:R679),"")</f>
        <v/>
      </c>
      <c r="T679" s="2"/>
      <c r="U679" s="95">
        <f>IF(B679="",U678,SUM($L$7:L679)+SUM($O$7:O679)+SUM($R$7:R679))</f>
        <v>60</v>
      </c>
      <c r="V679" s="2"/>
      <c r="W679" s="2"/>
      <c r="X679" s="2"/>
      <c r="Y679" s="2"/>
      <c r="Z679" s="2"/>
      <c r="AA679" s="2"/>
      <c r="AB679" s="2"/>
      <c r="AC679" s="58" t="str">
        <f t="shared" si="203"/>
        <v/>
      </c>
      <c r="AD679" s="21" t="str">
        <f t="shared" si="207"/>
        <v/>
      </c>
      <c r="AE679" s="59" t="str">
        <f t="shared" si="208"/>
        <v/>
      </c>
      <c r="AF679" s="64" t="str">
        <f t="shared" si="213"/>
        <v/>
      </c>
      <c r="AG679" s="47" t="str">
        <f t="shared" si="209"/>
        <v/>
      </c>
      <c r="AH679" s="65" t="str">
        <f t="shared" si="210"/>
        <v/>
      </c>
      <c r="AI679" s="70" t="str">
        <f t="shared" si="204"/>
        <v/>
      </c>
      <c r="AJ679" s="43" t="str">
        <f t="shared" si="211"/>
        <v/>
      </c>
      <c r="AK679" s="71" t="str">
        <f t="shared" si="212"/>
        <v/>
      </c>
      <c r="AL679" s="2"/>
      <c r="AM679" s="2"/>
      <c r="AO679" s="2"/>
      <c r="AP679" s="2"/>
      <c r="AQ679" s="2"/>
    </row>
    <row r="680" spans="2:43">
      <c r="B680" s="20" t="str">
        <f>IF(Master!B680="","",Master!B680)</f>
        <v/>
      </c>
      <c r="C680" s="21" t="str">
        <f t="shared" si="196"/>
        <v/>
      </c>
      <c r="D680" s="98" t="str">
        <f t="shared" si="199"/>
        <v/>
      </c>
      <c r="E680" s="2"/>
      <c r="F680" s="47" t="str">
        <f t="shared" si="197"/>
        <v/>
      </c>
      <c r="G680" s="98" t="str">
        <f t="shared" si="200"/>
        <v/>
      </c>
      <c r="H680" s="2"/>
      <c r="I680" s="46" t="str">
        <f t="shared" si="198"/>
        <v/>
      </c>
      <c r="J680" s="98" t="str">
        <f t="shared" si="201"/>
        <v/>
      </c>
      <c r="K680" s="2"/>
      <c r="L680" s="21" t="str">
        <f t="shared" si="205"/>
        <v/>
      </c>
      <c r="M680" s="21" t="str">
        <f>IF(L680&lt;&gt;"",SUM($L$6:L680),"")</f>
        <v/>
      </c>
      <c r="N680" s="2"/>
      <c r="O680" s="47" t="str">
        <f t="shared" si="206"/>
        <v/>
      </c>
      <c r="P680" s="47" t="str">
        <f>IF(O680&lt;&gt;"",SUM($O$6:O680),"")</f>
        <v/>
      </c>
      <c r="Q680" s="2"/>
      <c r="R680" s="43" t="str">
        <f t="shared" si="202"/>
        <v/>
      </c>
      <c r="S680" s="43" t="str">
        <f>IF(R680&lt;&gt;"",SUM($R$6:R680),"")</f>
        <v/>
      </c>
      <c r="T680" s="2"/>
      <c r="U680" s="95">
        <f>IF(B680="",U679,SUM($L$7:L680)+SUM($O$7:O680)+SUM($R$7:R680))</f>
        <v>60</v>
      </c>
      <c r="V680" s="2"/>
      <c r="W680" s="2"/>
      <c r="X680" s="2"/>
      <c r="Y680" s="2"/>
      <c r="Z680" s="2"/>
      <c r="AA680" s="2"/>
      <c r="AB680" s="2"/>
      <c r="AC680" s="58" t="str">
        <f t="shared" si="203"/>
        <v/>
      </c>
      <c r="AD680" s="21" t="str">
        <f t="shared" si="207"/>
        <v/>
      </c>
      <c r="AE680" s="59" t="str">
        <f t="shared" si="208"/>
        <v/>
      </c>
      <c r="AF680" s="64" t="str">
        <f t="shared" si="213"/>
        <v/>
      </c>
      <c r="AG680" s="47" t="str">
        <f t="shared" si="209"/>
        <v/>
      </c>
      <c r="AH680" s="65" t="str">
        <f t="shared" si="210"/>
        <v/>
      </c>
      <c r="AI680" s="70" t="str">
        <f t="shared" si="204"/>
        <v/>
      </c>
      <c r="AJ680" s="43" t="str">
        <f t="shared" si="211"/>
        <v/>
      </c>
      <c r="AK680" s="71" t="str">
        <f t="shared" si="212"/>
        <v/>
      </c>
      <c r="AL680" s="2"/>
      <c r="AM680" s="2"/>
      <c r="AO680" s="2"/>
      <c r="AP680" s="2"/>
      <c r="AQ680" s="2"/>
    </row>
    <row r="681" spans="2:43">
      <c r="B681" s="20" t="str">
        <f>IF(Master!B681="","",Master!B681)</f>
        <v/>
      </c>
      <c r="C681" s="21" t="str">
        <f t="shared" si="196"/>
        <v/>
      </c>
      <c r="D681" s="98" t="str">
        <f t="shared" si="199"/>
        <v/>
      </c>
      <c r="E681" s="2"/>
      <c r="F681" s="47" t="str">
        <f t="shared" si="197"/>
        <v/>
      </c>
      <c r="G681" s="98" t="str">
        <f t="shared" si="200"/>
        <v/>
      </c>
      <c r="H681" s="2"/>
      <c r="I681" s="46" t="str">
        <f t="shared" si="198"/>
        <v/>
      </c>
      <c r="J681" s="98" t="str">
        <f t="shared" si="201"/>
        <v/>
      </c>
      <c r="K681" s="2"/>
      <c r="L681" s="21" t="str">
        <f t="shared" si="205"/>
        <v/>
      </c>
      <c r="M681" s="21" t="str">
        <f>IF(L681&lt;&gt;"",SUM($L$6:L681),"")</f>
        <v/>
      </c>
      <c r="N681" s="2"/>
      <c r="O681" s="47" t="str">
        <f t="shared" si="206"/>
        <v/>
      </c>
      <c r="P681" s="47" t="str">
        <f>IF(O681&lt;&gt;"",SUM($O$6:O681),"")</f>
        <v/>
      </c>
      <c r="Q681" s="2"/>
      <c r="R681" s="43" t="str">
        <f t="shared" si="202"/>
        <v/>
      </c>
      <c r="S681" s="43" t="str">
        <f>IF(R681&lt;&gt;"",SUM($R$6:R681),"")</f>
        <v/>
      </c>
      <c r="T681" s="2"/>
      <c r="U681" s="95">
        <f>IF(B681="",U680,SUM($L$7:L681)+SUM($O$7:O681)+SUM($R$7:R681))</f>
        <v>60</v>
      </c>
      <c r="V681" s="2"/>
      <c r="W681" s="2"/>
      <c r="X681" s="2"/>
      <c r="Y681" s="2"/>
      <c r="Z681" s="2"/>
      <c r="AA681" s="2"/>
      <c r="AB681" s="2"/>
      <c r="AC681" s="58" t="str">
        <f t="shared" si="203"/>
        <v/>
      </c>
      <c r="AD681" s="21" t="str">
        <f t="shared" si="207"/>
        <v/>
      </c>
      <c r="AE681" s="59" t="str">
        <f t="shared" si="208"/>
        <v/>
      </c>
      <c r="AF681" s="64" t="str">
        <f t="shared" si="213"/>
        <v/>
      </c>
      <c r="AG681" s="47" t="str">
        <f t="shared" si="209"/>
        <v/>
      </c>
      <c r="AH681" s="65" t="str">
        <f t="shared" si="210"/>
        <v/>
      </c>
      <c r="AI681" s="70" t="str">
        <f t="shared" si="204"/>
        <v/>
      </c>
      <c r="AJ681" s="43" t="str">
        <f t="shared" si="211"/>
        <v/>
      </c>
      <c r="AK681" s="71" t="str">
        <f t="shared" si="212"/>
        <v/>
      </c>
      <c r="AL681" s="2"/>
      <c r="AM681" s="2"/>
      <c r="AO681" s="2"/>
      <c r="AP681" s="2"/>
      <c r="AQ681" s="2"/>
    </row>
    <row r="682" spans="2:43">
      <c r="B682" s="20" t="str">
        <f>IF(Master!B682="","",Master!B682)</f>
        <v/>
      </c>
      <c r="C682" s="21" t="str">
        <f t="shared" si="196"/>
        <v/>
      </c>
      <c r="D682" s="98" t="str">
        <f t="shared" si="199"/>
        <v/>
      </c>
      <c r="E682" s="2"/>
      <c r="F682" s="47" t="str">
        <f t="shared" si="197"/>
        <v/>
      </c>
      <c r="G682" s="98" t="str">
        <f t="shared" si="200"/>
        <v/>
      </c>
      <c r="H682" s="2"/>
      <c r="I682" s="46" t="str">
        <f t="shared" si="198"/>
        <v/>
      </c>
      <c r="J682" s="98" t="str">
        <f t="shared" si="201"/>
        <v/>
      </c>
      <c r="K682" s="2"/>
      <c r="L682" s="21" t="str">
        <f t="shared" si="205"/>
        <v/>
      </c>
      <c r="M682" s="21" t="str">
        <f>IF(L682&lt;&gt;"",SUM($L$6:L682),"")</f>
        <v/>
      </c>
      <c r="N682" s="2"/>
      <c r="O682" s="47" t="str">
        <f t="shared" si="206"/>
        <v/>
      </c>
      <c r="P682" s="47" t="str">
        <f>IF(O682&lt;&gt;"",SUM($O$6:O682),"")</f>
        <v/>
      </c>
      <c r="Q682" s="2"/>
      <c r="R682" s="43" t="str">
        <f t="shared" si="202"/>
        <v/>
      </c>
      <c r="S682" s="43" t="str">
        <f>IF(R682&lt;&gt;"",SUM($R$6:R682),"")</f>
        <v/>
      </c>
      <c r="T682" s="2"/>
      <c r="U682" s="95">
        <f>IF(B682="",U681,SUM($L$7:L682)+SUM($O$7:O682)+SUM($R$7:R682))</f>
        <v>60</v>
      </c>
      <c r="V682" s="2"/>
      <c r="W682" s="2"/>
      <c r="X682" s="2"/>
      <c r="Y682" s="2"/>
      <c r="Z682" s="2"/>
      <c r="AA682" s="2"/>
      <c r="AB682" s="2"/>
      <c r="AC682" s="58" t="str">
        <f t="shared" si="203"/>
        <v/>
      </c>
      <c r="AD682" s="21" t="str">
        <f t="shared" si="207"/>
        <v/>
      </c>
      <c r="AE682" s="59" t="str">
        <f t="shared" si="208"/>
        <v/>
      </c>
      <c r="AF682" s="64" t="str">
        <f t="shared" si="213"/>
        <v/>
      </c>
      <c r="AG682" s="47" t="str">
        <f t="shared" si="209"/>
        <v/>
      </c>
      <c r="AH682" s="65" t="str">
        <f t="shared" si="210"/>
        <v/>
      </c>
      <c r="AI682" s="70" t="str">
        <f t="shared" si="204"/>
        <v/>
      </c>
      <c r="AJ682" s="43" t="str">
        <f t="shared" si="211"/>
        <v/>
      </c>
      <c r="AK682" s="71" t="str">
        <f t="shared" si="212"/>
        <v/>
      </c>
      <c r="AL682" s="2"/>
      <c r="AM682" s="2"/>
      <c r="AO682" s="2"/>
      <c r="AP682" s="2"/>
      <c r="AQ682" s="2"/>
    </row>
    <row r="683" spans="2:43">
      <c r="B683" s="20" t="str">
        <f>IF(Master!B683="","",Master!B683)</f>
        <v/>
      </c>
      <c r="C683" s="21" t="str">
        <f t="shared" si="196"/>
        <v/>
      </c>
      <c r="D683" s="98" t="str">
        <f t="shared" si="199"/>
        <v/>
      </c>
      <c r="E683" s="2"/>
      <c r="F683" s="47" t="str">
        <f t="shared" si="197"/>
        <v/>
      </c>
      <c r="G683" s="98" t="str">
        <f t="shared" si="200"/>
        <v/>
      </c>
      <c r="H683" s="2"/>
      <c r="I683" s="46" t="str">
        <f t="shared" si="198"/>
        <v/>
      </c>
      <c r="J683" s="98" t="str">
        <f t="shared" si="201"/>
        <v/>
      </c>
      <c r="K683" s="2"/>
      <c r="L683" s="21" t="str">
        <f t="shared" si="205"/>
        <v/>
      </c>
      <c r="M683" s="21" t="str">
        <f>IF(L683&lt;&gt;"",SUM($L$6:L683),"")</f>
        <v/>
      </c>
      <c r="N683" s="2"/>
      <c r="O683" s="47" t="str">
        <f t="shared" si="206"/>
        <v/>
      </c>
      <c r="P683" s="47" t="str">
        <f>IF(O683&lt;&gt;"",SUM($O$6:O683),"")</f>
        <v/>
      </c>
      <c r="Q683" s="2"/>
      <c r="R683" s="43" t="str">
        <f t="shared" si="202"/>
        <v/>
      </c>
      <c r="S683" s="43" t="str">
        <f>IF(R683&lt;&gt;"",SUM($R$6:R683),"")</f>
        <v/>
      </c>
      <c r="T683" s="2"/>
      <c r="U683" s="95">
        <f>IF(B683="",U682,SUM($L$7:L683)+SUM($O$7:O683)+SUM($R$7:R683))</f>
        <v>60</v>
      </c>
      <c r="V683" s="2"/>
      <c r="W683" s="2"/>
      <c r="X683" s="2"/>
      <c r="Y683" s="2"/>
      <c r="Z683" s="2"/>
      <c r="AA683" s="2"/>
      <c r="AB683" s="2"/>
      <c r="AC683" s="58" t="str">
        <f t="shared" si="203"/>
        <v/>
      </c>
      <c r="AD683" s="21" t="str">
        <f t="shared" si="207"/>
        <v/>
      </c>
      <c r="AE683" s="59" t="str">
        <f t="shared" si="208"/>
        <v/>
      </c>
      <c r="AF683" s="64" t="str">
        <f t="shared" si="213"/>
        <v/>
      </c>
      <c r="AG683" s="47" t="str">
        <f t="shared" si="209"/>
        <v/>
      </c>
      <c r="AH683" s="65" t="str">
        <f t="shared" si="210"/>
        <v/>
      </c>
      <c r="AI683" s="70" t="str">
        <f t="shared" si="204"/>
        <v/>
      </c>
      <c r="AJ683" s="43" t="str">
        <f t="shared" si="211"/>
        <v/>
      </c>
      <c r="AK683" s="71" t="str">
        <f t="shared" si="212"/>
        <v/>
      </c>
      <c r="AL683" s="2"/>
      <c r="AM683" s="2"/>
      <c r="AO683" s="2"/>
      <c r="AP683" s="2"/>
      <c r="AQ683" s="2"/>
    </row>
    <row r="684" spans="2:43">
      <c r="B684" s="20" t="str">
        <f>IF(Master!B684="","",Master!B684)</f>
        <v/>
      </c>
      <c r="C684" s="21" t="str">
        <f t="shared" si="196"/>
        <v/>
      </c>
      <c r="D684" s="98" t="str">
        <f t="shared" si="199"/>
        <v/>
      </c>
      <c r="E684" s="2"/>
      <c r="F684" s="47" t="str">
        <f t="shared" si="197"/>
        <v/>
      </c>
      <c r="G684" s="98" t="str">
        <f t="shared" si="200"/>
        <v/>
      </c>
      <c r="H684" s="2"/>
      <c r="I684" s="46" t="str">
        <f t="shared" si="198"/>
        <v/>
      </c>
      <c r="J684" s="98" t="str">
        <f t="shared" si="201"/>
        <v/>
      </c>
      <c r="K684" s="2"/>
      <c r="L684" s="21" t="str">
        <f t="shared" si="205"/>
        <v/>
      </c>
      <c r="M684" s="21" t="str">
        <f>IF(L684&lt;&gt;"",SUM($L$6:L684),"")</f>
        <v/>
      </c>
      <c r="N684" s="2"/>
      <c r="O684" s="47" t="str">
        <f t="shared" si="206"/>
        <v/>
      </c>
      <c r="P684" s="47" t="str">
        <f>IF(O684&lt;&gt;"",SUM($O$6:O684),"")</f>
        <v/>
      </c>
      <c r="Q684" s="2"/>
      <c r="R684" s="43" t="str">
        <f t="shared" si="202"/>
        <v/>
      </c>
      <c r="S684" s="43" t="str">
        <f>IF(R684&lt;&gt;"",SUM($R$6:R684),"")</f>
        <v/>
      </c>
      <c r="T684" s="2"/>
      <c r="U684" s="95">
        <f>IF(B684="",U683,SUM($L$7:L684)+SUM($O$7:O684)+SUM($R$7:R684))</f>
        <v>60</v>
      </c>
      <c r="V684" s="2"/>
      <c r="W684" s="2"/>
      <c r="X684" s="2"/>
      <c r="Y684" s="2"/>
      <c r="Z684" s="2"/>
      <c r="AA684" s="2"/>
      <c r="AB684" s="2"/>
      <c r="AC684" s="58" t="str">
        <f t="shared" si="203"/>
        <v/>
      </c>
      <c r="AD684" s="21" t="str">
        <f t="shared" si="207"/>
        <v/>
      </c>
      <c r="AE684" s="59" t="str">
        <f t="shared" si="208"/>
        <v/>
      </c>
      <c r="AF684" s="64" t="str">
        <f t="shared" si="213"/>
        <v/>
      </c>
      <c r="AG684" s="47" t="str">
        <f t="shared" si="209"/>
        <v/>
      </c>
      <c r="AH684" s="65" t="str">
        <f t="shared" si="210"/>
        <v/>
      </c>
      <c r="AI684" s="70" t="str">
        <f t="shared" si="204"/>
        <v/>
      </c>
      <c r="AJ684" s="43" t="str">
        <f t="shared" si="211"/>
        <v/>
      </c>
      <c r="AK684" s="71" t="str">
        <f t="shared" si="212"/>
        <v/>
      </c>
      <c r="AL684" s="2"/>
      <c r="AM684" s="2"/>
      <c r="AO684" s="2"/>
      <c r="AP684" s="2"/>
      <c r="AQ684" s="2"/>
    </row>
    <row r="685" spans="2:43">
      <c r="B685" s="20" t="str">
        <f>IF(Master!B685="","",Master!B685)</f>
        <v/>
      </c>
      <c r="C685" s="21" t="str">
        <f t="shared" si="196"/>
        <v/>
      </c>
      <c r="D685" s="98" t="str">
        <f t="shared" si="199"/>
        <v/>
      </c>
      <c r="E685" s="2"/>
      <c r="F685" s="47" t="str">
        <f t="shared" si="197"/>
        <v/>
      </c>
      <c r="G685" s="98" t="str">
        <f t="shared" si="200"/>
        <v/>
      </c>
      <c r="H685" s="2"/>
      <c r="I685" s="46" t="str">
        <f t="shared" si="198"/>
        <v/>
      </c>
      <c r="J685" s="98" t="str">
        <f t="shared" si="201"/>
        <v/>
      </c>
      <c r="K685" s="2"/>
      <c r="L685" s="21" t="str">
        <f t="shared" si="205"/>
        <v/>
      </c>
      <c r="M685" s="21" t="str">
        <f>IF(L685&lt;&gt;"",SUM($L$6:L685),"")</f>
        <v/>
      </c>
      <c r="N685" s="2"/>
      <c r="O685" s="47" t="str">
        <f t="shared" si="206"/>
        <v/>
      </c>
      <c r="P685" s="47" t="str">
        <f>IF(O685&lt;&gt;"",SUM($O$6:O685),"")</f>
        <v/>
      </c>
      <c r="Q685" s="2"/>
      <c r="R685" s="43" t="str">
        <f t="shared" si="202"/>
        <v/>
      </c>
      <c r="S685" s="43" t="str">
        <f>IF(R685&lt;&gt;"",SUM($R$6:R685),"")</f>
        <v/>
      </c>
      <c r="T685" s="2"/>
      <c r="U685" s="95">
        <f>IF(B685="",U684,SUM($L$7:L685)+SUM($O$7:O685)+SUM($R$7:R685))</f>
        <v>60</v>
      </c>
      <c r="V685" s="2"/>
      <c r="W685" s="2"/>
      <c r="X685" s="2"/>
      <c r="Y685" s="2"/>
      <c r="Z685" s="2"/>
      <c r="AA685" s="2"/>
      <c r="AB685" s="2"/>
      <c r="AC685" s="58" t="str">
        <f t="shared" si="203"/>
        <v/>
      </c>
      <c r="AD685" s="21" t="str">
        <f t="shared" si="207"/>
        <v/>
      </c>
      <c r="AE685" s="59" t="str">
        <f t="shared" si="208"/>
        <v/>
      </c>
      <c r="AF685" s="64" t="str">
        <f t="shared" si="213"/>
        <v/>
      </c>
      <c r="AG685" s="47" t="str">
        <f t="shared" si="209"/>
        <v/>
      </c>
      <c r="AH685" s="65" t="str">
        <f t="shared" si="210"/>
        <v/>
      </c>
      <c r="AI685" s="70" t="str">
        <f t="shared" si="204"/>
        <v/>
      </c>
      <c r="AJ685" s="43" t="str">
        <f t="shared" si="211"/>
        <v/>
      </c>
      <c r="AK685" s="71" t="str">
        <f t="shared" si="212"/>
        <v/>
      </c>
      <c r="AL685" s="2"/>
      <c r="AM685" s="2"/>
      <c r="AO685" s="2"/>
      <c r="AP685" s="2"/>
      <c r="AQ685" s="2"/>
    </row>
    <row r="686" spans="2:43">
      <c r="B686" s="20" t="str">
        <f>IF(Master!B686="","",Master!B686)</f>
        <v/>
      </c>
      <c r="C686" s="21" t="str">
        <f t="shared" si="196"/>
        <v/>
      </c>
      <c r="D686" s="98" t="str">
        <f t="shared" si="199"/>
        <v/>
      </c>
      <c r="E686" s="2"/>
      <c r="F686" s="47" t="str">
        <f t="shared" si="197"/>
        <v/>
      </c>
      <c r="G686" s="98" t="str">
        <f t="shared" si="200"/>
        <v/>
      </c>
      <c r="H686" s="2"/>
      <c r="I686" s="46" t="str">
        <f t="shared" si="198"/>
        <v/>
      </c>
      <c r="J686" s="98" t="str">
        <f t="shared" si="201"/>
        <v/>
      </c>
      <c r="K686" s="2"/>
      <c r="L686" s="21" t="str">
        <f t="shared" si="205"/>
        <v/>
      </c>
      <c r="M686" s="21" t="str">
        <f>IF(L686&lt;&gt;"",SUM($L$6:L686),"")</f>
        <v/>
      </c>
      <c r="N686" s="2"/>
      <c r="O686" s="47" t="str">
        <f t="shared" si="206"/>
        <v/>
      </c>
      <c r="P686" s="47" t="str">
        <f>IF(O686&lt;&gt;"",SUM($O$6:O686),"")</f>
        <v/>
      </c>
      <c r="Q686" s="2"/>
      <c r="R686" s="43" t="str">
        <f t="shared" si="202"/>
        <v/>
      </c>
      <c r="S686" s="43" t="str">
        <f>IF(R686&lt;&gt;"",SUM($R$6:R686),"")</f>
        <v/>
      </c>
      <c r="T686" s="2"/>
      <c r="U686" s="95">
        <f>IF(B686="",U685,SUM($L$7:L686)+SUM($O$7:O686)+SUM($R$7:R686))</f>
        <v>60</v>
      </c>
      <c r="V686" s="2"/>
      <c r="W686" s="2"/>
      <c r="X686" s="2"/>
      <c r="Y686" s="2"/>
      <c r="Z686" s="2"/>
      <c r="AA686" s="2"/>
      <c r="AB686" s="2"/>
      <c r="AC686" s="58" t="str">
        <f t="shared" si="203"/>
        <v/>
      </c>
      <c r="AD686" s="21" t="str">
        <f t="shared" si="207"/>
        <v/>
      </c>
      <c r="AE686" s="59" t="str">
        <f t="shared" si="208"/>
        <v/>
      </c>
      <c r="AF686" s="64" t="str">
        <f t="shared" si="213"/>
        <v/>
      </c>
      <c r="AG686" s="47" t="str">
        <f t="shared" si="209"/>
        <v/>
      </c>
      <c r="AH686" s="65" t="str">
        <f t="shared" si="210"/>
        <v/>
      </c>
      <c r="AI686" s="70" t="str">
        <f t="shared" si="204"/>
        <v/>
      </c>
      <c r="AJ686" s="43" t="str">
        <f t="shared" si="211"/>
        <v/>
      </c>
      <c r="AK686" s="71" t="str">
        <f t="shared" si="212"/>
        <v/>
      </c>
      <c r="AL686" s="2"/>
      <c r="AM686" s="2"/>
      <c r="AO686" s="2"/>
      <c r="AP686" s="2"/>
      <c r="AQ686" s="2"/>
    </row>
    <row r="687" spans="2:43">
      <c r="B687" s="20" t="str">
        <f>IF(Master!B687="","",Master!B687)</f>
        <v/>
      </c>
      <c r="C687" s="21" t="str">
        <f t="shared" si="196"/>
        <v/>
      </c>
      <c r="D687" s="98" t="str">
        <f t="shared" si="199"/>
        <v/>
      </c>
      <c r="E687" s="2"/>
      <c r="F687" s="47" t="str">
        <f t="shared" si="197"/>
        <v/>
      </c>
      <c r="G687" s="98" t="str">
        <f t="shared" si="200"/>
        <v/>
      </c>
      <c r="H687" s="2"/>
      <c r="I687" s="46" t="str">
        <f t="shared" si="198"/>
        <v/>
      </c>
      <c r="J687" s="98" t="str">
        <f t="shared" si="201"/>
        <v/>
      </c>
      <c r="K687" s="2"/>
      <c r="L687" s="21" t="str">
        <f t="shared" si="205"/>
        <v/>
      </c>
      <c r="M687" s="21" t="str">
        <f>IF(L687&lt;&gt;"",SUM($L$6:L687),"")</f>
        <v/>
      </c>
      <c r="N687" s="2"/>
      <c r="O687" s="47" t="str">
        <f t="shared" si="206"/>
        <v/>
      </c>
      <c r="P687" s="47" t="str">
        <f>IF(O687&lt;&gt;"",SUM($O$6:O687),"")</f>
        <v/>
      </c>
      <c r="Q687" s="2"/>
      <c r="R687" s="43" t="str">
        <f t="shared" si="202"/>
        <v/>
      </c>
      <c r="S687" s="43" t="str">
        <f>IF(R687&lt;&gt;"",SUM($R$6:R687),"")</f>
        <v/>
      </c>
      <c r="T687" s="2"/>
      <c r="U687" s="95">
        <f>IF(B687="",U686,SUM($L$7:L687)+SUM($O$7:O687)+SUM($R$7:R687))</f>
        <v>60</v>
      </c>
      <c r="V687" s="2"/>
      <c r="W687" s="2"/>
      <c r="X687" s="2"/>
      <c r="Y687" s="2"/>
      <c r="Z687" s="2"/>
      <c r="AA687" s="2"/>
      <c r="AB687" s="2"/>
      <c r="AC687" s="58" t="str">
        <f t="shared" si="203"/>
        <v/>
      </c>
      <c r="AD687" s="21" t="str">
        <f t="shared" si="207"/>
        <v/>
      </c>
      <c r="AE687" s="59" t="str">
        <f t="shared" si="208"/>
        <v/>
      </c>
      <c r="AF687" s="64" t="str">
        <f t="shared" si="213"/>
        <v/>
      </c>
      <c r="AG687" s="47" t="str">
        <f t="shared" si="209"/>
        <v/>
      </c>
      <c r="AH687" s="65" t="str">
        <f t="shared" si="210"/>
        <v/>
      </c>
      <c r="AI687" s="70" t="str">
        <f t="shared" si="204"/>
        <v/>
      </c>
      <c r="AJ687" s="43" t="str">
        <f t="shared" si="211"/>
        <v/>
      </c>
      <c r="AK687" s="71" t="str">
        <f t="shared" si="212"/>
        <v/>
      </c>
      <c r="AL687" s="2"/>
      <c r="AM687" s="2"/>
      <c r="AO687" s="2"/>
      <c r="AP687" s="2"/>
      <c r="AQ687" s="2"/>
    </row>
    <row r="688" spans="2:43">
      <c r="B688" s="20" t="str">
        <f>IF(Master!B688="","",Master!B688)</f>
        <v/>
      </c>
      <c r="C688" s="21" t="str">
        <f t="shared" si="196"/>
        <v/>
      </c>
      <c r="D688" s="98" t="str">
        <f t="shared" si="199"/>
        <v/>
      </c>
      <c r="E688" s="2"/>
      <c r="F688" s="47" t="str">
        <f t="shared" si="197"/>
        <v/>
      </c>
      <c r="G688" s="98" t="str">
        <f t="shared" si="200"/>
        <v/>
      </c>
      <c r="H688" s="2"/>
      <c r="I688" s="46" t="str">
        <f t="shared" si="198"/>
        <v/>
      </c>
      <c r="J688" s="98" t="str">
        <f t="shared" si="201"/>
        <v/>
      </c>
      <c r="K688" s="2"/>
      <c r="L688" s="21" t="str">
        <f t="shared" si="205"/>
        <v/>
      </c>
      <c r="M688" s="21" t="str">
        <f>IF(L688&lt;&gt;"",SUM($L$6:L688),"")</f>
        <v/>
      </c>
      <c r="N688" s="2"/>
      <c r="O688" s="47" t="str">
        <f t="shared" si="206"/>
        <v/>
      </c>
      <c r="P688" s="47" t="str">
        <f>IF(O688&lt;&gt;"",SUM($O$6:O688),"")</f>
        <v/>
      </c>
      <c r="Q688" s="2"/>
      <c r="R688" s="43" t="str">
        <f t="shared" si="202"/>
        <v/>
      </c>
      <c r="S688" s="43" t="str">
        <f>IF(R688&lt;&gt;"",SUM($R$6:R688),"")</f>
        <v/>
      </c>
      <c r="T688" s="2"/>
      <c r="U688" s="95">
        <f>IF(B688="",U687,SUM($L$7:L688)+SUM($O$7:O688)+SUM($R$7:R688))</f>
        <v>60</v>
      </c>
      <c r="V688" s="2"/>
      <c r="W688" s="2"/>
      <c r="X688" s="2"/>
      <c r="Y688" s="2"/>
      <c r="Z688" s="2"/>
      <c r="AA688" s="2"/>
      <c r="AB688" s="2"/>
      <c r="AC688" s="58" t="str">
        <f t="shared" si="203"/>
        <v/>
      </c>
      <c r="AD688" s="21" t="str">
        <f t="shared" si="207"/>
        <v/>
      </c>
      <c r="AE688" s="59" t="str">
        <f t="shared" si="208"/>
        <v/>
      </c>
      <c r="AF688" s="64" t="str">
        <f t="shared" si="213"/>
        <v/>
      </c>
      <c r="AG688" s="47" t="str">
        <f t="shared" si="209"/>
        <v/>
      </c>
      <c r="AH688" s="65" t="str">
        <f t="shared" si="210"/>
        <v/>
      </c>
      <c r="AI688" s="70" t="str">
        <f t="shared" si="204"/>
        <v/>
      </c>
      <c r="AJ688" s="43" t="str">
        <f t="shared" si="211"/>
        <v/>
      </c>
      <c r="AK688" s="71" t="str">
        <f t="shared" si="212"/>
        <v/>
      </c>
      <c r="AL688" s="2"/>
      <c r="AM688" s="2"/>
      <c r="AO688" s="2"/>
      <c r="AP688" s="2"/>
      <c r="AQ688" s="2"/>
    </row>
    <row r="689" spans="2:43">
      <c r="B689" s="20" t="str">
        <f>IF(Master!B689="","",Master!B689)</f>
        <v/>
      </c>
      <c r="C689" s="21" t="str">
        <f t="shared" si="196"/>
        <v/>
      </c>
      <c r="D689" s="98" t="str">
        <f t="shared" si="199"/>
        <v/>
      </c>
      <c r="E689" s="2"/>
      <c r="F689" s="47" t="str">
        <f t="shared" si="197"/>
        <v/>
      </c>
      <c r="G689" s="98" t="str">
        <f t="shared" si="200"/>
        <v/>
      </c>
      <c r="H689" s="2"/>
      <c r="I689" s="46" t="str">
        <f t="shared" si="198"/>
        <v/>
      </c>
      <c r="J689" s="98" t="str">
        <f t="shared" si="201"/>
        <v/>
      </c>
      <c r="K689" s="2"/>
      <c r="L689" s="21" t="str">
        <f t="shared" si="205"/>
        <v/>
      </c>
      <c r="M689" s="21" t="str">
        <f>IF(L689&lt;&gt;"",SUM($L$6:L689),"")</f>
        <v/>
      </c>
      <c r="N689" s="2"/>
      <c r="O689" s="47" t="str">
        <f t="shared" si="206"/>
        <v/>
      </c>
      <c r="P689" s="47" t="str">
        <f>IF(O689&lt;&gt;"",SUM($O$6:O689),"")</f>
        <v/>
      </c>
      <c r="Q689" s="2"/>
      <c r="R689" s="43" t="str">
        <f t="shared" si="202"/>
        <v/>
      </c>
      <c r="S689" s="43" t="str">
        <f>IF(R689&lt;&gt;"",SUM($R$6:R689),"")</f>
        <v/>
      </c>
      <c r="T689" s="2"/>
      <c r="U689" s="95">
        <f>IF(B689="",U688,SUM($L$7:L689)+SUM($O$7:O689)+SUM($R$7:R689))</f>
        <v>60</v>
      </c>
      <c r="V689" s="2"/>
      <c r="W689" s="2"/>
      <c r="X689" s="2"/>
      <c r="Y689" s="2"/>
      <c r="Z689" s="2"/>
      <c r="AA689" s="2"/>
      <c r="AB689" s="2"/>
      <c r="AC689" s="58" t="str">
        <f t="shared" si="203"/>
        <v/>
      </c>
      <c r="AD689" s="21" t="str">
        <f t="shared" si="207"/>
        <v/>
      </c>
      <c r="AE689" s="59" t="str">
        <f t="shared" si="208"/>
        <v/>
      </c>
      <c r="AF689" s="64" t="str">
        <f t="shared" si="213"/>
        <v/>
      </c>
      <c r="AG689" s="47" t="str">
        <f t="shared" si="209"/>
        <v/>
      </c>
      <c r="AH689" s="65" t="str">
        <f t="shared" si="210"/>
        <v/>
      </c>
      <c r="AI689" s="70" t="str">
        <f t="shared" si="204"/>
        <v/>
      </c>
      <c r="AJ689" s="43" t="str">
        <f t="shared" si="211"/>
        <v/>
      </c>
      <c r="AK689" s="71" t="str">
        <f t="shared" si="212"/>
        <v/>
      </c>
      <c r="AL689" s="2"/>
      <c r="AM689" s="2"/>
      <c r="AO689" s="2"/>
      <c r="AP689" s="2"/>
      <c r="AQ689" s="2"/>
    </row>
    <row r="690" spans="2:43">
      <c r="B690" s="20" t="str">
        <f>IF(Master!B690="","",Master!B690)</f>
        <v/>
      </c>
      <c r="C690" s="21" t="str">
        <f t="shared" si="196"/>
        <v/>
      </c>
      <c r="D690" s="98" t="str">
        <f t="shared" si="199"/>
        <v/>
      </c>
      <c r="E690" s="2"/>
      <c r="F690" s="47" t="str">
        <f t="shared" si="197"/>
        <v/>
      </c>
      <c r="G690" s="98" t="str">
        <f t="shared" si="200"/>
        <v/>
      </c>
      <c r="H690" s="2"/>
      <c r="I690" s="46" t="str">
        <f t="shared" si="198"/>
        <v/>
      </c>
      <c r="J690" s="98" t="str">
        <f t="shared" si="201"/>
        <v/>
      </c>
      <c r="K690" s="2"/>
      <c r="L690" s="21" t="str">
        <f t="shared" si="205"/>
        <v/>
      </c>
      <c r="M690" s="21" t="str">
        <f>IF(L690&lt;&gt;"",SUM($L$6:L690),"")</f>
        <v/>
      </c>
      <c r="N690" s="2"/>
      <c r="O690" s="47" t="str">
        <f t="shared" si="206"/>
        <v/>
      </c>
      <c r="P690" s="47" t="str">
        <f>IF(O690&lt;&gt;"",SUM($O$6:O690),"")</f>
        <v/>
      </c>
      <c r="Q690" s="2"/>
      <c r="R690" s="43" t="str">
        <f t="shared" si="202"/>
        <v/>
      </c>
      <c r="S690" s="43" t="str">
        <f>IF(R690&lt;&gt;"",SUM($R$6:R690),"")</f>
        <v/>
      </c>
      <c r="T690" s="2"/>
      <c r="U690" s="95">
        <f>IF(B690="",U689,SUM($L$7:L690)+SUM($O$7:O690)+SUM($R$7:R690))</f>
        <v>60</v>
      </c>
      <c r="V690" s="2"/>
      <c r="W690" s="2"/>
      <c r="X690" s="2"/>
      <c r="Y690" s="2"/>
      <c r="Z690" s="2"/>
      <c r="AA690" s="2"/>
      <c r="AB690" s="2"/>
      <c r="AC690" s="58" t="str">
        <f t="shared" si="203"/>
        <v/>
      </c>
      <c r="AD690" s="21" t="str">
        <f t="shared" si="207"/>
        <v/>
      </c>
      <c r="AE690" s="59" t="str">
        <f t="shared" si="208"/>
        <v/>
      </c>
      <c r="AF690" s="64" t="str">
        <f t="shared" si="213"/>
        <v/>
      </c>
      <c r="AG690" s="47" t="str">
        <f t="shared" si="209"/>
        <v/>
      </c>
      <c r="AH690" s="65" t="str">
        <f t="shared" si="210"/>
        <v/>
      </c>
      <c r="AI690" s="70" t="str">
        <f t="shared" si="204"/>
        <v/>
      </c>
      <c r="AJ690" s="43" t="str">
        <f t="shared" si="211"/>
        <v/>
      </c>
      <c r="AK690" s="71" t="str">
        <f t="shared" si="212"/>
        <v/>
      </c>
      <c r="AL690" s="2"/>
      <c r="AM690" s="2"/>
      <c r="AO690" s="2"/>
      <c r="AP690" s="2"/>
      <c r="AQ690" s="2"/>
    </row>
    <row r="691" spans="2:43">
      <c r="B691" s="20" t="str">
        <f>IF(Master!B691="","",Master!B691)</f>
        <v/>
      </c>
      <c r="C691" s="21" t="str">
        <f t="shared" si="196"/>
        <v/>
      </c>
      <c r="D691" s="98" t="str">
        <f t="shared" si="199"/>
        <v/>
      </c>
      <c r="E691" s="2"/>
      <c r="F691" s="47" t="str">
        <f t="shared" si="197"/>
        <v/>
      </c>
      <c r="G691" s="98" t="str">
        <f t="shared" si="200"/>
        <v/>
      </c>
      <c r="H691" s="2"/>
      <c r="I691" s="46" t="str">
        <f t="shared" si="198"/>
        <v/>
      </c>
      <c r="J691" s="98" t="str">
        <f t="shared" si="201"/>
        <v/>
      </c>
      <c r="K691" s="2"/>
      <c r="L691" s="21" t="str">
        <f t="shared" si="205"/>
        <v/>
      </c>
      <c r="M691" s="21" t="str">
        <f>IF(L691&lt;&gt;"",SUM($L$6:L691),"")</f>
        <v/>
      </c>
      <c r="N691" s="2"/>
      <c r="O691" s="47" t="str">
        <f t="shared" si="206"/>
        <v/>
      </c>
      <c r="P691" s="47" t="str">
        <f>IF(O691&lt;&gt;"",SUM($O$6:O691),"")</f>
        <v/>
      </c>
      <c r="Q691" s="2"/>
      <c r="R691" s="43" t="str">
        <f t="shared" si="202"/>
        <v/>
      </c>
      <c r="S691" s="43" t="str">
        <f>IF(R691&lt;&gt;"",SUM($R$6:R691),"")</f>
        <v/>
      </c>
      <c r="T691" s="2"/>
      <c r="U691" s="95">
        <f>IF(B691="",U690,SUM($L$7:L691)+SUM($O$7:O691)+SUM($R$7:R691))</f>
        <v>60</v>
      </c>
      <c r="V691" s="2"/>
      <c r="W691" s="2"/>
      <c r="X691" s="2"/>
      <c r="Y691" s="2"/>
      <c r="Z691" s="2"/>
      <c r="AA691" s="2"/>
      <c r="AB691" s="2"/>
      <c r="AC691" s="58" t="str">
        <f t="shared" si="203"/>
        <v/>
      </c>
      <c r="AD691" s="21" t="str">
        <f t="shared" si="207"/>
        <v/>
      </c>
      <c r="AE691" s="59" t="str">
        <f t="shared" si="208"/>
        <v/>
      </c>
      <c r="AF691" s="64" t="str">
        <f t="shared" si="213"/>
        <v/>
      </c>
      <c r="AG691" s="47" t="str">
        <f t="shared" si="209"/>
        <v/>
      </c>
      <c r="AH691" s="65" t="str">
        <f t="shared" si="210"/>
        <v/>
      </c>
      <c r="AI691" s="70" t="str">
        <f t="shared" si="204"/>
        <v/>
      </c>
      <c r="AJ691" s="43" t="str">
        <f t="shared" si="211"/>
        <v/>
      </c>
      <c r="AK691" s="71" t="str">
        <f t="shared" si="212"/>
        <v/>
      </c>
      <c r="AL691" s="2"/>
      <c r="AM691" s="2"/>
      <c r="AO691" s="2"/>
      <c r="AP691" s="2"/>
      <c r="AQ691" s="2"/>
    </row>
    <row r="692" spans="2:43">
      <c r="B692" s="20" t="str">
        <f>IF(Master!B692="","",Master!B692)</f>
        <v/>
      </c>
      <c r="C692" s="21" t="str">
        <f t="shared" si="196"/>
        <v/>
      </c>
      <c r="D692" s="98" t="str">
        <f t="shared" si="199"/>
        <v/>
      </c>
      <c r="E692" s="2"/>
      <c r="F692" s="47" t="str">
        <f t="shared" si="197"/>
        <v/>
      </c>
      <c r="G692" s="98" t="str">
        <f t="shared" si="200"/>
        <v/>
      </c>
      <c r="H692" s="2"/>
      <c r="I692" s="46" t="str">
        <f t="shared" si="198"/>
        <v/>
      </c>
      <c r="J692" s="98" t="str">
        <f t="shared" si="201"/>
        <v/>
      </c>
      <c r="K692" s="2"/>
      <c r="L692" s="21" t="str">
        <f t="shared" si="205"/>
        <v/>
      </c>
      <c r="M692" s="21" t="str">
        <f>IF(L692&lt;&gt;"",SUM($L$6:L692),"")</f>
        <v/>
      </c>
      <c r="N692" s="2"/>
      <c r="O692" s="47" t="str">
        <f t="shared" si="206"/>
        <v/>
      </c>
      <c r="P692" s="47" t="str">
        <f>IF(O692&lt;&gt;"",SUM($O$6:O692),"")</f>
        <v/>
      </c>
      <c r="Q692" s="2"/>
      <c r="R692" s="43" t="str">
        <f t="shared" si="202"/>
        <v/>
      </c>
      <c r="S692" s="43" t="str">
        <f>IF(R692&lt;&gt;"",SUM($R$6:R692),"")</f>
        <v/>
      </c>
      <c r="T692" s="2"/>
      <c r="U692" s="95">
        <f>IF(B692="",U691,SUM($L$7:L692)+SUM($O$7:O692)+SUM($R$7:R692))</f>
        <v>60</v>
      </c>
      <c r="V692" s="2"/>
      <c r="W692" s="2"/>
      <c r="X692" s="2"/>
      <c r="Y692" s="2"/>
      <c r="Z692" s="2"/>
      <c r="AA692" s="2"/>
      <c r="AB692" s="2"/>
      <c r="AC692" s="58" t="str">
        <f t="shared" si="203"/>
        <v/>
      </c>
      <c r="AD692" s="21" t="str">
        <f t="shared" si="207"/>
        <v/>
      </c>
      <c r="AE692" s="59" t="str">
        <f t="shared" si="208"/>
        <v/>
      </c>
      <c r="AF692" s="64" t="str">
        <f t="shared" si="213"/>
        <v/>
      </c>
      <c r="AG692" s="47" t="str">
        <f t="shared" si="209"/>
        <v/>
      </c>
      <c r="AH692" s="65" t="str">
        <f t="shared" si="210"/>
        <v/>
      </c>
      <c r="AI692" s="70" t="str">
        <f t="shared" si="204"/>
        <v/>
      </c>
      <c r="AJ692" s="43" t="str">
        <f t="shared" si="211"/>
        <v/>
      </c>
      <c r="AK692" s="71" t="str">
        <f t="shared" si="212"/>
        <v/>
      </c>
      <c r="AL692" s="2"/>
      <c r="AM692" s="2"/>
      <c r="AO692" s="2"/>
      <c r="AP692" s="2"/>
      <c r="AQ692" s="2"/>
    </row>
    <row r="693" spans="2:43">
      <c r="B693" s="20" t="str">
        <f>IF(Master!B693="","",Master!B693)</f>
        <v/>
      </c>
      <c r="C693" s="21" t="str">
        <f t="shared" si="196"/>
        <v/>
      </c>
      <c r="D693" s="98" t="str">
        <f t="shared" si="199"/>
        <v/>
      </c>
      <c r="E693" s="2"/>
      <c r="F693" s="47" t="str">
        <f t="shared" si="197"/>
        <v/>
      </c>
      <c r="G693" s="98" t="str">
        <f t="shared" si="200"/>
        <v/>
      </c>
      <c r="H693" s="2"/>
      <c r="I693" s="46" t="str">
        <f t="shared" si="198"/>
        <v/>
      </c>
      <c r="J693" s="98" t="str">
        <f t="shared" si="201"/>
        <v/>
      </c>
      <c r="K693" s="2"/>
      <c r="L693" s="21" t="str">
        <f t="shared" si="205"/>
        <v/>
      </c>
      <c r="M693" s="21" t="str">
        <f>IF(L693&lt;&gt;"",SUM($L$6:L693),"")</f>
        <v/>
      </c>
      <c r="N693" s="2"/>
      <c r="O693" s="47" t="str">
        <f t="shared" si="206"/>
        <v/>
      </c>
      <c r="P693" s="47" t="str">
        <f>IF(O693&lt;&gt;"",SUM($O$6:O693),"")</f>
        <v/>
      </c>
      <c r="Q693" s="2"/>
      <c r="R693" s="43" t="str">
        <f t="shared" si="202"/>
        <v/>
      </c>
      <c r="S693" s="43" t="str">
        <f>IF(R693&lt;&gt;"",SUM($R$6:R693),"")</f>
        <v/>
      </c>
      <c r="T693" s="2"/>
      <c r="U693" s="95">
        <f>IF(B693="",U692,SUM($L$7:L693)+SUM($O$7:O693)+SUM($R$7:R693))</f>
        <v>60</v>
      </c>
      <c r="V693" s="2"/>
      <c r="W693" s="2"/>
      <c r="X693" s="2"/>
      <c r="Y693" s="2"/>
      <c r="Z693" s="2"/>
      <c r="AA693" s="2"/>
      <c r="AB693" s="2"/>
      <c r="AC693" s="58" t="str">
        <f t="shared" si="203"/>
        <v/>
      </c>
      <c r="AD693" s="21" t="str">
        <f t="shared" si="207"/>
        <v/>
      </c>
      <c r="AE693" s="59" t="str">
        <f t="shared" si="208"/>
        <v/>
      </c>
      <c r="AF693" s="64" t="str">
        <f t="shared" si="213"/>
        <v/>
      </c>
      <c r="AG693" s="47" t="str">
        <f t="shared" si="209"/>
        <v/>
      </c>
      <c r="AH693" s="65" t="str">
        <f t="shared" si="210"/>
        <v/>
      </c>
      <c r="AI693" s="70" t="str">
        <f t="shared" si="204"/>
        <v/>
      </c>
      <c r="AJ693" s="43" t="str">
        <f t="shared" si="211"/>
        <v/>
      </c>
      <c r="AK693" s="71" t="str">
        <f t="shared" si="212"/>
        <v/>
      </c>
      <c r="AL693" s="2"/>
      <c r="AM693" s="2"/>
      <c r="AO693" s="2"/>
      <c r="AP693" s="2"/>
      <c r="AQ693" s="2"/>
    </row>
    <row r="694" spans="2:43">
      <c r="B694" s="20" t="str">
        <f>IF(Master!B694="","",Master!B694)</f>
        <v/>
      </c>
      <c r="C694" s="21" t="str">
        <f t="shared" si="196"/>
        <v/>
      </c>
      <c r="D694" s="98" t="str">
        <f t="shared" si="199"/>
        <v/>
      </c>
      <c r="E694" s="2"/>
      <c r="F694" s="47" t="str">
        <f t="shared" si="197"/>
        <v/>
      </c>
      <c r="G694" s="98" t="str">
        <f t="shared" si="200"/>
        <v/>
      </c>
      <c r="H694" s="2"/>
      <c r="I694" s="46" t="str">
        <f t="shared" si="198"/>
        <v/>
      </c>
      <c r="J694" s="98" t="str">
        <f t="shared" si="201"/>
        <v/>
      </c>
      <c r="K694" s="2"/>
      <c r="L694" s="21" t="str">
        <f t="shared" si="205"/>
        <v/>
      </c>
      <c r="M694" s="21" t="str">
        <f>IF(L694&lt;&gt;"",SUM($L$6:L694),"")</f>
        <v/>
      </c>
      <c r="N694" s="2"/>
      <c r="O694" s="47" t="str">
        <f t="shared" si="206"/>
        <v/>
      </c>
      <c r="P694" s="47" t="str">
        <f>IF(O694&lt;&gt;"",SUM($O$6:O694),"")</f>
        <v/>
      </c>
      <c r="Q694" s="2"/>
      <c r="R694" s="43" t="str">
        <f t="shared" si="202"/>
        <v/>
      </c>
      <c r="S694" s="43" t="str">
        <f>IF(R694&lt;&gt;"",SUM($R$6:R694),"")</f>
        <v/>
      </c>
      <c r="T694" s="2"/>
      <c r="U694" s="95">
        <f>IF(B694="",U693,SUM($L$7:L694)+SUM($O$7:O694)+SUM($R$7:R694))</f>
        <v>60</v>
      </c>
      <c r="V694" s="2"/>
      <c r="W694" s="2"/>
      <c r="X694" s="2"/>
      <c r="Y694" s="2"/>
      <c r="Z694" s="2"/>
      <c r="AA694" s="2"/>
      <c r="AB694" s="2"/>
      <c r="AC694" s="58" t="str">
        <f t="shared" si="203"/>
        <v/>
      </c>
      <c r="AD694" s="21" t="str">
        <f t="shared" si="207"/>
        <v/>
      </c>
      <c r="AE694" s="59" t="str">
        <f t="shared" si="208"/>
        <v/>
      </c>
      <c r="AF694" s="64" t="str">
        <f t="shared" si="213"/>
        <v/>
      </c>
      <c r="AG694" s="47" t="str">
        <f t="shared" si="209"/>
        <v/>
      </c>
      <c r="AH694" s="65" t="str">
        <f t="shared" si="210"/>
        <v/>
      </c>
      <c r="AI694" s="70" t="str">
        <f t="shared" si="204"/>
        <v/>
      </c>
      <c r="AJ694" s="43" t="str">
        <f t="shared" si="211"/>
        <v/>
      </c>
      <c r="AK694" s="71" t="str">
        <f t="shared" si="212"/>
        <v/>
      </c>
      <c r="AL694" s="2"/>
      <c r="AM694" s="2"/>
      <c r="AO694" s="2"/>
      <c r="AP694" s="2"/>
      <c r="AQ694" s="2"/>
    </row>
    <row r="695" spans="2:43">
      <c r="B695" s="20" t="str">
        <f>IF(Master!B695="","",Master!B695)</f>
        <v/>
      </c>
      <c r="C695" s="21" t="str">
        <f t="shared" si="196"/>
        <v/>
      </c>
      <c r="D695" s="98" t="str">
        <f t="shared" si="199"/>
        <v/>
      </c>
      <c r="E695" s="2"/>
      <c r="F695" s="47" t="str">
        <f t="shared" si="197"/>
        <v/>
      </c>
      <c r="G695" s="98" t="str">
        <f t="shared" si="200"/>
        <v/>
      </c>
      <c r="H695" s="2"/>
      <c r="I695" s="46" t="str">
        <f t="shared" si="198"/>
        <v/>
      </c>
      <c r="J695" s="98" t="str">
        <f t="shared" si="201"/>
        <v/>
      </c>
      <c r="K695" s="2"/>
      <c r="L695" s="21" t="str">
        <f t="shared" si="205"/>
        <v/>
      </c>
      <c r="M695" s="21" t="str">
        <f>IF(L695&lt;&gt;"",SUM($L$6:L695),"")</f>
        <v/>
      </c>
      <c r="N695" s="2"/>
      <c r="O695" s="47" t="str">
        <f t="shared" si="206"/>
        <v/>
      </c>
      <c r="P695" s="47" t="str">
        <f>IF(O695&lt;&gt;"",SUM($O$6:O695),"")</f>
        <v/>
      </c>
      <c r="Q695" s="2"/>
      <c r="R695" s="43" t="str">
        <f t="shared" si="202"/>
        <v/>
      </c>
      <c r="S695" s="43" t="str">
        <f>IF(R695&lt;&gt;"",SUM($R$6:R695),"")</f>
        <v/>
      </c>
      <c r="T695" s="2"/>
      <c r="U695" s="95">
        <f>IF(B695="",U694,SUM($L$7:L695)+SUM($O$7:O695)+SUM($R$7:R695))</f>
        <v>60</v>
      </c>
      <c r="V695" s="2"/>
      <c r="W695" s="2"/>
      <c r="X695" s="2"/>
      <c r="Y695" s="2"/>
      <c r="Z695" s="2"/>
      <c r="AA695" s="2"/>
      <c r="AB695" s="2"/>
      <c r="AC695" s="58" t="str">
        <f t="shared" si="203"/>
        <v/>
      </c>
      <c r="AD695" s="21" t="str">
        <f t="shared" si="207"/>
        <v/>
      </c>
      <c r="AE695" s="59" t="str">
        <f t="shared" si="208"/>
        <v/>
      </c>
      <c r="AF695" s="64" t="str">
        <f t="shared" si="213"/>
        <v/>
      </c>
      <c r="AG695" s="47" t="str">
        <f t="shared" si="209"/>
        <v/>
      </c>
      <c r="AH695" s="65" t="str">
        <f t="shared" si="210"/>
        <v/>
      </c>
      <c r="AI695" s="70" t="str">
        <f t="shared" si="204"/>
        <v/>
      </c>
      <c r="AJ695" s="43" t="str">
        <f t="shared" si="211"/>
        <v/>
      </c>
      <c r="AK695" s="71" t="str">
        <f t="shared" si="212"/>
        <v/>
      </c>
      <c r="AL695" s="2"/>
      <c r="AM695" s="2"/>
      <c r="AO695" s="2"/>
      <c r="AP695" s="2"/>
      <c r="AQ695" s="2"/>
    </row>
    <row r="696" spans="2:43">
      <c r="B696" s="20" t="str">
        <f>IF(Master!B696="","",Master!B696)</f>
        <v/>
      </c>
      <c r="C696" s="21" t="str">
        <f t="shared" si="196"/>
        <v/>
      </c>
      <c r="D696" s="98" t="str">
        <f t="shared" si="199"/>
        <v/>
      </c>
      <c r="E696" s="2"/>
      <c r="F696" s="47" t="str">
        <f t="shared" si="197"/>
        <v/>
      </c>
      <c r="G696" s="98" t="str">
        <f t="shared" si="200"/>
        <v/>
      </c>
      <c r="H696" s="2"/>
      <c r="I696" s="46" t="str">
        <f t="shared" si="198"/>
        <v/>
      </c>
      <c r="J696" s="98" t="str">
        <f t="shared" si="201"/>
        <v/>
      </c>
      <c r="K696" s="2"/>
      <c r="L696" s="21" t="str">
        <f t="shared" si="205"/>
        <v/>
      </c>
      <c r="M696" s="21" t="str">
        <f>IF(L696&lt;&gt;"",SUM($L$6:L696),"")</f>
        <v/>
      </c>
      <c r="N696" s="2"/>
      <c r="O696" s="47" t="str">
        <f t="shared" si="206"/>
        <v/>
      </c>
      <c r="P696" s="47" t="str">
        <f>IF(O696&lt;&gt;"",SUM($O$6:O696),"")</f>
        <v/>
      </c>
      <c r="Q696" s="2"/>
      <c r="R696" s="43" t="str">
        <f t="shared" si="202"/>
        <v/>
      </c>
      <c r="S696" s="43" t="str">
        <f>IF(R696&lt;&gt;"",SUM($R$6:R696),"")</f>
        <v/>
      </c>
      <c r="T696" s="2"/>
      <c r="U696" s="95">
        <f>IF(B696="",U695,SUM($L$7:L696)+SUM($O$7:O696)+SUM($R$7:R696))</f>
        <v>60</v>
      </c>
      <c r="V696" s="2"/>
      <c r="W696" s="2"/>
      <c r="X696" s="2"/>
      <c r="Y696" s="2"/>
      <c r="Z696" s="2"/>
      <c r="AA696" s="2"/>
      <c r="AB696" s="2"/>
      <c r="AC696" s="58" t="str">
        <f t="shared" si="203"/>
        <v/>
      </c>
      <c r="AD696" s="21" t="str">
        <f t="shared" si="207"/>
        <v/>
      </c>
      <c r="AE696" s="59" t="str">
        <f t="shared" si="208"/>
        <v/>
      </c>
      <c r="AF696" s="64" t="str">
        <f t="shared" si="213"/>
        <v/>
      </c>
      <c r="AG696" s="47" t="str">
        <f t="shared" si="209"/>
        <v/>
      </c>
      <c r="AH696" s="65" t="str">
        <f t="shared" si="210"/>
        <v/>
      </c>
      <c r="AI696" s="70" t="str">
        <f t="shared" si="204"/>
        <v/>
      </c>
      <c r="AJ696" s="43" t="str">
        <f t="shared" si="211"/>
        <v/>
      </c>
      <c r="AK696" s="71" t="str">
        <f t="shared" si="212"/>
        <v/>
      </c>
      <c r="AL696" s="2"/>
      <c r="AM696" s="2"/>
      <c r="AO696" s="2"/>
      <c r="AP696" s="2"/>
      <c r="AQ696" s="2"/>
    </row>
    <row r="697" spans="2:43">
      <c r="B697" s="20" t="str">
        <f>IF(Master!B697="","",Master!B697)</f>
        <v/>
      </c>
      <c r="C697" s="21" t="str">
        <f t="shared" si="196"/>
        <v/>
      </c>
      <c r="D697" s="98" t="str">
        <f t="shared" si="199"/>
        <v/>
      </c>
      <c r="E697" s="2"/>
      <c r="F697" s="47" t="str">
        <f t="shared" si="197"/>
        <v/>
      </c>
      <c r="G697" s="98" t="str">
        <f t="shared" si="200"/>
        <v/>
      </c>
      <c r="H697" s="2"/>
      <c r="I697" s="46" t="str">
        <f t="shared" si="198"/>
        <v/>
      </c>
      <c r="J697" s="98" t="str">
        <f t="shared" si="201"/>
        <v/>
      </c>
      <c r="K697" s="2"/>
      <c r="L697" s="21" t="str">
        <f t="shared" si="205"/>
        <v/>
      </c>
      <c r="M697" s="21" t="str">
        <f>IF(L697&lt;&gt;"",SUM($L$6:L697),"")</f>
        <v/>
      </c>
      <c r="N697" s="2"/>
      <c r="O697" s="47" t="str">
        <f t="shared" si="206"/>
        <v/>
      </c>
      <c r="P697" s="47" t="str">
        <f>IF(O697&lt;&gt;"",SUM($O$6:O697),"")</f>
        <v/>
      </c>
      <c r="Q697" s="2"/>
      <c r="R697" s="43" t="str">
        <f t="shared" si="202"/>
        <v/>
      </c>
      <c r="S697" s="43" t="str">
        <f>IF(R697&lt;&gt;"",SUM($R$6:R697),"")</f>
        <v/>
      </c>
      <c r="T697" s="2"/>
      <c r="U697" s="95">
        <f>IF(B697="",U696,SUM($L$7:L697)+SUM($O$7:O697)+SUM($R$7:R697))</f>
        <v>60</v>
      </c>
      <c r="V697" s="2"/>
      <c r="W697" s="2"/>
      <c r="X697" s="2"/>
      <c r="Y697" s="2"/>
      <c r="Z697" s="2"/>
      <c r="AA697" s="2"/>
      <c r="AB697" s="2"/>
      <c r="AC697" s="58" t="str">
        <f t="shared" si="203"/>
        <v/>
      </c>
      <c r="AD697" s="21" t="str">
        <f t="shared" si="207"/>
        <v/>
      </c>
      <c r="AE697" s="59" t="str">
        <f t="shared" si="208"/>
        <v/>
      </c>
      <c r="AF697" s="64" t="str">
        <f t="shared" si="213"/>
        <v/>
      </c>
      <c r="AG697" s="47" t="str">
        <f t="shared" si="209"/>
        <v/>
      </c>
      <c r="AH697" s="65" t="str">
        <f t="shared" si="210"/>
        <v/>
      </c>
      <c r="AI697" s="70" t="str">
        <f t="shared" si="204"/>
        <v/>
      </c>
      <c r="AJ697" s="43" t="str">
        <f t="shared" si="211"/>
        <v/>
      </c>
      <c r="AK697" s="71" t="str">
        <f t="shared" si="212"/>
        <v/>
      </c>
      <c r="AL697" s="2"/>
      <c r="AM697" s="2"/>
      <c r="AO697" s="2"/>
      <c r="AP697" s="2"/>
      <c r="AQ697" s="2"/>
    </row>
    <row r="698" spans="2:43">
      <c r="B698" s="20" t="str">
        <f>IF(Master!B698="","",Master!B698)</f>
        <v/>
      </c>
      <c r="C698" s="21" t="str">
        <f t="shared" si="196"/>
        <v/>
      </c>
      <c r="D698" s="98" t="str">
        <f t="shared" si="199"/>
        <v/>
      </c>
      <c r="E698" s="2"/>
      <c r="F698" s="47" t="str">
        <f t="shared" si="197"/>
        <v/>
      </c>
      <c r="G698" s="98" t="str">
        <f t="shared" si="200"/>
        <v/>
      </c>
      <c r="H698" s="2"/>
      <c r="I698" s="46" t="str">
        <f t="shared" si="198"/>
        <v/>
      </c>
      <c r="J698" s="98" t="str">
        <f t="shared" si="201"/>
        <v/>
      </c>
      <c r="K698" s="2"/>
      <c r="L698" s="21" t="str">
        <f t="shared" si="205"/>
        <v/>
      </c>
      <c r="M698" s="21" t="str">
        <f>IF(L698&lt;&gt;"",SUM($L$6:L698),"")</f>
        <v/>
      </c>
      <c r="N698" s="2"/>
      <c r="O698" s="47" t="str">
        <f t="shared" si="206"/>
        <v/>
      </c>
      <c r="P698" s="47" t="str">
        <f>IF(O698&lt;&gt;"",SUM($O$6:O698),"")</f>
        <v/>
      </c>
      <c r="Q698" s="2"/>
      <c r="R698" s="43" t="str">
        <f t="shared" si="202"/>
        <v/>
      </c>
      <c r="S698" s="43" t="str">
        <f>IF(R698&lt;&gt;"",SUM($R$6:R698),"")</f>
        <v/>
      </c>
      <c r="T698" s="2"/>
      <c r="U698" s="95">
        <f>IF(B698="",U697,SUM($L$7:L698)+SUM($O$7:O698)+SUM($R$7:R698))</f>
        <v>60</v>
      </c>
      <c r="V698" s="2"/>
      <c r="W698" s="2"/>
      <c r="X698" s="2"/>
      <c r="Y698" s="2"/>
      <c r="Z698" s="2"/>
      <c r="AA698" s="2"/>
      <c r="AB698" s="2"/>
      <c r="AC698" s="58" t="str">
        <f t="shared" si="203"/>
        <v/>
      </c>
      <c r="AD698" s="21" t="str">
        <f t="shared" si="207"/>
        <v/>
      </c>
      <c r="AE698" s="59" t="str">
        <f t="shared" si="208"/>
        <v/>
      </c>
      <c r="AF698" s="64" t="str">
        <f t="shared" si="213"/>
        <v/>
      </c>
      <c r="AG698" s="47" t="str">
        <f t="shared" si="209"/>
        <v/>
      </c>
      <c r="AH698" s="65" t="str">
        <f t="shared" si="210"/>
        <v/>
      </c>
      <c r="AI698" s="70" t="str">
        <f t="shared" si="204"/>
        <v/>
      </c>
      <c r="AJ698" s="43" t="str">
        <f t="shared" si="211"/>
        <v/>
      </c>
      <c r="AK698" s="71" t="str">
        <f t="shared" si="212"/>
        <v/>
      </c>
      <c r="AL698" s="2"/>
      <c r="AM698" s="2"/>
      <c r="AO698" s="2"/>
      <c r="AP698" s="2"/>
      <c r="AQ698" s="2"/>
    </row>
    <row r="699" spans="2:43">
      <c r="B699" s="20" t="str">
        <f>IF(Master!B699="","",Master!B699)</f>
        <v/>
      </c>
      <c r="C699" s="21" t="str">
        <f t="shared" si="196"/>
        <v/>
      </c>
      <c r="D699" s="98" t="str">
        <f t="shared" si="199"/>
        <v/>
      </c>
      <c r="E699" s="2"/>
      <c r="F699" s="47" t="str">
        <f t="shared" si="197"/>
        <v/>
      </c>
      <c r="G699" s="98" t="str">
        <f t="shared" si="200"/>
        <v/>
      </c>
      <c r="H699" s="2"/>
      <c r="I699" s="46" t="str">
        <f t="shared" si="198"/>
        <v/>
      </c>
      <c r="J699" s="98" t="str">
        <f t="shared" si="201"/>
        <v/>
      </c>
      <c r="K699" s="2"/>
      <c r="L699" s="21" t="str">
        <f t="shared" si="205"/>
        <v/>
      </c>
      <c r="M699" s="21" t="str">
        <f>IF(L699&lt;&gt;"",SUM($L$6:L699),"")</f>
        <v/>
      </c>
      <c r="N699" s="2"/>
      <c r="O699" s="47" t="str">
        <f t="shared" si="206"/>
        <v/>
      </c>
      <c r="P699" s="47" t="str">
        <f>IF(O699&lt;&gt;"",SUM($O$6:O699),"")</f>
        <v/>
      </c>
      <c r="Q699" s="2"/>
      <c r="R699" s="43" t="str">
        <f t="shared" si="202"/>
        <v/>
      </c>
      <c r="S699" s="43" t="str">
        <f>IF(R699&lt;&gt;"",SUM($R$6:R699),"")</f>
        <v/>
      </c>
      <c r="T699" s="2"/>
      <c r="U699" s="95">
        <f>IF(B699="",U698,SUM($L$7:L699)+SUM($O$7:O699)+SUM($R$7:R699))</f>
        <v>60</v>
      </c>
      <c r="V699" s="2"/>
      <c r="W699" s="2"/>
      <c r="X699" s="2"/>
      <c r="Y699" s="2"/>
      <c r="Z699" s="2"/>
      <c r="AA699" s="2"/>
      <c r="AB699" s="2"/>
      <c r="AC699" s="58" t="str">
        <f t="shared" si="203"/>
        <v/>
      </c>
      <c r="AD699" s="21" t="str">
        <f t="shared" si="207"/>
        <v/>
      </c>
      <c r="AE699" s="59" t="str">
        <f t="shared" si="208"/>
        <v/>
      </c>
      <c r="AF699" s="64" t="str">
        <f t="shared" si="213"/>
        <v/>
      </c>
      <c r="AG699" s="47" t="str">
        <f t="shared" si="209"/>
        <v/>
      </c>
      <c r="AH699" s="65" t="str">
        <f t="shared" si="210"/>
        <v/>
      </c>
      <c r="AI699" s="70" t="str">
        <f t="shared" si="204"/>
        <v/>
      </c>
      <c r="AJ699" s="43" t="str">
        <f t="shared" si="211"/>
        <v/>
      </c>
      <c r="AK699" s="71" t="str">
        <f t="shared" si="212"/>
        <v/>
      </c>
      <c r="AL699" s="2"/>
      <c r="AM699" s="2"/>
      <c r="AO699" s="2"/>
      <c r="AP699" s="2"/>
      <c r="AQ699" s="2"/>
    </row>
    <row r="700" spans="2:43">
      <c r="B700" s="20" t="str">
        <f>IF(Master!B700="","",Master!B700)</f>
        <v/>
      </c>
      <c r="C700" s="21" t="str">
        <f t="shared" si="196"/>
        <v/>
      </c>
      <c r="D700" s="98" t="str">
        <f t="shared" si="199"/>
        <v/>
      </c>
      <c r="E700" s="2"/>
      <c r="F700" s="47" t="str">
        <f t="shared" si="197"/>
        <v/>
      </c>
      <c r="G700" s="98" t="str">
        <f t="shared" si="200"/>
        <v/>
      </c>
      <c r="H700" s="2"/>
      <c r="I700" s="46" t="str">
        <f t="shared" si="198"/>
        <v/>
      </c>
      <c r="J700" s="98" t="str">
        <f t="shared" si="201"/>
        <v/>
      </c>
      <c r="K700" s="2"/>
      <c r="L700" s="21" t="str">
        <f t="shared" si="205"/>
        <v/>
      </c>
      <c r="M700" s="21" t="str">
        <f>IF(L700&lt;&gt;"",SUM($L$6:L700),"")</f>
        <v/>
      </c>
      <c r="N700" s="2"/>
      <c r="O700" s="47" t="str">
        <f t="shared" si="206"/>
        <v/>
      </c>
      <c r="P700" s="47" t="str">
        <f>IF(O700&lt;&gt;"",SUM($O$6:O700),"")</f>
        <v/>
      </c>
      <c r="Q700" s="2"/>
      <c r="R700" s="43" t="str">
        <f t="shared" si="202"/>
        <v/>
      </c>
      <c r="S700" s="43" t="str">
        <f>IF(R700&lt;&gt;"",SUM($R$6:R700),"")</f>
        <v/>
      </c>
      <c r="T700" s="2"/>
      <c r="U700" s="95">
        <f>IF(B700="",U699,SUM($L$7:L700)+SUM($O$7:O700)+SUM($R$7:R700))</f>
        <v>60</v>
      </c>
      <c r="V700" s="2"/>
      <c r="W700" s="2"/>
      <c r="X700" s="2"/>
      <c r="Y700" s="2"/>
      <c r="Z700" s="2"/>
      <c r="AA700" s="2"/>
      <c r="AB700" s="2"/>
      <c r="AC700" s="58" t="str">
        <f t="shared" si="203"/>
        <v/>
      </c>
      <c r="AD700" s="21" t="str">
        <f t="shared" si="207"/>
        <v/>
      </c>
      <c r="AE700" s="59" t="str">
        <f t="shared" si="208"/>
        <v/>
      </c>
      <c r="AF700" s="64" t="str">
        <f t="shared" si="213"/>
        <v/>
      </c>
      <c r="AG700" s="47" t="str">
        <f t="shared" si="209"/>
        <v/>
      </c>
      <c r="AH700" s="65" t="str">
        <f t="shared" si="210"/>
        <v/>
      </c>
      <c r="AI700" s="70" t="str">
        <f t="shared" si="204"/>
        <v/>
      </c>
      <c r="AJ700" s="43" t="str">
        <f t="shared" si="211"/>
        <v/>
      </c>
      <c r="AK700" s="71" t="str">
        <f t="shared" si="212"/>
        <v/>
      </c>
      <c r="AL700" s="2"/>
      <c r="AM700" s="2"/>
      <c r="AO700" s="2"/>
      <c r="AP700" s="2"/>
      <c r="AQ700" s="2"/>
    </row>
    <row r="701" spans="2:43">
      <c r="B701" s="20" t="str">
        <f>IF(Master!B701="","",Master!B701)</f>
        <v/>
      </c>
      <c r="C701" s="21" t="str">
        <f t="shared" si="196"/>
        <v/>
      </c>
      <c r="D701" s="98" t="str">
        <f t="shared" si="199"/>
        <v/>
      </c>
      <c r="E701" s="2"/>
      <c r="F701" s="47" t="str">
        <f t="shared" si="197"/>
        <v/>
      </c>
      <c r="G701" s="98" t="str">
        <f t="shared" si="200"/>
        <v/>
      </c>
      <c r="H701" s="2"/>
      <c r="I701" s="46" t="str">
        <f t="shared" si="198"/>
        <v/>
      </c>
      <c r="J701" s="98" t="str">
        <f t="shared" si="201"/>
        <v/>
      </c>
      <c r="K701" s="2"/>
      <c r="L701" s="21" t="str">
        <f t="shared" si="205"/>
        <v/>
      </c>
      <c r="M701" s="21" t="str">
        <f>IF(L701&lt;&gt;"",SUM($L$6:L701),"")</f>
        <v/>
      </c>
      <c r="N701" s="2"/>
      <c r="O701" s="47" t="str">
        <f t="shared" si="206"/>
        <v/>
      </c>
      <c r="P701" s="47" t="str">
        <f>IF(O701&lt;&gt;"",SUM($O$6:O701),"")</f>
        <v/>
      </c>
      <c r="Q701" s="2"/>
      <c r="R701" s="43" t="str">
        <f t="shared" si="202"/>
        <v/>
      </c>
      <c r="S701" s="43" t="str">
        <f>IF(R701&lt;&gt;"",SUM($R$6:R701),"")</f>
        <v/>
      </c>
      <c r="T701" s="2"/>
      <c r="U701" s="95">
        <f>IF(B701="",U700,SUM($L$7:L701)+SUM($O$7:O701)+SUM($R$7:R701))</f>
        <v>60</v>
      </c>
      <c r="V701" s="2"/>
      <c r="W701" s="2"/>
      <c r="X701" s="2"/>
      <c r="Y701" s="2"/>
      <c r="Z701" s="2"/>
      <c r="AA701" s="2"/>
      <c r="AB701" s="2"/>
      <c r="AC701" s="58" t="str">
        <f t="shared" si="203"/>
        <v/>
      </c>
      <c r="AD701" s="21" t="str">
        <f t="shared" si="207"/>
        <v/>
      </c>
      <c r="AE701" s="59" t="str">
        <f t="shared" si="208"/>
        <v/>
      </c>
      <c r="AF701" s="64" t="str">
        <f t="shared" si="213"/>
        <v/>
      </c>
      <c r="AG701" s="47" t="str">
        <f t="shared" si="209"/>
        <v/>
      </c>
      <c r="AH701" s="65" t="str">
        <f t="shared" si="210"/>
        <v/>
      </c>
      <c r="AI701" s="70" t="str">
        <f t="shared" si="204"/>
        <v/>
      </c>
      <c r="AJ701" s="43" t="str">
        <f t="shared" si="211"/>
        <v/>
      </c>
      <c r="AK701" s="71" t="str">
        <f t="shared" si="212"/>
        <v/>
      </c>
      <c r="AL701" s="2"/>
      <c r="AM701" s="2"/>
      <c r="AO701" s="2"/>
      <c r="AP701" s="2"/>
      <c r="AQ701" s="2"/>
    </row>
    <row r="702" spans="2:43">
      <c r="B702" s="20" t="str">
        <f>IF(Master!B702="","",Master!B702)</f>
        <v/>
      </c>
      <c r="C702" s="21" t="str">
        <f t="shared" si="196"/>
        <v/>
      </c>
      <c r="D702" s="98" t="str">
        <f t="shared" si="199"/>
        <v/>
      </c>
      <c r="E702" s="2"/>
      <c r="F702" s="47" t="str">
        <f t="shared" si="197"/>
        <v/>
      </c>
      <c r="G702" s="98" t="str">
        <f t="shared" si="200"/>
        <v/>
      </c>
      <c r="H702" s="2"/>
      <c r="I702" s="46" t="str">
        <f t="shared" si="198"/>
        <v/>
      </c>
      <c r="J702" s="98" t="str">
        <f t="shared" si="201"/>
        <v/>
      </c>
      <c r="K702" s="2"/>
      <c r="L702" s="21" t="str">
        <f t="shared" si="205"/>
        <v/>
      </c>
      <c r="M702" s="21" t="str">
        <f>IF(L702&lt;&gt;"",SUM($L$6:L702),"")</f>
        <v/>
      </c>
      <c r="N702" s="2"/>
      <c r="O702" s="47" t="str">
        <f t="shared" si="206"/>
        <v/>
      </c>
      <c r="P702" s="47" t="str">
        <f>IF(O702&lt;&gt;"",SUM($O$6:O702),"")</f>
        <v/>
      </c>
      <c r="Q702" s="2"/>
      <c r="R702" s="43" t="str">
        <f t="shared" si="202"/>
        <v/>
      </c>
      <c r="S702" s="43" t="str">
        <f>IF(R702&lt;&gt;"",SUM($R$6:R702),"")</f>
        <v/>
      </c>
      <c r="T702" s="2"/>
      <c r="U702" s="95">
        <f>IF(B702="",U701,SUM($L$7:L702)+SUM($O$7:O702)+SUM($R$7:R702))</f>
        <v>60</v>
      </c>
      <c r="V702" s="2"/>
      <c r="W702" s="2"/>
      <c r="X702" s="2"/>
      <c r="Y702" s="2"/>
      <c r="Z702" s="2"/>
      <c r="AA702" s="2"/>
      <c r="AB702" s="2"/>
      <c r="AC702" s="58" t="str">
        <f t="shared" si="203"/>
        <v/>
      </c>
      <c r="AD702" s="21" t="str">
        <f t="shared" si="207"/>
        <v/>
      </c>
      <c r="AE702" s="59" t="str">
        <f t="shared" si="208"/>
        <v/>
      </c>
      <c r="AF702" s="64" t="str">
        <f t="shared" si="213"/>
        <v/>
      </c>
      <c r="AG702" s="47" t="str">
        <f t="shared" si="209"/>
        <v/>
      </c>
      <c r="AH702" s="65" t="str">
        <f t="shared" si="210"/>
        <v/>
      </c>
      <c r="AI702" s="70" t="str">
        <f t="shared" si="204"/>
        <v/>
      </c>
      <c r="AJ702" s="43" t="str">
        <f t="shared" si="211"/>
        <v/>
      </c>
      <c r="AK702" s="71" t="str">
        <f t="shared" si="212"/>
        <v/>
      </c>
      <c r="AL702" s="2"/>
      <c r="AM702" s="2"/>
      <c r="AO702" s="2"/>
      <c r="AP702" s="2"/>
      <c r="AQ702" s="2"/>
    </row>
    <row r="703" spans="2:43">
      <c r="B703" s="20" t="str">
        <f>IF(Master!B703="","",Master!B703)</f>
        <v/>
      </c>
      <c r="C703" s="21" t="str">
        <f t="shared" si="196"/>
        <v/>
      </c>
      <c r="D703" s="98" t="str">
        <f t="shared" si="199"/>
        <v/>
      </c>
      <c r="E703" s="2"/>
      <c r="F703" s="47" t="str">
        <f t="shared" si="197"/>
        <v/>
      </c>
      <c r="G703" s="98" t="str">
        <f t="shared" si="200"/>
        <v/>
      </c>
      <c r="H703" s="2"/>
      <c r="I703" s="46" t="str">
        <f t="shared" si="198"/>
        <v/>
      </c>
      <c r="J703" s="98" t="str">
        <f t="shared" si="201"/>
        <v/>
      </c>
      <c r="K703" s="2"/>
      <c r="L703" s="21" t="str">
        <f t="shared" si="205"/>
        <v/>
      </c>
      <c r="M703" s="21" t="str">
        <f>IF(L703&lt;&gt;"",SUM($L$6:L703),"")</f>
        <v/>
      </c>
      <c r="N703" s="2"/>
      <c r="O703" s="47" t="str">
        <f t="shared" si="206"/>
        <v/>
      </c>
      <c r="P703" s="47" t="str">
        <f>IF(O703&lt;&gt;"",SUM($O$6:O703),"")</f>
        <v/>
      </c>
      <c r="Q703" s="2"/>
      <c r="R703" s="43" t="str">
        <f t="shared" si="202"/>
        <v/>
      </c>
      <c r="S703" s="43" t="str">
        <f>IF(R703&lt;&gt;"",SUM($R$6:R703),"")</f>
        <v/>
      </c>
      <c r="T703" s="2"/>
      <c r="U703" s="95">
        <f>IF(B703="",U702,SUM($L$7:L703)+SUM($O$7:O703)+SUM($R$7:R703))</f>
        <v>60</v>
      </c>
      <c r="V703" s="2"/>
      <c r="W703" s="2"/>
      <c r="X703" s="2"/>
      <c r="Y703" s="2"/>
      <c r="Z703" s="2"/>
      <c r="AA703" s="2"/>
      <c r="AB703" s="2"/>
      <c r="AC703" s="58" t="str">
        <f t="shared" si="203"/>
        <v/>
      </c>
      <c r="AD703" s="21" t="str">
        <f t="shared" si="207"/>
        <v/>
      </c>
      <c r="AE703" s="59" t="str">
        <f t="shared" si="208"/>
        <v/>
      </c>
      <c r="AF703" s="64" t="str">
        <f t="shared" si="213"/>
        <v/>
      </c>
      <c r="AG703" s="47" t="str">
        <f t="shared" si="209"/>
        <v/>
      </c>
      <c r="AH703" s="65" t="str">
        <f t="shared" si="210"/>
        <v/>
      </c>
      <c r="AI703" s="70" t="str">
        <f t="shared" si="204"/>
        <v/>
      </c>
      <c r="AJ703" s="43" t="str">
        <f t="shared" si="211"/>
        <v/>
      </c>
      <c r="AK703" s="71" t="str">
        <f t="shared" si="212"/>
        <v/>
      </c>
      <c r="AL703" s="2"/>
      <c r="AM703" s="2"/>
      <c r="AO703" s="2"/>
      <c r="AP703" s="2"/>
      <c r="AQ703" s="2"/>
    </row>
    <row r="704" spans="2:43">
      <c r="B704" s="20" t="str">
        <f>IF(Master!B704="","",Master!B704)</f>
        <v/>
      </c>
      <c r="C704" s="21" t="str">
        <f t="shared" si="196"/>
        <v/>
      </c>
      <c r="D704" s="98" t="str">
        <f t="shared" si="199"/>
        <v/>
      </c>
      <c r="E704" s="2"/>
      <c r="F704" s="47" t="str">
        <f t="shared" si="197"/>
        <v/>
      </c>
      <c r="G704" s="98" t="str">
        <f t="shared" si="200"/>
        <v/>
      </c>
      <c r="H704" s="2"/>
      <c r="I704" s="46" t="str">
        <f t="shared" si="198"/>
        <v/>
      </c>
      <c r="J704" s="98" t="str">
        <f t="shared" si="201"/>
        <v/>
      </c>
      <c r="K704" s="2"/>
      <c r="L704" s="21" t="str">
        <f t="shared" si="205"/>
        <v/>
      </c>
      <c r="M704" s="21" t="str">
        <f>IF(L704&lt;&gt;"",SUM($L$6:L704),"")</f>
        <v/>
      </c>
      <c r="N704" s="2"/>
      <c r="O704" s="47" t="str">
        <f t="shared" si="206"/>
        <v/>
      </c>
      <c r="P704" s="47" t="str">
        <f>IF(O704&lt;&gt;"",SUM($O$6:O704),"")</f>
        <v/>
      </c>
      <c r="Q704" s="2"/>
      <c r="R704" s="43" t="str">
        <f t="shared" si="202"/>
        <v/>
      </c>
      <c r="S704" s="43" t="str">
        <f>IF(R704&lt;&gt;"",SUM($R$6:R704),"")</f>
        <v/>
      </c>
      <c r="T704" s="2"/>
      <c r="U704" s="95">
        <f>IF(B704="",U703,SUM($L$7:L704)+SUM($O$7:O704)+SUM($R$7:R704))</f>
        <v>60</v>
      </c>
      <c r="V704" s="2"/>
      <c r="W704" s="2"/>
      <c r="X704" s="2"/>
      <c r="Y704" s="2"/>
      <c r="Z704" s="2"/>
      <c r="AA704" s="2"/>
      <c r="AB704" s="2"/>
      <c r="AC704" s="58" t="str">
        <f t="shared" si="203"/>
        <v/>
      </c>
      <c r="AD704" s="21" t="str">
        <f t="shared" si="207"/>
        <v/>
      </c>
      <c r="AE704" s="59" t="str">
        <f t="shared" si="208"/>
        <v/>
      </c>
      <c r="AF704" s="64" t="str">
        <f t="shared" si="213"/>
        <v/>
      </c>
      <c r="AG704" s="47" t="str">
        <f t="shared" si="209"/>
        <v/>
      </c>
      <c r="AH704" s="65" t="str">
        <f t="shared" si="210"/>
        <v/>
      </c>
      <c r="AI704" s="70" t="str">
        <f t="shared" si="204"/>
        <v/>
      </c>
      <c r="AJ704" s="43" t="str">
        <f t="shared" si="211"/>
        <v/>
      </c>
      <c r="AK704" s="71" t="str">
        <f t="shared" si="212"/>
        <v/>
      </c>
      <c r="AL704" s="2"/>
      <c r="AM704" s="2"/>
      <c r="AO704" s="2"/>
      <c r="AP704" s="2"/>
      <c r="AQ704" s="2"/>
    </row>
    <row r="705" spans="2:43">
      <c r="B705" s="20" t="str">
        <f>IF(Master!B705="","",Master!B705)</f>
        <v/>
      </c>
      <c r="C705" s="21" t="str">
        <f t="shared" si="196"/>
        <v/>
      </c>
      <c r="D705" s="98" t="str">
        <f t="shared" si="199"/>
        <v/>
      </c>
      <c r="E705" s="2"/>
      <c r="F705" s="47" t="str">
        <f t="shared" si="197"/>
        <v/>
      </c>
      <c r="G705" s="98" t="str">
        <f t="shared" si="200"/>
        <v/>
      </c>
      <c r="H705" s="2"/>
      <c r="I705" s="46" t="str">
        <f t="shared" si="198"/>
        <v/>
      </c>
      <c r="J705" s="98" t="str">
        <f t="shared" si="201"/>
        <v/>
      </c>
      <c r="K705" s="2"/>
      <c r="L705" s="21" t="str">
        <f t="shared" si="205"/>
        <v/>
      </c>
      <c r="M705" s="21" t="str">
        <f>IF(L705&lt;&gt;"",SUM($L$6:L705),"")</f>
        <v/>
      </c>
      <c r="N705" s="2"/>
      <c r="O705" s="47" t="str">
        <f t="shared" si="206"/>
        <v/>
      </c>
      <c r="P705" s="47" t="str">
        <f>IF(O705&lt;&gt;"",SUM($O$6:O705),"")</f>
        <v/>
      </c>
      <c r="Q705" s="2"/>
      <c r="R705" s="43" t="str">
        <f t="shared" si="202"/>
        <v/>
      </c>
      <c r="S705" s="43" t="str">
        <f>IF(R705&lt;&gt;"",SUM($R$6:R705),"")</f>
        <v/>
      </c>
      <c r="T705" s="2"/>
      <c r="U705" s="95">
        <f>IF(B705="",U704,SUM($L$7:L705)+SUM($O$7:O705)+SUM($R$7:R705))</f>
        <v>60</v>
      </c>
      <c r="V705" s="2"/>
      <c r="W705" s="2"/>
      <c r="X705" s="2"/>
      <c r="Y705" s="2"/>
      <c r="Z705" s="2"/>
      <c r="AA705" s="2"/>
      <c r="AB705" s="2"/>
      <c r="AC705" s="58" t="str">
        <f t="shared" si="203"/>
        <v/>
      </c>
      <c r="AD705" s="21" t="str">
        <f t="shared" si="207"/>
        <v/>
      </c>
      <c r="AE705" s="59" t="str">
        <f t="shared" si="208"/>
        <v/>
      </c>
      <c r="AF705" s="64" t="str">
        <f t="shared" si="213"/>
        <v/>
      </c>
      <c r="AG705" s="47" t="str">
        <f t="shared" si="209"/>
        <v/>
      </c>
      <c r="AH705" s="65" t="str">
        <f t="shared" si="210"/>
        <v/>
      </c>
      <c r="AI705" s="70" t="str">
        <f t="shared" si="204"/>
        <v/>
      </c>
      <c r="AJ705" s="43" t="str">
        <f t="shared" si="211"/>
        <v/>
      </c>
      <c r="AK705" s="71" t="str">
        <f t="shared" si="212"/>
        <v/>
      </c>
      <c r="AL705" s="2"/>
      <c r="AM705" s="2"/>
      <c r="AO705" s="2"/>
      <c r="AP705" s="2"/>
      <c r="AQ705" s="2"/>
    </row>
    <row r="706" spans="2:43">
      <c r="B706" s="20" t="str">
        <f>IF(Master!B706="","",Master!B706)</f>
        <v/>
      </c>
      <c r="C706" s="21" t="str">
        <f t="shared" si="196"/>
        <v/>
      </c>
      <c r="D706" s="98" t="str">
        <f t="shared" si="199"/>
        <v/>
      </c>
      <c r="E706" s="2"/>
      <c r="F706" s="47" t="str">
        <f t="shared" si="197"/>
        <v/>
      </c>
      <c r="G706" s="98" t="str">
        <f t="shared" si="200"/>
        <v/>
      </c>
      <c r="H706" s="2"/>
      <c r="I706" s="46" t="str">
        <f t="shared" si="198"/>
        <v/>
      </c>
      <c r="J706" s="98" t="str">
        <f t="shared" si="201"/>
        <v/>
      </c>
      <c r="K706" s="2"/>
      <c r="L706" s="21" t="str">
        <f t="shared" si="205"/>
        <v/>
      </c>
      <c r="M706" s="21" t="str">
        <f>IF(L706&lt;&gt;"",SUM($L$6:L706),"")</f>
        <v/>
      </c>
      <c r="N706" s="2"/>
      <c r="O706" s="47" t="str">
        <f t="shared" si="206"/>
        <v/>
      </c>
      <c r="P706" s="47" t="str">
        <f>IF(O706&lt;&gt;"",SUM($O$6:O706),"")</f>
        <v/>
      </c>
      <c r="Q706" s="2"/>
      <c r="R706" s="43" t="str">
        <f t="shared" si="202"/>
        <v/>
      </c>
      <c r="S706" s="43" t="str">
        <f>IF(R706&lt;&gt;"",SUM($R$6:R706),"")</f>
        <v/>
      </c>
      <c r="T706" s="2"/>
      <c r="U706" s="95">
        <f>IF(B706="",U705,SUM($L$7:L706)+SUM($O$7:O706)+SUM($R$7:R706))</f>
        <v>60</v>
      </c>
      <c r="V706" s="2"/>
      <c r="W706" s="2"/>
      <c r="X706" s="2"/>
      <c r="Y706" s="2"/>
      <c r="Z706" s="2"/>
      <c r="AA706" s="2"/>
      <c r="AB706" s="2"/>
      <c r="AC706" s="58" t="str">
        <f t="shared" si="203"/>
        <v/>
      </c>
      <c r="AD706" s="21" t="str">
        <f t="shared" si="207"/>
        <v/>
      </c>
      <c r="AE706" s="59" t="str">
        <f t="shared" si="208"/>
        <v/>
      </c>
      <c r="AF706" s="64" t="str">
        <f t="shared" si="213"/>
        <v/>
      </c>
      <c r="AG706" s="47" t="str">
        <f t="shared" si="209"/>
        <v/>
      </c>
      <c r="AH706" s="65" t="str">
        <f t="shared" si="210"/>
        <v/>
      </c>
      <c r="AI706" s="70" t="str">
        <f t="shared" si="204"/>
        <v/>
      </c>
      <c r="AJ706" s="43" t="str">
        <f t="shared" si="211"/>
        <v/>
      </c>
      <c r="AK706" s="71" t="str">
        <f t="shared" si="212"/>
        <v/>
      </c>
      <c r="AL706" s="2"/>
      <c r="AM706" s="2"/>
      <c r="AO706" s="2"/>
      <c r="AP706" s="2"/>
      <c r="AQ706" s="2"/>
    </row>
    <row r="707" spans="2:43">
      <c r="B707" s="20" t="str">
        <f>IF(Master!B707="","",Master!B707)</f>
        <v/>
      </c>
      <c r="C707" s="21" t="str">
        <f t="shared" ref="C707:C770" si="214">IF(B707="","",VLOOKUP(B707,$AS$1:$AZ$38,6,0))</f>
        <v/>
      </c>
      <c r="D707" s="98" t="str">
        <f t="shared" si="199"/>
        <v/>
      </c>
      <c r="E707" s="2"/>
      <c r="F707" s="47" t="str">
        <f t="shared" ref="F707:F770" si="215">IF(B707="","",VLOOKUP(B707,$AS$1:$AZ$38,8,0))</f>
        <v/>
      </c>
      <c r="G707" s="98" t="str">
        <f t="shared" si="200"/>
        <v/>
      </c>
      <c r="H707" s="2"/>
      <c r="I707" s="46" t="str">
        <f t="shared" ref="I707:I770" si="216">IF(B707="","",VLOOKUP(B707,$AS$1:$AZ$38,7,0))</f>
        <v/>
      </c>
      <c r="J707" s="98" t="str">
        <f t="shared" si="201"/>
        <v/>
      </c>
      <c r="K707" s="2"/>
      <c r="L707" s="21" t="str">
        <f t="shared" si="205"/>
        <v/>
      </c>
      <c r="M707" s="21" t="str">
        <f>IF(L707&lt;&gt;"",SUM($L$6:L707),"")</f>
        <v/>
      </c>
      <c r="N707" s="2"/>
      <c r="O707" s="47" t="str">
        <f t="shared" si="206"/>
        <v/>
      </c>
      <c r="P707" s="47" t="str">
        <f>IF(O707&lt;&gt;"",SUM($O$6:O707),"")</f>
        <v/>
      </c>
      <c r="Q707" s="2"/>
      <c r="R707" s="43" t="str">
        <f t="shared" si="202"/>
        <v/>
      </c>
      <c r="S707" s="43" t="str">
        <f>IF(R707&lt;&gt;"",SUM($R$6:R707),"")</f>
        <v/>
      </c>
      <c r="T707" s="2"/>
      <c r="U707" s="95">
        <f>IF(B707="",U706,SUM($L$7:L707)+SUM($O$7:O707)+SUM($R$7:R707))</f>
        <v>60</v>
      </c>
      <c r="V707" s="2"/>
      <c r="W707" s="2"/>
      <c r="X707" s="2"/>
      <c r="Y707" s="2"/>
      <c r="Z707" s="2"/>
      <c r="AA707" s="2"/>
      <c r="AB707" s="2"/>
      <c r="AC707" s="58" t="str">
        <f t="shared" si="203"/>
        <v/>
      </c>
      <c r="AD707" s="21" t="str">
        <f t="shared" si="207"/>
        <v/>
      </c>
      <c r="AE707" s="59" t="str">
        <f t="shared" si="208"/>
        <v/>
      </c>
      <c r="AF707" s="64" t="str">
        <f t="shared" si="213"/>
        <v/>
      </c>
      <c r="AG707" s="47" t="str">
        <f t="shared" si="209"/>
        <v/>
      </c>
      <c r="AH707" s="65" t="str">
        <f t="shared" si="210"/>
        <v/>
      </c>
      <c r="AI707" s="70" t="str">
        <f t="shared" si="204"/>
        <v/>
      </c>
      <c r="AJ707" s="43" t="str">
        <f t="shared" si="211"/>
        <v/>
      </c>
      <c r="AK707" s="71" t="str">
        <f t="shared" si="212"/>
        <v/>
      </c>
      <c r="AL707" s="2"/>
      <c r="AM707" s="2"/>
      <c r="AO707" s="2"/>
      <c r="AP707" s="2"/>
      <c r="AQ707" s="2"/>
    </row>
    <row r="708" spans="2:43">
      <c r="B708" s="20" t="str">
        <f>IF(Master!B708="","",Master!B708)</f>
        <v/>
      </c>
      <c r="C708" s="21" t="str">
        <f t="shared" si="214"/>
        <v/>
      </c>
      <c r="D708" s="98" t="str">
        <f t="shared" si="199"/>
        <v/>
      </c>
      <c r="E708" s="2"/>
      <c r="F708" s="47" t="str">
        <f t="shared" si="215"/>
        <v/>
      </c>
      <c r="G708" s="98" t="str">
        <f t="shared" si="200"/>
        <v/>
      </c>
      <c r="H708" s="2"/>
      <c r="I708" s="46" t="str">
        <f t="shared" si="216"/>
        <v/>
      </c>
      <c r="J708" s="98" t="str">
        <f t="shared" si="201"/>
        <v/>
      </c>
      <c r="K708" s="2"/>
      <c r="L708" s="21" t="str">
        <f t="shared" si="205"/>
        <v/>
      </c>
      <c r="M708" s="21" t="str">
        <f>IF(L708&lt;&gt;"",SUM($L$6:L708),"")</f>
        <v/>
      </c>
      <c r="N708" s="2"/>
      <c r="O708" s="47" t="str">
        <f t="shared" si="206"/>
        <v/>
      </c>
      <c r="P708" s="47" t="str">
        <f>IF(O708&lt;&gt;"",SUM($O$6:O708),"")</f>
        <v/>
      </c>
      <c r="Q708" s="2"/>
      <c r="R708" s="43" t="str">
        <f t="shared" si="202"/>
        <v/>
      </c>
      <c r="S708" s="43" t="str">
        <f>IF(R708&lt;&gt;"",SUM($R$6:R708),"")</f>
        <v/>
      </c>
      <c r="T708" s="2"/>
      <c r="U708" s="95">
        <f>IF(B708="",U707,SUM($L$7:L708)+SUM($O$7:O708)+SUM($R$7:R708))</f>
        <v>60</v>
      </c>
      <c r="V708" s="2"/>
      <c r="W708" s="2"/>
      <c r="X708" s="2"/>
      <c r="Y708" s="2"/>
      <c r="Z708" s="2"/>
      <c r="AA708" s="2"/>
      <c r="AB708" s="2"/>
      <c r="AC708" s="58" t="str">
        <f t="shared" si="203"/>
        <v/>
      </c>
      <c r="AD708" s="21" t="str">
        <f t="shared" si="207"/>
        <v/>
      </c>
      <c r="AE708" s="59" t="str">
        <f t="shared" si="208"/>
        <v/>
      </c>
      <c r="AF708" s="64" t="str">
        <f t="shared" si="213"/>
        <v/>
      </c>
      <c r="AG708" s="47" t="str">
        <f t="shared" si="209"/>
        <v/>
      </c>
      <c r="AH708" s="65" t="str">
        <f t="shared" si="210"/>
        <v/>
      </c>
      <c r="AI708" s="70" t="str">
        <f t="shared" si="204"/>
        <v/>
      </c>
      <c r="AJ708" s="43" t="str">
        <f t="shared" si="211"/>
        <v/>
      </c>
      <c r="AK708" s="71" t="str">
        <f t="shared" si="212"/>
        <v/>
      </c>
      <c r="AL708" s="2"/>
      <c r="AM708" s="2"/>
      <c r="AO708" s="2"/>
      <c r="AP708" s="2"/>
      <c r="AQ708" s="2"/>
    </row>
    <row r="709" spans="2:43">
      <c r="B709" s="20" t="str">
        <f>IF(Master!B709="","",Master!B709)</f>
        <v/>
      </c>
      <c r="C709" s="21" t="str">
        <f t="shared" si="214"/>
        <v/>
      </c>
      <c r="D709" s="98" t="str">
        <f t="shared" si="199"/>
        <v/>
      </c>
      <c r="E709" s="2"/>
      <c r="F709" s="47" t="str">
        <f t="shared" si="215"/>
        <v/>
      </c>
      <c r="G709" s="98" t="str">
        <f t="shared" si="200"/>
        <v/>
      </c>
      <c r="H709" s="2"/>
      <c r="I709" s="46" t="str">
        <f t="shared" si="216"/>
        <v/>
      </c>
      <c r="J709" s="98" t="str">
        <f t="shared" si="201"/>
        <v/>
      </c>
      <c r="K709" s="2"/>
      <c r="L709" s="21" t="str">
        <f t="shared" si="205"/>
        <v/>
      </c>
      <c r="M709" s="21" t="str">
        <f>IF(L709&lt;&gt;"",SUM($L$6:L709),"")</f>
        <v/>
      </c>
      <c r="N709" s="2"/>
      <c r="O709" s="47" t="str">
        <f t="shared" si="206"/>
        <v/>
      </c>
      <c r="P709" s="47" t="str">
        <f>IF(O709&lt;&gt;"",SUM($O$6:O709),"")</f>
        <v/>
      </c>
      <c r="Q709" s="2"/>
      <c r="R709" s="43" t="str">
        <f t="shared" si="202"/>
        <v/>
      </c>
      <c r="S709" s="43" t="str">
        <f>IF(R709&lt;&gt;"",SUM($R$6:R709),"")</f>
        <v/>
      </c>
      <c r="T709" s="2"/>
      <c r="U709" s="95">
        <f>IF(B709="",U708,SUM($L$7:L709)+SUM($O$7:O709)+SUM($R$7:R709))</f>
        <v>60</v>
      </c>
      <c r="V709" s="2"/>
      <c r="W709" s="2"/>
      <c r="X709" s="2"/>
      <c r="Y709" s="2"/>
      <c r="Z709" s="2"/>
      <c r="AA709" s="2"/>
      <c r="AB709" s="2"/>
      <c r="AC709" s="58" t="str">
        <f t="shared" si="203"/>
        <v/>
      </c>
      <c r="AD709" s="21" t="str">
        <f t="shared" si="207"/>
        <v/>
      </c>
      <c r="AE709" s="59" t="str">
        <f t="shared" si="208"/>
        <v/>
      </c>
      <c r="AF709" s="64" t="str">
        <f t="shared" si="213"/>
        <v/>
      </c>
      <c r="AG709" s="47" t="str">
        <f t="shared" si="209"/>
        <v/>
      </c>
      <c r="AH709" s="65" t="str">
        <f t="shared" si="210"/>
        <v/>
      </c>
      <c r="AI709" s="70" t="str">
        <f t="shared" si="204"/>
        <v/>
      </c>
      <c r="AJ709" s="43" t="str">
        <f t="shared" si="211"/>
        <v/>
      </c>
      <c r="AK709" s="71" t="str">
        <f t="shared" si="212"/>
        <v/>
      </c>
      <c r="AL709" s="2"/>
      <c r="AM709" s="2"/>
      <c r="AO709" s="2"/>
      <c r="AP709" s="2"/>
      <c r="AQ709" s="2"/>
    </row>
    <row r="710" spans="2:43">
      <c r="B710" s="20" t="str">
        <f>IF(Master!B710="","",Master!B710)</f>
        <v/>
      </c>
      <c r="C710" s="21" t="str">
        <f t="shared" si="214"/>
        <v/>
      </c>
      <c r="D710" s="98" t="str">
        <f t="shared" ref="D710:D773" si="217">IF(L710="","",IF(L710&gt;=1,"&lt;--Win",IF(L710&lt;0,"&lt;--Bet","")))</f>
        <v/>
      </c>
      <c r="E710" s="2"/>
      <c r="F710" s="47" t="str">
        <f t="shared" si="215"/>
        <v/>
      </c>
      <c r="G710" s="98" t="str">
        <f t="shared" ref="G710:G773" si="218">IF(O710="","",IF(O710&gt;=1,"&lt;--Win",IF(O710&lt;0,"&lt;--Bet","")))</f>
        <v/>
      </c>
      <c r="H710" s="2"/>
      <c r="I710" s="46" t="str">
        <f t="shared" si="216"/>
        <v/>
      </c>
      <c r="J710" s="98" t="str">
        <f t="shared" ref="J710:J773" si="219">IF(R710="","",IF(R710&gt;=1,"&lt;--Win",IF(R710&lt;0,"&lt;--Bet","")))</f>
        <v/>
      </c>
      <c r="K710" s="2"/>
      <c r="L710" s="21" t="str">
        <f t="shared" si="205"/>
        <v/>
      </c>
      <c r="M710" s="21" t="str">
        <f>IF(L710&lt;&gt;"",SUM($L$6:L710),"")</f>
        <v/>
      </c>
      <c r="N710" s="2"/>
      <c r="O710" s="47" t="str">
        <f t="shared" si="206"/>
        <v/>
      </c>
      <c r="P710" s="47" t="str">
        <f>IF(O710&lt;&gt;"",SUM($O$6:O710),"")</f>
        <v/>
      </c>
      <c r="Q710" s="2"/>
      <c r="R710" s="43" t="str">
        <f t="shared" si="202"/>
        <v/>
      </c>
      <c r="S710" s="43" t="str">
        <f>IF(R710&lt;&gt;"",SUM($R$6:R710),"")</f>
        <v/>
      </c>
      <c r="T710" s="2"/>
      <c r="U710" s="95">
        <f>IF(B710="",U709,SUM($L$7:L710)+SUM($O$7:O710)+SUM($R$7:R710))</f>
        <v>60</v>
      </c>
      <c r="V710" s="2"/>
      <c r="W710" s="2"/>
      <c r="X710" s="2"/>
      <c r="Y710" s="2"/>
      <c r="Z710" s="2"/>
      <c r="AA710" s="2"/>
      <c r="AB710" s="2"/>
      <c r="AC710" s="58" t="str">
        <f t="shared" si="203"/>
        <v/>
      </c>
      <c r="AD710" s="21" t="str">
        <f t="shared" si="207"/>
        <v/>
      </c>
      <c r="AE710" s="59" t="str">
        <f t="shared" si="208"/>
        <v/>
      </c>
      <c r="AF710" s="64" t="str">
        <f t="shared" si="213"/>
        <v/>
      </c>
      <c r="AG710" s="47" t="str">
        <f t="shared" si="209"/>
        <v/>
      </c>
      <c r="AH710" s="65" t="str">
        <f t="shared" si="210"/>
        <v/>
      </c>
      <c r="AI710" s="70" t="str">
        <f t="shared" si="204"/>
        <v/>
      </c>
      <c r="AJ710" s="43" t="str">
        <f t="shared" si="211"/>
        <v/>
      </c>
      <c r="AK710" s="71" t="str">
        <f t="shared" si="212"/>
        <v/>
      </c>
      <c r="AL710" s="2"/>
      <c r="AM710" s="2"/>
      <c r="AO710" s="2"/>
      <c r="AP710" s="2"/>
      <c r="AQ710" s="2"/>
    </row>
    <row r="711" spans="2:43">
      <c r="B711" s="20" t="str">
        <f>IF(Master!B711="","",Master!B711)</f>
        <v/>
      </c>
      <c r="C711" s="21" t="str">
        <f t="shared" si="214"/>
        <v/>
      </c>
      <c r="D711" s="98" t="str">
        <f t="shared" si="217"/>
        <v/>
      </c>
      <c r="E711" s="2"/>
      <c r="F711" s="47" t="str">
        <f t="shared" si="215"/>
        <v/>
      </c>
      <c r="G711" s="98" t="str">
        <f t="shared" si="218"/>
        <v/>
      </c>
      <c r="H711" s="2"/>
      <c r="I711" s="46" t="str">
        <f t="shared" si="216"/>
        <v/>
      </c>
      <c r="J711" s="98" t="str">
        <f t="shared" si="219"/>
        <v/>
      </c>
      <c r="K711" s="2"/>
      <c r="L711" s="21" t="str">
        <f t="shared" si="205"/>
        <v/>
      </c>
      <c r="M711" s="21" t="str">
        <f>IF(L711&lt;&gt;"",SUM($L$6:L711),"")</f>
        <v/>
      </c>
      <c r="N711" s="2"/>
      <c r="O711" s="47" t="str">
        <f t="shared" si="206"/>
        <v/>
      </c>
      <c r="P711" s="47" t="str">
        <f>IF(O711&lt;&gt;"",SUM($O$6:O711),"")</f>
        <v/>
      </c>
      <c r="Q711" s="2"/>
      <c r="R711" s="43" t="str">
        <f t="shared" ref="R711:R774" si="220">IF(AND(AJ711&lt;&gt;"",AJ712&lt;&gt;""),-AK711,IF(AND(AJ711&gt;=1,AJ712=""),AK711,""))</f>
        <v/>
      </c>
      <c r="S711" s="43" t="str">
        <f>IF(R711&lt;&gt;"",SUM($R$6:R711),"")</f>
        <v/>
      </c>
      <c r="T711" s="2"/>
      <c r="U711" s="95">
        <f>IF(B711="",U710,SUM($L$7:L711)+SUM($O$7:O711)+SUM($R$7:R711))</f>
        <v>60</v>
      </c>
      <c r="V711" s="2"/>
      <c r="W711" s="2"/>
      <c r="X711" s="2"/>
      <c r="Y711" s="2"/>
      <c r="Z711" s="2"/>
      <c r="AA711" s="2"/>
      <c r="AB711" s="2"/>
      <c r="AC711" s="58" t="str">
        <f t="shared" si="203"/>
        <v/>
      </c>
      <c r="AD711" s="21" t="str">
        <f t="shared" si="207"/>
        <v/>
      </c>
      <c r="AE711" s="59" t="str">
        <f t="shared" si="208"/>
        <v/>
      </c>
      <c r="AF711" s="64" t="str">
        <f t="shared" si="213"/>
        <v/>
      </c>
      <c r="AG711" s="47" t="str">
        <f t="shared" si="209"/>
        <v/>
      </c>
      <c r="AH711" s="65" t="str">
        <f t="shared" si="210"/>
        <v/>
      </c>
      <c r="AI711" s="70" t="str">
        <f t="shared" si="204"/>
        <v/>
      </c>
      <c r="AJ711" s="43" t="str">
        <f t="shared" si="211"/>
        <v/>
      </c>
      <c r="AK711" s="71" t="str">
        <f t="shared" si="212"/>
        <v/>
      </c>
      <c r="AL711" s="2"/>
      <c r="AM711" s="2"/>
      <c r="AO711" s="2"/>
      <c r="AP711" s="2"/>
      <c r="AQ711" s="2"/>
    </row>
    <row r="712" spans="2:43">
      <c r="B712" s="20" t="str">
        <f>IF(Master!B712="","",Master!B712)</f>
        <v/>
      </c>
      <c r="C712" s="21" t="str">
        <f t="shared" si="214"/>
        <v/>
      </c>
      <c r="D712" s="98" t="str">
        <f t="shared" si="217"/>
        <v/>
      </c>
      <c r="E712" s="2"/>
      <c r="F712" s="47" t="str">
        <f t="shared" si="215"/>
        <v/>
      </c>
      <c r="G712" s="98" t="str">
        <f t="shared" si="218"/>
        <v/>
      </c>
      <c r="H712" s="2"/>
      <c r="I712" s="46" t="str">
        <f t="shared" si="216"/>
        <v/>
      </c>
      <c r="J712" s="98" t="str">
        <f t="shared" si="219"/>
        <v/>
      </c>
      <c r="K712" s="2"/>
      <c r="L712" s="21" t="str">
        <f t="shared" si="205"/>
        <v/>
      </c>
      <c r="M712" s="21" t="str">
        <f>IF(L712&lt;&gt;"",SUM($L$6:L712),"")</f>
        <v/>
      </c>
      <c r="N712" s="2"/>
      <c r="O712" s="47" t="str">
        <f t="shared" si="206"/>
        <v/>
      </c>
      <c r="P712" s="47" t="str">
        <f>IF(O712&lt;&gt;"",SUM($O$6:O712),"")</f>
        <v/>
      </c>
      <c r="Q712" s="2"/>
      <c r="R712" s="43" t="str">
        <f t="shared" si="220"/>
        <v/>
      </c>
      <c r="S712" s="43" t="str">
        <f>IF(R712&lt;&gt;"",SUM($R$6:R712),"")</f>
        <v/>
      </c>
      <c r="T712" s="2"/>
      <c r="U712" s="95">
        <f>IF(B712="",U711,SUM($L$7:L712)+SUM($O$7:O712)+SUM($R$7:R712))</f>
        <v>60</v>
      </c>
      <c r="V712" s="2"/>
      <c r="W712" s="2"/>
      <c r="X712" s="2"/>
      <c r="Y712" s="2"/>
      <c r="Z712" s="2"/>
      <c r="AA712" s="2"/>
      <c r="AB712" s="2"/>
      <c r="AC712" s="58" t="str">
        <f t="shared" ref="AC712:AC775" si="221">IF(AND(AC711=2,B712=0),1,IF(AND(AC711=1,B712=0),1,IF(B712="","",IF(AND(C712=C710,B711=0),AC711+1,IF(AND(AC711&gt;1,B712=0),AC711+1,IF(C712=C711,AC711+1,1))))))</f>
        <v/>
      </c>
      <c r="AD712" s="21" t="str">
        <f t="shared" si="207"/>
        <v/>
      </c>
      <c r="AE712" s="59" t="str">
        <f t="shared" si="208"/>
        <v/>
      </c>
      <c r="AF712" s="64" t="str">
        <f t="shared" si="213"/>
        <v/>
      </c>
      <c r="AG712" s="47" t="str">
        <f t="shared" si="209"/>
        <v/>
      </c>
      <c r="AH712" s="65" t="str">
        <f t="shared" si="210"/>
        <v/>
      </c>
      <c r="AI712" s="70" t="str">
        <f t="shared" ref="AI712:AI775" si="222">IF(AND(AI711=2,B712=0),1,IF(AND(AI711=1,B712=0),1,IF(B712="","",IF(AND(I712=I710,B711=0),AI711+1,IF(AND(AI711&gt;1,B712=0),AI711+1,IF(I712=I711,AI711+1,1))))))</f>
        <v/>
      </c>
      <c r="AJ712" s="43" t="str">
        <f t="shared" si="211"/>
        <v/>
      </c>
      <c r="AK712" s="71" t="str">
        <f t="shared" si="212"/>
        <v/>
      </c>
      <c r="AL712" s="2"/>
      <c r="AM712" s="2"/>
      <c r="AO712" s="2"/>
      <c r="AP712" s="2"/>
      <c r="AQ712" s="2"/>
    </row>
    <row r="713" spans="2:43">
      <c r="B713" s="20" t="str">
        <f>IF(Master!B713="","",Master!B713)</f>
        <v/>
      </c>
      <c r="C713" s="21" t="str">
        <f t="shared" si="214"/>
        <v/>
      </c>
      <c r="D713" s="98" t="str">
        <f t="shared" si="217"/>
        <v/>
      </c>
      <c r="E713" s="2"/>
      <c r="F713" s="47" t="str">
        <f t="shared" si="215"/>
        <v/>
      </c>
      <c r="G713" s="98" t="str">
        <f t="shared" si="218"/>
        <v/>
      </c>
      <c r="H713" s="2"/>
      <c r="I713" s="46" t="str">
        <f t="shared" si="216"/>
        <v/>
      </c>
      <c r="J713" s="98" t="str">
        <f t="shared" si="219"/>
        <v/>
      </c>
      <c r="K713" s="2"/>
      <c r="L713" s="21" t="str">
        <f t="shared" si="205"/>
        <v/>
      </c>
      <c r="M713" s="21" t="str">
        <f>IF(L713&lt;&gt;"",SUM($L$6:L713),"")</f>
        <v/>
      </c>
      <c r="N713" s="2"/>
      <c r="O713" s="47" t="str">
        <f t="shared" si="206"/>
        <v/>
      </c>
      <c r="P713" s="47" t="str">
        <f>IF(O713&lt;&gt;"",SUM($O$6:O713),"")</f>
        <v/>
      </c>
      <c r="Q713" s="2"/>
      <c r="R713" s="43" t="str">
        <f t="shared" si="220"/>
        <v/>
      </c>
      <c r="S713" s="43" t="str">
        <f>IF(R713&lt;&gt;"",SUM($R$6:R713),"")</f>
        <v/>
      </c>
      <c r="T713" s="2"/>
      <c r="U713" s="95">
        <f>IF(B713="",U712,SUM($L$7:L713)+SUM($O$7:O713)+SUM($R$7:R713))</f>
        <v>60</v>
      </c>
      <c r="V713" s="2"/>
      <c r="W713" s="2"/>
      <c r="X713" s="2"/>
      <c r="Y713" s="2"/>
      <c r="Z713" s="2"/>
      <c r="AA713" s="2"/>
      <c r="AB713" s="2"/>
      <c r="AC713" s="58" t="str">
        <f t="shared" si="221"/>
        <v/>
      </c>
      <c r="AD713" s="21" t="str">
        <f t="shared" si="207"/>
        <v/>
      </c>
      <c r="AE713" s="59" t="str">
        <f t="shared" si="208"/>
        <v/>
      </c>
      <c r="AF713" s="64" t="str">
        <f t="shared" si="213"/>
        <v/>
      </c>
      <c r="AG713" s="47" t="str">
        <f t="shared" si="209"/>
        <v/>
      </c>
      <c r="AH713" s="65" t="str">
        <f t="shared" si="210"/>
        <v/>
      </c>
      <c r="AI713" s="70" t="str">
        <f t="shared" si="222"/>
        <v/>
      </c>
      <c r="AJ713" s="43" t="str">
        <f t="shared" si="211"/>
        <v/>
      </c>
      <c r="AK713" s="71" t="str">
        <f t="shared" si="212"/>
        <v/>
      </c>
      <c r="AL713" s="2"/>
      <c r="AM713" s="2"/>
      <c r="AO713" s="2"/>
      <c r="AP713" s="2"/>
      <c r="AQ713" s="2"/>
    </row>
    <row r="714" spans="2:43">
      <c r="B714" s="20" t="str">
        <f>IF(Master!B714="","",Master!B714)</f>
        <v/>
      </c>
      <c r="C714" s="21" t="str">
        <f t="shared" si="214"/>
        <v/>
      </c>
      <c r="D714" s="98" t="str">
        <f t="shared" si="217"/>
        <v/>
      </c>
      <c r="E714" s="2"/>
      <c r="F714" s="47" t="str">
        <f t="shared" si="215"/>
        <v/>
      </c>
      <c r="G714" s="98" t="str">
        <f t="shared" si="218"/>
        <v/>
      </c>
      <c r="H714" s="2"/>
      <c r="I714" s="46" t="str">
        <f t="shared" si="216"/>
        <v/>
      </c>
      <c r="J714" s="98" t="str">
        <f t="shared" si="219"/>
        <v/>
      </c>
      <c r="K714" s="2"/>
      <c r="L714" s="21" t="str">
        <f t="shared" ref="L714:L777" si="223">IF(AND(AD714&lt;&gt;"",AD715&lt;&gt;""),-AE714,IF(AND(AD714&gt;=1,AD715=""),AE714,""))</f>
        <v/>
      </c>
      <c r="M714" s="21" t="str">
        <f>IF(L714&lt;&gt;"",SUM($L$6:L714),"")</f>
        <v/>
      </c>
      <c r="N714" s="2"/>
      <c r="O714" s="47" t="str">
        <f t="shared" si="206"/>
        <v/>
      </c>
      <c r="P714" s="47" t="str">
        <f>IF(O714&lt;&gt;"",SUM($O$6:O714),"")</f>
        <v/>
      </c>
      <c r="Q714" s="2"/>
      <c r="R714" s="43" t="str">
        <f t="shared" si="220"/>
        <v/>
      </c>
      <c r="S714" s="43" t="str">
        <f>IF(R714&lt;&gt;"",SUM($R$6:R714),"")</f>
        <v/>
      </c>
      <c r="T714" s="2"/>
      <c r="U714" s="95">
        <f>IF(B714="",U713,SUM($L$7:L714)+SUM($O$7:O714)+SUM($R$7:R714))</f>
        <v>60</v>
      </c>
      <c r="V714" s="2"/>
      <c r="W714" s="2"/>
      <c r="X714" s="2"/>
      <c r="Y714" s="2"/>
      <c r="Z714" s="2"/>
      <c r="AA714" s="2"/>
      <c r="AB714" s="2"/>
      <c r="AC714" s="58" t="str">
        <f t="shared" si="221"/>
        <v/>
      </c>
      <c r="AD714" s="21" t="str">
        <f t="shared" si="207"/>
        <v/>
      </c>
      <c r="AE714" s="59" t="str">
        <f t="shared" si="208"/>
        <v/>
      </c>
      <c r="AF714" s="64" t="str">
        <f t="shared" si="213"/>
        <v/>
      </c>
      <c r="AG714" s="47" t="str">
        <f t="shared" si="209"/>
        <v/>
      </c>
      <c r="AH714" s="65" t="str">
        <f t="shared" si="210"/>
        <v/>
      </c>
      <c r="AI714" s="70" t="str">
        <f t="shared" si="222"/>
        <v/>
      </c>
      <c r="AJ714" s="43" t="str">
        <f t="shared" si="211"/>
        <v/>
      </c>
      <c r="AK714" s="71" t="str">
        <f t="shared" si="212"/>
        <v/>
      </c>
      <c r="AL714" s="2"/>
      <c r="AM714" s="2"/>
      <c r="AO714" s="2"/>
      <c r="AP714" s="2"/>
      <c r="AQ714" s="2"/>
    </row>
    <row r="715" spans="2:43">
      <c r="B715" s="20" t="str">
        <f>IF(Master!B715="","",Master!B715)</f>
        <v/>
      </c>
      <c r="C715" s="21" t="str">
        <f t="shared" si="214"/>
        <v/>
      </c>
      <c r="D715" s="98" t="str">
        <f t="shared" si="217"/>
        <v/>
      </c>
      <c r="E715" s="2"/>
      <c r="F715" s="47" t="str">
        <f t="shared" si="215"/>
        <v/>
      </c>
      <c r="G715" s="98" t="str">
        <f t="shared" si="218"/>
        <v/>
      </c>
      <c r="H715" s="2"/>
      <c r="I715" s="46" t="str">
        <f t="shared" si="216"/>
        <v/>
      </c>
      <c r="J715" s="98" t="str">
        <f t="shared" si="219"/>
        <v/>
      </c>
      <c r="K715" s="2"/>
      <c r="L715" s="21" t="str">
        <f t="shared" si="223"/>
        <v/>
      </c>
      <c r="M715" s="21" t="str">
        <f>IF(L715&lt;&gt;"",SUM($L$6:L715),"")</f>
        <v/>
      </c>
      <c r="N715" s="2"/>
      <c r="O715" s="47" t="str">
        <f t="shared" si="206"/>
        <v/>
      </c>
      <c r="P715" s="47" t="str">
        <f>IF(O715&lt;&gt;"",SUM($O$6:O715),"")</f>
        <v/>
      </c>
      <c r="Q715" s="2"/>
      <c r="R715" s="43" t="str">
        <f t="shared" si="220"/>
        <v/>
      </c>
      <c r="S715" s="43" t="str">
        <f>IF(R715&lt;&gt;"",SUM($R$6:R715),"")</f>
        <v/>
      </c>
      <c r="T715" s="2"/>
      <c r="U715" s="95">
        <f>IF(B715="",U714,SUM($L$7:L715)+SUM($O$7:O715)+SUM($R$7:R715))</f>
        <v>60</v>
      </c>
      <c r="V715" s="2"/>
      <c r="W715" s="2"/>
      <c r="X715" s="2"/>
      <c r="Y715" s="2"/>
      <c r="Z715" s="2"/>
      <c r="AA715" s="2"/>
      <c r="AB715" s="2"/>
      <c r="AC715" s="58" t="str">
        <f t="shared" si="221"/>
        <v/>
      </c>
      <c r="AD715" s="21" t="str">
        <f t="shared" si="207"/>
        <v/>
      </c>
      <c r="AE715" s="59" t="str">
        <f t="shared" si="208"/>
        <v/>
      </c>
      <c r="AF715" s="64" t="str">
        <f t="shared" si="213"/>
        <v/>
      </c>
      <c r="AG715" s="47" t="str">
        <f t="shared" si="209"/>
        <v/>
      </c>
      <c r="AH715" s="65" t="str">
        <f t="shared" si="210"/>
        <v/>
      </c>
      <c r="AI715" s="70" t="str">
        <f t="shared" si="222"/>
        <v/>
      </c>
      <c r="AJ715" s="43" t="str">
        <f t="shared" si="211"/>
        <v/>
      </c>
      <c r="AK715" s="71" t="str">
        <f t="shared" si="212"/>
        <v/>
      </c>
      <c r="AL715" s="2"/>
      <c r="AM715" s="2"/>
      <c r="AO715" s="2"/>
      <c r="AP715" s="2"/>
      <c r="AQ715" s="2"/>
    </row>
    <row r="716" spans="2:43">
      <c r="B716" s="20" t="str">
        <f>IF(Master!B716="","",Master!B716)</f>
        <v/>
      </c>
      <c r="C716" s="21" t="str">
        <f t="shared" si="214"/>
        <v/>
      </c>
      <c r="D716" s="98" t="str">
        <f t="shared" si="217"/>
        <v/>
      </c>
      <c r="E716" s="2"/>
      <c r="F716" s="47" t="str">
        <f t="shared" si="215"/>
        <v/>
      </c>
      <c r="G716" s="98" t="str">
        <f t="shared" si="218"/>
        <v/>
      </c>
      <c r="H716" s="2"/>
      <c r="I716" s="46" t="str">
        <f t="shared" si="216"/>
        <v/>
      </c>
      <c r="J716" s="98" t="str">
        <f t="shared" si="219"/>
        <v/>
      </c>
      <c r="K716" s="2"/>
      <c r="L716" s="21" t="str">
        <f t="shared" si="223"/>
        <v/>
      </c>
      <c r="M716" s="21" t="str">
        <f>IF(L716&lt;&gt;"",SUM($L$6:L716),"")</f>
        <v/>
      </c>
      <c r="N716" s="2"/>
      <c r="O716" s="47" t="str">
        <f t="shared" si="206"/>
        <v/>
      </c>
      <c r="P716" s="47" t="str">
        <f>IF(O716&lt;&gt;"",SUM($O$6:O716),"")</f>
        <v/>
      </c>
      <c r="Q716" s="2"/>
      <c r="R716" s="43" t="str">
        <f t="shared" si="220"/>
        <v/>
      </c>
      <c r="S716" s="43" t="str">
        <f>IF(R716&lt;&gt;"",SUM($R$6:R716),"")</f>
        <v/>
      </c>
      <c r="T716" s="2"/>
      <c r="U716" s="95">
        <f>IF(B716="",U715,SUM($L$7:L716)+SUM($O$7:O716)+SUM($R$7:R716))</f>
        <v>60</v>
      </c>
      <c r="V716" s="2"/>
      <c r="W716" s="2"/>
      <c r="X716" s="2"/>
      <c r="Y716" s="2"/>
      <c r="Z716" s="2"/>
      <c r="AA716" s="2"/>
      <c r="AB716" s="2"/>
      <c r="AC716" s="58" t="str">
        <f t="shared" si="221"/>
        <v/>
      </c>
      <c r="AD716" s="21" t="str">
        <f t="shared" si="207"/>
        <v/>
      </c>
      <c r="AE716" s="59" t="str">
        <f t="shared" si="208"/>
        <v/>
      </c>
      <c r="AF716" s="64" t="str">
        <f t="shared" si="213"/>
        <v/>
      </c>
      <c r="AG716" s="47" t="str">
        <f t="shared" si="209"/>
        <v/>
      </c>
      <c r="AH716" s="65" t="str">
        <f t="shared" si="210"/>
        <v/>
      </c>
      <c r="AI716" s="70" t="str">
        <f t="shared" si="222"/>
        <v/>
      </c>
      <c r="AJ716" s="43" t="str">
        <f t="shared" si="211"/>
        <v/>
      </c>
      <c r="AK716" s="71" t="str">
        <f t="shared" si="212"/>
        <v/>
      </c>
      <c r="AL716" s="2"/>
      <c r="AM716" s="2"/>
      <c r="AO716" s="2"/>
      <c r="AP716" s="2"/>
      <c r="AQ716" s="2"/>
    </row>
    <row r="717" spans="2:43">
      <c r="B717" s="20" t="str">
        <f>IF(Master!B717="","",Master!B717)</f>
        <v/>
      </c>
      <c r="C717" s="21" t="str">
        <f t="shared" si="214"/>
        <v/>
      </c>
      <c r="D717" s="98" t="str">
        <f t="shared" si="217"/>
        <v/>
      </c>
      <c r="E717" s="2"/>
      <c r="F717" s="47" t="str">
        <f t="shared" si="215"/>
        <v/>
      </c>
      <c r="G717" s="98" t="str">
        <f t="shared" si="218"/>
        <v/>
      </c>
      <c r="H717" s="2"/>
      <c r="I717" s="46" t="str">
        <f t="shared" si="216"/>
        <v/>
      </c>
      <c r="J717" s="98" t="str">
        <f t="shared" si="219"/>
        <v/>
      </c>
      <c r="K717" s="2"/>
      <c r="L717" s="21" t="str">
        <f t="shared" si="223"/>
        <v/>
      </c>
      <c r="M717" s="21" t="str">
        <f>IF(L717&lt;&gt;"",SUM($L$6:L717),"")</f>
        <v/>
      </c>
      <c r="N717" s="2"/>
      <c r="O717" s="47" t="str">
        <f t="shared" ref="O717:O780" si="224">IF(AND(AG717&lt;&gt;"",AG718&lt;&gt;""),-AH717,IF(AND(AG717&gt;=1,AG718=""),AH717,""))</f>
        <v/>
      </c>
      <c r="P717" s="47" t="str">
        <f>IF(O717&lt;&gt;"",SUM($O$6:O717),"")</f>
        <v/>
      </c>
      <c r="Q717" s="2"/>
      <c r="R717" s="43" t="str">
        <f t="shared" si="220"/>
        <v/>
      </c>
      <c r="S717" s="43" t="str">
        <f>IF(R717&lt;&gt;"",SUM($R$6:R717),"")</f>
        <v/>
      </c>
      <c r="T717" s="2"/>
      <c r="U717" s="95">
        <f>IF(B717="",U716,SUM($L$7:L717)+SUM($O$7:O717)+SUM($R$7:R717))</f>
        <v>60</v>
      </c>
      <c r="V717" s="2"/>
      <c r="W717" s="2"/>
      <c r="X717" s="2"/>
      <c r="Y717" s="2"/>
      <c r="Z717" s="2"/>
      <c r="AA717" s="2"/>
      <c r="AB717" s="2"/>
      <c r="AC717" s="58" t="str">
        <f t="shared" si="221"/>
        <v/>
      </c>
      <c r="AD717" s="21" t="str">
        <f t="shared" si="207"/>
        <v/>
      </c>
      <c r="AE717" s="59" t="str">
        <f t="shared" si="208"/>
        <v/>
      </c>
      <c r="AF717" s="64" t="str">
        <f t="shared" si="213"/>
        <v/>
      </c>
      <c r="AG717" s="47" t="str">
        <f t="shared" si="209"/>
        <v/>
      </c>
      <c r="AH717" s="65" t="str">
        <f t="shared" si="210"/>
        <v/>
      </c>
      <c r="AI717" s="70" t="str">
        <f t="shared" si="222"/>
        <v/>
      </c>
      <c r="AJ717" s="43" t="str">
        <f t="shared" si="211"/>
        <v/>
      </c>
      <c r="AK717" s="71" t="str">
        <f t="shared" si="212"/>
        <v/>
      </c>
      <c r="AL717" s="2"/>
      <c r="AM717" s="2"/>
      <c r="AO717" s="2"/>
      <c r="AP717" s="2"/>
      <c r="AQ717" s="2"/>
    </row>
    <row r="718" spans="2:43">
      <c r="B718" s="20" t="str">
        <f>IF(Master!B718="","",Master!B718)</f>
        <v/>
      </c>
      <c r="C718" s="21" t="str">
        <f t="shared" si="214"/>
        <v/>
      </c>
      <c r="D718" s="98" t="str">
        <f t="shared" si="217"/>
        <v/>
      </c>
      <c r="E718" s="2"/>
      <c r="F718" s="47" t="str">
        <f t="shared" si="215"/>
        <v/>
      </c>
      <c r="G718" s="98" t="str">
        <f t="shared" si="218"/>
        <v/>
      </c>
      <c r="H718" s="2"/>
      <c r="I718" s="46" t="str">
        <f t="shared" si="216"/>
        <v/>
      </c>
      <c r="J718" s="98" t="str">
        <f t="shared" si="219"/>
        <v/>
      </c>
      <c r="K718" s="2"/>
      <c r="L718" s="21" t="str">
        <f t="shared" si="223"/>
        <v/>
      </c>
      <c r="M718" s="21" t="str">
        <f>IF(L718&lt;&gt;"",SUM($L$6:L718),"")</f>
        <v/>
      </c>
      <c r="N718" s="2"/>
      <c r="O718" s="47" t="str">
        <f t="shared" si="224"/>
        <v/>
      </c>
      <c r="P718" s="47" t="str">
        <f>IF(O718&lt;&gt;"",SUM($O$6:O718),"")</f>
        <v/>
      </c>
      <c r="Q718" s="2"/>
      <c r="R718" s="43" t="str">
        <f t="shared" si="220"/>
        <v/>
      </c>
      <c r="S718" s="43" t="str">
        <f>IF(R718&lt;&gt;"",SUM($R$6:R718),"")</f>
        <v/>
      </c>
      <c r="T718" s="2"/>
      <c r="U718" s="95">
        <f>IF(B718="",U717,SUM($L$7:L718)+SUM($O$7:O718)+SUM($R$7:R718))</f>
        <v>60</v>
      </c>
      <c r="V718" s="2"/>
      <c r="W718" s="2"/>
      <c r="X718" s="2"/>
      <c r="Y718" s="2"/>
      <c r="Z718" s="2"/>
      <c r="AA718" s="2"/>
      <c r="AB718" s="2"/>
      <c r="AC718" s="58" t="str">
        <f t="shared" si="221"/>
        <v/>
      </c>
      <c r="AD718" s="21" t="str">
        <f t="shared" si="207"/>
        <v/>
      </c>
      <c r="AE718" s="59" t="str">
        <f t="shared" si="208"/>
        <v/>
      </c>
      <c r="AF718" s="64" t="str">
        <f t="shared" si="213"/>
        <v/>
      </c>
      <c r="AG718" s="47" t="str">
        <f t="shared" si="209"/>
        <v/>
      </c>
      <c r="AH718" s="65" t="str">
        <f t="shared" si="210"/>
        <v/>
      </c>
      <c r="AI718" s="70" t="str">
        <f t="shared" si="222"/>
        <v/>
      </c>
      <c r="AJ718" s="43" t="str">
        <f t="shared" si="211"/>
        <v/>
      </c>
      <c r="AK718" s="71" t="str">
        <f t="shared" si="212"/>
        <v/>
      </c>
      <c r="AL718" s="2"/>
      <c r="AM718" s="2"/>
      <c r="AO718" s="2"/>
      <c r="AP718" s="2"/>
      <c r="AQ718" s="2"/>
    </row>
    <row r="719" spans="2:43">
      <c r="B719" s="20" t="str">
        <f>IF(Master!B719="","",Master!B719)</f>
        <v/>
      </c>
      <c r="C719" s="21" t="str">
        <f t="shared" si="214"/>
        <v/>
      </c>
      <c r="D719" s="98" t="str">
        <f t="shared" si="217"/>
        <v/>
      </c>
      <c r="E719" s="2"/>
      <c r="F719" s="47" t="str">
        <f t="shared" si="215"/>
        <v/>
      </c>
      <c r="G719" s="98" t="str">
        <f t="shared" si="218"/>
        <v/>
      </c>
      <c r="H719" s="2"/>
      <c r="I719" s="46" t="str">
        <f t="shared" si="216"/>
        <v/>
      </c>
      <c r="J719" s="98" t="str">
        <f t="shared" si="219"/>
        <v/>
      </c>
      <c r="K719" s="2"/>
      <c r="L719" s="21" t="str">
        <f t="shared" si="223"/>
        <v/>
      </c>
      <c r="M719" s="21" t="str">
        <f>IF(L719&lt;&gt;"",SUM($L$6:L719),"")</f>
        <v/>
      </c>
      <c r="N719" s="2"/>
      <c r="O719" s="47" t="str">
        <f t="shared" si="224"/>
        <v/>
      </c>
      <c r="P719" s="47" t="str">
        <f>IF(O719&lt;&gt;"",SUM($O$6:O719),"")</f>
        <v/>
      </c>
      <c r="Q719" s="2"/>
      <c r="R719" s="43" t="str">
        <f t="shared" si="220"/>
        <v/>
      </c>
      <c r="S719" s="43" t="str">
        <f>IF(R719&lt;&gt;"",SUM($R$6:R719),"")</f>
        <v/>
      </c>
      <c r="T719" s="2"/>
      <c r="U719" s="95">
        <f>IF(B719="",U718,SUM($L$7:L719)+SUM($O$7:O719)+SUM($R$7:R719))</f>
        <v>60</v>
      </c>
      <c r="V719" s="2"/>
      <c r="W719" s="2"/>
      <c r="X719" s="2"/>
      <c r="Y719" s="2"/>
      <c r="Z719" s="2"/>
      <c r="AA719" s="2"/>
      <c r="AB719" s="2"/>
      <c r="AC719" s="58" t="str">
        <f t="shared" si="221"/>
        <v/>
      </c>
      <c r="AD719" s="21" t="str">
        <f t="shared" si="207"/>
        <v/>
      </c>
      <c r="AE719" s="59" t="str">
        <f t="shared" si="208"/>
        <v/>
      </c>
      <c r="AF719" s="64" t="str">
        <f t="shared" si="213"/>
        <v/>
      </c>
      <c r="AG719" s="47" t="str">
        <f t="shared" si="209"/>
        <v/>
      </c>
      <c r="AH719" s="65" t="str">
        <f t="shared" si="210"/>
        <v/>
      </c>
      <c r="AI719" s="70" t="str">
        <f t="shared" si="222"/>
        <v/>
      </c>
      <c r="AJ719" s="43" t="str">
        <f t="shared" si="211"/>
        <v/>
      </c>
      <c r="AK719" s="71" t="str">
        <f t="shared" si="212"/>
        <v/>
      </c>
      <c r="AL719" s="2"/>
      <c r="AM719" s="2"/>
      <c r="AO719" s="2"/>
      <c r="AP719" s="2"/>
      <c r="AQ719" s="2"/>
    </row>
    <row r="720" spans="2:43">
      <c r="B720" s="20" t="str">
        <f>IF(Master!B720="","",Master!B720)</f>
        <v/>
      </c>
      <c r="C720" s="21" t="str">
        <f t="shared" si="214"/>
        <v/>
      </c>
      <c r="D720" s="98" t="str">
        <f t="shared" si="217"/>
        <v/>
      </c>
      <c r="E720" s="2"/>
      <c r="F720" s="47" t="str">
        <f t="shared" si="215"/>
        <v/>
      </c>
      <c r="G720" s="98" t="str">
        <f t="shared" si="218"/>
        <v/>
      </c>
      <c r="H720" s="2"/>
      <c r="I720" s="46" t="str">
        <f t="shared" si="216"/>
        <v/>
      </c>
      <c r="J720" s="98" t="str">
        <f t="shared" si="219"/>
        <v/>
      </c>
      <c r="K720" s="2"/>
      <c r="L720" s="21" t="str">
        <f t="shared" si="223"/>
        <v/>
      </c>
      <c r="M720" s="21" t="str">
        <f>IF(L720&lt;&gt;"",SUM($L$6:L720),"")</f>
        <v/>
      </c>
      <c r="N720" s="2"/>
      <c r="O720" s="47" t="str">
        <f t="shared" si="224"/>
        <v/>
      </c>
      <c r="P720" s="47" t="str">
        <f>IF(O720&lt;&gt;"",SUM($O$6:O720),"")</f>
        <v/>
      </c>
      <c r="Q720" s="2"/>
      <c r="R720" s="43" t="str">
        <f t="shared" si="220"/>
        <v/>
      </c>
      <c r="S720" s="43" t="str">
        <f>IF(R720&lt;&gt;"",SUM($R$6:R720),"")</f>
        <v/>
      </c>
      <c r="T720" s="2"/>
      <c r="U720" s="95">
        <f>IF(B720="",U719,SUM($L$7:L720)+SUM($O$7:O720)+SUM($R$7:R720))</f>
        <v>60</v>
      </c>
      <c r="V720" s="2"/>
      <c r="W720" s="2"/>
      <c r="X720" s="2"/>
      <c r="Y720" s="2"/>
      <c r="Z720" s="2"/>
      <c r="AA720" s="2"/>
      <c r="AB720" s="2"/>
      <c r="AC720" s="58" t="str">
        <f t="shared" si="221"/>
        <v/>
      </c>
      <c r="AD720" s="21" t="str">
        <f t="shared" ref="AD720:AD783" si="225">IF(B720="","",IF(OR(AC719=1,AC719=2),"",IF(AC719&gt;=3,AC719-2)))</f>
        <v/>
      </c>
      <c r="AE720" s="59" t="str">
        <f t="shared" ref="AE720:AE783" si="226">IF(AD720="","",VLOOKUP(AD720,$Z$4:$AA$18,2,0))</f>
        <v/>
      </c>
      <c r="AF720" s="64" t="str">
        <f t="shared" si="213"/>
        <v/>
      </c>
      <c r="AG720" s="47" t="str">
        <f t="shared" ref="AG720:AG783" si="227">IF(B720="","",IF(OR(AF719=1,AF719=2),"",IF(AF719&gt;=3,AF719-2)))</f>
        <v/>
      </c>
      <c r="AH720" s="65" t="str">
        <f t="shared" ref="AH720:AH783" si="228">IF(AG720="","",VLOOKUP(AG720,$Z$4:$AA$18,2,0))</f>
        <v/>
      </c>
      <c r="AI720" s="70" t="str">
        <f t="shared" si="222"/>
        <v/>
      </c>
      <c r="AJ720" s="43" t="str">
        <f t="shared" ref="AJ720:AJ783" si="229">IF(B720="","",IF(OR(AI719=1,AI719=2),"",IF(AI719&gt;=3,AI719-2)))</f>
        <v/>
      </c>
      <c r="AK720" s="71" t="str">
        <f t="shared" ref="AK720:AK783" si="230">IF(AJ720="","",VLOOKUP(AJ720,$Z$4:$AA$18,2,0))</f>
        <v/>
      </c>
      <c r="AL720" s="2"/>
      <c r="AM720" s="2"/>
      <c r="AO720" s="2"/>
      <c r="AP720" s="2"/>
      <c r="AQ720" s="2"/>
    </row>
    <row r="721" spans="2:43">
      <c r="B721" s="20" t="str">
        <f>IF(Master!B721="","",Master!B721)</f>
        <v/>
      </c>
      <c r="C721" s="21" t="str">
        <f t="shared" si="214"/>
        <v/>
      </c>
      <c r="D721" s="98" t="str">
        <f t="shared" si="217"/>
        <v/>
      </c>
      <c r="E721" s="2"/>
      <c r="F721" s="47" t="str">
        <f t="shared" si="215"/>
        <v/>
      </c>
      <c r="G721" s="98" t="str">
        <f t="shared" si="218"/>
        <v/>
      </c>
      <c r="H721" s="2"/>
      <c r="I721" s="46" t="str">
        <f t="shared" si="216"/>
        <v/>
      </c>
      <c r="J721" s="98" t="str">
        <f t="shared" si="219"/>
        <v/>
      </c>
      <c r="K721" s="2"/>
      <c r="L721" s="21" t="str">
        <f t="shared" si="223"/>
        <v/>
      </c>
      <c r="M721" s="21" t="str">
        <f>IF(L721&lt;&gt;"",SUM($L$6:L721),"")</f>
        <v/>
      </c>
      <c r="N721" s="2"/>
      <c r="O721" s="47" t="str">
        <f t="shared" si="224"/>
        <v/>
      </c>
      <c r="P721" s="47" t="str">
        <f>IF(O721&lt;&gt;"",SUM($O$6:O721),"")</f>
        <v/>
      </c>
      <c r="Q721" s="2"/>
      <c r="R721" s="43" t="str">
        <f t="shared" si="220"/>
        <v/>
      </c>
      <c r="S721" s="43" t="str">
        <f>IF(R721&lt;&gt;"",SUM($R$6:R721),"")</f>
        <v/>
      </c>
      <c r="T721" s="2"/>
      <c r="U721" s="95">
        <f>IF(B721="",U720,SUM($L$7:L721)+SUM($O$7:O721)+SUM($R$7:R721))</f>
        <v>60</v>
      </c>
      <c r="V721" s="2"/>
      <c r="W721" s="2"/>
      <c r="X721" s="2"/>
      <c r="Y721" s="2"/>
      <c r="Z721" s="2"/>
      <c r="AA721" s="2"/>
      <c r="AB721" s="2"/>
      <c r="AC721" s="58" t="str">
        <f t="shared" si="221"/>
        <v/>
      </c>
      <c r="AD721" s="21" t="str">
        <f t="shared" si="225"/>
        <v/>
      </c>
      <c r="AE721" s="59" t="str">
        <f t="shared" si="226"/>
        <v/>
      </c>
      <c r="AF721" s="64" t="str">
        <f t="shared" si="213"/>
        <v/>
      </c>
      <c r="AG721" s="47" t="str">
        <f t="shared" si="227"/>
        <v/>
      </c>
      <c r="AH721" s="65" t="str">
        <f t="shared" si="228"/>
        <v/>
      </c>
      <c r="AI721" s="70" t="str">
        <f t="shared" si="222"/>
        <v/>
      </c>
      <c r="AJ721" s="43" t="str">
        <f t="shared" si="229"/>
        <v/>
      </c>
      <c r="AK721" s="71" t="str">
        <f t="shared" si="230"/>
        <v/>
      </c>
      <c r="AL721" s="2"/>
      <c r="AM721" s="2"/>
      <c r="AO721" s="2"/>
      <c r="AP721" s="2"/>
      <c r="AQ721" s="2"/>
    </row>
    <row r="722" spans="2:43">
      <c r="B722" s="20" t="str">
        <f>IF(Master!B722="","",Master!B722)</f>
        <v/>
      </c>
      <c r="C722" s="21" t="str">
        <f t="shared" si="214"/>
        <v/>
      </c>
      <c r="D722" s="98" t="str">
        <f t="shared" si="217"/>
        <v/>
      </c>
      <c r="E722" s="2"/>
      <c r="F722" s="47" t="str">
        <f t="shared" si="215"/>
        <v/>
      </c>
      <c r="G722" s="98" t="str">
        <f t="shared" si="218"/>
        <v/>
      </c>
      <c r="H722" s="2"/>
      <c r="I722" s="46" t="str">
        <f t="shared" si="216"/>
        <v/>
      </c>
      <c r="J722" s="98" t="str">
        <f t="shared" si="219"/>
        <v/>
      </c>
      <c r="K722" s="2"/>
      <c r="L722" s="21" t="str">
        <f t="shared" si="223"/>
        <v/>
      </c>
      <c r="M722" s="21" t="str">
        <f>IF(L722&lt;&gt;"",SUM($L$6:L722),"")</f>
        <v/>
      </c>
      <c r="N722" s="2"/>
      <c r="O722" s="47" t="str">
        <f t="shared" si="224"/>
        <v/>
      </c>
      <c r="P722" s="47" t="str">
        <f>IF(O722&lt;&gt;"",SUM($O$6:O722),"")</f>
        <v/>
      </c>
      <c r="Q722" s="2"/>
      <c r="R722" s="43" t="str">
        <f t="shared" si="220"/>
        <v/>
      </c>
      <c r="S722" s="43" t="str">
        <f>IF(R722&lt;&gt;"",SUM($R$6:R722),"")</f>
        <v/>
      </c>
      <c r="T722" s="2"/>
      <c r="U722" s="95">
        <f>IF(B722="",U721,SUM($L$7:L722)+SUM($O$7:O722)+SUM($R$7:R722))</f>
        <v>60</v>
      </c>
      <c r="V722" s="2"/>
      <c r="W722" s="2"/>
      <c r="X722" s="2"/>
      <c r="Y722" s="2"/>
      <c r="Z722" s="2"/>
      <c r="AA722" s="2"/>
      <c r="AB722" s="2"/>
      <c r="AC722" s="58" t="str">
        <f t="shared" si="221"/>
        <v/>
      </c>
      <c r="AD722" s="21" t="str">
        <f t="shared" si="225"/>
        <v/>
      </c>
      <c r="AE722" s="59" t="str">
        <f t="shared" si="226"/>
        <v/>
      </c>
      <c r="AF722" s="64" t="str">
        <f t="shared" si="213"/>
        <v/>
      </c>
      <c r="AG722" s="47" t="str">
        <f t="shared" si="227"/>
        <v/>
      </c>
      <c r="AH722" s="65" t="str">
        <f t="shared" si="228"/>
        <v/>
      </c>
      <c r="AI722" s="70" t="str">
        <f t="shared" si="222"/>
        <v/>
      </c>
      <c r="AJ722" s="43" t="str">
        <f t="shared" si="229"/>
        <v/>
      </c>
      <c r="AK722" s="71" t="str">
        <f t="shared" si="230"/>
        <v/>
      </c>
      <c r="AL722" s="2"/>
      <c r="AM722" s="2"/>
      <c r="AO722" s="2"/>
      <c r="AP722" s="2"/>
      <c r="AQ722" s="2"/>
    </row>
    <row r="723" spans="2:43">
      <c r="B723" s="20" t="str">
        <f>IF(Master!B723="","",Master!B723)</f>
        <v/>
      </c>
      <c r="C723" s="21" t="str">
        <f t="shared" si="214"/>
        <v/>
      </c>
      <c r="D723" s="98" t="str">
        <f t="shared" si="217"/>
        <v/>
      </c>
      <c r="E723" s="2"/>
      <c r="F723" s="47" t="str">
        <f t="shared" si="215"/>
        <v/>
      </c>
      <c r="G723" s="98" t="str">
        <f t="shared" si="218"/>
        <v/>
      </c>
      <c r="H723" s="2"/>
      <c r="I723" s="46" t="str">
        <f t="shared" si="216"/>
        <v/>
      </c>
      <c r="J723" s="98" t="str">
        <f t="shared" si="219"/>
        <v/>
      </c>
      <c r="K723" s="2"/>
      <c r="L723" s="21" t="str">
        <f t="shared" si="223"/>
        <v/>
      </c>
      <c r="M723" s="21" t="str">
        <f>IF(L723&lt;&gt;"",SUM($L$6:L723),"")</f>
        <v/>
      </c>
      <c r="N723" s="2"/>
      <c r="O723" s="47" t="str">
        <f t="shared" si="224"/>
        <v/>
      </c>
      <c r="P723" s="47" t="str">
        <f>IF(O723&lt;&gt;"",SUM($O$6:O723),"")</f>
        <v/>
      </c>
      <c r="Q723" s="2"/>
      <c r="R723" s="43" t="str">
        <f t="shared" si="220"/>
        <v/>
      </c>
      <c r="S723" s="43" t="str">
        <f>IF(R723&lt;&gt;"",SUM($R$6:R723),"")</f>
        <v/>
      </c>
      <c r="T723" s="2"/>
      <c r="U723" s="95">
        <f>IF(B723="",U722,SUM($L$7:L723)+SUM($O$7:O723)+SUM($R$7:R723))</f>
        <v>60</v>
      </c>
      <c r="V723" s="2"/>
      <c r="W723" s="2"/>
      <c r="X723" s="2"/>
      <c r="Y723" s="2"/>
      <c r="Z723" s="2"/>
      <c r="AA723" s="2"/>
      <c r="AB723" s="2"/>
      <c r="AC723" s="58" t="str">
        <f t="shared" si="221"/>
        <v/>
      </c>
      <c r="AD723" s="21" t="str">
        <f t="shared" si="225"/>
        <v/>
      </c>
      <c r="AE723" s="59" t="str">
        <f t="shared" si="226"/>
        <v/>
      </c>
      <c r="AF723" s="64" t="str">
        <f t="shared" si="213"/>
        <v/>
      </c>
      <c r="AG723" s="47" t="str">
        <f t="shared" si="227"/>
        <v/>
      </c>
      <c r="AH723" s="65" t="str">
        <f t="shared" si="228"/>
        <v/>
      </c>
      <c r="AI723" s="70" t="str">
        <f t="shared" si="222"/>
        <v/>
      </c>
      <c r="AJ723" s="43" t="str">
        <f t="shared" si="229"/>
        <v/>
      </c>
      <c r="AK723" s="71" t="str">
        <f t="shared" si="230"/>
        <v/>
      </c>
      <c r="AL723" s="2"/>
      <c r="AM723" s="2"/>
      <c r="AO723" s="2"/>
      <c r="AP723" s="2"/>
      <c r="AQ723" s="2"/>
    </row>
    <row r="724" spans="2:43">
      <c r="B724" s="20" t="str">
        <f>IF(Master!B724="","",Master!B724)</f>
        <v/>
      </c>
      <c r="C724" s="21" t="str">
        <f t="shared" si="214"/>
        <v/>
      </c>
      <c r="D724" s="98" t="str">
        <f t="shared" si="217"/>
        <v/>
      </c>
      <c r="E724" s="2"/>
      <c r="F724" s="47" t="str">
        <f t="shared" si="215"/>
        <v/>
      </c>
      <c r="G724" s="98" t="str">
        <f t="shared" si="218"/>
        <v/>
      </c>
      <c r="H724" s="2"/>
      <c r="I724" s="46" t="str">
        <f t="shared" si="216"/>
        <v/>
      </c>
      <c r="J724" s="98" t="str">
        <f t="shared" si="219"/>
        <v/>
      </c>
      <c r="K724" s="2"/>
      <c r="L724" s="21" t="str">
        <f t="shared" si="223"/>
        <v/>
      </c>
      <c r="M724" s="21" t="str">
        <f>IF(L724&lt;&gt;"",SUM($L$6:L724),"")</f>
        <v/>
      </c>
      <c r="N724" s="2"/>
      <c r="O724" s="47" t="str">
        <f t="shared" si="224"/>
        <v/>
      </c>
      <c r="P724" s="47" t="str">
        <f>IF(O724&lt;&gt;"",SUM($O$6:O724),"")</f>
        <v/>
      </c>
      <c r="Q724" s="2"/>
      <c r="R724" s="43" t="str">
        <f t="shared" si="220"/>
        <v/>
      </c>
      <c r="S724" s="43" t="str">
        <f>IF(R724&lt;&gt;"",SUM($R$6:R724),"")</f>
        <v/>
      </c>
      <c r="T724" s="2"/>
      <c r="U724" s="95">
        <f>IF(B724="",U723,SUM($L$7:L724)+SUM($O$7:O724)+SUM($R$7:R724))</f>
        <v>60</v>
      </c>
      <c r="V724" s="2"/>
      <c r="W724" s="2"/>
      <c r="X724" s="2"/>
      <c r="Y724" s="2"/>
      <c r="Z724" s="2"/>
      <c r="AA724" s="2"/>
      <c r="AB724" s="2"/>
      <c r="AC724" s="58" t="str">
        <f t="shared" si="221"/>
        <v/>
      </c>
      <c r="AD724" s="21" t="str">
        <f t="shared" si="225"/>
        <v/>
      </c>
      <c r="AE724" s="59" t="str">
        <f t="shared" si="226"/>
        <v/>
      </c>
      <c r="AF724" s="64" t="str">
        <f t="shared" si="213"/>
        <v/>
      </c>
      <c r="AG724" s="47" t="str">
        <f t="shared" si="227"/>
        <v/>
      </c>
      <c r="AH724" s="65" t="str">
        <f t="shared" si="228"/>
        <v/>
      </c>
      <c r="AI724" s="70" t="str">
        <f t="shared" si="222"/>
        <v/>
      </c>
      <c r="AJ724" s="43" t="str">
        <f t="shared" si="229"/>
        <v/>
      </c>
      <c r="AK724" s="71" t="str">
        <f t="shared" si="230"/>
        <v/>
      </c>
      <c r="AL724" s="2"/>
      <c r="AM724" s="2"/>
      <c r="AO724" s="2"/>
      <c r="AP724" s="2"/>
      <c r="AQ724" s="2"/>
    </row>
    <row r="725" spans="2:43">
      <c r="B725" s="20" t="str">
        <f>IF(Master!B725="","",Master!B725)</f>
        <v/>
      </c>
      <c r="C725" s="21" t="str">
        <f t="shared" si="214"/>
        <v/>
      </c>
      <c r="D725" s="98" t="str">
        <f t="shared" si="217"/>
        <v/>
      </c>
      <c r="E725" s="2"/>
      <c r="F725" s="47" t="str">
        <f t="shared" si="215"/>
        <v/>
      </c>
      <c r="G725" s="98" t="str">
        <f t="shared" si="218"/>
        <v/>
      </c>
      <c r="H725" s="2"/>
      <c r="I725" s="46" t="str">
        <f t="shared" si="216"/>
        <v/>
      </c>
      <c r="J725" s="98" t="str">
        <f t="shared" si="219"/>
        <v/>
      </c>
      <c r="K725" s="2"/>
      <c r="L725" s="21" t="str">
        <f t="shared" si="223"/>
        <v/>
      </c>
      <c r="M725" s="21" t="str">
        <f>IF(L725&lt;&gt;"",SUM($L$6:L725),"")</f>
        <v/>
      </c>
      <c r="N725" s="2"/>
      <c r="O725" s="47" t="str">
        <f t="shared" si="224"/>
        <v/>
      </c>
      <c r="P725" s="47" t="str">
        <f>IF(O725&lt;&gt;"",SUM($O$6:O725),"")</f>
        <v/>
      </c>
      <c r="Q725" s="2"/>
      <c r="R725" s="43" t="str">
        <f t="shared" si="220"/>
        <v/>
      </c>
      <c r="S725" s="43" t="str">
        <f>IF(R725&lt;&gt;"",SUM($R$6:R725),"")</f>
        <v/>
      </c>
      <c r="T725" s="2"/>
      <c r="U725" s="95">
        <f>IF(B725="",U724,SUM($L$7:L725)+SUM($O$7:O725)+SUM($R$7:R725))</f>
        <v>60</v>
      </c>
      <c r="V725" s="2"/>
      <c r="W725" s="2"/>
      <c r="X725" s="2"/>
      <c r="Y725" s="2"/>
      <c r="Z725" s="2"/>
      <c r="AA725" s="2"/>
      <c r="AB725" s="2"/>
      <c r="AC725" s="58" t="str">
        <f t="shared" si="221"/>
        <v/>
      </c>
      <c r="AD725" s="21" t="str">
        <f t="shared" si="225"/>
        <v/>
      </c>
      <c r="AE725" s="59" t="str">
        <f t="shared" si="226"/>
        <v/>
      </c>
      <c r="AF725" s="64" t="str">
        <f t="shared" si="213"/>
        <v/>
      </c>
      <c r="AG725" s="47" t="str">
        <f t="shared" si="227"/>
        <v/>
      </c>
      <c r="AH725" s="65" t="str">
        <f t="shared" si="228"/>
        <v/>
      </c>
      <c r="AI725" s="70" t="str">
        <f t="shared" si="222"/>
        <v/>
      </c>
      <c r="AJ725" s="43" t="str">
        <f t="shared" si="229"/>
        <v/>
      </c>
      <c r="AK725" s="71" t="str">
        <f t="shared" si="230"/>
        <v/>
      </c>
      <c r="AL725" s="2"/>
      <c r="AM725" s="2"/>
      <c r="AO725" s="2"/>
      <c r="AP725" s="2"/>
      <c r="AQ725" s="2"/>
    </row>
    <row r="726" spans="2:43">
      <c r="B726" s="20" t="str">
        <f>IF(Master!B726="","",Master!B726)</f>
        <v/>
      </c>
      <c r="C726" s="21" t="str">
        <f t="shared" si="214"/>
        <v/>
      </c>
      <c r="D726" s="98" t="str">
        <f t="shared" si="217"/>
        <v/>
      </c>
      <c r="E726" s="2"/>
      <c r="F726" s="47" t="str">
        <f t="shared" si="215"/>
        <v/>
      </c>
      <c r="G726" s="98" t="str">
        <f t="shared" si="218"/>
        <v/>
      </c>
      <c r="H726" s="2"/>
      <c r="I726" s="46" t="str">
        <f t="shared" si="216"/>
        <v/>
      </c>
      <c r="J726" s="98" t="str">
        <f t="shared" si="219"/>
        <v/>
      </c>
      <c r="K726" s="2"/>
      <c r="L726" s="21" t="str">
        <f t="shared" si="223"/>
        <v/>
      </c>
      <c r="M726" s="21" t="str">
        <f>IF(L726&lt;&gt;"",SUM($L$6:L726),"")</f>
        <v/>
      </c>
      <c r="N726" s="2"/>
      <c r="O726" s="47" t="str">
        <f t="shared" si="224"/>
        <v/>
      </c>
      <c r="P726" s="47" t="str">
        <f>IF(O726&lt;&gt;"",SUM($O$6:O726),"")</f>
        <v/>
      </c>
      <c r="Q726" s="2"/>
      <c r="R726" s="43" t="str">
        <f t="shared" si="220"/>
        <v/>
      </c>
      <c r="S726" s="43" t="str">
        <f>IF(R726&lt;&gt;"",SUM($R$6:R726),"")</f>
        <v/>
      </c>
      <c r="T726" s="2"/>
      <c r="U726" s="95">
        <f>IF(B726="",U725,SUM($L$7:L726)+SUM($O$7:O726)+SUM($R$7:R726))</f>
        <v>60</v>
      </c>
      <c r="V726" s="2"/>
      <c r="W726" s="2"/>
      <c r="X726" s="2"/>
      <c r="Y726" s="2"/>
      <c r="Z726" s="2"/>
      <c r="AA726" s="2"/>
      <c r="AB726" s="2"/>
      <c r="AC726" s="58" t="str">
        <f t="shared" si="221"/>
        <v/>
      </c>
      <c r="AD726" s="21" t="str">
        <f t="shared" si="225"/>
        <v/>
      </c>
      <c r="AE726" s="59" t="str">
        <f t="shared" si="226"/>
        <v/>
      </c>
      <c r="AF726" s="64" t="str">
        <f t="shared" si="213"/>
        <v/>
      </c>
      <c r="AG726" s="47" t="str">
        <f t="shared" si="227"/>
        <v/>
      </c>
      <c r="AH726" s="65" t="str">
        <f t="shared" si="228"/>
        <v/>
      </c>
      <c r="AI726" s="70" t="str">
        <f t="shared" si="222"/>
        <v/>
      </c>
      <c r="AJ726" s="43" t="str">
        <f t="shared" si="229"/>
        <v/>
      </c>
      <c r="AK726" s="71" t="str">
        <f t="shared" si="230"/>
        <v/>
      </c>
      <c r="AL726" s="2"/>
      <c r="AM726" s="2"/>
      <c r="AO726" s="2"/>
      <c r="AP726" s="2"/>
      <c r="AQ726" s="2"/>
    </row>
    <row r="727" spans="2:43">
      <c r="B727" s="20" t="str">
        <f>IF(Master!B727="","",Master!B727)</f>
        <v/>
      </c>
      <c r="C727" s="21" t="str">
        <f t="shared" si="214"/>
        <v/>
      </c>
      <c r="D727" s="98" t="str">
        <f t="shared" si="217"/>
        <v/>
      </c>
      <c r="E727" s="2"/>
      <c r="F727" s="47" t="str">
        <f t="shared" si="215"/>
        <v/>
      </c>
      <c r="G727" s="98" t="str">
        <f t="shared" si="218"/>
        <v/>
      </c>
      <c r="H727" s="2"/>
      <c r="I727" s="46" t="str">
        <f t="shared" si="216"/>
        <v/>
      </c>
      <c r="J727" s="98" t="str">
        <f t="shared" si="219"/>
        <v/>
      </c>
      <c r="K727" s="2"/>
      <c r="L727" s="21" t="str">
        <f t="shared" si="223"/>
        <v/>
      </c>
      <c r="M727" s="21" t="str">
        <f>IF(L727&lt;&gt;"",SUM($L$6:L727),"")</f>
        <v/>
      </c>
      <c r="N727" s="2"/>
      <c r="O727" s="47" t="str">
        <f t="shared" si="224"/>
        <v/>
      </c>
      <c r="P727" s="47" t="str">
        <f>IF(O727&lt;&gt;"",SUM($O$6:O727),"")</f>
        <v/>
      </c>
      <c r="Q727" s="2"/>
      <c r="R727" s="43" t="str">
        <f t="shared" si="220"/>
        <v/>
      </c>
      <c r="S727" s="43" t="str">
        <f>IF(R727&lt;&gt;"",SUM($R$6:R727),"")</f>
        <v/>
      </c>
      <c r="T727" s="2"/>
      <c r="U727" s="95">
        <f>IF(B727="",U726,SUM($L$7:L727)+SUM($O$7:O727)+SUM($R$7:R727))</f>
        <v>60</v>
      </c>
      <c r="V727" s="2"/>
      <c r="W727" s="2"/>
      <c r="X727" s="2"/>
      <c r="Y727" s="2"/>
      <c r="Z727" s="2"/>
      <c r="AA727" s="2"/>
      <c r="AB727" s="2"/>
      <c r="AC727" s="58" t="str">
        <f t="shared" si="221"/>
        <v/>
      </c>
      <c r="AD727" s="21" t="str">
        <f t="shared" si="225"/>
        <v/>
      </c>
      <c r="AE727" s="59" t="str">
        <f t="shared" si="226"/>
        <v/>
      </c>
      <c r="AF727" s="64" t="str">
        <f t="shared" si="213"/>
        <v/>
      </c>
      <c r="AG727" s="47" t="str">
        <f t="shared" si="227"/>
        <v/>
      </c>
      <c r="AH727" s="65" t="str">
        <f t="shared" si="228"/>
        <v/>
      </c>
      <c r="AI727" s="70" t="str">
        <f t="shared" si="222"/>
        <v/>
      </c>
      <c r="AJ727" s="43" t="str">
        <f t="shared" si="229"/>
        <v/>
      </c>
      <c r="AK727" s="71" t="str">
        <f t="shared" si="230"/>
        <v/>
      </c>
      <c r="AL727" s="2"/>
      <c r="AM727" s="2"/>
      <c r="AO727" s="2"/>
      <c r="AP727" s="2"/>
      <c r="AQ727" s="2"/>
    </row>
    <row r="728" spans="2:43">
      <c r="B728" s="20" t="str">
        <f>IF(Master!B728="","",Master!B728)</f>
        <v/>
      </c>
      <c r="C728" s="21" t="str">
        <f t="shared" si="214"/>
        <v/>
      </c>
      <c r="D728" s="98" t="str">
        <f t="shared" si="217"/>
        <v/>
      </c>
      <c r="E728" s="2"/>
      <c r="F728" s="47" t="str">
        <f t="shared" si="215"/>
        <v/>
      </c>
      <c r="G728" s="98" t="str">
        <f t="shared" si="218"/>
        <v/>
      </c>
      <c r="H728" s="2"/>
      <c r="I728" s="46" t="str">
        <f t="shared" si="216"/>
        <v/>
      </c>
      <c r="J728" s="98" t="str">
        <f t="shared" si="219"/>
        <v/>
      </c>
      <c r="K728" s="2"/>
      <c r="L728" s="21" t="str">
        <f t="shared" si="223"/>
        <v/>
      </c>
      <c r="M728" s="21" t="str">
        <f>IF(L728&lt;&gt;"",SUM($L$6:L728),"")</f>
        <v/>
      </c>
      <c r="N728" s="2"/>
      <c r="O728" s="47" t="str">
        <f t="shared" si="224"/>
        <v/>
      </c>
      <c r="P728" s="47" t="str">
        <f>IF(O728&lt;&gt;"",SUM($O$6:O728),"")</f>
        <v/>
      </c>
      <c r="Q728" s="2"/>
      <c r="R728" s="43" t="str">
        <f t="shared" si="220"/>
        <v/>
      </c>
      <c r="S728" s="43" t="str">
        <f>IF(R728&lt;&gt;"",SUM($R$6:R728),"")</f>
        <v/>
      </c>
      <c r="T728" s="2"/>
      <c r="U728" s="95">
        <f>IF(B728="",U727,SUM($L$7:L728)+SUM($O$7:O728)+SUM($R$7:R728))</f>
        <v>60</v>
      </c>
      <c r="V728" s="2"/>
      <c r="W728" s="2"/>
      <c r="X728" s="2"/>
      <c r="Y728" s="2"/>
      <c r="Z728" s="2"/>
      <c r="AA728" s="2"/>
      <c r="AB728" s="2"/>
      <c r="AC728" s="58" t="str">
        <f t="shared" si="221"/>
        <v/>
      </c>
      <c r="AD728" s="21" t="str">
        <f t="shared" si="225"/>
        <v/>
      </c>
      <c r="AE728" s="59" t="str">
        <f t="shared" si="226"/>
        <v/>
      </c>
      <c r="AF728" s="64" t="str">
        <f t="shared" si="213"/>
        <v/>
      </c>
      <c r="AG728" s="47" t="str">
        <f t="shared" si="227"/>
        <v/>
      </c>
      <c r="AH728" s="65" t="str">
        <f t="shared" si="228"/>
        <v/>
      </c>
      <c r="AI728" s="70" t="str">
        <f t="shared" si="222"/>
        <v/>
      </c>
      <c r="AJ728" s="43" t="str">
        <f t="shared" si="229"/>
        <v/>
      </c>
      <c r="AK728" s="71" t="str">
        <f t="shared" si="230"/>
        <v/>
      </c>
      <c r="AL728" s="2"/>
      <c r="AM728" s="2"/>
      <c r="AO728" s="2"/>
      <c r="AP728" s="2"/>
      <c r="AQ728" s="2"/>
    </row>
    <row r="729" spans="2:43">
      <c r="B729" s="20" t="str">
        <f>IF(Master!B729="","",Master!B729)</f>
        <v/>
      </c>
      <c r="C729" s="21" t="str">
        <f t="shared" si="214"/>
        <v/>
      </c>
      <c r="D729" s="98" t="str">
        <f t="shared" si="217"/>
        <v/>
      </c>
      <c r="E729" s="2"/>
      <c r="F729" s="47" t="str">
        <f t="shared" si="215"/>
        <v/>
      </c>
      <c r="G729" s="98" t="str">
        <f t="shared" si="218"/>
        <v/>
      </c>
      <c r="H729" s="2"/>
      <c r="I729" s="46" t="str">
        <f t="shared" si="216"/>
        <v/>
      </c>
      <c r="J729" s="98" t="str">
        <f t="shared" si="219"/>
        <v/>
      </c>
      <c r="K729" s="2"/>
      <c r="L729" s="21" t="str">
        <f t="shared" si="223"/>
        <v/>
      </c>
      <c r="M729" s="21" t="str">
        <f>IF(L729&lt;&gt;"",SUM($L$6:L729),"")</f>
        <v/>
      </c>
      <c r="N729" s="2"/>
      <c r="O729" s="47" t="str">
        <f t="shared" si="224"/>
        <v/>
      </c>
      <c r="P729" s="47" t="str">
        <f>IF(O729&lt;&gt;"",SUM($O$6:O729),"")</f>
        <v/>
      </c>
      <c r="Q729" s="2"/>
      <c r="R729" s="43" t="str">
        <f t="shared" si="220"/>
        <v/>
      </c>
      <c r="S729" s="43" t="str">
        <f>IF(R729&lt;&gt;"",SUM($R$6:R729),"")</f>
        <v/>
      </c>
      <c r="T729" s="2"/>
      <c r="U729" s="95">
        <f>IF(B729="",U728,SUM($L$7:L729)+SUM($O$7:O729)+SUM($R$7:R729))</f>
        <v>60</v>
      </c>
      <c r="V729" s="2"/>
      <c r="W729" s="2"/>
      <c r="X729" s="2"/>
      <c r="Y729" s="2"/>
      <c r="Z729" s="2"/>
      <c r="AA729" s="2"/>
      <c r="AB729" s="2"/>
      <c r="AC729" s="58" t="str">
        <f t="shared" si="221"/>
        <v/>
      </c>
      <c r="AD729" s="21" t="str">
        <f t="shared" si="225"/>
        <v/>
      </c>
      <c r="AE729" s="59" t="str">
        <f t="shared" si="226"/>
        <v/>
      </c>
      <c r="AF729" s="64" t="str">
        <f t="shared" si="213"/>
        <v/>
      </c>
      <c r="AG729" s="47" t="str">
        <f t="shared" si="227"/>
        <v/>
      </c>
      <c r="AH729" s="65" t="str">
        <f t="shared" si="228"/>
        <v/>
      </c>
      <c r="AI729" s="70" t="str">
        <f t="shared" si="222"/>
        <v/>
      </c>
      <c r="AJ729" s="43" t="str">
        <f t="shared" si="229"/>
        <v/>
      </c>
      <c r="AK729" s="71" t="str">
        <f t="shared" si="230"/>
        <v/>
      </c>
      <c r="AL729" s="2"/>
      <c r="AM729" s="2"/>
      <c r="AO729" s="2"/>
      <c r="AP729" s="2"/>
      <c r="AQ729" s="2"/>
    </row>
    <row r="730" spans="2:43">
      <c r="B730" s="20" t="str">
        <f>IF(Master!B730="","",Master!B730)</f>
        <v/>
      </c>
      <c r="C730" s="21" t="str">
        <f t="shared" si="214"/>
        <v/>
      </c>
      <c r="D730" s="98" t="str">
        <f t="shared" si="217"/>
        <v/>
      </c>
      <c r="E730" s="2"/>
      <c r="F730" s="47" t="str">
        <f t="shared" si="215"/>
        <v/>
      </c>
      <c r="G730" s="98" t="str">
        <f t="shared" si="218"/>
        <v/>
      </c>
      <c r="H730" s="2"/>
      <c r="I730" s="46" t="str">
        <f t="shared" si="216"/>
        <v/>
      </c>
      <c r="J730" s="98" t="str">
        <f t="shared" si="219"/>
        <v/>
      </c>
      <c r="K730" s="2"/>
      <c r="L730" s="21" t="str">
        <f t="shared" si="223"/>
        <v/>
      </c>
      <c r="M730" s="21" t="str">
        <f>IF(L730&lt;&gt;"",SUM($L$6:L730),"")</f>
        <v/>
      </c>
      <c r="N730" s="2"/>
      <c r="O730" s="47" t="str">
        <f t="shared" si="224"/>
        <v/>
      </c>
      <c r="P730" s="47" t="str">
        <f>IF(O730&lt;&gt;"",SUM($O$6:O730),"")</f>
        <v/>
      </c>
      <c r="Q730" s="2"/>
      <c r="R730" s="43" t="str">
        <f t="shared" si="220"/>
        <v/>
      </c>
      <c r="S730" s="43" t="str">
        <f>IF(R730&lt;&gt;"",SUM($R$6:R730),"")</f>
        <v/>
      </c>
      <c r="T730" s="2"/>
      <c r="U730" s="95">
        <f>IF(B730="",U729,SUM($L$7:L730)+SUM($O$7:O730)+SUM($R$7:R730))</f>
        <v>60</v>
      </c>
      <c r="V730" s="2"/>
      <c r="W730" s="2"/>
      <c r="X730" s="2"/>
      <c r="Y730" s="2"/>
      <c r="Z730" s="2"/>
      <c r="AA730" s="2"/>
      <c r="AB730" s="2"/>
      <c r="AC730" s="58" t="str">
        <f t="shared" si="221"/>
        <v/>
      </c>
      <c r="AD730" s="21" t="str">
        <f t="shared" si="225"/>
        <v/>
      </c>
      <c r="AE730" s="59" t="str">
        <f t="shared" si="226"/>
        <v/>
      </c>
      <c r="AF730" s="64" t="str">
        <f t="shared" si="213"/>
        <v/>
      </c>
      <c r="AG730" s="47" t="str">
        <f t="shared" si="227"/>
        <v/>
      </c>
      <c r="AH730" s="65" t="str">
        <f t="shared" si="228"/>
        <v/>
      </c>
      <c r="AI730" s="70" t="str">
        <f t="shared" si="222"/>
        <v/>
      </c>
      <c r="AJ730" s="43" t="str">
        <f t="shared" si="229"/>
        <v/>
      </c>
      <c r="AK730" s="71" t="str">
        <f t="shared" si="230"/>
        <v/>
      </c>
      <c r="AL730" s="2"/>
      <c r="AM730" s="2"/>
      <c r="AO730" s="2"/>
      <c r="AP730" s="2"/>
      <c r="AQ730" s="2"/>
    </row>
    <row r="731" spans="2:43">
      <c r="B731" s="20" t="str">
        <f>IF(Master!B731="","",Master!B731)</f>
        <v/>
      </c>
      <c r="C731" s="21" t="str">
        <f t="shared" si="214"/>
        <v/>
      </c>
      <c r="D731" s="98" t="str">
        <f t="shared" si="217"/>
        <v/>
      </c>
      <c r="E731" s="2"/>
      <c r="F731" s="47" t="str">
        <f t="shared" si="215"/>
        <v/>
      </c>
      <c r="G731" s="98" t="str">
        <f t="shared" si="218"/>
        <v/>
      </c>
      <c r="H731" s="2"/>
      <c r="I731" s="46" t="str">
        <f t="shared" si="216"/>
        <v/>
      </c>
      <c r="J731" s="98" t="str">
        <f t="shared" si="219"/>
        <v/>
      </c>
      <c r="K731" s="2"/>
      <c r="L731" s="21" t="str">
        <f t="shared" si="223"/>
        <v/>
      </c>
      <c r="M731" s="21" t="str">
        <f>IF(L731&lt;&gt;"",SUM($L$6:L731),"")</f>
        <v/>
      </c>
      <c r="N731" s="2"/>
      <c r="O731" s="47" t="str">
        <f t="shared" si="224"/>
        <v/>
      </c>
      <c r="P731" s="47" t="str">
        <f>IF(O731&lt;&gt;"",SUM($O$6:O731),"")</f>
        <v/>
      </c>
      <c r="Q731" s="2"/>
      <c r="R731" s="43" t="str">
        <f t="shared" si="220"/>
        <v/>
      </c>
      <c r="S731" s="43" t="str">
        <f>IF(R731&lt;&gt;"",SUM($R$6:R731),"")</f>
        <v/>
      </c>
      <c r="T731" s="2"/>
      <c r="U731" s="95">
        <f>IF(B731="",U730,SUM($L$7:L731)+SUM($O$7:O731)+SUM($R$7:R731))</f>
        <v>60</v>
      </c>
      <c r="V731" s="2"/>
      <c r="W731" s="2"/>
      <c r="X731" s="2"/>
      <c r="Y731" s="2"/>
      <c r="Z731" s="2"/>
      <c r="AA731" s="2"/>
      <c r="AB731" s="2"/>
      <c r="AC731" s="58" t="str">
        <f t="shared" si="221"/>
        <v/>
      </c>
      <c r="AD731" s="21" t="str">
        <f t="shared" si="225"/>
        <v/>
      </c>
      <c r="AE731" s="59" t="str">
        <f t="shared" si="226"/>
        <v/>
      </c>
      <c r="AF731" s="64" t="str">
        <f t="shared" si="213"/>
        <v/>
      </c>
      <c r="AG731" s="47" t="str">
        <f t="shared" si="227"/>
        <v/>
      </c>
      <c r="AH731" s="65" t="str">
        <f t="shared" si="228"/>
        <v/>
      </c>
      <c r="AI731" s="70" t="str">
        <f t="shared" si="222"/>
        <v/>
      </c>
      <c r="AJ731" s="43" t="str">
        <f t="shared" si="229"/>
        <v/>
      </c>
      <c r="AK731" s="71" t="str">
        <f t="shared" si="230"/>
        <v/>
      </c>
      <c r="AL731" s="2"/>
      <c r="AM731" s="2"/>
      <c r="AO731" s="2"/>
      <c r="AP731" s="2"/>
      <c r="AQ731" s="2"/>
    </row>
    <row r="732" spans="2:43">
      <c r="B732" s="20" t="str">
        <f>IF(Master!B732="","",Master!B732)</f>
        <v/>
      </c>
      <c r="C732" s="21" t="str">
        <f t="shared" si="214"/>
        <v/>
      </c>
      <c r="D732" s="98" t="str">
        <f t="shared" si="217"/>
        <v/>
      </c>
      <c r="E732" s="2"/>
      <c r="F732" s="47" t="str">
        <f t="shared" si="215"/>
        <v/>
      </c>
      <c r="G732" s="98" t="str">
        <f t="shared" si="218"/>
        <v/>
      </c>
      <c r="H732" s="2"/>
      <c r="I732" s="46" t="str">
        <f t="shared" si="216"/>
        <v/>
      </c>
      <c r="J732" s="98" t="str">
        <f t="shared" si="219"/>
        <v/>
      </c>
      <c r="K732" s="2"/>
      <c r="L732" s="21" t="str">
        <f t="shared" si="223"/>
        <v/>
      </c>
      <c r="M732" s="21" t="str">
        <f>IF(L732&lt;&gt;"",SUM($L$6:L732),"")</f>
        <v/>
      </c>
      <c r="N732" s="2"/>
      <c r="O732" s="47" t="str">
        <f t="shared" si="224"/>
        <v/>
      </c>
      <c r="P732" s="47" t="str">
        <f>IF(O732&lt;&gt;"",SUM($O$6:O732),"")</f>
        <v/>
      </c>
      <c r="Q732" s="2"/>
      <c r="R732" s="43" t="str">
        <f t="shared" si="220"/>
        <v/>
      </c>
      <c r="S732" s="43" t="str">
        <f>IF(R732&lt;&gt;"",SUM($R$6:R732),"")</f>
        <v/>
      </c>
      <c r="T732" s="2"/>
      <c r="U732" s="95">
        <f>IF(B732="",U731,SUM($L$7:L732)+SUM($O$7:O732)+SUM($R$7:R732))</f>
        <v>60</v>
      </c>
      <c r="V732" s="2"/>
      <c r="W732" s="2"/>
      <c r="X732" s="2"/>
      <c r="Y732" s="2"/>
      <c r="Z732" s="2"/>
      <c r="AA732" s="2"/>
      <c r="AB732" s="2"/>
      <c r="AC732" s="58" t="str">
        <f t="shared" si="221"/>
        <v/>
      </c>
      <c r="AD732" s="21" t="str">
        <f t="shared" si="225"/>
        <v/>
      </c>
      <c r="AE732" s="59" t="str">
        <f t="shared" si="226"/>
        <v/>
      </c>
      <c r="AF732" s="64" t="str">
        <f t="shared" si="213"/>
        <v/>
      </c>
      <c r="AG732" s="47" t="str">
        <f t="shared" si="227"/>
        <v/>
      </c>
      <c r="AH732" s="65" t="str">
        <f t="shared" si="228"/>
        <v/>
      </c>
      <c r="AI732" s="70" t="str">
        <f t="shared" si="222"/>
        <v/>
      </c>
      <c r="AJ732" s="43" t="str">
        <f t="shared" si="229"/>
        <v/>
      </c>
      <c r="AK732" s="71" t="str">
        <f t="shared" si="230"/>
        <v/>
      </c>
      <c r="AL732" s="2"/>
      <c r="AM732" s="2"/>
      <c r="AO732" s="2"/>
      <c r="AP732" s="2"/>
      <c r="AQ732" s="2"/>
    </row>
    <row r="733" spans="2:43">
      <c r="B733" s="20" t="str">
        <f>IF(Master!B733="","",Master!B733)</f>
        <v/>
      </c>
      <c r="C733" s="21" t="str">
        <f t="shared" si="214"/>
        <v/>
      </c>
      <c r="D733" s="98" t="str">
        <f t="shared" si="217"/>
        <v/>
      </c>
      <c r="E733" s="2"/>
      <c r="F733" s="47" t="str">
        <f t="shared" si="215"/>
        <v/>
      </c>
      <c r="G733" s="98" t="str">
        <f t="shared" si="218"/>
        <v/>
      </c>
      <c r="H733" s="2"/>
      <c r="I733" s="46" t="str">
        <f t="shared" si="216"/>
        <v/>
      </c>
      <c r="J733" s="98" t="str">
        <f t="shared" si="219"/>
        <v/>
      </c>
      <c r="K733" s="2"/>
      <c r="L733" s="21" t="str">
        <f t="shared" si="223"/>
        <v/>
      </c>
      <c r="M733" s="21" t="str">
        <f>IF(L733&lt;&gt;"",SUM($L$6:L733),"")</f>
        <v/>
      </c>
      <c r="N733" s="2"/>
      <c r="O733" s="47" t="str">
        <f t="shared" si="224"/>
        <v/>
      </c>
      <c r="P733" s="47" t="str">
        <f>IF(O733&lt;&gt;"",SUM($O$6:O733),"")</f>
        <v/>
      </c>
      <c r="Q733" s="2"/>
      <c r="R733" s="43" t="str">
        <f t="shared" si="220"/>
        <v/>
      </c>
      <c r="S733" s="43" t="str">
        <f>IF(R733&lt;&gt;"",SUM($R$6:R733),"")</f>
        <v/>
      </c>
      <c r="T733" s="2"/>
      <c r="U733" s="95">
        <f>IF(B733="",U732,SUM($L$7:L733)+SUM($O$7:O733)+SUM($R$7:R733))</f>
        <v>60</v>
      </c>
      <c r="V733" s="2"/>
      <c r="W733" s="2"/>
      <c r="X733" s="2"/>
      <c r="Y733" s="2"/>
      <c r="Z733" s="2"/>
      <c r="AA733" s="2"/>
      <c r="AB733" s="2"/>
      <c r="AC733" s="58" t="str">
        <f t="shared" si="221"/>
        <v/>
      </c>
      <c r="AD733" s="21" t="str">
        <f t="shared" si="225"/>
        <v/>
      </c>
      <c r="AE733" s="59" t="str">
        <f t="shared" si="226"/>
        <v/>
      </c>
      <c r="AF733" s="64" t="str">
        <f t="shared" si="213"/>
        <v/>
      </c>
      <c r="AG733" s="47" t="str">
        <f t="shared" si="227"/>
        <v/>
      </c>
      <c r="AH733" s="65" t="str">
        <f t="shared" si="228"/>
        <v/>
      </c>
      <c r="AI733" s="70" t="str">
        <f t="shared" si="222"/>
        <v/>
      </c>
      <c r="AJ733" s="43" t="str">
        <f t="shared" si="229"/>
        <v/>
      </c>
      <c r="AK733" s="71" t="str">
        <f t="shared" si="230"/>
        <v/>
      </c>
      <c r="AL733" s="2"/>
      <c r="AM733" s="2"/>
      <c r="AO733" s="2"/>
      <c r="AP733" s="2"/>
      <c r="AQ733" s="2"/>
    </row>
    <row r="734" spans="2:43">
      <c r="B734" s="20" t="str">
        <f>IF(Master!B734="","",Master!B734)</f>
        <v/>
      </c>
      <c r="C734" s="21" t="str">
        <f t="shared" si="214"/>
        <v/>
      </c>
      <c r="D734" s="98" t="str">
        <f t="shared" si="217"/>
        <v/>
      </c>
      <c r="E734" s="2"/>
      <c r="F734" s="47" t="str">
        <f t="shared" si="215"/>
        <v/>
      </c>
      <c r="G734" s="98" t="str">
        <f t="shared" si="218"/>
        <v/>
      </c>
      <c r="H734" s="2"/>
      <c r="I734" s="46" t="str">
        <f t="shared" si="216"/>
        <v/>
      </c>
      <c r="J734" s="98" t="str">
        <f t="shared" si="219"/>
        <v/>
      </c>
      <c r="K734" s="2"/>
      <c r="L734" s="21" t="str">
        <f t="shared" si="223"/>
        <v/>
      </c>
      <c r="M734" s="21" t="str">
        <f>IF(L734&lt;&gt;"",SUM($L$6:L734),"")</f>
        <v/>
      </c>
      <c r="N734" s="2"/>
      <c r="O734" s="47" t="str">
        <f t="shared" si="224"/>
        <v/>
      </c>
      <c r="P734" s="47" t="str">
        <f>IF(O734&lt;&gt;"",SUM($O$6:O734),"")</f>
        <v/>
      </c>
      <c r="Q734" s="2"/>
      <c r="R734" s="43" t="str">
        <f t="shared" si="220"/>
        <v/>
      </c>
      <c r="S734" s="43" t="str">
        <f>IF(R734&lt;&gt;"",SUM($R$6:R734),"")</f>
        <v/>
      </c>
      <c r="T734" s="2"/>
      <c r="U734" s="95">
        <f>IF(B734="",U733,SUM($L$7:L734)+SUM($O$7:O734)+SUM($R$7:R734))</f>
        <v>60</v>
      </c>
      <c r="V734" s="2"/>
      <c r="W734" s="2"/>
      <c r="X734" s="2"/>
      <c r="Y734" s="2"/>
      <c r="Z734" s="2"/>
      <c r="AA734" s="2"/>
      <c r="AB734" s="2"/>
      <c r="AC734" s="58" t="str">
        <f t="shared" si="221"/>
        <v/>
      </c>
      <c r="AD734" s="21" t="str">
        <f t="shared" si="225"/>
        <v/>
      </c>
      <c r="AE734" s="59" t="str">
        <f t="shared" si="226"/>
        <v/>
      </c>
      <c r="AF734" s="64" t="str">
        <f t="shared" ref="AF734:AF797" si="231">IF(AND(AF733=2,B734=0),1,IF(AND(AF733=1,B734=0),1,IF(B734="","",IF(AND(F734=F732,B733=0),AF733+1,IF(AND(AF733&gt;1,B734=0),AF733+1,IF(F734=F733,AF733+1,1))))))</f>
        <v/>
      </c>
      <c r="AG734" s="47" t="str">
        <f t="shared" si="227"/>
        <v/>
      </c>
      <c r="AH734" s="65" t="str">
        <f t="shared" si="228"/>
        <v/>
      </c>
      <c r="AI734" s="70" t="str">
        <f t="shared" si="222"/>
        <v/>
      </c>
      <c r="AJ734" s="43" t="str">
        <f t="shared" si="229"/>
        <v/>
      </c>
      <c r="AK734" s="71" t="str">
        <f t="shared" si="230"/>
        <v/>
      </c>
      <c r="AL734" s="2"/>
      <c r="AM734" s="2"/>
      <c r="AO734" s="2"/>
      <c r="AP734" s="2"/>
      <c r="AQ734" s="2"/>
    </row>
    <row r="735" spans="2:43">
      <c r="B735" s="20" t="str">
        <f>IF(Master!B735="","",Master!B735)</f>
        <v/>
      </c>
      <c r="C735" s="21" t="str">
        <f t="shared" si="214"/>
        <v/>
      </c>
      <c r="D735" s="98" t="str">
        <f t="shared" si="217"/>
        <v/>
      </c>
      <c r="E735" s="2"/>
      <c r="F735" s="47" t="str">
        <f t="shared" si="215"/>
        <v/>
      </c>
      <c r="G735" s="98" t="str">
        <f t="shared" si="218"/>
        <v/>
      </c>
      <c r="H735" s="2"/>
      <c r="I735" s="46" t="str">
        <f t="shared" si="216"/>
        <v/>
      </c>
      <c r="J735" s="98" t="str">
        <f t="shared" si="219"/>
        <v/>
      </c>
      <c r="K735" s="2"/>
      <c r="L735" s="21" t="str">
        <f t="shared" si="223"/>
        <v/>
      </c>
      <c r="M735" s="21" t="str">
        <f>IF(L735&lt;&gt;"",SUM($L$6:L735),"")</f>
        <v/>
      </c>
      <c r="N735" s="2"/>
      <c r="O735" s="47" t="str">
        <f t="shared" si="224"/>
        <v/>
      </c>
      <c r="P735" s="47" t="str">
        <f>IF(O735&lt;&gt;"",SUM($O$6:O735),"")</f>
        <v/>
      </c>
      <c r="Q735" s="2"/>
      <c r="R735" s="43" t="str">
        <f t="shared" si="220"/>
        <v/>
      </c>
      <c r="S735" s="43" t="str">
        <f>IF(R735&lt;&gt;"",SUM($R$6:R735),"")</f>
        <v/>
      </c>
      <c r="T735" s="2"/>
      <c r="U735" s="95">
        <f>IF(B735="",U734,SUM($L$7:L735)+SUM($O$7:O735)+SUM($R$7:R735))</f>
        <v>60</v>
      </c>
      <c r="V735" s="2"/>
      <c r="W735" s="2"/>
      <c r="X735" s="2"/>
      <c r="Y735" s="2"/>
      <c r="Z735" s="2"/>
      <c r="AA735" s="2"/>
      <c r="AB735" s="2"/>
      <c r="AC735" s="58" t="str">
        <f t="shared" si="221"/>
        <v/>
      </c>
      <c r="AD735" s="21" t="str">
        <f t="shared" si="225"/>
        <v/>
      </c>
      <c r="AE735" s="59" t="str">
        <f t="shared" si="226"/>
        <v/>
      </c>
      <c r="AF735" s="64" t="str">
        <f t="shared" si="231"/>
        <v/>
      </c>
      <c r="AG735" s="47" t="str">
        <f t="shared" si="227"/>
        <v/>
      </c>
      <c r="AH735" s="65" t="str">
        <f t="shared" si="228"/>
        <v/>
      </c>
      <c r="AI735" s="70" t="str">
        <f t="shared" si="222"/>
        <v/>
      </c>
      <c r="AJ735" s="43" t="str">
        <f t="shared" si="229"/>
        <v/>
      </c>
      <c r="AK735" s="71" t="str">
        <f t="shared" si="230"/>
        <v/>
      </c>
      <c r="AL735" s="2"/>
      <c r="AM735" s="2"/>
      <c r="AO735" s="2"/>
      <c r="AP735" s="2"/>
      <c r="AQ735" s="2"/>
    </row>
    <row r="736" spans="2:43">
      <c r="B736" s="20" t="str">
        <f>IF(Master!B736="","",Master!B736)</f>
        <v/>
      </c>
      <c r="C736" s="21" t="str">
        <f t="shared" si="214"/>
        <v/>
      </c>
      <c r="D736" s="98" t="str">
        <f t="shared" si="217"/>
        <v/>
      </c>
      <c r="E736" s="2"/>
      <c r="F736" s="47" t="str">
        <f t="shared" si="215"/>
        <v/>
      </c>
      <c r="G736" s="98" t="str">
        <f t="shared" si="218"/>
        <v/>
      </c>
      <c r="H736" s="2"/>
      <c r="I736" s="46" t="str">
        <f t="shared" si="216"/>
        <v/>
      </c>
      <c r="J736" s="98" t="str">
        <f t="shared" si="219"/>
        <v/>
      </c>
      <c r="K736" s="2"/>
      <c r="L736" s="21" t="str">
        <f t="shared" si="223"/>
        <v/>
      </c>
      <c r="M736" s="21" t="str">
        <f>IF(L736&lt;&gt;"",SUM($L$6:L736),"")</f>
        <v/>
      </c>
      <c r="N736" s="2"/>
      <c r="O736" s="47" t="str">
        <f t="shared" si="224"/>
        <v/>
      </c>
      <c r="P736" s="47" t="str">
        <f>IF(O736&lt;&gt;"",SUM($O$6:O736),"")</f>
        <v/>
      </c>
      <c r="Q736" s="2"/>
      <c r="R736" s="43" t="str">
        <f t="shared" si="220"/>
        <v/>
      </c>
      <c r="S736" s="43" t="str">
        <f>IF(R736&lt;&gt;"",SUM($R$6:R736),"")</f>
        <v/>
      </c>
      <c r="T736" s="2"/>
      <c r="U736" s="95">
        <f>IF(B736="",U735,SUM($L$7:L736)+SUM($O$7:O736)+SUM($R$7:R736))</f>
        <v>60</v>
      </c>
      <c r="V736" s="2"/>
      <c r="W736" s="2"/>
      <c r="X736" s="2"/>
      <c r="Y736" s="2"/>
      <c r="Z736" s="2"/>
      <c r="AA736" s="2"/>
      <c r="AB736" s="2"/>
      <c r="AC736" s="58" t="str">
        <f t="shared" si="221"/>
        <v/>
      </c>
      <c r="AD736" s="21" t="str">
        <f t="shared" si="225"/>
        <v/>
      </c>
      <c r="AE736" s="59" t="str">
        <f t="shared" si="226"/>
        <v/>
      </c>
      <c r="AF736" s="64" t="str">
        <f t="shared" si="231"/>
        <v/>
      </c>
      <c r="AG736" s="47" t="str">
        <f t="shared" si="227"/>
        <v/>
      </c>
      <c r="AH736" s="65" t="str">
        <f t="shared" si="228"/>
        <v/>
      </c>
      <c r="AI736" s="70" t="str">
        <f t="shared" si="222"/>
        <v/>
      </c>
      <c r="AJ736" s="43" t="str">
        <f t="shared" si="229"/>
        <v/>
      </c>
      <c r="AK736" s="71" t="str">
        <f t="shared" si="230"/>
        <v/>
      </c>
      <c r="AL736" s="2"/>
      <c r="AM736" s="2"/>
      <c r="AO736" s="2"/>
      <c r="AP736" s="2"/>
      <c r="AQ736" s="2"/>
    </row>
    <row r="737" spans="2:43">
      <c r="B737" s="20" t="str">
        <f>IF(Master!B737="","",Master!B737)</f>
        <v/>
      </c>
      <c r="C737" s="21" t="str">
        <f t="shared" si="214"/>
        <v/>
      </c>
      <c r="D737" s="98" t="str">
        <f t="shared" si="217"/>
        <v/>
      </c>
      <c r="E737" s="2"/>
      <c r="F737" s="47" t="str">
        <f t="shared" si="215"/>
        <v/>
      </c>
      <c r="G737" s="98" t="str">
        <f t="shared" si="218"/>
        <v/>
      </c>
      <c r="H737" s="2"/>
      <c r="I737" s="46" t="str">
        <f t="shared" si="216"/>
        <v/>
      </c>
      <c r="J737" s="98" t="str">
        <f t="shared" si="219"/>
        <v/>
      </c>
      <c r="K737" s="2"/>
      <c r="L737" s="21" t="str">
        <f t="shared" si="223"/>
        <v/>
      </c>
      <c r="M737" s="21" t="str">
        <f>IF(L737&lt;&gt;"",SUM($L$6:L737),"")</f>
        <v/>
      </c>
      <c r="N737" s="2"/>
      <c r="O737" s="47" t="str">
        <f t="shared" si="224"/>
        <v/>
      </c>
      <c r="P737" s="47" t="str">
        <f>IF(O737&lt;&gt;"",SUM($O$6:O737),"")</f>
        <v/>
      </c>
      <c r="Q737" s="2"/>
      <c r="R737" s="43" t="str">
        <f t="shared" si="220"/>
        <v/>
      </c>
      <c r="S737" s="43" t="str">
        <f>IF(R737&lt;&gt;"",SUM($R$6:R737),"")</f>
        <v/>
      </c>
      <c r="T737" s="2"/>
      <c r="U737" s="95">
        <f>IF(B737="",U736,SUM($L$7:L737)+SUM($O$7:O737)+SUM($R$7:R737))</f>
        <v>60</v>
      </c>
      <c r="V737" s="2"/>
      <c r="W737" s="2"/>
      <c r="X737" s="2"/>
      <c r="Y737" s="2"/>
      <c r="Z737" s="2"/>
      <c r="AA737" s="2"/>
      <c r="AB737" s="2"/>
      <c r="AC737" s="58" t="str">
        <f t="shared" si="221"/>
        <v/>
      </c>
      <c r="AD737" s="21" t="str">
        <f t="shared" si="225"/>
        <v/>
      </c>
      <c r="AE737" s="59" t="str">
        <f t="shared" si="226"/>
        <v/>
      </c>
      <c r="AF737" s="64" t="str">
        <f t="shared" si="231"/>
        <v/>
      </c>
      <c r="AG737" s="47" t="str">
        <f t="shared" si="227"/>
        <v/>
      </c>
      <c r="AH737" s="65" t="str">
        <f t="shared" si="228"/>
        <v/>
      </c>
      <c r="AI737" s="70" t="str">
        <f t="shared" si="222"/>
        <v/>
      </c>
      <c r="AJ737" s="43" t="str">
        <f t="shared" si="229"/>
        <v/>
      </c>
      <c r="AK737" s="71" t="str">
        <f t="shared" si="230"/>
        <v/>
      </c>
      <c r="AL737" s="2"/>
      <c r="AM737" s="2"/>
      <c r="AO737" s="2"/>
      <c r="AP737" s="2"/>
      <c r="AQ737" s="2"/>
    </row>
    <row r="738" spans="2:43">
      <c r="B738" s="20" t="str">
        <f>IF(Master!B738="","",Master!B738)</f>
        <v/>
      </c>
      <c r="C738" s="21" t="str">
        <f t="shared" si="214"/>
        <v/>
      </c>
      <c r="D738" s="98" t="str">
        <f t="shared" si="217"/>
        <v/>
      </c>
      <c r="E738" s="2"/>
      <c r="F738" s="47" t="str">
        <f t="shared" si="215"/>
        <v/>
      </c>
      <c r="G738" s="98" t="str">
        <f t="shared" si="218"/>
        <v/>
      </c>
      <c r="H738" s="2"/>
      <c r="I738" s="46" t="str">
        <f t="shared" si="216"/>
        <v/>
      </c>
      <c r="J738" s="98" t="str">
        <f t="shared" si="219"/>
        <v/>
      </c>
      <c r="K738" s="2"/>
      <c r="L738" s="21" t="str">
        <f t="shared" si="223"/>
        <v/>
      </c>
      <c r="M738" s="21" t="str">
        <f>IF(L738&lt;&gt;"",SUM($L$6:L738),"")</f>
        <v/>
      </c>
      <c r="N738" s="2"/>
      <c r="O738" s="47" t="str">
        <f t="shared" si="224"/>
        <v/>
      </c>
      <c r="P738" s="47" t="str">
        <f>IF(O738&lt;&gt;"",SUM($O$6:O738),"")</f>
        <v/>
      </c>
      <c r="Q738" s="2"/>
      <c r="R738" s="43" t="str">
        <f t="shared" si="220"/>
        <v/>
      </c>
      <c r="S738" s="43" t="str">
        <f>IF(R738&lt;&gt;"",SUM($R$6:R738),"")</f>
        <v/>
      </c>
      <c r="T738" s="2"/>
      <c r="U738" s="95">
        <f>IF(B738="",U737,SUM($L$7:L738)+SUM($O$7:O738)+SUM($R$7:R738))</f>
        <v>60</v>
      </c>
      <c r="V738" s="2"/>
      <c r="W738" s="2"/>
      <c r="X738" s="2"/>
      <c r="Y738" s="2"/>
      <c r="Z738" s="2"/>
      <c r="AA738" s="2"/>
      <c r="AB738" s="2"/>
      <c r="AC738" s="58" t="str">
        <f t="shared" si="221"/>
        <v/>
      </c>
      <c r="AD738" s="21" t="str">
        <f t="shared" si="225"/>
        <v/>
      </c>
      <c r="AE738" s="59" t="str">
        <f t="shared" si="226"/>
        <v/>
      </c>
      <c r="AF738" s="64" t="str">
        <f t="shared" si="231"/>
        <v/>
      </c>
      <c r="AG738" s="47" t="str">
        <f t="shared" si="227"/>
        <v/>
      </c>
      <c r="AH738" s="65" t="str">
        <f t="shared" si="228"/>
        <v/>
      </c>
      <c r="AI738" s="70" t="str">
        <f t="shared" si="222"/>
        <v/>
      </c>
      <c r="AJ738" s="43" t="str">
        <f t="shared" si="229"/>
        <v/>
      </c>
      <c r="AK738" s="71" t="str">
        <f t="shared" si="230"/>
        <v/>
      </c>
      <c r="AL738" s="2"/>
      <c r="AM738" s="2"/>
      <c r="AO738" s="2"/>
      <c r="AP738" s="2"/>
      <c r="AQ738" s="2"/>
    </row>
    <row r="739" spans="2:43">
      <c r="B739" s="20" t="str">
        <f>IF(Master!B739="","",Master!B739)</f>
        <v/>
      </c>
      <c r="C739" s="21" t="str">
        <f t="shared" si="214"/>
        <v/>
      </c>
      <c r="D739" s="98" t="str">
        <f t="shared" si="217"/>
        <v/>
      </c>
      <c r="E739" s="2"/>
      <c r="F739" s="47" t="str">
        <f t="shared" si="215"/>
        <v/>
      </c>
      <c r="G739" s="98" t="str">
        <f t="shared" si="218"/>
        <v/>
      </c>
      <c r="H739" s="2"/>
      <c r="I739" s="46" t="str">
        <f t="shared" si="216"/>
        <v/>
      </c>
      <c r="J739" s="98" t="str">
        <f t="shared" si="219"/>
        <v/>
      </c>
      <c r="K739" s="2"/>
      <c r="L739" s="21" t="str">
        <f t="shared" si="223"/>
        <v/>
      </c>
      <c r="M739" s="21" t="str">
        <f>IF(L739&lt;&gt;"",SUM($L$6:L739),"")</f>
        <v/>
      </c>
      <c r="N739" s="2"/>
      <c r="O739" s="47" t="str">
        <f t="shared" si="224"/>
        <v/>
      </c>
      <c r="P739" s="47" t="str">
        <f>IF(O739&lt;&gt;"",SUM($O$6:O739),"")</f>
        <v/>
      </c>
      <c r="Q739" s="2"/>
      <c r="R739" s="43" t="str">
        <f t="shared" si="220"/>
        <v/>
      </c>
      <c r="S739" s="43" t="str">
        <f>IF(R739&lt;&gt;"",SUM($R$6:R739),"")</f>
        <v/>
      </c>
      <c r="T739" s="2"/>
      <c r="U739" s="95">
        <f>IF(B739="",U738,SUM($L$7:L739)+SUM($O$7:O739)+SUM($R$7:R739))</f>
        <v>60</v>
      </c>
      <c r="V739" s="2"/>
      <c r="W739" s="2"/>
      <c r="X739" s="2"/>
      <c r="Y739" s="2"/>
      <c r="Z739" s="2"/>
      <c r="AA739" s="2"/>
      <c r="AB739" s="2"/>
      <c r="AC739" s="58" t="str">
        <f t="shared" si="221"/>
        <v/>
      </c>
      <c r="AD739" s="21" t="str">
        <f t="shared" si="225"/>
        <v/>
      </c>
      <c r="AE739" s="59" t="str">
        <f t="shared" si="226"/>
        <v/>
      </c>
      <c r="AF739" s="64" t="str">
        <f t="shared" si="231"/>
        <v/>
      </c>
      <c r="AG739" s="47" t="str">
        <f t="shared" si="227"/>
        <v/>
      </c>
      <c r="AH739" s="65" t="str">
        <f t="shared" si="228"/>
        <v/>
      </c>
      <c r="AI739" s="70" t="str">
        <f t="shared" si="222"/>
        <v/>
      </c>
      <c r="AJ739" s="43" t="str">
        <f t="shared" si="229"/>
        <v/>
      </c>
      <c r="AK739" s="71" t="str">
        <f t="shared" si="230"/>
        <v/>
      </c>
      <c r="AL739" s="2"/>
      <c r="AM739" s="2"/>
      <c r="AO739" s="2"/>
      <c r="AP739" s="2"/>
      <c r="AQ739" s="2"/>
    </row>
    <row r="740" spans="2:43">
      <c r="B740" s="20" t="str">
        <f>IF(Master!B740="","",Master!B740)</f>
        <v/>
      </c>
      <c r="C740" s="21" t="str">
        <f t="shared" si="214"/>
        <v/>
      </c>
      <c r="D740" s="98" t="str">
        <f t="shared" si="217"/>
        <v/>
      </c>
      <c r="E740" s="2"/>
      <c r="F740" s="47" t="str">
        <f t="shared" si="215"/>
        <v/>
      </c>
      <c r="G740" s="98" t="str">
        <f t="shared" si="218"/>
        <v/>
      </c>
      <c r="H740" s="2"/>
      <c r="I740" s="46" t="str">
        <f t="shared" si="216"/>
        <v/>
      </c>
      <c r="J740" s="98" t="str">
        <f t="shared" si="219"/>
        <v/>
      </c>
      <c r="K740" s="2"/>
      <c r="L740" s="21" t="str">
        <f t="shared" si="223"/>
        <v/>
      </c>
      <c r="M740" s="21" t="str">
        <f>IF(L740&lt;&gt;"",SUM($L$6:L740),"")</f>
        <v/>
      </c>
      <c r="N740" s="2"/>
      <c r="O740" s="47" t="str">
        <f t="shared" si="224"/>
        <v/>
      </c>
      <c r="P740" s="47" t="str">
        <f>IF(O740&lt;&gt;"",SUM($O$6:O740),"")</f>
        <v/>
      </c>
      <c r="Q740" s="2"/>
      <c r="R740" s="43" t="str">
        <f t="shared" si="220"/>
        <v/>
      </c>
      <c r="S740" s="43" t="str">
        <f>IF(R740&lt;&gt;"",SUM($R$6:R740),"")</f>
        <v/>
      </c>
      <c r="T740" s="2"/>
      <c r="U740" s="95">
        <f>IF(B740="",U739,SUM($L$7:L740)+SUM($O$7:O740)+SUM($R$7:R740))</f>
        <v>60</v>
      </c>
      <c r="V740" s="2"/>
      <c r="W740" s="2"/>
      <c r="X740" s="2"/>
      <c r="Y740" s="2"/>
      <c r="Z740" s="2"/>
      <c r="AA740" s="2"/>
      <c r="AB740" s="2"/>
      <c r="AC740" s="58" t="str">
        <f t="shared" si="221"/>
        <v/>
      </c>
      <c r="AD740" s="21" t="str">
        <f t="shared" si="225"/>
        <v/>
      </c>
      <c r="AE740" s="59" t="str">
        <f t="shared" si="226"/>
        <v/>
      </c>
      <c r="AF740" s="64" t="str">
        <f t="shared" si="231"/>
        <v/>
      </c>
      <c r="AG740" s="47" t="str">
        <f t="shared" si="227"/>
        <v/>
      </c>
      <c r="AH740" s="65" t="str">
        <f t="shared" si="228"/>
        <v/>
      </c>
      <c r="AI740" s="70" t="str">
        <f t="shared" si="222"/>
        <v/>
      </c>
      <c r="AJ740" s="43" t="str">
        <f t="shared" si="229"/>
        <v/>
      </c>
      <c r="AK740" s="71" t="str">
        <f t="shared" si="230"/>
        <v/>
      </c>
      <c r="AL740" s="2"/>
      <c r="AM740" s="2"/>
      <c r="AO740" s="2"/>
      <c r="AP740" s="2"/>
      <c r="AQ740" s="2"/>
    </row>
    <row r="741" spans="2:43">
      <c r="B741" s="20" t="str">
        <f>IF(Master!B741="","",Master!B741)</f>
        <v/>
      </c>
      <c r="C741" s="21" t="str">
        <f t="shared" si="214"/>
        <v/>
      </c>
      <c r="D741" s="98" t="str">
        <f t="shared" si="217"/>
        <v/>
      </c>
      <c r="E741" s="2"/>
      <c r="F741" s="47" t="str">
        <f t="shared" si="215"/>
        <v/>
      </c>
      <c r="G741" s="98" t="str">
        <f t="shared" si="218"/>
        <v/>
      </c>
      <c r="H741" s="2"/>
      <c r="I741" s="46" t="str">
        <f t="shared" si="216"/>
        <v/>
      </c>
      <c r="J741" s="98" t="str">
        <f t="shared" si="219"/>
        <v/>
      </c>
      <c r="K741" s="2"/>
      <c r="L741" s="21" t="str">
        <f t="shared" si="223"/>
        <v/>
      </c>
      <c r="M741" s="21" t="str">
        <f>IF(L741&lt;&gt;"",SUM($L$6:L741),"")</f>
        <v/>
      </c>
      <c r="N741" s="2"/>
      <c r="O741" s="47" t="str">
        <f t="shared" si="224"/>
        <v/>
      </c>
      <c r="P741" s="47" t="str">
        <f>IF(O741&lt;&gt;"",SUM($O$6:O741),"")</f>
        <v/>
      </c>
      <c r="Q741" s="2"/>
      <c r="R741" s="43" t="str">
        <f t="shared" si="220"/>
        <v/>
      </c>
      <c r="S741" s="43" t="str">
        <f>IF(R741&lt;&gt;"",SUM($R$6:R741),"")</f>
        <v/>
      </c>
      <c r="T741" s="2"/>
      <c r="U741" s="95">
        <f>IF(B741="",U740,SUM($L$7:L741)+SUM($O$7:O741)+SUM($R$7:R741))</f>
        <v>60</v>
      </c>
      <c r="V741" s="2"/>
      <c r="W741" s="2"/>
      <c r="X741" s="2"/>
      <c r="Y741" s="2"/>
      <c r="Z741" s="2"/>
      <c r="AA741" s="2"/>
      <c r="AB741" s="2"/>
      <c r="AC741" s="58" t="str">
        <f t="shared" si="221"/>
        <v/>
      </c>
      <c r="AD741" s="21" t="str">
        <f t="shared" si="225"/>
        <v/>
      </c>
      <c r="AE741" s="59" t="str">
        <f t="shared" si="226"/>
        <v/>
      </c>
      <c r="AF741" s="64" t="str">
        <f t="shared" si="231"/>
        <v/>
      </c>
      <c r="AG741" s="47" t="str">
        <f t="shared" si="227"/>
        <v/>
      </c>
      <c r="AH741" s="65" t="str">
        <f t="shared" si="228"/>
        <v/>
      </c>
      <c r="AI741" s="70" t="str">
        <f t="shared" si="222"/>
        <v/>
      </c>
      <c r="AJ741" s="43" t="str">
        <f t="shared" si="229"/>
        <v/>
      </c>
      <c r="AK741" s="71" t="str">
        <f t="shared" si="230"/>
        <v/>
      </c>
      <c r="AL741" s="2"/>
      <c r="AM741" s="2"/>
      <c r="AO741" s="2"/>
      <c r="AP741" s="2"/>
      <c r="AQ741" s="2"/>
    </row>
    <row r="742" spans="2:43">
      <c r="B742" s="20" t="str">
        <f>IF(Master!B742="","",Master!B742)</f>
        <v/>
      </c>
      <c r="C742" s="21" t="str">
        <f t="shared" si="214"/>
        <v/>
      </c>
      <c r="D742" s="98" t="str">
        <f t="shared" si="217"/>
        <v/>
      </c>
      <c r="E742" s="2"/>
      <c r="F742" s="47" t="str">
        <f t="shared" si="215"/>
        <v/>
      </c>
      <c r="G742" s="98" t="str">
        <f t="shared" si="218"/>
        <v/>
      </c>
      <c r="H742" s="2"/>
      <c r="I742" s="46" t="str">
        <f t="shared" si="216"/>
        <v/>
      </c>
      <c r="J742" s="98" t="str">
        <f t="shared" si="219"/>
        <v/>
      </c>
      <c r="K742" s="2"/>
      <c r="L742" s="21" t="str">
        <f t="shared" si="223"/>
        <v/>
      </c>
      <c r="M742" s="21" t="str">
        <f>IF(L742&lt;&gt;"",SUM($L$6:L742),"")</f>
        <v/>
      </c>
      <c r="N742" s="2"/>
      <c r="O742" s="47" t="str">
        <f t="shared" si="224"/>
        <v/>
      </c>
      <c r="P742" s="47" t="str">
        <f>IF(O742&lt;&gt;"",SUM($O$6:O742),"")</f>
        <v/>
      </c>
      <c r="Q742" s="2"/>
      <c r="R742" s="43" t="str">
        <f t="shared" si="220"/>
        <v/>
      </c>
      <c r="S742" s="43" t="str">
        <f>IF(R742&lt;&gt;"",SUM($R$6:R742),"")</f>
        <v/>
      </c>
      <c r="T742" s="2"/>
      <c r="U742" s="95">
        <f>IF(B742="",U741,SUM($L$7:L742)+SUM($O$7:O742)+SUM($R$7:R742))</f>
        <v>60</v>
      </c>
      <c r="V742" s="2"/>
      <c r="W742" s="2"/>
      <c r="X742" s="2"/>
      <c r="Y742" s="2"/>
      <c r="Z742" s="2"/>
      <c r="AA742" s="2"/>
      <c r="AB742" s="2"/>
      <c r="AC742" s="58" t="str">
        <f t="shared" si="221"/>
        <v/>
      </c>
      <c r="AD742" s="21" t="str">
        <f t="shared" si="225"/>
        <v/>
      </c>
      <c r="AE742" s="59" t="str">
        <f t="shared" si="226"/>
        <v/>
      </c>
      <c r="AF742" s="64" t="str">
        <f t="shared" si="231"/>
        <v/>
      </c>
      <c r="AG742" s="47" t="str">
        <f t="shared" si="227"/>
        <v/>
      </c>
      <c r="AH742" s="65" t="str">
        <f t="shared" si="228"/>
        <v/>
      </c>
      <c r="AI742" s="70" t="str">
        <f t="shared" si="222"/>
        <v/>
      </c>
      <c r="AJ742" s="43" t="str">
        <f t="shared" si="229"/>
        <v/>
      </c>
      <c r="AK742" s="71" t="str">
        <f t="shared" si="230"/>
        <v/>
      </c>
      <c r="AL742" s="2"/>
      <c r="AM742" s="2"/>
      <c r="AO742" s="2"/>
      <c r="AP742" s="2"/>
      <c r="AQ742" s="2"/>
    </row>
    <row r="743" spans="2:43">
      <c r="B743" s="20" t="str">
        <f>IF(Master!B743="","",Master!B743)</f>
        <v/>
      </c>
      <c r="C743" s="21" t="str">
        <f t="shared" si="214"/>
        <v/>
      </c>
      <c r="D743" s="98" t="str">
        <f t="shared" si="217"/>
        <v/>
      </c>
      <c r="E743" s="2"/>
      <c r="F743" s="47" t="str">
        <f t="shared" si="215"/>
        <v/>
      </c>
      <c r="G743" s="98" t="str">
        <f t="shared" si="218"/>
        <v/>
      </c>
      <c r="H743" s="2"/>
      <c r="I743" s="46" t="str">
        <f t="shared" si="216"/>
        <v/>
      </c>
      <c r="J743" s="98" t="str">
        <f t="shared" si="219"/>
        <v/>
      </c>
      <c r="K743" s="2"/>
      <c r="L743" s="21" t="str">
        <f t="shared" si="223"/>
        <v/>
      </c>
      <c r="M743" s="21" t="str">
        <f>IF(L743&lt;&gt;"",SUM($L$6:L743),"")</f>
        <v/>
      </c>
      <c r="N743" s="2"/>
      <c r="O743" s="47" t="str">
        <f t="shared" si="224"/>
        <v/>
      </c>
      <c r="P743" s="47" t="str">
        <f>IF(O743&lt;&gt;"",SUM($O$6:O743),"")</f>
        <v/>
      </c>
      <c r="Q743" s="2"/>
      <c r="R743" s="43" t="str">
        <f t="shared" si="220"/>
        <v/>
      </c>
      <c r="S743" s="43" t="str">
        <f>IF(R743&lt;&gt;"",SUM($R$6:R743),"")</f>
        <v/>
      </c>
      <c r="T743" s="2"/>
      <c r="U743" s="95">
        <f>IF(B743="",U742,SUM($L$7:L743)+SUM($O$7:O743)+SUM($R$7:R743))</f>
        <v>60</v>
      </c>
      <c r="V743" s="2"/>
      <c r="W743" s="2"/>
      <c r="X743" s="2"/>
      <c r="Y743" s="2"/>
      <c r="Z743" s="2"/>
      <c r="AA743" s="2"/>
      <c r="AB743" s="2"/>
      <c r="AC743" s="58" t="str">
        <f t="shared" si="221"/>
        <v/>
      </c>
      <c r="AD743" s="21" t="str">
        <f t="shared" si="225"/>
        <v/>
      </c>
      <c r="AE743" s="59" t="str">
        <f t="shared" si="226"/>
        <v/>
      </c>
      <c r="AF743" s="64" t="str">
        <f t="shared" si="231"/>
        <v/>
      </c>
      <c r="AG743" s="47" t="str">
        <f t="shared" si="227"/>
        <v/>
      </c>
      <c r="AH743" s="65" t="str">
        <f t="shared" si="228"/>
        <v/>
      </c>
      <c r="AI743" s="70" t="str">
        <f t="shared" si="222"/>
        <v/>
      </c>
      <c r="AJ743" s="43" t="str">
        <f t="shared" si="229"/>
        <v/>
      </c>
      <c r="AK743" s="71" t="str">
        <f t="shared" si="230"/>
        <v/>
      </c>
      <c r="AL743" s="2"/>
      <c r="AM743" s="2"/>
      <c r="AO743" s="2"/>
      <c r="AP743" s="2"/>
      <c r="AQ743" s="2"/>
    </row>
    <row r="744" spans="2:43">
      <c r="B744" s="20" t="str">
        <f>IF(Master!B744="","",Master!B744)</f>
        <v/>
      </c>
      <c r="C744" s="21" t="str">
        <f t="shared" si="214"/>
        <v/>
      </c>
      <c r="D744" s="98" t="str">
        <f t="shared" si="217"/>
        <v/>
      </c>
      <c r="E744" s="2"/>
      <c r="F744" s="47" t="str">
        <f t="shared" si="215"/>
        <v/>
      </c>
      <c r="G744" s="98" t="str">
        <f t="shared" si="218"/>
        <v/>
      </c>
      <c r="H744" s="2"/>
      <c r="I744" s="46" t="str">
        <f t="shared" si="216"/>
        <v/>
      </c>
      <c r="J744" s="98" t="str">
        <f t="shared" si="219"/>
        <v/>
      </c>
      <c r="K744" s="2"/>
      <c r="L744" s="21" t="str">
        <f t="shared" si="223"/>
        <v/>
      </c>
      <c r="M744" s="21" t="str">
        <f>IF(L744&lt;&gt;"",SUM($L$6:L744),"")</f>
        <v/>
      </c>
      <c r="N744" s="2"/>
      <c r="O744" s="47" t="str">
        <f t="shared" si="224"/>
        <v/>
      </c>
      <c r="P744" s="47" t="str">
        <f>IF(O744&lt;&gt;"",SUM($O$6:O744),"")</f>
        <v/>
      </c>
      <c r="Q744" s="2"/>
      <c r="R744" s="43" t="str">
        <f t="shared" si="220"/>
        <v/>
      </c>
      <c r="S744" s="43" t="str">
        <f>IF(R744&lt;&gt;"",SUM($R$6:R744),"")</f>
        <v/>
      </c>
      <c r="T744" s="2"/>
      <c r="U744" s="95">
        <f>IF(B744="",U743,SUM($L$7:L744)+SUM($O$7:O744)+SUM($R$7:R744))</f>
        <v>60</v>
      </c>
      <c r="V744" s="2"/>
      <c r="W744" s="2"/>
      <c r="X744" s="2"/>
      <c r="Y744" s="2"/>
      <c r="Z744" s="2"/>
      <c r="AA744" s="2"/>
      <c r="AB744" s="2"/>
      <c r="AC744" s="58" t="str">
        <f t="shared" si="221"/>
        <v/>
      </c>
      <c r="AD744" s="21" t="str">
        <f t="shared" si="225"/>
        <v/>
      </c>
      <c r="AE744" s="59" t="str">
        <f t="shared" si="226"/>
        <v/>
      </c>
      <c r="AF744" s="64" t="str">
        <f t="shared" si="231"/>
        <v/>
      </c>
      <c r="AG744" s="47" t="str">
        <f t="shared" si="227"/>
        <v/>
      </c>
      <c r="AH744" s="65" t="str">
        <f t="shared" si="228"/>
        <v/>
      </c>
      <c r="AI744" s="70" t="str">
        <f t="shared" si="222"/>
        <v/>
      </c>
      <c r="AJ744" s="43" t="str">
        <f t="shared" si="229"/>
        <v/>
      </c>
      <c r="AK744" s="71" t="str">
        <f t="shared" si="230"/>
        <v/>
      </c>
      <c r="AL744" s="2"/>
      <c r="AM744" s="2"/>
      <c r="AO744" s="2"/>
      <c r="AP744" s="2"/>
      <c r="AQ744" s="2"/>
    </row>
    <row r="745" spans="2:43">
      <c r="B745" s="20" t="str">
        <f>IF(Master!B745="","",Master!B745)</f>
        <v/>
      </c>
      <c r="C745" s="21" t="str">
        <f t="shared" si="214"/>
        <v/>
      </c>
      <c r="D745" s="98" t="str">
        <f t="shared" si="217"/>
        <v/>
      </c>
      <c r="E745" s="2"/>
      <c r="F745" s="47" t="str">
        <f t="shared" si="215"/>
        <v/>
      </c>
      <c r="G745" s="98" t="str">
        <f t="shared" si="218"/>
        <v/>
      </c>
      <c r="H745" s="2"/>
      <c r="I745" s="46" t="str">
        <f t="shared" si="216"/>
        <v/>
      </c>
      <c r="J745" s="98" t="str">
        <f t="shared" si="219"/>
        <v/>
      </c>
      <c r="K745" s="2"/>
      <c r="L745" s="21" t="str">
        <f t="shared" si="223"/>
        <v/>
      </c>
      <c r="M745" s="21" t="str">
        <f>IF(L745&lt;&gt;"",SUM($L$6:L745),"")</f>
        <v/>
      </c>
      <c r="N745" s="2"/>
      <c r="O745" s="47" t="str">
        <f t="shared" si="224"/>
        <v/>
      </c>
      <c r="P745" s="47" t="str">
        <f>IF(O745&lt;&gt;"",SUM($O$6:O745),"")</f>
        <v/>
      </c>
      <c r="Q745" s="2"/>
      <c r="R745" s="43" t="str">
        <f t="shared" si="220"/>
        <v/>
      </c>
      <c r="S745" s="43" t="str">
        <f>IF(R745&lt;&gt;"",SUM($R$6:R745),"")</f>
        <v/>
      </c>
      <c r="T745" s="2"/>
      <c r="U745" s="95">
        <f>IF(B745="",U744,SUM($L$7:L745)+SUM($O$7:O745)+SUM($R$7:R745))</f>
        <v>60</v>
      </c>
      <c r="V745" s="2"/>
      <c r="W745" s="2"/>
      <c r="X745" s="2"/>
      <c r="Y745" s="2"/>
      <c r="Z745" s="2"/>
      <c r="AA745" s="2"/>
      <c r="AB745" s="2"/>
      <c r="AC745" s="58" t="str">
        <f t="shared" si="221"/>
        <v/>
      </c>
      <c r="AD745" s="21" t="str">
        <f t="shared" si="225"/>
        <v/>
      </c>
      <c r="AE745" s="59" t="str">
        <f t="shared" si="226"/>
        <v/>
      </c>
      <c r="AF745" s="64" t="str">
        <f t="shared" si="231"/>
        <v/>
      </c>
      <c r="AG745" s="47" t="str">
        <f t="shared" si="227"/>
        <v/>
      </c>
      <c r="AH745" s="65" t="str">
        <f t="shared" si="228"/>
        <v/>
      </c>
      <c r="AI745" s="70" t="str">
        <f t="shared" si="222"/>
        <v/>
      </c>
      <c r="AJ745" s="43" t="str">
        <f t="shared" si="229"/>
        <v/>
      </c>
      <c r="AK745" s="71" t="str">
        <f t="shared" si="230"/>
        <v/>
      </c>
      <c r="AL745" s="2"/>
      <c r="AM745" s="2"/>
      <c r="AO745" s="2"/>
      <c r="AP745" s="2"/>
      <c r="AQ745" s="2"/>
    </row>
    <row r="746" spans="2:43">
      <c r="B746" s="20" t="str">
        <f>IF(Master!B746="","",Master!B746)</f>
        <v/>
      </c>
      <c r="C746" s="21" t="str">
        <f t="shared" si="214"/>
        <v/>
      </c>
      <c r="D746" s="98" t="str">
        <f t="shared" si="217"/>
        <v/>
      </c>
      <c r="E746" s="2"/>
      <c r="F746" s="47" t="str">
        <f t="shared" si="215"/>
        <v/>
      </c>
      <c r="G746" s="98" t="str">
        <f t="shared" si="218"/>
        <v/>
      </c>
      <c r="H746" s="2"/>
      <c r="I746" s="46" t="str">
        <f t="shared" si="216"/>
        <v/>
      </c>
      <c r="J746" s="98" t="str">
        <f t="shared" si="219"/>
        <v/>
      </c>
      <c r="K746" s="2"/>
      <c r="L746" s="21" t="str">
        <f t="shared" si="223"/>
        <v/>
      </c>
      <c r="M746" s="21" t="str">
        <f>IF(L746&lt;&gt;"",SUM($L$6:L746),"")</f>
        <v/>
      </c>
      <c r="N746" s="2"/>
      <c r="O746" s="47" t="str">
        <f t="shared" si="224"/>
        <v/>
      </c>
      <c r="P746" s="47" t="str">
        <f>IF(O746&lt;&gt;"",SUM($O$6:O746),"")</f>
        <v/>
      </c>
      <c r="Q746" s="2"/>
      <c r="R746" s="43" t="str">
        <f t="shared" si="220"/>
        <v/>
      </c>
      <c r="S746" s="43" t="str">
        <f>IF(R746&lt;&gt;"",SUM($R$6:R746),"")</f>
        <v/>
      </c>
      <c r="T746" s="2"/>
      <c r="U746" s="95">
        <f>IF(B746="",U745,SUM($L$7:L746)+SUM($O$7:O746)+SUM($R$7:R746))</f>
        <v>60</v>
      </c>
      <c r="V746" s="2"/>
      <c r="W746" s="2"/>
      <c r="X746" s="2"/>
      <c r="Y746" s="2"/>
      <c r="Z746" s="2"/>
      <c r="AA746" s="2"/>
      <c r="AB746" s="2"/>
      <c r="AC746" s="58" t="str">
        <f t="shared" si="221"/>
        <v/>
      </c>
      <c r="AD746" s="21" t="str">
        <f t="shared" si="225"/>
        <v/>
      </c>
      <c r="AE746" s="59" t="str">
        <f t="shared" si="226"/>
        <v/>
      </c>
      <c r="AF746" s="64" t="str">
        <f t="shared" si="231"/>
        <v/>
      </c>
      <c r="AG746" s="47" t="str">
        <f t="shared" si="227"/>
        <v/>
      </c>
      <c r="AH746" s="65" t="str">
        <f t="shared" si="228"/>
        <v/>
      </c>
      <c r="AI746" s="70" t="str">
        <f t="shared" si="222"/>
        <v/>
      </c>
      <c r="AJ746" s="43" t="str">
        <f t="shared" si="229"/>
        <v/>
      </c>
      <c r="AK746" s="71" t="str">
        <f t="shared" si="230"/>
        <v/>
      </c>
      <c r="AL746" s="2"/>
      <c r="AM746" s="2"/>
      <c r="AO746" s="2"/>
      <c r="AP746" s="2"/>
      <c r="AQ746" s="2"/>
    </row>
    <row r="747" spans="2:43">
      <c r="B747" s="20" t="str">
        <f>IF(Master!B747="","",Master!B747)</f>
        <v/>
      </c>
      <c r="C747" s="21" t="str">
        <f t="shared" si="214"/>
        <v/>
      </c>
      <c r="D747" s="98" t="str">
        <f t="shared" si="217"/>
        <v/>
      </c>
      <c r="E747" s="2"/>
      <c r="F747" s="47" t="str">
        <f t="shared" si="215"/>
        <v/>
      </c>
      <c r="G747" s="98" t="str">
        <f t="shared" si="218"/>
        <v/>
      </c>
      <c r="H747" s="2"/>
      <c r="I747" s="46" t="str">
        <f t="shared" si="216"/>
        <v/>
      </c>
      <c r="J747" s="98" t="str">
        <f t="shared" si="219"/>
        <v/>
      </c>
      <c r="K747" s="2"/>
      <c r="L747" s="21" t="str">
        <f t="shared" si="223"/>
        <v/>
      </c>
      <c r="M747" s="21" t="str">
        <f>IF(L747&lt;&gt;"",SUM($L$6:L747),"")</f>
        <v/>
      </c>
      <c r="N747" s="2"/>
      <c r="O747" s="47" t="str">
        <f t="shared" si="224"/>
        <v/>
      </c>
      <c r="P747" s="47" t="str">
        <f>IF(O747&lt;&gt;"",SUM($O$6:O747),"")</f>
        <v/>
      </c>
      <c r="Q747" s="2"/>
      <c r="R747" s="43" t="str">
        <f t="shared" si="220"/>
        <v/>
      </c>
      <c r="S747" s="43" t="str">
        <f>IF(R747&lt;&gt;"",SUM($R$6:R747),"")</f>
        <v/>
      </c>
      <c r="T747" s="2"/>
      <c r="U747" s="95">
        <f>IF(B747="",U746,SUM($L$7:L747)+SUM($O$7:O747)+SUM($R$7:R747))</f>
        <v>60</v>
      </c>
      <c r="V747" s="2"/>
      <c r="W747" s="2"/>
      <c r="X747" s="2"/>
      <c r="Y747" s="2"/>
      <c r="Z747" s="2"/>
      <c r="AA747" s="2"/>
      <c r="AB747" s="2"/>
      <c r="AC747" s="58" t="str">
        <f t="shared" si="221"/>
        <v/>
      </c>
      <c r="AD747" s="21" t="str">
        <f t="shared" si="225"/>
        <v/>
      </c>
      <c r="AE747" s="59" t="str">
        <f t="shared" si="226"/>
        <v/>
      </c>
      <c r="AF747" s="64" t="str">
        <f t="shared" si="231"/>
        <v/>
      </c>
      <c r="AG747" s="47" t="str">
        <f t="shared" si="227"/>
        <v/>
      </c>
      <c r="AH747" s="65" t="str">
        <f t="shared" si="228"/>
        <v/>
      </c>
      <c r="AI747" s="70" t="str">
        <f t="shared" si="222"/>
        <v/>
      </c>
      <c r="AJ747" s="43" t="str">
        <f t="shared" si="229"/>
        <v/>
      </c>
      <c r="AK747" s="71" t="str">
        <f t="shared" si="230"/>
        <v/>
      </c>
      <c r="AL747" s="2"/>
      <c r="AM747" s="2"/>
      <c r="AO747" s="2"/>
      <c r="AP747" s="2"/>
      <c r="AQ747" s="2"/>
    </row>
    <row r="748" spans="2:43">
      <c r="B748" s="20" t="str">
        <f>IF(Master!B748="","",Master!B748)</f>
        <v/>
      </c>
      <c r="C748" s="21" t="str">
        <f t="shared" si="214"/>
        <v/>
      </c>
      <c r="D748" s="98" t="str">
        <f t="shared" si="217"/>
        <v/>
      </c>
      <c r="E748" s="2"/>
      <c r="F748" s="47" t="str">
        <f t="shared" si="215"/>
        <v/>
      </c>
      <c r="G748" s="98" t="str">
        <f t="shared" si="218"/>
        <v/>
      </c>
      <c r="H748" s="2"/>
      <c r="I748" s="46" t="str">
        <f t="shared" si="216"/>
        <v/>
      </c>
      <c r="J748" s="98" t="str">
        <f t="shared" si="219"/>
        <v/>
      </c>
      <c r="K748" s="2"/>
      <c r="L748" s="21" t="str">
        <f t="shared" si="223"/>
        <v/>
      </c>
      <c r="M748" s="21" t="str">
        <f>IF(L748&lt;&gt;"",SUM($L$6:L748),"")</f>
        <v/>
      </c>
      <c r="N748" s="2"/>
      <c r="O748" s="47" t="str">
        <f t="shared" si="224"/>
        <v/>
      </c>
      <c r="P748" s="47" t="str">
        <f>IF(O748&lt;&gt;"",SUM($O$6:O748),"")</f>
        <v/>
      </c>
      <c r="Q748" s="2"/>
      <c r="R748" s="43" t="str">
        <f t="shared" si="220"/>
        <v/>
      </c>
      <c r="S748" s="43" t="str">
        <f>IF(R748&lt;&gt;"",SUM($R$6:R748),"")</f>
        <v/>
      </c>
      <c r="T748" s="2"/>
      <c r="U748" s="95">
        <f>IF(B748="",U747,SUM($L$7:L748)+SUM($O$7:O748)+SUM($R$7:R748))</f>
        <v>60</v>
      </c>
      <c r="V748" s="2"/>
      <c r="W748" s="2"/>
      <c r="X748" s="2"/>
      <c r="Y748" s="2"/>
      <c r="Z748" s="2"/>
      <c r="AA748" s="2"/>
      <c r="AB748" s="2"/>
      <c r="AC748" s="58" t="str">
        <f t="shared" si="221"/>
        <v/>
      </c>
      <c r="AD748" s="21" t="str">
        <f t="shared" si="225"/>
        <v/>
      </c>
      <c r="AE748" s="59" t="str">
        <f t="shared" si="226"/>
        <v/>
      </c>
      <c r="AF748" s="64" t="str">
        <f t="shared" si="231"/>
        <v/>
      </c>
      <c r="AG748" s="47" t="str">
        <f t="shared" si="227"/>
        <v/>
      </c>
      <c r="AH748" s="65" t="str">
        <f t="shared" si="228"/>
        <v/>
      </c>
      <c r="AI748" s="70" t="str">
        <f t="shared" si="222"/>
        <v/>
      </c>
      <c r="AJ748" s="43" t="str">
        <f t="shared" si="229"/>
        <v/>
      </c>
      <c r="AK748" s="71" t="str">
        <f t="shared" si="230"/>
        <v/>
      </c>
      <c r="AL748" s="2"/>
      <c r="AM748" s="2"/>
      <c r="AO748" s="2"/>
      <c r="AP748" s="2"/>
      <c r="AQ748" s="2"/>
    </row>
    <row r="749" spans="2:43">
      <c r="B749" s="20" t="str">
        <f>IF(Master!B749="","",Master!B749)</f>
        <v/>
      </c>
      <c r="C749" s="21" t="str">
        <f t="shared" si="214"/>
        <v/>
      </c>
      <c r="D749" s="98" t="str">
        <f t="shared" si="217"/>
        <v/>
      </c>
      <c r="E749" s="2"/>
      <c r="F749" s="47" t="str">
        <f t="shared" si="215"/>
        <v/>
      </c>
      <c r="G749" s="98" t="str">
        <f t="shared" si="218"/>
        <v/>
      </c>
      <c r="H749" s="2"/>
      <c r="I749" s="46" t="str">
        <f t="shared" si="216"/>
        <v/>
      </c>
      <c r="J749" s="98" t="str">
        <f t="shared" si="219"/>
        <v/>
      </c>
      <c r="K749" s="2"/>
      <c r="L749" s="21" t="str">
        <f t="shared" si="223"/>
        <v/>
      </c>
      <c r="M749" s="21" t="str">
        <f>IF(L749&lt;&gt;"",SUM($L$6:L749),"")</f>
        <v/>
      </c>
      <c r="N749" s="2"/>
      <c r="O749" s="47" t="str">
        <f t="shared" si="224"/>
        <v/>
      </c>
      <c r="P749" s="47" t="str">
        <f>IF(O749&lt;&gt;"",SUM($O$6:O749),"")</f>
        <v/>
      </c>
      <c r="Q749" s="2"/>
      <c r="R749" s="43" t="str">
        <f t="shared" si="220"/>
        <v/>
      </c>
      <c r="S749" s="43" t="str">
        <f>IF(R749&lt;&gt;"",SUM($R$6:R749),"")</f>
        <v/>
      </c>
      <c r="T749" s="2"/>
      <c r="U749" s="95">
        <f>IF(B749="",U748,SUM($L$7:L749)+SUM($O$7:O749)+SUM($R$7:R749))</f>
        <v>60</v>
      </c>
      <c r="V749" s="2"/>
      <c r="W749" s="2"/>
      <c r="X749" s="2"/>
      <c r="Y749" s="2"/>
      <c r="Z749" s="2"/>
      <c r="AA749" s="2"/>
      <c r="AB749" s="2"/>
      <c r="AC749" s="58" t="str">
        <f t="shared" si="221"/>
        <v/>
      </c>
      <c r="AD749" s="21" t="str">
        <f t="shared" si="225"/>
        <v/>
      </c>
      <c r="AE749" s="59" t="str">
        <f t="shared" si="226"/>
        <v/>
      </c>
      <c r="AF749" s="64" t="str">
        <f t="shared" si="231"/>
        <v/>
      </c>
      <c r="AG749" s="47" t="str">
        <f t="shared" si="227"/>
        <v/>
      </c>
      <c r="AH749" s="65" t="str">
        <f t="shared" si="228"/>
        <v/>
      </c>
      <c r="AI749" s="70" t="str">
        <f t="shared" si="222"/>
        <v/>
      </c>
      <c r="AJ749" s="43" t="str">
        <f t="shared" si="229"/>
        <v/>
      </c>
      <c r="AK749" s="71" t="str">
        <f t="shared" si="230"/>
        <v/>
      </c>
      <c r="AL749" s="2"/>
      <c r="AM749" s="2"/>
      <c r="AO749" s="2"/>
      <c r="AP749" s="2"/>
      <c r="AQ749" s="2"/>
    </row>
    <row r="750" spans="2:43">
      <c r="B750" s="20" t="str">
        <f>IF(Master!B750="","",Master!B750)</f>
        <v/>
      </c>
      <c r="C750" s="21" t="str">
        <f t="shared" si="214"/>
        <v/>
      </c>
      <c r="D750" s="98" t="str">
        <f t="shared" si="217"/>
        <v/>
      </c>
      <c r="E750" s="2"/>
      <c r="F750" s="47" t="str">
        <f t="shared" si="215"/>
        <v/>
      </c>
      <c r="G750" s="98" t="str">
        <f t="shared" si="218"/>
        <v/>
      </c>
      <c r="H750" s="2"/>
      <c r="I750" s="46" t="str">
        <f t="shared" si="216"/>
        <v/>
      </c>
      <c r="J750" s="98" t="str">
        <f t="shared" si="219"/>
        <v/>
      </c>
      <c r="K750" s="2"/>
      <c r="L750" s="21" t="str">
        <f t="shared" si="223"/>
        <v/>
      </c>
      <c r="M750" s="21" t="str">
        <f>IF(L750&lt;&gt;"",SUM($L$6:L750),"")</f>
        <v/>
      </c>
      <c r="N750" s="2"/>
      <c r="O750" s="47" t="str">
        <f t="shared" si="224"/>
        <v/>
      </c>
      <c r="P750" s="47" t="str">
        <f>IF(O750&lt;&gt;"",SUM($O$6:O750),"")</f>
        <v/>
      </c>
      <c r="Q750" s="2"/>
      <c r="R750" s="43" t="str">
        <f t="shared" si="220"/>
        <v/>
      </c>
      <c r="S750" s="43" t="str">
        <f>IF(R750&lt;&gt;"",SUM($R$6:R750),"")</f>
        <v/>
      </c>
      <c r="T750" s="2"/>
      <c r="U750" s="95">
        <f>IF(B750="",U749,SUM($L$7:L750)+SUM($O$7:O750)+SUM($R$7:R750))</f>
        <v>60</v>
      </c>
      <c r="V750" s="2"/>
      <c r="W750" s="2"/>
      <c r="X750" s="2"/>
      <c r="Y750" s="2"/>
      <c r="Z750" s="2"/>
      <c r="AA750" s="2"/>
      <c r="AB750" s="2"/>
      <c r="AC750" s="58" t="str">
        <f t="shared" si="221"/>
        <v/>
      </c>
      <c r="AD750" s="21" t="str">
        <f t="shared" si="225"/>
        <v/>
      </c>
      <c r="AE750" s="59" t="str">
        <f t="shared" si="226"/>
        <v/>
      </c>
      <c r="AF750" s="64" t="str">
        <f t="shared" si="231"/>
        <v/>
      </c>
      <c r="AG750" s="47" t="str">
        <f t="shared" si="227"/>
        <v/>
      </c>
      <c r="AH750" s="65" t="str">
        <f t="shared" si="228"/>
        <v/>
      </c>
      <c r="AI750" s="70" t="str">
        <f t="shared" si="222"/>
        <v/>
      </c>
      <c r="AJ750" s="43" t="str">
        <f t="shared" si="229"/>
        <v/>
      </c>
      <c r="AK750" s="71" t="str">
        <f t="shared" si="230"/>
        <v/>
      </c>
      <c r="AL750" s="2"/>
      <c r="AM750" s="2"/>
      <c r="AO750" s="2"/>
      <c r="AP750" s="2"/>
      <c r="AQ750" s="2"/>
    </row>
    <row r="751" spans="2:43">
      <c r="B751" s="20" t="str">
        <f>IF(Master!B751="","",Master!B751)</f>
        <v/>
      </c>
      <c r="C751" s="21" t="str">
        <f t="shared" si="214"/>
        <v/>
      </c>
      <c r="D751" s="98" t="str">
        <f t="shared" si="217"/>
        <v/>
      </c>
      <c r="E751" s="2"/>
      <c r="F751" s="47" t="str">
        <f t="shared" si="215"/>
        <v/>
      </c>
      <c r="G751" s="98" t="str">
        <f t="shared" si="218"/>
        <v/>
      </c>
      <c r="H751" s="2"/>
      <c r="I751" s="46" t="str">
        <f t="shared" si="216"/>
        <v/>
      </c>
      <c r="J751" s="98" t="str">
        <f t="shared" si="219"/>
        <v/>
      </c>
      <c r="K751" s="2"/>
      <c r="L751" s="21" t="str">
        <f t="shared" si="223"/>
        <v/>
      </c>
      <c r="M751" s="21" t="str">
        <f>IF(L751&lt;&gt;"",SUM($L$6:L751),"")</f>
        <v/>
      </c>
      <c r="N751" s="2"/>
      <c r="O751" s="47" t="str">
        <f t="shared" si="224"/>
        <v/>
      </c>
      <c r="P751" s="47" t="str">
        <f>IF(O751&lt;&gt;"",SUM($O$6:O751),"")</f>
        <v/>
      </c>
      <c r="Q751" s="2"/>
      <c r="R751" s="43" t="str">
        <f t="shared" si="220"/>
        <v/>
      </c>
      <c r="S751" s="43" t="str">
        <f>IF(R751&lt;&gt;"",SUM($R$6:R751),"")</f>
        <v/>
      </c>
      <c r="T751" s="2"/>
      <c r="U751" s="95">
        <f>IF(B751="",U750,SUM($L$7:L751)+SUM($O$7:O751)+SUM($R$7:R751))</f>
        <v>60</v>
      </c>
      <c r="V751" s="2"/>
      <c r="W751" s="2"/>
      <c r="X751" s="2"/>
      <c r="Y751" s="2"/>
      <c r="Z751" s="2"/>
      <c r="AA751" s="2"/>
      <c r="AB751" s="2"/>
      <c r="AC751" s="58" t="str">
        <f t="shared" si="221"/>
        <v/>
      </c>
      <c r="AD751" s="21" t="str">
        <f t="shared" si="225"/>
        <v/>
      </c>
      <c r="AE751" s="59" t="str">
        <f t="shared" si="226"/>
        <v/>
      </c>
      <c r="AF751" s="64" t="str">
        <f t="shared" si="231"/>
        <v/>
      </c>
      <c r="AG751" s="47" t="str">
        <f t="shared" si="227"/>
        <v/>
      </c>
      <c r="AH751" s="65" t="str">
        <f t="shared" si="228"/>
        <v/>
      </c>
      <c r="AI751" s="70" t="str">
        <f t="shared" si="222"/>
        <v/>
      </c>
      <c r="AJ751" s="43" t="str">
        <f t="shared" si="229"/>
        <v/>
      </c>
      <c r="AK751" s="71" t="str">
        <f t="shared" si="230"/>
        <v/>
      </c>
      <c r="AL751" s="2"/>
      <c r="AM751" s="2"/>
      <c r="AO751" s="2"/>
      <c r="AP751" s="2"/>
      <c r="AQ751" s="2"/>
    </row>
    <row r="752" spans="2:43">
      <c r="B752" s="20" t="str">
        <f>IF(Master!B752="","",Master!B752)</f>
        <v/>
      </c>
      <c r="C752" s="21" t="str">
        <f t="shared" si="214"/>
        <v/>
      </c>
      <c r="D752" s="98" t="str">
        <f t="shared" si="217"/>
        <v/>
      </c>
      <c r="E752" s="2"/>
      <c r="F752" s="47" t="str">
        <f t="shared" si="215"/>
        <v/>
      </c>
      <c r="G752" s="98" t="str">
        <f t="shared" si="218"/>
        <v/>
      </c>
      <c r="H752" s="2"/>
      <c r="I752" s="46" t="str">
        <f t="shared" si="216"/>
        <v/>
      </c>
      <c r="J752" s="98" t="str">
        <f t="shared" si="219"/>
        <v/>
      </c>
      <c r="K752" s="2"/>
      <c r="L752" s="21" t="str">
        <f t="shared" si="223"/>
        <v/>
      </c>
      <c r="M752" s="21" t="str">
        <f>IF(L752&lt;&gt;"",SUM($L$6:L752),"")</f>
        <v/>
      </c>
      <c r="N752" s="2"/>
      <c r="O752" s="47" t="str">
        <f t="shared" si="224"/>
        <v/>
      </c>
      <c r="P752" s="47" t="str">
        <f>IF(O752&lt;&gt;"",SUM($O$6:O752),"")</f>
        <v/>
      </c>
      <c r="Q752" s="2"/>
      <c r="R752" s="43" t="str">
        <f t="shared" si="220"/>
        <v/>
      </c>
      <c r="S752" s="43" t="str">
        <f>IF(R752&lt;&gt;"",SUM($R$6:R752),"")</f>
        <v/>
      </c>
      <c r="T752" s="2"/>
      <c r="U752" s="95">
        <f>IF(B752="",U751,SUM($L$7:L752)+SUM($O$7:O752)+SUM($R$7:R752))</f>
        <v>60</v>
      </c>
      <c r="V752" s="2"/>
      <c r="W752" s="2"/>
      <c r="X752" s="2"/>
      <c r="Y752" s="2"/>
      <c r="Z752" s="2"/>
      <c r="AA752" s="2"/>
      <c r="AB752" s="2"/>
      <c r="AC752" s="58" t="str">
        <f t="shared" si="221"/>
        <v/>
      </c>
      <c r="AD752" s="21" t="str">
        <f t="shared" si="225"/>
        <v/>
      </c>
      <c r="AE752" s="59" t="str">
        <f t="shared" si="226"/>
        <v/>
      </c>
      <c r="AF752" s="64" t="str">
        <f t="shared" si="231"/>
        <v/>
      </c>
      <c r="AG752" s="47" t="str">
        <f t="shared" si="227"/>
        <v/>
      </c>
      <c r="AH752" s="65" t="str">
        <f t="shared" si="228"/>
        <v/>
      </c>
      <c r="AI752" s="70" t="str">
        <f t="shared" si="222"/>
        <v/>
      </c>
      <c r="AJ752" s="43" t="str">
        <f t="shared" si="229"/>
        <v/>
      </c>
      <c r="AK752" s="71" t="str">
        <f t="shared" si="230"/>
        <v/>
      </c>
      <c r="AL752" s="2"/>
      <c r="AM752" s="2"/>
      <c r="AO752" s="2"/>
      <c r="AP752" s="2"/>
      <c r="AQ752" s="2"/>
    </row>
    <row r="753" spans="2:43">
      <c r="B753" s="20" t="str">
        <f>IF(Master!B753="","",Master!B753)</f>
        <v/>
      </c>
      <c r="C753" s="21" t="str">
        <f t="shared" si="214"/>
        <v/>
      </c>
      <c r="D753" s="98" t="str">
        <f t="shared" si="217"/>
        <v/>
      </c>
      <c r="E753" s="2"/>
      <c r="F753" s="47" t="str">
        <f t="shared" si="215"/>
        <v/>
      </c>
      <c r="G753" s="98" t="str">
        <f t="shared" si="218"/>
        <v/>
      </c>
      <c r="H753" s="2"/>
      <c r="I753" s="46" t="str">
        <f t="shared" si="216"/>
        <v/>
      </c>
      <c r="J753" s="98" t="str">
        <f t="shared" si="219"/>
        <v/>
      </c>
      <c r="K753" s="2"/>
      <c r="L753" s="21" t="str">
        <f t="shared" si="223"/>
        <v/>
      </c>
      <c r="M753" s="21" t="str">
        <f>IF(L753&lt;&gt;"",SUM($L$6:L753),"")</f>
        <v/>
      </c>
      <c r="N753" s="2"/>
      <c r="O753" s="47" t="str">
        <f t="shared" si="224"/>
        <v/>
      </c>
      <c r="P753" s="47" t="str">
        <f>IF(O753&lt;&gt;"",SUM($O$6:O753),"")</f>
        <v/>
      </c>
      <c r="Q753" s="2"/>
      <c r="R753" s="43" t="str">
        <f t="shared" si="220"/>
        <v/>
      </c>
      <c r="S753" s="43" t="str">
        <f>IF(R753&lt;&gt;"",SUM($R$6:R753),"")</f>
        <v/>
      </c>
      <c r="T753" s="2"/>
      <c r="U753" s="95">
        <f>IF(B753="",U752,SUM($L$7:L753)+SUM($O$7:O753)+SUM($R$7:R753))</f>
        <v>60</v>
      </c>
      <c r="V753" s="2"/>
      <c r="W753" s="2"/>
      <c r="X753" s="2"/>
      <c r="Y753" s="2"/>
      <c r="Z753" s="2"/>
      <c r="AA753" s="2"/>
      <c r="AB753" s="2"/>
      <c r="AC753" s="58" t="str">
        <f t="shared" si="221"/>
        <v/>
      </c>
      <c r="AD753" s="21" t="str">
        <f t="shared" si="225"/>
        <v/>
      </c>
      <c r="AE753" s="59" t="str">
        <f t="shared" si="226"/>
        <v/>
      </c>
      <c r="AF753" s="64" t="str">
        <f t="shared" si="231"/>
        <v/>
      </c>
      <c r="AG753" s="47" t="str">
        <f t="shared" si="227"/>
        <v/>
      </c>
      <c r="AH753" s="65" t="str">
        <f t="shared" si="228"/>
        <v/>
      </c>
      <c r="AI753" s="70" t="str">
        <f t="shared" si="222"/>
        <v/>
      </c>
      <c r="AJ753" s="43" t="str">
        <f t="shared" si="229"/>
        <v/>
      </c>
      <c r="AK753" s="71" t="str">
        <f t="shared" si="230"/>
        <v/>
      </c>
      <c r="AL753" s="2"/>
      <c r="AM753" s="2"/>
      <c r="AO753" s="2"/>
      <c r="AP753" s="2"/>
      <c r="AQ753" s="2"/>
    </row>
    <row r="754" spans="2:43">
      <c r="B754" s="20" t="str">
        <f>IF(Master!B754="","",Master!B754)</f>
        <v/>
      </c>
      <c r="C754" s="21" t="str">
        <f t="shared" si="214"/>
        <v/>
      </c>
      <c r="D754" s="98" t="str">
        <f t="shared" si="217"/>
        <v/>
      </c>
      <c r="E754" s="2"/>
      <c r="F754" s="47" t="str">
        <f t="shared" si="215"/>
        <v/>
      </c>
      <c r="G754" s="98" t="str">
        <f t="shared" si="218"/>
        <v/>
      </c>
      <c r="H754" s="2"/>
      <c r="I754" s="46" t="str">
        <f t="shared" si="216"/>
        <v/>
      </c>
      <c r="J754" s="98" t="str">
        <f t="shared" si="219"/>
        <v/>
      </c>
      <c r="K754" s="2"/>
      <c r="L754" s="21" t="str">
        <f t="shared" si="223"/>
        <v/>
      </c>
      <c r="M754" s="21" t="str">
        <f>IF(L754&lt;&gt;"",SUM($L$6:L754),"")</f>
        <v/>
      </c>
      <c r="N754" s="2"/>
      <c r="O754" s="47" t="str">
        <f t="shared" si="224"/>
        <v/>
      </c>
      <c r="P754" s="47" t="str">
        <f>IF(O754&lt;&gt;"",SUM($O$6:O754),"")</f>
        <v/>
      </c>
      <c r="Q754" s="2"/>
      <c r="R754" s="43" t="str">
        <f t="shared" si="220"/>
        <v/>
      </c>
      <c r="S754" s="43" t="str">
        <f>IF(R754&lt;&gt;"",SUM($R$6:R754),"")</f>
        <v/>
      </c>
      <c r="T754" s="2"/>
      <c r="U754" s="95">
        <f>IF(B754="",U753,SUM($L$7:L754)+SUM($O$7:O754)+SUM($R$7:R754))</f>
        <v>60</v>
      </c>
      <c r="V754" s="2"/>
      <c r="W754" s="2"/>
      <c r="X754" s="2"/>
      <c r="Y754" s="2"/>
      <c r="Z754" s="2"/>
      <c r="AA754" s="2"/>
      <c r="AB754" s="2"/>
      <c r="AC754" s="58" t="str">
        <f t="shared" si="221"/>
        <v/>
      </c>
      <c r="AD754" s="21" t="str">
        <f t="shared" si="225"/>
        <v/>
      </c>
      <c r="AE754" s="59" t="str">
        <f t="shared" si="226"/>
        <v/>
      </c>
      <c r="AF754" s="64" t="str">
        <f t="shared" si="231"/>
        <v/>
      </c>
      <c r="AG754" s="47" t="str">
        <f t="shared" si="227"/>
        <v/>
      </c>
      <c r="AH754" s="65" t="str">
        <f t="shared" si="228"/>
        <v/>
      </c>
      <c r="AI754" s="70" t="str">
        <f t="shared" si="222"/>
        <v/>
      </c>
      <c r="AJ754" s="43" t="str">
        <f t="shared" si="229"/>
        <v/>
      </c>
      <c r="AK754" s="71" t="str">
        <f t="shared" si="230"/>
        <v/>
      </c>
      <c r="AL754" s="2"/>
      <c r="AM754" s="2"/>
      <c r="AO754" s="2"/>
      <c r="AP754" s="2"/>
      <c r="AQ754" s="2"/>
    </row>
    <row r="755" spans="2:43">
      <c r="B755" s="20" t="str">
        <f>IF(Master!B755="","",Master!B755)</f>
        <v/>
      </c>
      <c r="C755" s="21" t="str">
        <f t="shared" si="214"/>
        <v/>
      </c>
      <c r="D755" s="98" t="str">
        <f t="shared" si="217"/>
        <v/>
      </c>
      <c r="E755" s="2"/>
      <c r="F755" s="47" t="str">
        <f t="shared" si="215"/>
        <v/>
      </c>
      <c r="G755" s="98" t="str">
        <f t="shared" si="218"/>
        <v/>
      </c>
      <c r="H755" s="2"/>
      <c r="I755" s="46" t="str">
        <f t="shared" si="216"/>
        <v/>
      </c>
      <c r="J755" s="98" t="str">
        <f t="shared" si="219"/>
        <v/>
      </c>
      <c r="K755" s="2"/>
      <c r="L755" s="21" t="str">
        <f t="shared" si="223"/>
        <v/>
      </c>
      <c r="M755" s="21" t="str">
        <f>IF(L755&lt;&gt;"",SUM($L$6:L755),"")</f>
        <v/>
      </c>
      <c r="N755" s="2"/>
      <c r="O755" s="47" t="str">
        <f t="shared" si="224"/>
        <v/>
      </c>
      <c r="P755" s="47" t="str">
        <f>IF(O755&lt;&gt;"",SUM($O$6:O755),"")</f>
        <v/>
      </c>
      <c r="Q755" s="2"/>
      <c r="R755" s="43" t="str">
        <f t="shared" si="220"/>
        <v/>
      </c>
      <c r="S755" s="43" t="str">
        <f>IF(R755&lt;&gt;"",SUM($R$6:R755),"")</f>
        <v/>
      </c>
      <c r="T755" s="2"/>
      <c r="U755" s="95">
        <f>IF(B755="",U754,SUM($L$7:L755)+SUM($O$7:O755)+SUM($R$7:R755))</f>
        <v>60</v>
      </c>
      <c r="V755" s="2"/>
      <c r="W755" s="2"/>
      <c r="X755" s="2"/>
      <c r="Y755" s="2"/>
      <c r="Z755" s="2"/>
      <c r="AA755" s="2"/>
      <c r="AB755" s="2"/>
      <c r="AC755" s="58" t="str">
        <f t="shared" si="221"/>
        <v/>
      </c>
      <c r="AD755" s="21" t="str">
        <f t="shared" si="225"/>
        <v/>
      </c>
      <c r="AE755" s="59" t="str">
        <f t="shared" si="226"/>
        <v/>
      </c>
      <c r="AF755" s="64" t="str">
        <f t="shared" si="231"/>
        <v/>
      </c>
      <c r="AG755" s="47" t="str">
        <f t="shared" si="227"/>
        <v/>
      </c>
      <c r="AH755" s="65" t="str">
        <f t="shared" si="228"/>
        <v/>
      </c>
      <c r="AI755" s="70" t="str">
        <f t="shared" si="222"/>
        <v/>
      </c>
      <c r="AJ755" s="43" t="str">
        <f t="shared" si="229"/>
        <v/>
      </c>
      <c r="AK755" s="71" t="str">
        <f t="shared" si="230"/>
        <v/>
      </c>
      <c r="AL755" s="2"/>
      <c r="AM755" s="2"/>
      <c r="AO755" s="2"/>
      <c r="AP755" s="2"/>
      <c r="AQ755" s="2"/>
    </row>
    <row r="756" spans="2:43">
      <c r="B756" s="20" t="str">
        <f>IF(Master!B756="","",Master!B756)</f>
        <v/>
      </c>
      <c r="C756" s="21" t="str">
        <f t="shared" si="214"/>
        <v/>
      </c>
      <c r="D756" s="98" t="str">
        <f t="shared" si="217"/>
        <v/>
      </c>
      <c r="E756" s="2"/>
      <c r="F756" s="47" t="str">
        <f t="shared" si="215"/>
        <v/>
      </c>
      <c r="G756" s="98" t="str">
        <f t="shared" si="218"/>
        <v/>
      </c>
      <c r="H756" s="2"/>
      <c r="I756" s="46" t="str">
        <f t="shared" si="216"/>
        <v/>
      </c>
      <c r="J756" s="98" t="str">
        <f t="shared" si="219"/>
        <v/>
      </c>
      <c r="K756" s="2"/>
      <c r="L756" s="21" t="str">
        <f t="shared" si="223"/>
        <v/>
      </c>
      <c r="M756" s="21" t="str">
        <f>IF(L756&lt;&gt;"",SUM($L$6:L756),"")</f>
        <v/>
      </c>
      <c r="N756" s="2"/>
      <c r="O756" s="47" t="str">
        <f t="shared" si="224"/>
        <v/>
      </c>
      <c r="P756" s="47" t="str">
        <f>IF(O756&lt;&gt;"",SUM($O$6:O756),"")</f>
        <v/>
      </c>
      <c r="Q756" s="2"/>
      <c r="R756" s="43" t="str">
        <f t="shared" si="220"/>
        <v/>
      </c>
      <c r="S756" s="43" t="str">
        <f>IF(R756&lt;&gt;"",SUM($R$6:R756),"")</f>
        <v/>
      </c>
      <c r="T756" s="2"/>
      <c r="U756" s="95">
        <f>IF(B756="",U755,SUM($L$7:L756)+SUM($O$7:O756)+SUM($R$7:R756))</f>
        <v>60</v>
      </c>
      <c r="V756" s="2"/>
      <c r="W756" s="2"/>
      <c r="X756" s="2"/>
      <c r="Y756" s="2"/>
      <c r="Z756" s="2"/>
      <c r="AA756" s="2"/>
      <c r="AB756" s="2"/>
      <c r="AC756" s="58" t="str">
        <f t="shared" si="221"/>
        <v/>
      </c>
      <c r="AD756" s="21" t="str">
        <f t="shared" si="225"/>
        <v/>
      </c>
      <c r="AE756" s="59" t="str">
        <f t="shared" si="226"/>
        <v/>
      </c>
      <c r="AF756" s="64" t="str">
        <f t="shared" si="231"/>
        <v/>
      </c>
      <c r="AG756" s="47" t="str">
        <f t="shared" si="227"/>
        <v/>
      </c>
      <c r="AH756" s="65" t="str">
        <f t="shared" si="228"/>
        <v/>
      </c>
      <c r="AI756" s="70" t="str">
        <f t="shared" si="222"/>
        <v/>
      </c>
      <c r="AJ756" s="43" t="str">
        <f t="shared" si="229"/>
        <v/>
      </c>
      <c r="AK756" s="71" t="str">
        <f t="shared" si="230"/>
        <v/>
      </c>
      <c r="AL756" s="2"/>
      <c r="AM756" s="2"/>
      <c r="AO756" s="2"/>
      <c r="AP756" s="2"/>
      <c r="AQ756" s="2"/>
    </row>
    <row r="757" spans="2:43">
      <c r="B757" s="20" t="str">
        <f>IF(Master!B757="","",Master!B757)</f>
        <v/>
      </c>
      <c r="C757" s="21" t="str">
        <f t="shared" si="214"/>
        <v/>
      </c>
      <c r="D757" s="98" t="str">
        <f t="shared" si="217"/>
        <v/>
      </c>
      <c r="E757" s="2"/>
      <c r="F757" s="47" t="str">
        <f t="shared" si="215"/>
        <v/>
      </c>
      <c r="G757" s="98" t="str">
        <f t="shared" si="218"/>
        <v/>
      </c>
      <c r="H757" s="2"/>
      <c r="I757" s="46" t="str">
        <f t="shared" si="216"/>
        <v/>
      </c>
      <c r="J757" s="98" t="str">
        <f t="shared" si="219"/>
        <v/>
      </c>
      <c r="K757" s="2"/>
      <c r="L757" s="21" t="str">
        <f t="shared" si="223"/>
        <v/>
      </c>
      <c r="M757" s="21" t="str">
        <f>IF(L757&lt;&gt;"",SUM($L$6:L757),"")</f>
        <v/>
      </c>
      <c r="N757" s="2"/>
      <c r="O757" s="47" t="str">
        <f t="shared" si="224"/>
        <v/>
      </c>
      <c r="P757" s="47" t="str">
        <f>IF(O757&lt;&gt;"",SUM($O$6:O757),"")</f>
        <v/>
      </c>
      <c r="Q757" s="2"/>
      <c r="R757" s="43" t="str">
        <f t="shared" si="220"/>
        <v/>
      </c>
      <c r="S757" s="43" t="str">
        <f>IF(R757&lt;&gt;"",SUM($R$6:R757),"")</f>
        <v/>
      </c>
      <c r="T757" s="2"/>
      <c r="U757" s="95">
        <f>IF(B757="",U756,SUM($L$7:L757)+SUM($O$7:O757)+SUM($R$7:R757))</f>
        <v>60</v>
      </c>
      <c r="V757" s="2"/>
      <c r="W757" s="2"/>
      <c r="X757" s="2"/>
      <c r="Y757" s="2"/>
      <c r="Z757" s="2"/>
      <c r="AA757" s="2"/>
      <c r="AB757" s="2"/>
      <c r="AC757" s="58" t="str">
        <f t="shared" si="221"/>
        <v/>
      </c>
      <c r="AD757" s="21" t="str">
        <f t="shared" si="225"/>
        <v/>
      </c>
      <c r="AE757" s="59" t="str">
        <f t="shared" si="226"/>
        <v/>
      </c>
      <c r="AF757" s="64" t="str">
        <f t="shared" si="231"/>
        <v/>
      </c>
      <c r="AG757" s="47" t="str">
        <f t="shared" si="227"/>
        <v/>
      </c>
      <c r="AH757" s="65" t="str">
        <f t="shared" si="228"/>
        <v/>
      </c>
      <c r="AI757" s="70" t="str">
        <f t="shared" si="222"/>
        <v/>
      </c>
      <c r="AJ757" s="43" t="str">
        <f t="shared" si="229"/>
        <v/>
      </c>
      <c r="AK757" s="71" t="str">
        <f t="shared" si="230"/>
        <v/>
      </c>
      <c r="AL757" s="2"/>
      <c r="AM757" s="2"/>
      <c r="AO757" s="2"/>
      <c r="AP757" s="2"/>
      <c r="AQ757" s="2"/>
    </row>
    <row r="758" spans="2:43">
      <c r="B758" s="20" t="str">
        <f>IF(Master!B758="","",Master!B758)</f>
        <v/>
      </c>
      <c r="C758" s="21" t="str">
        <f t="shared" si="214"/>
        <v/>
      </c>
      <c r="D758" s="98" t="str">
        <f t="shared" si="217"/>
        <v/>
      </c>
      <c r="E758" s="2"/>
      <c r="F758" s="47" t="str">
        <f t="shared" si="215"/>
        <v/>
      </c>
      <c r="G758" s="98" t="str">
        <f t="shared" si="218"/>
        <v/>
      </c>
      <c r="H758" s="2"/>
      <c r="I758" s="46" t="str">
        <f t="shared" si="216"/>
        <v/>
      </c>
      <c r="J758" s="98" t="str">
        <f t="shared" si="219"/>
        <v/>
      </c>
      <c r="K758" s="2"/>
      <c r="L758" s="21" t="str">
        <f t="shared" si="223"/>
        <v/>
      </c>
      <c r="M758" s="21" t="str">
        <f>IF(L758&lt;&gt;"",SUM($L$6:L758),"")</f>
        <v/>
      </c>
      <c r="N758" s="2"/>
      <c r="O758" s="47" t="str">
        <f t="shared" si="224"/>
        <v/>
      </c>
      <c r="P758" s="47" t="str">
        <f>IF(O758&lt;&gt;"",SUM($O$6:O758),"")</f>
        <v/>
      </c>
      <c r="Q758" s="2"/>
      <c r="R758" s="43" t="str">
        <f t="shared" si="220"/>
        <v/>
      </c>
      <c r="S758" s="43" t="str">
        <f>IF(R758&lt;&gt;"",SUM($R$6:R758),"")</f>
        <v/>
      </c>
      <c r="T758" s="2"/>
      <c r="U758" s="95">
        <f>IF(B758="",U757,SUM($L$7:L758)+SUM($O$7:O758)+SUM($R$7:R758))</f>
        <v>60</v>
      </c>
      <c r="V758" s="2"/>
      <c r="W758" s="2"/>
      <c r="X758" s="2"/>
      <c r="Y758" s="2"/>
      <c r="Z758" s="2"/>
      <c r="AA758" s="2"/>
      <c r="AB758" s="2"/>
      <c r="AC758" s="58" t="str">
        <f t="shared" si="221"/>
        <v/>
      </c>
      <c r="AD758" s="21" t="str">
        <f t="shared" si="225"/>
        <v/>
      </c>
      <c r="AE758" s="59" t="str">
        <f t="shared" si="226"/>
        <v/>
      </c>
      <c r="AF758" s="64" t="str">
        <f t="shared" si="231"/>
        <v/>
      </c>
      <c r="AG758" s="47" t="str">
        <f t="shared" si="227"/>
        <v/>
      </c>
      <c r="AH758" s="65" t="str">
        <f t="shared" si="228"/>
        <v/>
      </c>
      <c r="AI758" s="70" t="str">
        <f t="shared" si="222"/>
        <v/>
      </c>
      <c r="AJ758" s="43" t="str">
        <f t="shared" si="229"/>
        <v/>
      </c>
      <c r="AK758" s="71" t="str">
        <f t="shared" si="230"/>
        <v/>
      </c>
      <c r="AL758" s="2"/>
      <c r="AM758" s="2"/>
      <c r="AO758" s="2"/>
      <c r="AP758" s="2"/>
      <c r="AQ758" s="2"/>
    </row>
    <row r="759" spans="2:43">
      <c r="B759" s="20" t="str">
        <f>IF(Master!B759="","",Master!B759)</f>
        <v/>
      </c>
      <c r="C759" s="21" t="str">
        <f t="shared" si="214"/>
        <v/>
      </c>
      <c r="D759" s="98" t="str">
        <f t="shared" si="217"/>
        <v/>
      </c>
      <c r="E759" s="2"/>
      <c r="F759" s="47" t="str">
        <f t="shared" si="215"/>
        <v/>
      </c>
      <c r="G759" s="98" t="str">
        <f t="shared" si="218"/>
        <v/>
      </c>
      <c r="H759" s="2"/>
      <c r="I759" s="46" t="str">
        <f t="shared" si="216"/>
        <v/>
      </c>
      <c r="J759" s="98" t="str">
        <f t="shared" si="219"/>
        <v/>
      </c>
      <c r="K759" s="2"/>
      <c r="L759" s="21" t="str">
        <f t="shared" si="223"/>
        <v/>
      </c>
      <c r="M759" s="21" t="str">
        <f>IF(L759&lt;&gt;"",SUM($L$6:L759),"")</f>
        <v/>
      </c>
      <c r="N759" s="2"/>
      <c r="O759" s="47" t="str">
        <f t="shared" si="224"/>
        <v/>
      </c>
      <c r="P759" s="47" t="str">
        <f>IF(O759&lt;&gt;"",SUM($O$6:O759),"")</f>
        <v/>
      </c>
      <c r="Q759" s="2"/>
      <c r="R759" s="43" t="str">
        <f t="shared" si="220"/>
        <v/>
      </c>
      <c r="S759" s="43" t="str">
        <f>IF(R759&lt;&gt;"",SUM($R$6:R759),"")</f>
        <v/>
      </c>
      <c r="T759" s="2"/>
      <c r="U759" s="95">
        <f>IF(B759="",U758,SUM($L$7:L759)+SUM($O$7:O759)+SUM($R$7:R759))</f>
        <v>60</v>
      </c>
      <c r="V759" s="2"/>
      <c r="W759" s="2"/>
      <c r="X759" s="2"/>
      <c r="Y759" s="2"/>
      <c r="Z759" s="2"/>
      <c r="AA759" s="2"/>
      <c r="AB759" s="2"/>
      <c r="AC759" s="58" t="str">
        <f t="shared" si="221"/>
        <v/>
      </c>
      <c r="AD759" s="21" t="str">
        <f t="shared" si="225"/>
        <v/>
      </c>
      <c r="AE759" s="59" t="str">
        <f t="shared" si="226"/>
        <v/>
      </c>
      <c r="AF759" s="64" t="str">
        <f t="shared" si="231"/>
        <v/>
      </c>
      <c r="AG759" s="47" t="str">
        <f t="shared" si="227"/>
        <v/>
      </c>
      <c r="AH759" s="65" t="str">
        <f t="shared" si="228"/>
        <v/>
      </c>
      <c r="AI759" s="70" t="str">
        <f t="shared" si="222"/>
        <v/>
      </c>
      <c r="AJ759" s="43" t="str">
        <f t="shared" si="229"/>
        <v/>
      </c>
      <c r="AK759" s="71" t="str">
        <f t="shared" si="230"/>
        <v/>
      </c>
      <c r="AL759" s="2"/>
      <c r="AM759" s="2"/>
      <c r="AO759" s="2"/>
      <c r="AP759" s="2"/>
      <c r="AQ759" s="2"/>
    </row>
    <row r="760" spans="2:43">
      <c r="B760" s="20" t="str">
        <f>IF(Master!B760="","",Master!B760)</f>
        <v/>
      </c>
      <c r="C760" s="21" t="str">
        <f t="shared" si="214"/>
        <v/>
      </c>
      <c r="D760" s="98" t="str">
        <f t="shared" si="217"/>
        <v/>
      </c>
      <c r="E760" s="2"/>
      <c r="F760" s="47" t="str">
        <f t="shared" si="215"/>
        <v/>
      </c>
      <c r="G760" s="98" t="str">
        <f t="shared" si="218"/>
        <v/>
      </c>
      <c r="H760" s="2"/>
      <c r="I760" s="46" t="str">
        <f t="shared" si="216"/>
        <v/>
      </c>
      <c r="J760" s="98" t="str">
        <f t="shared" si="219"/>
        <v/>
      </c>
      <c r="K760" s="2"/>
      <c r="L760" s="21" t="str">
        <f t="shared" si="223"/>
        <v/>
      </c>
      <c r="M760" s="21" t="str">
        <f>IF(L760&lt;&gt;"",SUM($L$6:L760),"")</f>
        <v/>
      </c>
      <c r="N760" s="2"/>
      <c r="O760" s="47" t="str">
        <f t="shared" si="224"/>
        <v/>
      </c>
      <c r="P760" s="47" t="str">
        <f>IF(O760&lt;&gt;"",SUM($O$6:O760),"")</f>
        <v/>
      </c>
      <c r="Q760" s="2"/>
      <c r="R760" s="43" t="str">
        <f t="shared" si="220"/>
        <v/>
      </c>
      <c r="S760" s="43" t="str">
        <f>IF(R760&lt;&gt;"",SUM($R$6:R760),"")</f>
        <v/>
      </c>
      <c r="T760" s="2"/>
      <c r="U760" s="95">
        <f>IF(B760="",U759,SUM($L$7:L760)+SUM($O$7:O760)+SUM($R$7:R760))</f>
        <v>60</v>
      </c>
      <c r="V760" s="2"/>
      <c r="W760" s="2"/>
      <c r="X760" s="2"/>
      <c r="Y760" s="2"/>
      <c r="Z760" s="2"/>
      <c r="AA760" s="2"/>
      <c r="AB760" s="2"/>
      <c r="AC760" s="58" t="str">
        <f t="shared" si="221"/>
        <v/>
      </c>
      <c r="AD760" s="21" t="str">
        <f t="shared" si="225"/>
        <v/>
      </c>
      <c r="AE760" s="59" t="str">
        <f t="shared" si="226"/>
        <v/>
      </c>
      <c r="AF760" s="64" t="str">
        <f t="shared" si="231"/>
        <v/>
      </c>
      <c r="AG760" s="47" t="str">
        <f t="shared" si="227"/>
        <v/>
      </c>
      <c r="AH760" s="65" t="str">
        <f t="shared" si="228"/>
        <v/>
      </c>
      <c r="AI760" s="70" t="str">
        <f t="shared" si="222"/>
        <v/>
      </c>
      <c r="AJ760" s="43" t="str">
        <f t="shared" si="229"/>
        <v/>
      </c>
      <c r="AK760" s="71" t="str">
        <f t="shared" si="230"/>
        <v/>
      </c>
      <c r="AL760" s="2"/>
      <c r="AM760" s="2"/>
      <c r="AO760" s="2"/>
      <c r="AP760" s="2"/>
      <c r="AQ760" s="2"/>
    </row>
    <row r="761" spans="2:43">
      <c r="B761" s="20" t="str">
        <f>IF(Master!B761="","",Master!B761)</f>
        <v/>
      </c>
      <c r="C761" s="21" t="str">
        <f t="shared" si="214"/>
        <v/>
      </c>
      <c r="D761" s="98" t="str">
        <f t="shared" si="217"/>
        <v/>
      </c>
      <c r="E761" s="2"/>
      <c r="F761" s="47" t="str">
        <f t="shared" si="215"/>
        <v/>
      </c>
      <c r="G761" s="98" t="str">
        <f t="shared" si="218"/>
        <v/>
      </c>
      <c r="H761" s="2"/>
      <c r="I761" s="46" t="str">
        <f t="shared" si="216"/>
        <v/>
      </c>
      <c r="J761" s="98" t="str">
        <f t="shared" si="219"/>
        <v/>
      </c>
      <c r="K761" s="2"/>
      <c r="L761" s="21" t="str">
        <f t="shared" si="223"/>
        <v/>
      </c>
      <c r="M761" s="21" t="str">
        <f>IF(L761&lt;&gt;"",SUM($L$6:L761),"")</f>
        <v/>
      </c>
      <c r="N761" s="2"/>
      <c r="O761" s="47" t="str">
        <f t="shared" si="224"/>
        <v/>
      </c>
      <c r="P761" s="47" t="str">
        <f>IF(O761&lt;&gt;"",SUM($O$6:O761),"")</f>
        <v/>
      </c>
      <c r="Q761" s="2"/>
      <c r="R761" s="43" t="str">
        <f t="shared" si="220"/>
        <v/>
      </c>
      <c r="S761" s="43" t="str">
        <f>IF(R761&lt;&gt;"",SUM($R$6:R761),"")</f>
        <v/>
      </c>
      <c r="T761" s="2"/>
      <c r="U761" s="95">
        <f>IF(B761="",U760,SUM($L$7:L761)+SUM($O$7:O761)+SUM($R$7:R761))</f>
        <v>60</v>
      </c>
      <c r="V761" s="2"/>
      <c r="W761" s="2"/>
      <c r="X761" s="2"/>
      <c r="Y761" s="2"/>
      <c r="Z761" s="2"/>
      <c r="AA761" s="2"/>
      <c r="AB761" s="2"/>
      <c r="AC761" s="58" t="str">
        <f t="shared" si="221"/>
        <v/>
      </c>
      <c r="AD761" s="21" t="str">
        <f t="shared" si="225"/>
        <v/>
      </c>
      <c r="AE761" s="59" t="str">
        <f t="shared" si="226"/>
        <v/>
      </c>
      <c r="AF761" s="64" t="str">
        <f t="shared" si="231"/>
        <v/>
      </c>
      <c r="AG761" s="47" t="str">
        <f t="shared" si="227"/>
        <v/>
      </c>
      <c r="AH761" s="65" t="str">
        <f t="shared" si="228"/>
        <v/>
      </c>
      <c r="AI761" s="70" t="str">
        <f t="shared" si="222"/>
        <v/>
      </c>
      <c r="AJ761" s="43" t="str">
        <f t="shared" si="229"/>
        <v/>
      </c>
      <c r="AK761" s="71" t="str">
        <f t="shared" si="230"/>
        <v/>
      </c>
      <c r="AL761" s="2"/>
      <c r="AM761" s="2"/>
      <c r="AO761" s="2"/>
      <c r="AP761" s="2"/>
      <c r="AQ761" s="2"/>
    </row>
    <row r="762" spans="2:43">
      <c r="B762" s="20" t="str">
        <f>IF(Master!B762="","",Master!B762)</f>
        <v/>
      </c>
      <c r="C762" s="21" t="str">
        <f t="shared" si="214"/>
        <v/>
      </c>
      <c r="D762" s="98" t="str">
        <f t="shared" si="217"/>
        <v/>
      </c>
      <c r="E762" s="2"/>
      <c r="F762" s="47" t="str">
        <f t="shared" si="215"/>
        <v/>
      </c>
      <c r="G762" s="98" t="str">
        <f t="shared" si="218"/>
        <v/>
      </c>
      <c r="H762" s="2"/>
      <c r="I762" s="46" t="str">
        <f t="shared" si="216"/>
        <v/>
      </c>
      <c r="J762" s="98" t="str">
        <f t="shared" si="219"/>
        <v/>
      </c>
      <c r="K762" s="2"/>
      <c r="L762" s="21" t="str">
        <f t="shared" si="223"/>
        <v/>
      </c>
      <c r="M762" s="21" t="str">
        <f>IF(L762&lt;&gt;"",SUM($L$6:L762),"")</f>
        <v/>
      </c>
      <c r="N762" s="2"/>
      <c r="O762" s="47" t="str">
        <f t="shared" si="224"/>
        <v/>
      </c>
      <c r="P762" s="47" t="str">
        <f>IF(O762&lt;&gt;"",SUM($O$6:O762),"")</f>
        <v/>
      </c>
      <c r="Q762" s="2"/>
      <c r="R762" s="43" t="str">
        <f t="shared" si="220"/>
        <v/>
      </c>
      <c r="S762" s="43" t="str">
        <f>IF(R762&lt;&gt;"",SUM($R$6:R762),"")</f>
        <v/>
      </c>
      <c r="T762" s="2"/>
      <c r="U762" s="95">
        <f>IF(B762="",U761,SUM($L$7:L762)+SUM($O$7:O762)+SUM($R$7:R762))</f>
        <v>60</v>
      </c>
      <c r="V762" s="2"/>
      <c r="W762" s="2"/>
      <c r="X762" s="2"/>
      <c r="Y762" s="2"/>
      <c r="Z762" s="2"/>
      <c r="AA762" s="2"/>
      <c r="AB762" s="2"/>
      <c r="AC762" s="58" t="str">
        <f t="shared" si="221"/>
        <v/>
      </c>
      <c r="AD762" s="21" t="str">
        <f t="shared" si="225"/>
        <v/>
      </c>
      <c r="AE762" s="59" t="str">
        <f t="shared" si="226"/>
        <v/>
      </c>
      <c r="AF762" s="64" t="str">
        <f t="shared" si="231"/>
        <v/>
      </c>
      <c r="AG762" s="47" t="str">
        <f t="shared" si="227"/>
        <v/>
      </c>
      <c r="AH762" s="65" t="str">
        <f t="shared" si="228"/>
        <v/>
      </c>
      <c r="AI762" s="70" t="str">
        <f t="shared" si="222"/>
        <v/>
      </c>
      <c r="AJ762" s="43" t="str">
        <f t="shared" si="229"/>
        <v/>
      </c>
      <c r="AK762" s="71" t="str">
        <f t="shared" si="230"/>
        <v/>
      </c>
      <c r="AL762" s="2"/>
      <c r="AM762" s="2"/>
      <c r="AO762" s="2"/>
      <c r="AP762" s="2"/>
      <c r="AQ762" s="2"/>
    </row>
    <row r="763" spans="2:43">
      <c r="B763" s="20" t="str">
        <f>IF(Master!B763="","",Master!B763)</f>
        <v/>
      </c>
      <c r="C763" s="21" t="str">
        <f t="shared" si="214"/>
        <v/>
      </c>
      <c r="D763" s="98" t="str">
        <f t="shared" si="217"/>
        <v/>
      </c>
      <c r="E763" s="2"/>
      <c r="F763" s="47" t="str">
        <f t="shared" si="215"/>
        <v/>
      </c>
      <c r="G763" s="98" t="str">
        <f t="shared" si="218"/>
        <v/>
      </c>
      <c r="H763" s="2"/>
      <c r="I763" s="46" t="str">
        <f t="shared" si="216"/>
        <v/>
      </c>
      <c r="J763" s="98" t="str">
        <f t="shared" si="219"/>
        <v/>
      </c>
      <c r="K763" s="2"/>
      <c r="L763" s="21" t="str">
        <f t="shared" si="223"/>
        <v/>
      </c>
      <c r="M763" s="21" t="str">
        <f>IF(L763&lt;&gt;"",SUM($L$6:L763),"")</f>
        <v/>
      </c>
      <c r="N763" s="2"/>
      <c r="O763" s="47" t="str">
        <f t="shared" si="224"/>
        <v/>
      </c>
      <c r="P763" s="47" t="str">
        <f>IF(O763&lt;&gt;"",SUM($O$6:O763),"")</f>
        <v/>
      </c>
      <c r="Q763" s="2"/>
      <c r="R763" s="43" t="str">
        <f t="shared" si="220"/>
        <v/>
      </c>
      <c r="S763" s="43" t="str">
        <f>IF(R763&lt;&gt;"",SUM($R$6:R763),"")</f>
        <v/>
      </c>
      <c r="T763" s="2"/>
      <c r="U763" s="95">
        <f>IF(B763="",U762,SUM($L$7:L763)+SUM($O$7:O763)+SUM($R$7:R763))</f>
        <v>60</v>
      </c>
      <c r="V763" s="2"/>
      <c r="W763" s="2"/>
      <c r="X763" s="2"/>
      <c r="Y763" s="2"/>
      <c r="Z763" s="2"/>
      <c r="AA763" s="2"/>
      <c r="AB763" s="2"/>
      <c r="AC763" s="58" t="str">
        <f t="shared" si="221"/>
        <v/>
      </c>
      <c r="AD763" s="21" t="str">
        <f t="shared" si="225"/>
        <v/>
      </c>
      <c r="AE763" s="59" t="str">
        <f t="shared" si="226"/>
        <v/>
      </c>
      <c r="AF763" s="64" t="str">
        <f t="shared" si="231"/>
        <v/>
      </c>
      <c r="AG763" s="47" t="str">
        <f t="shared" si="227"/>
        <v/>
      </c>
      <c r="AH763" s="65" t="str">
        <f t="shared" si="228"/>
        <v/>
      </c>
      <c r="AI763" s="70" t="str">
        <f t="shared" si="222"/>
        <v/>
      </c>
      <c r="AJ763" s="43" t="str">
        <f t="shared" si="229"/>
        <v/>
      </c>
      <c r="AK763" s="71" t="str">
        <f t="shared" si="230"/>
        <v/>
      </c>
      <c r="AL763" s="2"/>
      <c r="AM763" s="2"/>
      <c r="AO763" s="2"/>
      <c r="AP763" s="2"/>
      <c r="AQ763" s="2"/>
    </row>
    <row r="764" spans="2:43">
      <c r="B764" s="20" t="str">
        <f>IF(Master!B764="","",Master!B764)</f>
        <v/>
      </c>
      <c r="C764" s="21" t="str">
        <f t="shared" si="214"/>
        <v/>
      </c>
      <c r="D764" s="98" t="str">
        <f t="shared" si="217"/>
        <v/>
      </c>
      <c r="E764" s="2"/>
      <c r="F764" s="47" t="str">
        <f t="shared" si="215"/>
        <v/>
      </c>
      <c r="G764" s="98" t="str">
        <f t="shared" si="218"/>
        <v/>
      </c>
      <c r="H764" s="2"/>
      <c r="I764" s="46" t="str">
        <f t="shared" si="216"/>
        <v/>
      </c>
      <c r="J764" s="98" t="str">
        <f t="shared" si="219"/>
        <v/>
      </c>
      <c r="K764" s="2"/>
      <c r="L764" s="21" t="str">
        <f t="shared" si="223"/>
        <v/>
      </c>
      <c r="M764" s="21" t="str">
        <f>IF(L764&lt;&gt;"",SUM($L$6:L764),"")</f>
        <v/>
      </c>
      <c r="N764" s="2"/>
      <c r="O764" s="47" t="str">
        <f t="shared" si="224"/>
        <v/>
      </c>
      <c r="P764" s="47" t="str">
        <f>IF(O764&lt;&gt;"",SUM($O$6:O764),"")</f>
        <v/>
      </c>
      <c r="Q764" s="2"/>
      <c r="R764" s="43" t="str">
        <f t="shared" si="220"/>
        <v/>
      </c>
      <c r="S764" s="43" t="str">
        <f>IF(R764&lt;&gt;"",SUM($R$6:R764),"")</f>
        <v/>
      </c>
      <c r="T764" s="2"/>
      <c r="U764" s="95">
        <f>IF(B764="",U763,SUM($L$7:L764)+SUM($O$7:O764)+SUM($R$7:R764))</f>
        <v>60</v>
      </c>
      <c r="V764" s="2"/>
      <c r="W764" s="2"/>
      <c r="X764" s="2"/>
      <c r="Y764" s="2"/>
      <c r="Z764" s="2"/>
      <c r="AA764" s="2"/>
      <c r="AB764" s="2"/>
      <c r="AC764" s="58" t="str">
        <f t="shared" si="221"/>
        <v/>
      </c>
      <c r="AD764" s="21" t="str">
        <f t="shared" si="225"/>
        <v/>
      </c>
      <c r="AE764" s="59" t="str">
        <f t="shared" si="226"/>
        <v/>
      </c>
      <c r="AF764" s="64" t="str">
        <f t="shared" si="231"/>
        <v/>
      </c>
      <c r="AG764" s="47" t="str">
        <f t="shared" si="227"/>
        <v/>
      </c>
      <c r="AH764" s="65" t="str">
        <f t="shared" si="228"/>
        <v/>
      </c>
      <c r="AI764" s="70" t="str">
        <f t="shared" si="222"/>
        <v/>
      </c>
      <c r="AJ764" s="43" t="str">
        <f t="shared" si="229"/>
        <v/>
      </c>
      <c r="AK764" s="71" t="str">
        <f t="shared" si="230"/>
        <v/>
      </c>
      <c r="AL764" s="2"/>
      <c r="AM764" s="2"/>
      <c r="AO764" s="2"/>
      <c r="AP764" s="2"/>
      <c r="AQ764" s="2"/>
    </row>
    <row r="765" spans="2:43">
      <c r="B765" s="20" t="str">
        <f>IF(Master!B765="","",Master!B765)</f>
        <v/>
      </c>
      <c r="C765" s="21" t="str">
        <f t="shared" si="214"/>
        <v/>
      </c>
      <c r="D765" s="98" t="str">
        <f t="shared" si="217"/>
        <v/>
      </c>
      <c r="E765" s="2"/>
      <c r="F765" s="47" t="str">
        <f t="shared" si="215"/>
        <v/>
      </c>
      <c r="G765" s="98" t="str">
        <f t="shared" si="218"/>
        <v/>
      </c>
      <c r="H765" s="2"/>
      <c r="I765" s="46" t="str">
        <f t="shared" si="216"/>
        <v/>
      </c>
      <c r="J765" s="98" t="str">
        <f t="shared" si="219"/>
        <v/>
      </c>
      <c r="K765" s="2"/>
      <c r="L765" s="21" t="str">
        <f t="shared" si="223"/>
        <v/>
      </c>
      <c r="M765" s="21" t="str">
        <f>IF(L765&lt;&gt;"",SUM($L$6:L765),"")</f>
        <v/>
      </c>
      <c r="N765" s="2"/>
      <c r="O765" s="47" t="str">
        <f t="shared" si="224"/>
        <v/>
      </c>
      <c r="P765" s="47" t="str">
        <f>IF(O765&lt;&gt;"",SUM($O$6:O765),"")</f>
        <v/>
      </c>
      <c r="Q765" s="2"/>
      <c r="R765" s="43" t="str">
        <f t="shared" si="220"/>
        <v/>
      </c>
      <c r="S765" s="43" t="str">
        <f>IF(R765&lt;&gt;"",SUM($R$6:R765),"")</f>
        <v/>
      </c>
      <c r="T765" s="2"/>
      <c r="U765" s="95">
        <f>IF(B765="",U764,SUM($L$7:L765)+SUM($O$7:O765)+SUM($R$7:R765))</f>
        <v>60</v>
      </c>
      <c r="V765" s="2"/>
      <c r="W765" s="2"/>
      <c r="X765" s="2"/>
      <c r="Y765" s="2"/>
      <c r="Z765" s="2"/>
      <c r="AA765" s="2"/>
      <c r="AB765" s="2"/>
      <c r="AC765" s="58" t="str">
        <f t="shared" si="221"/>
        <v/>
      </c>
      <c r="AD765" s="21" t="str">
        <f t="shared" si="225"/>
        <v/>
      </c>
      <c r="AE765" s="59" t="str">
        <f t="shared" si="226"/>
        <v/>
      </c>
      <c r="AF765" s="64" t="str">
        <f t="shared" si="231"/>
        <v/>
      </c>
      <c r="AG765" s="47" t="str">
        <f t="shared" si="227"/>
        <v/>
      </c>
      <c r="AH765" s="65" t="str">
        <f t="shared" si="228"/>
        <v/>
      </c>
      <c r="AI765" s="70" t="str">
        <f t="shared" si="222"/>
        <v/>
      </c>
      <c r="AJ765" s="43" t="str">
        <f t="shared" si="229"/>
        <v/>
      </c>
      <c r="AK765" s="71" t="str">
        <f t="shared" si="230"/>
        <v/>
      </c>
      <c r="AL765" s="2"/>
      <c r="AM765" s="2"/>
      <c r="AO765" s="2"/>
      <c r="AP765" s="2"/>
      <c r="AQ765" s="2"/>
    </row>
    <row r="766" spans="2:43">
      <c r="B766" s="20" t="str">
        <f>IF(Master!B766="","",Master!B766)</f>
        <v/>
      </c>
      <c r="C766" s="21" t="str">
        <f t="shared" si="214"/>
        <v/>
      </c>
      <c r="D766" s="98" t="str">
        <f t="shared" si="217"/>
        <v/>
      </c>
      <c r="E766" s="2"/>
      <c r="F766" s="47" t="str">
        <f t="shared" si="215"/>
        <v/>
      </c>
      <c r="G766" s="98" t="str">
        <f t="shared" si="218"/>
        <v/>
      </c>
      <c r="H766" s="2"/>
      <c r="I766" s="46" t="str">
        <f t="shared" si="216"/>
        <v/>
      </c>
      <c r="J766" s="98" t="str">
        <f t="shared" si="219"/>
        <v/>
      </c>
      <c r="K766" s="2"/>
      <c r="L766" s="21" t="str">
        <f t="shared" si="223"/>
        <v/>
      </c>
      <c r="M766" s="21" t="str">
        <f>IF(L766&lt;&gt;"",SUM($L$6:L766),"")</f>
        <v/>
      </c>
      <c r="N766" s="2"/>
      <c r="O766" s="47" t="str">
        <f t="shared" si="224"/>
        <v/>
      </c>
      <c r="P766" s="47" t="str">
        <f>IF(O766&lt;&gt;"",SUM($O$6:O766),"")</f>
        <v/>
      </c>
      <c r="Q766" s="2"/>
      <c r="R766" s="43" t="str">
        <f t="shared" si="220"/>
        <v/>
      </c>
      <c r="S766" s="43" t="str">
        <f>IF(R766&lt;&gt;"",SUM($R$6:R766),"")</f>
        <v/>
      </c>
      <c r="T766" s="2"/>
      <c r="U766" s="95">
        <f>IF(B766="",U765,SUM($L$7:L766)+SUM($O$7:O766)+SUM($R$7:R766))</f>
        <v>60</v>
      </c>
      <c r="V766" s="2"/>
      <c r="W766" s="2"/>
      <c r="X766" s="2"/>
      <c r="Y766" s="2"/>
      <c r="Z766" s="2"/>
      <c r="AA766" s="2"/>
      <c r="AB766" s="2"/>
      <c r="AC766" s="58" t="str">
        <f t="shared" si="221"/>
        <v/>
      </c>
      <c r="AD766" s="21" t="str">
        <f t="shared" si="225"/>
        <v/>
      </c>
      <c r="AE766" s="59" t="str">
        <f t="shared" si="226"/>
        <v/>
      </c>
      <c r="AF766" s="64" t="str">
        <f t="shared" si="231"/>
        <v/>
      </c>
      <c r="AG766" s="47" t="str">
        <f t="shared" si="227"/>
        <v/>
      </c>
      <c r="AH766" s="65" t="str">
        <f t="shared" si="228"/>
        <v/>
      </c>
      <c r="AI766" s="70" t="str">
        <f t="shared" si="222"/>
        <v/>
      </c>
      <c r="AJ766" s="43" t="str">
        <f t="shared" si="229"/>
        <v/>
      </c>
      <c r="AK766" s="71" t="str">
        <f t="shared" si="230"/>
        <v/>
      </c>
      <c r="AL766" s="2"/>
      <c r="AM766" s="2"/>
      <c r="AO766" s="2"/>
      <c r="AP766" s="2"/>
      <c r="AQ766" s="2"/>
    </row>
    <row r="767" spans="2:43">
      <c r="B767" s="20" t="str">
        <f>IF(Master!B767="","",Master!B767)</f>
        <v/>
      </c>
      <c r="C767" s="21" t="str">
        <f t="shared" si="214"/>
        <v/>
      </c>
      <c r="D767" s="98" t="str">
        <f t="shared" si="217"/>
        <v/>
      </c>
      <c r="E767" s="2"/>
      <c r="F767" s="47" t="str">
        <f t="shared" si="215"/>
        <v/>
      </c>
      <c r="G767" s="98" t="str">
        <f t="shared" si="218"/>
        <v/>
      </c>
      <c r="H767" s="2"/>
      <c r="I767" s="46" t="str">
        <f t="shared" si="216"/>
        <v/>
      </c>
      <c r="J767" s="98" t="str">
        <f t="shared" si="219"/>
        <v/>
      </c>
      <c r="K767" s="2"/>
      <c r="L767" s="21" t="str">
        <f t="shared" si="223"/>
        <v/>
      </c>
      <c r="M767" s="21" t="str">
        <f>IF(L767&lt;&gt;"",SUM($L$6:L767),"")</f>
        <v/>
      </c>
      <c r="N767" s="2"/>
      <c r="O767" s="47" t="str">
        <f t="shared" si="224"/>
        <v/>
      </c>
      <c r="P767" s="47" t="str">
        <f>IF(O767&lt;&gt;"",SUM($O$6:O767),"")</f>
        <v/>
      </c>
      <c r="Q767" s="2"/>
      <c r="R767" s="43" t="str">
        <f t="shared" si="220"/>
        <v/>
      </c>
      <c r="S767" s="43" t="str">
        <f>IF(R767&lt;&gt;"",SUM($R$6:R767),"")</f>
        <v/>
      </c>
      <c r="T767" s="2"/>
      <c r="U767" s="95">
        <f>IF(B767="",U766,SUM($L$7:L767)+SUM($O$7:O767)+SUM($R$7:R767))</f>
        <v>60</v>
      </c>
      <c r="V767" s="2"/>
      <c r="W767" s="2"/>
      <c r="X767" s="2"/>
      <c r="Y767" s="2"/>
      <c r="Z767" s="2"/>
      <c r="AA767" s="2"/>
      <c r="AB767" s="2"/>
      <c r="AC767" s="58" t="str">
        <f t="shared" si="221"/>
        <v/>
      </c>
      <c r="AD767" s="21" t="str">
        <f t="shared" si="225"/>
        <v/>
      </c>
      <c r="AE767" s="59" t="str">
        <f t="shared" si="226"/>
        <v/>
      </c>
      <c r="AF767" s="64" t="str">
        <f t="shared" si="231"/>
        <v/>
      </c>
      <c r="AG767" s="47" t="str">
        <f t="shared" si="227"/>
        <v/>
      </c>
      <c r="AH767" s="65" t="str">
        <f t="shared" si="228"/>
        <v/>
      </c>
      <c r="AI767" s="70" t="str">
        <f t="shared" si="222"/>
        <v/>
      </c>
      <c r="AJ767" s="43" t="str">
        <f t="shared" si="229"/>
        <v/>
      </c>
      <c r="AK767" s="71" t="str">
        <f t="shared" si="230"/>
        <v/>
      </c>
      <c r="AL767" s="2"/>
      <c r="AM767" s="2"/>
      <c r="AO767" s="2"/>
      <c r="AP767" s="2"/>
      <c r="AQ767" s="2"/>
    </row>
    <row r="768" spans="2:43">
      <c r="B768" s="20" t="str">
        <f>IF(Master!B768="","",Master!B768)</f>
        <v/>
      </c>
      <c r="C768" s="21" t="str">
        <f t="shared" si="214"/>
        <v/>
      </c>
      <c r="D768" s="98" t="str">
        <f t="shared" si="217"/>
        <v/>
      </c>
      <c r="E768" s="2"/>
      <c r="F768" s="47" t="str">
        <f t="shared" si="215"/>
        <v/>
      </c>
      <c r="G768" s="98" t="str">
        <f t="shared" si="218"/>
        <v/>
      </c>
      <c r="H768" s="2"/>
      <c r="I768" s="46" t="str">
        <f t="shared" si="216"/>
        <v/>
      </c>
      <c r="J768" s="98" t="str">
        <f t="shared" si="219"/>
        <v/>
      </c>
      <c r="K768" s="2"/>
      <c r="L768" s="21" t="str">
        <f t="shared" si="223"/>
        <v/>
      </c>
      <c r="M768" s="21" t="str">
        <f>IF(L768&lt;&gt;"",SUM($L$6:L768),"")</f>
        <v/>
      </c>
      <c r="N768" s="2"/>
      <c r="O768" s="47" t="str">
        <f t="shared" si="224"/>
        <v/>
      </c>
      <c r="P768" s="47" t="str">
        <f>IF(O768&lt;&gt;"",SUM($O$6:O768),"")</f>
        <v/>
      </c>
      <c r="Q768" s="2"/>
      <c r="R768" s="43" t="str">
        <f t="shared" si="220"/>
        <v/>
      </c>
      <c r="S768" s="43" t="str">
        <f>IF(R768&lt;&gt;"",SUM($R$6:R768),"")</f>
        <v/>
      </c>
      <c r="T768" s="2"/>
      <c r="U768" s="95">
        <f>IF(B768="",U767,SUM($L$7:L768)+SUM($O$7:O768)+SUM($R$7:R768))</f>
        <v>60</v>
      </c>
      <c r="V768" s="2"/>
      <c r="W768" s="2"/>
      <c r="X768" s="2"/>
      <c r="Y768" s="2"/>
      <c r="Z768" s="2"/>
      <c r="AA768" s="2"/>
      <c r="AB768" s="2"/>
      <c r="AC768" s="58" t="str">
        <f t="shared" si="221"/>
        <v/>
      </c>
      <c r="AD768" s="21" t="str">
        <f t="shared" si="225"/>
        <v/>
      </c>
      <c r="AE768" s="59" t="str">
        <f t="shared" si="226"/>
        <v/>
      </c>
      <c r="AF768" s="64" t="str">
        <f t="shared" si="231"/>
        <v/>
      </c>
      <c r="AG768" s="47" t="str">
        <f t="shared" si="227"/>
        <v/>
      </c>
      <c r="AH768" s="65" t="str">
        <f t="shared" si="228"/>
        <v/>
      </c>
      <c r="AI768" s="70" t="str">
        <f t="shared" si="222"/>
        <v/>
      </c>
      <c r="AJ768" s="43" t="str">
        <f t="shared" si="229"/>
        <v/>
      </c>
      <c r="AK768" s="71" t="str">
        <f t="shared" si="230"/>
        <v/>
      </c>
      <c r="AL768" s="2"/>
      <c r="AM768" s="2"/>
      <c r="AO768" s="2"/>
      <c r="AP768" s="2"/>
      <c r="AQ768" s="2"/>
    </row>
    <row r="769" spans="2:43">
      <c r="B769" s="20" t="str">
        <f>IF(Master!B769="","",Master!B769)</f>
        <v/>
      </c>
      <c r="C769" s="21" t="str">
        <f t="shared" si="214"/>
        <v/>
      </c>
      <c r="D769" s="98" t="str">
        <f t="shared" si="217"/>
        <v/>
      </c>
      <c r="E769" s="2"/>
      <c r="F769" s="47" t="str">
        <f t="shared" si="215"/>
        <v/>
      </c>
      <c r="G769" s="98" t="str">
        <f t="shared" si="218"/>
        <v/>
      </c>
      <c r="H769" s="2"/>
      <c r="I769" s="46" t="str">
        <f t="shared" si="216"/>
        <v/>
      </c>
      <c r="J769" s="98" t="str">
        <f t="shared" si="219"/>
        <v/>
      </c>
      <c r="K769" s="2"/>
      <c r="L769" s="21" t="str">
        <f t="shared" si="223"/>
        <v/>
      </c>
      <c r="M769" s="21" t="str">
        <f>IF(L769&lt;&gt;"",SUM($L$6:L769),"")</f>
        <v/>
      </c>
      <c r="N769" s="2"/>
      <c r="O769" s="47" t="str">
        <f t="shared" si="224"/>
        <v/>
      </c>
      <c r="P769" s="47" t="str">
        <f>IF(O769&lt;&gt;"",SUM($O$6:O769),"")</f>
        <v/>
      </c>
      <c r="Q769" s="2"/>
      <c r="R769" s="43" t="str">
        <f t="shared" si="220"/>
        <v/>
      </c>
      <c r="S769" s="43" t="str">
        <f>IF(R769&lt;&gt;"",SUM($R$6:R769),"")</f>
        <v/>
      </c>
      <c r="T769" s="2"/>
      <c r="U769" s="95">
        <f>IF(B769="",U768,SUM($L$7:L769)+SUM($O$7:O769)+SUM($R$7:R769))</f>
        <v>60</v>
      </c>
      <c r="V769" s="2"/>
      <c r="W769" s="2"/>
      <c r="X769" s="2"/>
      <c r="Y769" s="2"/>
      <c r="Z769" s="2"/>
      <c r="AA769" s="2"/>
      <c r="AB769" s="2"/>
      <c r="AC769" s="58" t="str">
        <f t="shared" si="221"/>
        <v/>
      </c>
      <c r="AD769" s="21" t="str">
        <f t="shared" si="225"/>
        <v/>
      </c>
      <c r="AE769" s="59" t="str">
        <f t="shared" si="226"/>
        <v/>
      </c>
      <c r="AF769" s="64" t="str">
        <f t="shared" si="231"/>
        <v/>
      </c>
      <c r="AG769" s="47" t="str">
        <f t="shared" si="227"/>
        <v/>
      </c>
      <c r="AH769" s="65" t="str">
        <f t="shared" si="228"/>
        <v/>
      </c>
      <c r="AI769" s="70" t="str">
        <f t="shared" si="222"/>
        <v/>
      </c>
      <c r="AJ769" s="43" t="str">
        <f t="shared" si="229"/>
        <v/>
      </c>
      <c r="AK769" s="71" t="str">
        <f t="shared" si="230"/>
        <v/>
      </c>
      <c r="AL769" s="2"/>
      <c r="AM769" s="2"/>
      <c r="AO769" s="2"/>
      <c r="AP769" s="2"/>
      <c r="AQ769" s="2"/>
    </row>
    <row r="770" spans="2:43">
      <c r="B770" s="20" t="str">
        <f>IF(Master!B770="","",Master!B770)</f>
        <v/>
      </c>
      <c r="C770" s="21" t="str">
        <f t="shared" si="214"/>
        <v/>
      </c>
      <c r="D770" s="98" t="str">
        <f t="shared" si="217"/>
        <v/>
      </c>
      <c r="E770" s="2"/>
      <c r="F770" s="47" t="str">
        <f t="shared" si="215"/>
        <v/>
      </c>
      <c r="G770" s="98" t="str">
        <f t="shared" si="218"/>
        <v/>
      </c>
      <c r="H770" s="2"/>
      <c r="I770" s="46" t="str">
        <f t="shared" si="216"/>
        <v/>
      </c>
      <c r="J770" s="98" t="str">
        <f t="shared" si="219"/>
        <v/>
      </c>
      <c r="K770" s="2"/>
      <c r="L770" s="21" t="str">
        <f t="shared" si="223"/>
        <v/>
      </c>
      <c r="M770" s="21" t="str">
        <f>IF(L770&lt;&gt;"",SUM($L$6:L770),"")</f>
        <v/>
      </c>
      <c r="N770" s="2"/>
      <c r="O770" s="47" t="str">
        <f t="shared" si="224"/>
        <v/>
      </c>
      <c r="P770" s="47" t="str">
        <f>IF(O770&lt;&gt;"",SUM($O$6:O770),"")</f>
        <v/>
      </c>
      <c r="Q770" s="2"/>
      <c r="R770" s="43" t="str">
        <f t="shared" si="220"/>
        <v/>
      </c>
      <c r="S770" s="43" t="str">
        <f>IF(R770&lt;&gt;"",SUM($R$6:R770),"")</f>
        <v/>
      </c>
      <c r="T770" s="2"/>
      <c r="U770" s="95">
        <f>IF(B770="",U769,SUM($L$7:L770)+SUM($O$7:O770)+SUM($R$7:R770))</f>
        <v>60</v>
      </c>
      <c r="V770" s="2"/>
      <c r="W770" s="2"/>
      <c r="X770" s="2"/>
      <c r="Y770" s="2"/>
      <c r="Z770" s="2"/>
      <c r="AA770" s="2"/>
      <c r="AB770" s="2"/>
      <c r="AC770" s="58" t="str">
        <f t="shared" si="221"/>
        <v/>
      </c>
      <c r="AD770" s="21" t="str">
        <f t="shared" si="225"/>
        <v/>
      </c>
      <c r="AE770" s="59" t="str">
        <f t="shared" si="226"/>
        <v/>
      </c>
      <c r="AF770" s="64" t="str">
        <f t="shared" si="231"/>
        <v/>
      </c>
      <c r="AG770" s="47" t="str">
        <f t="shared" si="227"/>
        <v/>
      </c>
      <c r="AH770" s="65" t="str">
        <f t="shared" si="228"/>
        <v/>
      </c>
      <c r="AI770" s="70" t="str">
        <f t="shared" si="222"/>
        <v/>
      </c>
      <c r="AJ770" s="43" t="str">
        <f t="shared" si="229"/>
        <v/>
      </c>
      <c r="AK770" s="71" t="str">
        <f t="shared" si="230"/>
        <v/>
      </c>
      <c r="AL770" s="2"/>
      <c r="AM770" s="2"/>
      <c r="AO770" s="2"/>
      <c r="AP770" s="2"/>
      <c r="AQ770" s="2"/>
    </row>
    <row r="771" spans="2:43">
      <c r="B771" s="20" t="str">
        <f>IF(Master!B771="","",Master!B771)</f>
        <v/>
      </c>
      <c r="C771" s="21" t="str">
        <f t="shared" ref="C771:C834" si="232">IF(B771="","",VLOOKUP(B771,$AS$1:$AZ$38,6,0))</f>
        <v/>
      </c>
      <c r="D771" s="98" t="str">
        <f t="shared" si="217"/>
        <v/>
      </c>
      <c r="E771" s="2"/>
      <c r="F771" s="47" t="str">
        <f t="shared" ref="F771:F834" si="233">IF(B771="","",VLOOKUP(B771,$AS$1:$AZ$38,8,0))</f>
        <v/>
      </c>
      <c r="G771" s="98" t="str">
        <f t="shared" si="218"/>
        <v/>
      </c>
      <c r="H771" s="2"/>
      <c r="I771" s="46" t="str">
        <f t="shared" ref="I771:I834" si="234">IF(B771="","",VLOOKUP(B771,$AS$1:$AZ$38,7,0))</f>
        <v/>
      </c>
      <c r="J771" s="98" t="str">
        <f t="shared" si="219"/>
        <v/>
      </c>
      <c r="K771" s="2"/>
      <c r="L771" s="21" t="str">
        <f t="shared" si="223"/>
        <v/>
      </c>
      <c r="M771" s="21" t="str">
        <f>IF(L771&lt;&gt;"",SUM($L$6:L771),"")</f>
        <v/>
      </c>
      <c r="N771" s="2"/>
      <c r="O771" s="47" t="str">
        <f t="shared" si="224"/>
        <v/>
      </c>
      <c r="P771" s="47" t="str">
        <f>IF(O771&lt;&gt;"",SUM($O$6:O771),"")</f>
        <v/>
      </c>
      <c r="Q771" s="2"/>
      <c r="R771" s="43" t="str">
        <f t="shared" si="220"/>
        <v/>
      </c>
      <c r="S771" s="43" t="str">
        <f>IF(R771&lt;&gt;"",SUM($R$6:R771),"")</f>
        <v/>
      </c>
      <c r="T771" s="2"/>
      <c r="U771" s="95">
        <f>IF(B771="",U770,SUM($L$7:L771)+SUM($O$7:O771)+SUM($R$7:R771))</f>
        <v>60</v>
      </c>
      <c r="V771" s="2"/>
      <c r="W771" s="2"/>
      <c r="X771" s="2"/>
      <c r="Y771" s="2"/>
      <c r="Z771" s="2"/>
      <c r="AA771" s="2"/>
      <c r="AB771" s="2"/>
      <c r="AC771" s="58" t="str">
        <f t="shared" si="221"/>
        <v/>
      </c>
      <c r="AD771" s="21" t="str">
        <f t="shared" si="225"/>
        <v/>
      </c>
      <c r="AE771" s="59" t="str">
        <f t="shared" si="226"/>
        <v/>
      </c>
      <c r="AF771" s="64" t="str">
        <f t="shared" si="231"/>
        <v/>
      </c>
      <c r="AG771" s="47" t="str">
        <f t="shared" si="227"/>
        <v/>
      </c>
      <c r="AH771" s="65" t="str">
        <f t="shared" si="228"/>
        <v/>
      </c>
      <c r="AI771" s="70" t="str">
        <f t="shared" si="222"/>
        <v/>
      </c>
      <c r="AJ771" s="43" t="str">
        <f t="shared" si="229"/>
        <v/>
      </c>
      <c r="AK771" s="71" t="str">
        <f t="shared" si="230"/>
        <v/>
      </c>
      <c r="AL771" s="2"/>
      <c r="AM771" s="2"/>
      <c r="AO771" s="2"/>
      <c r="AP771" s="2"/>
      <c r="AQ771" s="2"/>
    </row>
    <row r="772" spans="2:43">
      <c r="B772" s="20" t="str">
        <f>IF(Master!B772="","",Master!B772)</f>
        <v/>
      </c>
      <c r="C772" s="21" t="str">
        <f t="shared" si="232"/>
        <v/>
      </c>
      <c r="D772" s="98" t="str">
        <f t="shared" si="217"/>
        <v/>
      </c>
      <c r="E772" s="2"/>
      <c r="F772" s="47" t="str">
        <f t="shared" si="233"/>
        <v/>
      </c>
      <c r="G772" s="98" t="str">
        <f t="shared" si="218"/>
        <v/>
      </c>
      <c r="H772" s="2"/>
      <c r="I772" s="46" t="str">
        <f t="shared" si="234"/>
        <v/>
      </c>
      <c r="J772" s="98" t="str">
        <f t="shared" si="219"/>
        <v/>
      </c>
      <c r="K772" s="2"/>
      <c r="L772" s="21" t="str">
        <f t="shared" si="223"/>
        <v/>
      </c>
      <c r="M772" s="21" t="str">
        <f>IF(L772&lt;&gt;"",SUM($L$6:L772),"")</f>
        <v/>
      </c>
      <c r="N772" s="2"/>
      <c r="O772" s="47" t="str">
        <f t="shared" si="224"/>
        <v/>
      </c>
      <c r="P772" s="47" t="str">
        <f>IF(O772&lt;&gt;"",SUM($O$6:O772),"")</f>
        <v/>
      </c>
      <c r="Q772" s="2"/>
      <c r="R772" s="43" t="str">
        <f t="shared" si="220"/>
        <v/>
      </c>
      <c r="S772" s="43" t="str">
        <f>IF(R772&lt;&gt;"",SUM($R$6:R772),"")</f>
        <v/>
      </c>
      <c r="T772" s="2"/>
      <c r="U772" s="95">
        <f>IF(B772="",U771,SUM($L$7:L772)+SUM($O$7:O772)+SUM($R$7:R772))</f>
        <v>60</v>
      </c>
      <c r="V772" s="2"/>
      <c r="W772" s="2"/>
      <c r="X772" s="2"/>
      <c r="Y772" s="2"/>
      <c r="Z772" s="2"/>
      <c r="AA772" s="2"/>
      <c r="AB772" s="2"/>
      <c r="AC772" s="58" t="str">
        <f t="shared" si="221"/>
        <v/>
      </c>
      <c r="AD772" s="21" t="str">
        <f t="shared" si="225"/>
        <v/>
      </c>
      <c r="AE772" s="59" t="str">
        <f t="shared" si="226"/>
        <v/>
      </c>
      <c r="AF772" s="64" t="str">
        <f t="shared" si="231"/>
        <v/>
      </c>
      <c r="AG772" s="47" t="str">
        <f t="shared" si="227"/>
        <v/>
      </c>
      <c r="AH772" s="65" t="str">
        <f t="shared" si="228"/>
        <v/>
      </c>
      <c r="AI772" s="70" t="str">
        <f t="shared" si="222"/>
        <v/>
      </c>
      <c r="AJ772" s="43" t="str">
        <f t="shared" si="229"/>
        <v/>
      </c>
      <c r="AK772" s="71" t="str">
        <f t="shared" si="230"/>
        <v/>
      </c>
      <c r="AL772" s="2"/>
      <c r="AM772" s="2"/>
      <c r="AO772" s="2"/>
      <c r="AP772" s="2"/>
      <c r="AQ772" s="2"/>
    </row>
    <row r="773" spans="2:43">
      <c r="B773" s="20" t="str">
        <f>IF(Master!B773="","",Master!B773)</f>
        <v/>
      </c>
      <c r="C773" s="21" t="str">
        <f t="shared" si="232"/>
        <v/>
      </c>
      <c r="D773" s="98" t="str">
        <f t="shared" si="217"/>
        <v/>
      </c>
      <c r="E773" s="2"/>
      <c r="F773" s="47" t="str">
        <f t="shared" si="233"/>
        <v/>
      </c>
      <c r="G773" s="98" t="str">
        <f t="shared" si="218"/>
        <v/>
      </c>
      <c r="H773" s="2"/>
      <c r="I773" s="46" t="str">
        <f t="shared" si="234"/>
        <v/>
      </c>
      <c r="J773" s="98" t="str">
        <f t="shared" si="219"/>
        <v/>
      </c>
      <c r="K773" s="2"/>
      <c r="L773" s="21" t="str">
        <f t="shared" si="223"/>
        <v/>
      </c>
      <c r="M773" s="21" t="str">
        <f>IF(L773&lt;&gt;"",SUM($L$6:L773),"")</f>
        <v/>
      </c>
      <c r="N773" s="2"/>
      <c r="O773" s="47" t="str">
        <f t="shared" si="224"/>
        <v/>
      </c>
      <c r="P773" s="47" t="str">
        <f>IF(O773&lt;&gt;"",SUM($O$6:O773),"")</f>
        <v/>
      </c>
      <c r="Q773" s="2"/>
      <c r="R773" s="43" t="str">
        <f t="shared" si="220"/>
        <v/>
      </c>
      <c r="S773" s="43" t="str">
        <f>IF(R773&lt;&gt;"",SUM($R$6:R773),"")</f>
        <v/>
      </c>
      <c r="T773" s="2"/>
      <c r="U773" s="95">
        <f>IF(B773="",U772,SUM($L$7:L773)+SUM($O$7:O773)+SUM($R$7:R773))</f>
        <v>60</v>
      </c>
      <c r="V773" s="2"/>
      <c r="W773" s="2"/>
      <c r="X773" s="2"/>
      <c r="Y773" s="2"/>
      <c r="Z773" s="2"/>
      <c r="AA773" s="2"/>
      <c r="AB773" s="2"/>
      <c r="AC773" s="58" t="str">
        <f t="shared" si="221"/>
        <v/>
      </c>
      <c r="AD773" s="21" t="str">
        <f t="shared" si="225"/>
        <v/>
      </c>
      <c r="AE773" s="59" t="str">
        <f t="shared" si="226"/>
        <v/>
      </c>
      <c r="AF773" s="64" t="str">
        <f t="shared" si="231"/>
        <v/>
      </c>
      <c r="AG773" s="47" t="str">
        <f t="shared" si="227"/>
        <v/>
      </c>
      <c r="AH773" s="65" t="str">
        <f t="shared" si="228"/>
        <v/>
      </c>
      <c r="AI773" s="70" t="str">
        <f t="shared" si="222"/>
        <v/>
      </c>
      <c r="AJ773" s="43" t="str">
        <f t="shared" si="229"/>
        <v/>
      </c>
      <c r="AK773" s="71" t="str">
        <f t="shared" si="230"/>
        <v/>
      </c>
      <c r="AL773" s="2"/>
      <c r="AM773" s="2"/>
      <c r="AO773" s="2"/>
      <c r="AP773" s="2"/>
      <c r="AQ773" s="2"/>
    </row>
    <row r="774" spans="2:43">
      <c r="B774" s="20" t="str">
        <f>IF(Master!B774="","",Master!B774)</f>
        <v/>
      </c>
      <c r="C774" s="21" t="str">
        <f t="shared" si="232"/>
        <v/>
      </c>
      <c r="D774" s="98" t="str">
        <f t="shared" ref="D774:D837" si="235">IF(L774="","",IF(L774&gt;=1,"&lt;--Win",IF(L774&lt;0,"&lt;--Bet","")))</f>
        <v/>
      </c>
      <c r="E774" s="2"/>
      <c r="F774" s="47" t="str">
        <f t="shared" si="233"/>
        <v/>
      </c>
      <c r="G774" s="98" t="str">
        <f t="shared" ref="G774:G837" si="236">IF(O774="","",IF(O774&gt;=1,"&lt;--Win",IF(O774&lt;0,"&lt;--Bet","")))</f>
        <v/>
      </c>
      <c r="H774" s="2"/>
      <c r="I774" s="46" t="str">
        <f t="shared" si="234"/>
        <v/>
      </c>
      <c r="J774" s="98" t="str">
        <f t="shared" ref="J774:J837" si="237">IF(R774="","",IF(R774&gt;=1,"&lt;--Win",IF(R774&lt;0,"&lt;--Bet","")))</f>
        <v/>
      </c>
      <c r="K774" s="2"/>
      <c r="L774" s="21" t="str">
        <f t="shared" si="223"/>
        <v/>
      </c>
      <c r="M774" s="21" t="str">
        <f>IF(L774&lt;&gt;"",SUM($L$6:L774),"")</f>
        <v/>
      </c>
      <c r="N774" s="2"/>
      <c r="O774" s="47" t="str">
        <f t="shared" si="224"/>
        <v/>
      </c>
      <c r="P774" s="47" t="str">
        <f>IF(O774&lt;&gt;"",SUM($O$6:O774),"")</f>
        <v/>
      </c>
      <c r="Q774" s="2"/>
      <c r="R774" s="43" t="str">
        <f t="shared" si="220"/>
        <v/>
      </c>
      <c r="S774" s="43" t="str">
        <f>IF(R774&lt;&gt;"",SUM($R$6:R774),"")</f>
        <v/>
      </c>
      <c r="T774" s="2"/>
      <c r="U774" s="95">
        <f>IF(B774="",U773,SUM($L$7:L774)+SUM($O$7:O774)+SUM($R$7:R774))</f>
        <v>60</v>
      </c>
      <c r="V774" s="2"/>
      <c r="W774" s="2"/>
      <c r="X774" s="2"/>
      <c r="Y774" s="2"/>
      <c r="Z774" s="2"/>
      <c r="AA774" s="2"/>
      <c r="AB774" s="2"/>
      <c r="AC774" s="58" t="str">
        <f t="shared" si="221"/>
        <v/>
      </c>
      <c r="AD774" s="21" t="str">
        <f t="shared" si="225"/>
        <v/>
      </c>
      <c r="AE774" s="59" t="str">
        <f t="shared" si="226"/>
        <v/>
      </c>
      <c r="AF774" s="64" t="str">
        <f t="shared" si="231"/>
        <v/>
      </c>
      <c r="AG774" s="47" t="str">
        <f t="shared" si="227"/>
        <v/>
      </c>
      <c r="AH774" s="65" t="str">
        <f t="shared" si="228"/>
        <v/>
      </c>
      <c r="AI774" s="70" t="str">
        <f t="shared" si="222"/>
        <v/>
      </c>
      <c r="AJ774" s="43" t="str">
        <f t="shared" si="229"/>
        <v/>
      </c>
      <c r="AK774" s="71" t="str">
        <f t="shared" si="230"/>
        <v/>
      </c>
      <c r="AL774" s="2"/>
      <c r="AM774" s="2"/>
      <c r="AO774" s="2"/>
      <c r="AP774" s="2"/>
      <c r="AQ774" s="2"/>
    </row>
    <row r="775" spans="2:43">
      <c r="B775" s="20" t="str">
        <f>IF(Master!B775="","",Master!B775)</f>
        <v/>
      </c>
      <c r="C775" s="21" t="str">
        <f t="shared" si="232"/>
        <v/>
      </c>
      <c r="D775" s="98" t="str">
        <f t="shared" si="235"/>
        <v/>
      </c>
      <c r="E775" s="2"/>
      <c r="F775" s="47" t="str">
        <f t="shared" si="233"/>
        <v/>
      </c>
      <c r="G775" s="98" t="str">
        <f t="shared" si="236"/>
        <v/>
      </c>
      <c r="H775" s="2"/>
      <c r="I775" s="46" t="str">
        <f t="shared" si="234"/>
        <v/>
      </c>
      <c r="J775" s="98" t="str">
        <f t="shared" si="237"/>
        <v/>
      </c>
      <c r="K775" s="2"/>
      <c r="L775" s="21" t="str">
        <f t="shared" si="223"/>
        <v/>
      </c>
      <c r="M775" s="21" t="str">
        <f>IF(L775&lt;&gt;"",SUM($L$6:L775),"")</f>
        <v/>
      </c>
      <c r="N775" s="2"/>
      <c r="O775" s="47" t="str">
        <f t="shared" si="224"/>
        <v/>
      </c>
      <c r="P775" s="47" t="str">
        <f>IF(O775&lt;&gt;"",SUM($O$6:O775),"")</f>
        <v/>
      </c>
      <c r="Q775" s="2"/>
      <c r="R775" s="43" t="str">
        <f t="shared" ref="R775:R838" si="238">IF(AND(AJ775&lt;&gt;"",AJ776&lt;&gt;""),-AK775,IF(AND(AJ775&gt;=1,AJ776=""),AK775,""))</f>
        <v/>
      </c>
      <c r="S775" s="43" t="str">
        <f>IF(R775&lt;&gt;"",SUM($R$6:R775),"")</f>
        <v/>
      </c>
      <c r="T775" s="2"/>
      <c r="U775" s="95">
        <f>IF(B775="",U774,SUM($L$7:L775)+SUM($O$7:O775)+SUM($R$7:R775))</f>
        <v>60</v>
      </c>
      <c r="V775" s="2"/>
      <c r="W775" s="2"/>
      <c r="X775" s="2"/>
      <c r="Y775" s="2"/>
      <c r="Z775" s="2"/>
      <c r="AA775" s="2"/>
      <c r="AB775" s="2"/>
      <c r="AC775" s="58" t="str">
        <f t="shared" si="221"/>
        <v/>
      </c>
      <c r="AD775" s="21" t="str">
        <f t="shared" si="225"/>
        <v/>
      </c>
      <c r="AE775" s="59" t="str">
        <f t="shared" si="226"/>
        <v/>
      </c>
      <c r="AF775" s="64" t="str">
        <f t="shared" si="231"/>
        <v/>
      </c>
      <c r="AG775" s="47" t="str">
        <f t="shared" si="227"/>
        <v/>
      </c>
      <c r="AH775" s="65" t="str">
        <f t="shared" si="228"/>
        <v/>
      </c>
      <c r="AI775" s="70" t="str">
        <f t="shared" si="222"/>
        <v/>
      </c>
      <c r="AJ775" s="43" t="str">
        <f t="shared" si="229"/>
        <v/>
      </c>
      <c r="AK775" s="71" t="str">
        <f t="shared" si="230"/>
        <v/>
      </c>
      <c r="AL775" s="2"/>
      <c r="AM775" s="2"/>
      <c r="AO775" s="2"/>
      <c r="AP775" s="2"/>
      <c r="AQ775" s="2"/>
    </row>
    <row r="776" spans="2:43">
      <c r="B776" s="20" t="str">
        <f>IF(Master!B776="","",Master!B776)</f>
        <v/>
      </c>
      <c r="C776" s="21" t="str">
        <f t="shared" si="232"/>
        <v/>
      </c>
      <c r="D776" s="98" t="str">
        <f t="shared" si="235"/>
        <v/>
      </c>
      <c r="E776" s="2"/>
      <c r="F776" s="47" t="str">
        <f t="shared" si="233"/>
        <v/>
      </c>
      <c r="G776" s="98" t="str">
        <f t="shared" si="236"/>
        <v/>
      </c>
      <c r="H776" s="2"/>
      <c r="I776" s="46" t="str">
        <f t="shared" si="234"/>
        <v/>
      </c>
      <c r="J776" s="98" t="str">
        <f t="shared" si="237"/>
        <v/>
      </c>
      <c r="K776" s="2"/>
      <c r="L776" s="21" t="str">
        <f t="shared" si="223"/>
        <v/>
      </c>
      <c r="M776" s="21" t="str">
        <f>IF(L776&lt;&gt;"",SUM($L$6:L776),"")</f>
        <v/>
      </c>
      <c r="N776" s="2"/>
      <c r="O776" s="47" t="str">
        <f t="shared" si="224"/>
        <v/>
      </c>
      <c r="P776" s="47" t="str">
        <f>IF(O776&lt;&gt;"",SUM($O$6:O776),"")</f>
        <v/>
      </c>
      <c r="Q776" s="2"/>
      <c r="R776" s="43" t="str">
        <f t="shared" si="238"/>
        <v/>
      </c>
      <c r="S776" s="43" t="str">
        <f>IF(R776&lt;&gt;"",SUM($R$6:R776),"")</f>
        <v/>
      </c>
      <c r="T776" s="2"/>
      <c r="U776" s="95">
        <f>IF(B776="",U775,SUM($L$7:L776)+SUM($O$7:O776)+SUM($R$7:R776))</f>
        <v>60</v>
      </c>
      <c r="V776" s="2"/>
      <c r="W776" s="2"/>
      <c r="X776" s="2"/>
      <c r="Y776" s="2"/>
      <c r="Z776" s="2"/>
      <c r="AA776" s="2"/>
      <c r="AB776" s="2"/>
      <c r="AC776" s="58" t="str">
        <f t="shared" ref="AC776:AC839" si="239">IF(AND(AC775=2,B776=0),1,IF(AND(AC775=1,B776=0),1,IF(B776="","",IF(AND(C776=C774,B775=0),AC775+1,IF(AND(AC775&gt;1,B776=0),AC775+1,IF(C776=C775,AC775+1,1))))))</f>
        <v/>
      </c>
      <c r="AD776" s="21" t="str">
        <f t="shared" si="225"/>
        <v/>
      </c>
      <c r="AE776" s="59" t="str">
        <f t="shared" si="226"/>
        <v/>
      </c>
      <c r="AF776" s="64" t="str">
        <f t="shared" si="231"/>
        <v/>
      </c>
      <c r="AG776" s="47" t="str">
        <f t="shared" si="227"/>
        <v/>
      </c>
      <c r="AH776" s="65" t="str">
        <f t="shared" si="228"/>
        <v/>
      </c>
      <c r="AI776" s="70" t="str">
        <f t="shared" ref="AI776:AI839" si="240">IF(AND(AI775=2,B776=0),1,IF(AND(AI775=1,B776=0),1,IF(B776="","",IF(AND(I776=I774,B775=0),AI775+1,IF(AND(AI775&gt;1,B776=0),AI775+1,IF(I776=I775,AI775+1,1))))))</f>
        <v/>
      </c>
      <c r="AJ776" s="43" t="str">
        <f t="shared" si="229"/>
        <v/>
      </c>
      <c r="AK776" s="71" t="str">
        <f t="shared" si="230"/>
        <v/>
      </c>
      <c r="AL776" s="2"/>
      <c r="AM776" s="2"/>
      <c r="AO776" s="2"/>
      <c r="AP776" s="2"/>
      <c r="AQ776" s="2"/>
    </row>
    <row r="777" spans="2:43">
      <c r="B777" s="20" t="str">
        <f>IF(Master!B777="","",Master!B777)</f>
        <v/>
      </c>
      <c r="C777" s="21" t="str">
        <f t="shared" si="232"/>
        <v/>
      </c>
      <c r="D777" s="98" t="str">
        <f t="shared" si="235"/>
        <v/>
      </c>
      <c r="E777" s="2"/>
      <c r="F777" s="47" t="str">
        <f t="shared" si="233"/>
        <v/>
      </c>
      <c r="G777" s="98" t="str">
        <f t="shared" si="236"/>
        <v/>
      </c>
      <c r="H777" s="2"/>
      <c r="I777" s="46" t="str">
        <f t="shared" si="234"/>
        <v/>
      </c>
      <c r="J777" s="98" t="str">
        <f t="shared" si="237"/>
        <v/>
      </c>
      <c r="K777" s="2"/>
      <c r="L777" s="21" t="str">
        <f t="shared" si="223"/>
        <v/>
      </c>
      <c r="M777" s="21" t="str">
        <f>IF(L777&lt;&gt;"",SUM($L$6:L777),"")</f>
        <v/>
      </c>
      <c r="N777" s="2"/>
      <c r="O777" s="47" t="str">
        <f t="shared" si="224"/>
        <v/>
      </c>
      <c r="P777" s="47" t="str">
        <f>IF(O777&lt;&gt;"",SUM($O$6:O777),"")</f>
        <v/>
      </c>
      <c r="Q777" s="2"/>
      <c r="R777" s="43" t="str">
        <f t="shared" si="238"/>
        <v/>
      </c>
      <c r="S777" s="43" t="str">
        <f>IF(R777&lt;&gt;"",SUM($R$6:R777),"")</f>
        <v/>
      </c>
      <c r="T777" s="2"/>
      <c r="U777" s="95">
        <f>IF(B777="",U776,SUM($L$7:L777)+SUM($O$7:O777)+SUM($R$7:R777))</f>
        <v>60</v>
      </c>
      <c r="V777" s="2"/>
      <c r="W777" s="2"/>
      <c r="X777" s="2"/>
      <c r="Y777" s="2"/>
      <c r="Z777" s="2"/>
      <c r="AA777" s="2"/>
      <c r="AB777" s="2"/>
      <c r="AC777" s="58" t="str">
        <f t="shared" si="239"/>
        <v/>
      </c>
      <c r="AD777" s="21" t="str">
        <f t="shared" si="225"/>
        <v/>
      </c>
      <c r="AE777" s="59" t="str">
        <f t="shared" si="226"/>
        <v/>
      </c>
      <c r="AF777" s="64" t="str">
        <f t="shared" si="231"/>
        <v/>
      </c>
      <c r="AG777" s="47" t="str">
        <f t="shared" si="227"/>
        <v/>
      </c>
      <c r="AH777" s="65" t="str">
        <f t="shared" si="228"/>
        <v/>
      </c>
      <c r="AI777" s="70" t="str">
        <f t="shared" si="240"/>
        <v/>
      </c>
      <c r="AJ777" s="43" t="str">
        <f t="shared" si="229"/>
        <v/>
      </c>
      <c r="AK777" s="71" t="str">
        <f t="shared" si="230"/>
        <v/>
      </c>
      <c r="AL777" s="2"/>
      <c r="AM777" s="2"/>
      <c r="AO777" s="2"/>
      <c r="AP777" s="2"/>
      <c r="AQ777" s="2"/>
    </row>
    <row r="778" spans="2:43">
      <c r="B778" s="20" t="str">
        <f>IF(Master!B778="","",Master!B778)</f>
        <v/>
      </c>
      <c r="C778" s="21" t="str">
        <f t="shared" si="232"/>
        <v/>
      </c>
      <c r="D778" s="98" t="str">
        <f t="shared" si="235"/>
        <v/>
      </c>
      <c r="E778" s="2"/>
      <c r="F778" s="47" t="str">
        <f t="shared" si="233"/>
        <v/>
      </c>
      <c r="G778" s="98" t="str">
        <f t="shared" si="236"/>
        <v/>
      </c>
      <c r="H778" s="2"/>
      <c r="I778" s="46" t="str">
        <f t="shared" si="234"/>
        <v/>
      </c>
      <c r="J778" s="98" t="str">
        <f t="shared" si="237"/>
        <v/>
      </c>
      <c r="K778" s="2"/>
      <c r="L778" s="21" t="str">
        <f t="shared" ref="L778:L841" si="241">IF(AND(AD778&lt;&gt;"",AD779&lt;&gt;""),-AE778,IF(AND(AD778&gt;=1,AD779=""),AE778,""))</f>
        <v/>
      </c>
      <c r="M778" s="21" t="str">
        <f>IF(L778&lt;&gt;"",SUM($L$6:L778),"")</f>
        <v/>
      </c>
      <c r="N778" s="2"/>
      <c r="O778" s="47" t="str">
        <f t="shared" si="224"/>
        <v/>
      </c>
      <c r="P778" s="47" t="str">
        <f>IF(O778&lt;&gt;"",SUM($O$6:O778),"")</f>
        <v/>
      </c>
      <c r="Q778" s="2"/>
      <c r="R778" s="43" t="str">
        <f t="shared" si="238"/>
        <v/>
      </c>
      <c r="S778" s="43" t="str">
        <f>IF(R778&lt;&gt;"",SUM($R$6:R778),"")</f>
        <v/>
      </c>
      <c r="T778" s="2"/>
      <c r="U778" s="95">
        <f>IF(B778="",U777,SUM($L$7:L778)+SUM($O$7:O778)+SUM($R$7:R778))</f>
        <v>60</v>
      </c>
      <c r="V778" s="2"/>
      <c r="W778" s="2"/>
      <c r="X778" s="2"/>
      <c r="Y778" s="2"/>
      <c r="Z778" s="2"/>
      <c r="AA778" s="2"/>
      <c r="AB778" s="2"/>
      <c r="AC778" s="58" t="str">
        <f t="shared" si="239"/>
        <v/>
      </c>
      <c r="AD778" s="21" t="str">
        <f t="shared" si="225"/>
        <v/>
      </c>
      <c r="AE778" s="59" t="str">
        <f t="shared" si="226"/>
        <v/>
      </c>
      <c r="AF778" s="64" t="str">
        <f t="shared" si="231"/>
        <v/>
      </c>
      <c r="AG778" s="47" t="str">
        <f t="shared" si="227"/>
        <v/>
      </c>
      <c r="AH778" s="65" t="str">
        <f t="shared" si="228"/>
        <v/>
      </c>
      <c r="AI778" s="70" t="str">
        <f t="shared" si="240"/>
        <v/>
      </c>
      <c r="AJ778" s="43" t="str">
        <f t="shared" si="229"/>
        <v/>
      </c>
      <c r="AK778" s="71" t="str">
        <f t="shared" si="230"/>
        <v/>
      </c>
      <c r="AL778" s="2"/>
      <c r="AM778" s="2"/>
      <c r="AO778" s="2"/>
      <c r="AP778" s="2"/>
      <c r="AQ778" s="2"/>
    </row>
    <row r="779" spans="2:43">
      <c r="B779" s="20" t="str">
        <f>IF(Master!B779="","",Master!B779)</f>
        <v/>
      </c>
      <c r="C779" s="21" t="str">
        <f t="shared" si="232"/>
        <v/>
      </c>
      <c r="D779" s="98" t="str">
        <f t="shared" si="235"/>
        <v/>
      </c>
      <c r="E779" s="2"/>
      <c r="F779" s="47" t="str">
        <f t="shared" si="233"/>
        <v/>
      </c>
      <c r="G779" s="98" t="str">
        <f t="shared" si="236"/>
        <v/>
      </c>
      <c r="H779" s="2"/>
      <c r="I779" s="46" t="str">
        <f t="shared" si="234"/>
        <v/>
      </c>
      <c r="J779" s="98" t="str">
        <f t="shared" si="237"/>
        <v/>
      </c>
      <c r="K779" s="2"/>
      <c r="L779" s="21" t="str">
        <f t="shared" si="241"/>
        <v/>
      </c>
      <c r="M779" s="21" t="str">
        <f>IF(L779&lt;&gt;"",SUM($L$6:L779),"")</f>
        <v/>
      </c>
      <c r="N779" s="2"/>
      <c r="O779" s="47" t="str">
        <f t="shared" si="224"/>
        <v/>
      </c>
      <c r="P779" s="47" t="str">
        <f>IF(O779&lt;&gt;"",SUM($O$6:O779),"")</f>
        <v/>
      </c>
      <c r="Q779" s="2"/>
      <c r="R779" s="43" t="str">
        <f t="shared" si="238"/>
        <v/>
      </c>
      <c r="S779" s="43" t="str">
        <f>IF(R779&lt;&gt;"",SUM($R$6:R779),"")</f>
        <v/>
      </c>
      <c r="T779" s="2"/>
      <c r="U779" s="95">
        <f>IF(B779="",U778,SUM($L$7:L779)+SUM($O$7:O779)+SUM($R$7:R779))</f>
        <v>60</v>
      </c>
      <c r="V779" s="2"/>
      <c r="W779" s="2"/>
      <c r="X779" s="2"/>
      <c r="Y779" s="2"/>
      <c r="Z779" s="2"/>
      <c r="AA779" s="2"/>
      <c r="AB779" s="2"/>
      <c r="AC779" s="58" t="str">
        <f t="shared" si="239"/>
        <v/>
      </c>
      <c r="AD779" s="21" t="str">
        <f t="shared" si="225"/>
        <v/>
      </c>
      <c r="AE779" s="59" t="str">
        <f t="shared" si="226"/>
        <v/>
      </c>
      <c r="AF779" s="64" t="str">
        <f t="shared" si="231"/>
        <v/>
      </c>
      <c r="AG779" s="47" t="str">
        <f t="shared" si="227"/>
        <v/>
      </c>
      <c r="AH779" s="65" t="str">
        <f t="shared" si="228"/>
        <v/>
      </c>
      <c r="AI779" s="70" t="str">
        <f t="shared" si="240"/>
        <v/>
      </c>
      <c r="AJ779" s="43" t="str">
        <f t="shared" si="229"/>
        <v/>
      </c>
      <c r="AK779" s="71" t="str">
        <f t="shared" si="230"/>
        <v/>
      </c>
      <c r="AL779" s="2"/>
      <c r="AM779" s="2"/>
      <c r="AO779" s="2"/>
      <c r="AP779" s="2"/>
      <c r="AQ779" s="2"/>
    </row>
    <row r="780" spans="2:43">
      <c r="B780" s="20" t="str">
        <f>IF(Master!B780="","",Master!B780)</f>
        <v/>
      </c>
      <c r="C780" s="21" t="str">
        <f t="shared" si="232"/>
        <v/>
      </c>
      <c r="D780" s="98" t="str">
        <f t="shared" si="235"/>
        <v/>
      </c>
      <c r="E780" s="2"/>
      <c r="F780" s="47" t="str">
        <f t="shared" si="233"/>
        <v/>
      </c>
      <c r="G780" s="98" t="str">
        <f t="shared" si="236"/>
        <v/>
      </c>
      <c r="H780" s="2"/>
      <c r="I780" s="46" t="str">
        <f t="shared" si="234"/>
        <v/>
      </c>
      <c r="J780" s="98" t="str">
        <f t="shared" si="237"/>
        <v/>
      </c>
      <c r="K780" s="2"/>
      <c r="L780" s="21" t="str">
        <f t="shared" si="241"/>
        <v/>
      </c>
      <c r="M780" s="21" t="str">
        <f>IF(L780&lt;&gt;"",SUM($L$6:L780),"")</f>
        <v/>
      </c>
      <c r="N780" s="2"/>
      <c r="O780" s="47" t="str">
        <f t="shared" si="224"/>
        <v/>
      </c>
      <c r="P780" s="47" t="str">
        <f>IF(O780&lt;&gt;"",SUM($O$6:O780),"")</f>
        <v/>
      </c>
      <c r="Q780" s="2"/>
      <c r="R780" s="43" t="str">
        <f t="shared" si="238"/>
        <v/>
      </c>
      <c r="S780" s="43" t="str">
        <f>IF(R780&lt;&gt;"",SUM($R$6:R780),"")</f>
        <v/>
      </c>
      <c r="T780" s="2"/>
      <c r="U780" s="95">
        <f>IF(B780="",U779,SUM($L$7:L780)+SUM($O$7:O780)+SUM($R$7:R780))</f>
        <v>60</v>
      </c>
      <c r="V780" s="2"/>
      <c r="W780" s="2"/>
      <c r="X780" s="2"/>
      <c r="Y780" s="2"/>
      <c r="Z780" s="2"/>
      <c r="AA780" s="2"/>
      <c r="AB780" s="2"/>
      <c r="AC780" s="58" t="str">
        <f t="shared" si="239"/>
        <v/>
      </c>
      <c r="AD780" s="21" t="str">
        <f t="shared" si="225"/>
        <v/>
      </c>
      <c r="AE780" s="59" t="str">
        <f t="shared" si="226"/>
        <v/>
      </c>
      <c r="AF780" s="64" t="str">
        <f t="shared" si="231"/>
        <v/>
      </c>
      <c r="AG780" s="47" t="str">
        <f t="shared" si="227"/>
        <v/>
      </c>
      <c r="AH780" s="65" t="str">
        <f t="shared" si="228"/>
        <v/>
      </c>
      <c r="AI780" s="70" t="str">
        <f t="shared" si="240"/>
        <v/>
      </c>
      <c r="AJ780" s="43" t="str">
        <f t="shared" si="229"/>
        <v/>
      </c>
      <c r="AK780" s="71" t="str">
        <f t="shared" si="230"/>
        <v/>
      </c>
      <c r="AL780" s="2"/>
      <c r="AM780" s="2"/>
      <c r="AO780" s="2"/>
      <c r="AP780" s="2"/>
      <c r="AQ780" s="2"/>
    </row>
    <row r="781" spans="2:43">
      <c r="B781" s="20" t="str">
        <f>IF(Master!B781="","",Master!B781)</f>
        <v/>
      </c>
      <c r="C781" s="21" t="str">
        <f t="shared" si="232"/>
        <v/>
      </c>
      <c r="D781" s="98" t="str">
        <f t="shared" si="235"/>
        <v/>
      </c>
      <c r="E781" s="2"/>
      <c r="F781" s="47" t="str">
        <f t="shared" si="233"/>
        <v/>
      </c>
      <c r="G781" s="98" t="str">
        <f t="shared" si="236"/>
        <v/>
      </c>
      <c r="H781" s="2"/>
      <c r="I781" s="46" t="str">
        <f t="shared" si="234"/>
        <v/>
      </c>
      <c r="J781" s="98" t="str">
        <f t="shared" si="237"/>
        <v/>
      </c>
      <c r="K781" s="2"/>
      <c r="L781" s="21" t="str">
        <f t="shared" si="241"/>
        <v/>
      </c>
      <c r="M781" s="21" t="str">
        <f>IF(L781&lt;&gt;"",SUM($L$6:L781),"")</f>
        <v/>
      </c>
      <c r="N781" s="2"/>
      <c r="O781" s="47" t="str">
        <f t="shared" ref="O781:O844" si="242">IF(AND(AG781&lt;&gt;"",AG782&lt;&gt;""),-AH781,IF(AND(AG781&gt;=1,AG782=""),AH781,""))</f>
        <v/>
      </c>
      <c r="P781" s="47" t="str">
        <f>IF(O781&lt;&gt;"",SUM($O$6:O781),"")</f>
        <v/>
      </c>
      <c r="Q781" s="2"/>
      <c r="R781" s="43" t="str">
        <f t="shared" si="238"/>
        <v/>
      </c>
      <c r="S781" s="43" t="str">
        <f>IF(R781&lt;&gt;"",SUM($R$6:R781),"")</f>
        <v/>
      </c>
      <c r="T781" s="2"/>
      <c r="U781" s="95">
        <f>IF(B781="",U780,SUM($L$7:L781)+SUM($O$7:O781)+SUM($R$7:R781))</f>
        <v>60</v>
      </c>
      <c r="V781" s="2"/>
      <c r="W781" s="2"/>
      <c r="X781" s="2"/>
      <c r="Y781" s="2"/>
      <c r="Z781" s="2"/>
      <c r="AA781" s="2"/>
      <c r="AB781" s="2"/>
      <c r="AC781" s="58" t="str">
        <f t="shared" si="239"/>
        <v/>
      </c>
      <c r="AD781" s="21" t="str">
        <f t="shared" si="225"/>
        <v/>
      </c>
      <c r="AE781" s="59" t="str">
        <f t="shared" si="226"/>
        <v/>
      </c>
      <c r="AF781" s="64" t="str">
        <f t="shared" si="231"/>
        <v/>
      </c>
      <c r="AG781" s="47" t="str">
        <f t="shared" si="227"/>
        <v/>
      </c>
      <c r="AH781" s="65" t="str">
        <f t="shared" si="228"/>
        <v/>
      </c>
      <c r="AI781" s="70" t="str">
        <f t="shared" si="240"/>
        <v/>
      </c>
      <c r="AJ781" s="43" t="str">
        <f t="shared" si="229"/>
        <v/>
      </c>
      <c r="AK781" s="71" t="str">
        <f t="shared" si="230"/>
        <v/>
      </c>
      <c r="AL781" s="2"/>
      <c r="AM781" s="2"/>
      <c r="AO781" s="2"/>
      <c r="AP781" s="2"/>
      <c r="AQ781" s="2"/>
    </row>
    <row r="782" spans="2:43">
      <c r="B782" s="20" t="str">
        <f>IF(Master!B782="","",Master!B782)</f>
        <v/>
      </c>
      <c r="C782" s="21" t="str">
        <f t="shared" si="232"/>
        <v/>
      </c>
      <c r="D782" s="98" t="str">
        <f t="shared" si="235"/>
        <v/>
      </c>
      <c r="E782" s="2"/>
      <c r="F782" s="47" t="str">
        <f t="shared" si="233"/>
        <v/>
      </c>
      <c r="G782" s="98" t="str">
        <f t="shared" si="236"/>
        <v/>
      </c>
      <c r="H782" s="2"/>
      <c r="I782" s="46" t="str">
        <f t="shared" si="234"/>
        <v/>
      </c>
      <c r="J782" s="98" t="str">
        <f t="shared" si="237"/>
        <v/>
      </c>
      <c r="K782" s="2"/>
      <c r="L782" s="21" t="str">
        <f t="shared" si="241"/>
        <v/>
      </c>
      <c r="M782" s="21" t="str">
        <f>IF(L782&lt;&gt;"",SUM($L$6:L782),"")</f>
        <v/>
      </c>
      <c r="N782" s="2"/>
      <c r="O782" s="47" t="str">
        <f t="shared" si="242"/>
        <v/>
      </c>
      <c r="P782" s="47" t="str">
        <f>IF(O782&lt;&gt;"",SUM($O$6:O782),"")</f>
        <v/>
      </c>
      <c r="Q782" s="2"/>
      <c r="R782" s="43" t="str">
        <f t="shared" si="238"/>
        <v/>
      </c>
      <c r="S782" s="43" t="str">
        <f>IF(R782&lt;&gt;"",SUM($R$6:R782),"")</f>
        <v/>
      </c>
      <c r="T782" s="2"/>
      <c r="U782" s="95">
        <f>IF(B782="",U781,SUM($L$7:L782)+SUM($O$7:O782)+SUM($R$7:R782))</f>
        <v>60</v>
      </c>
      <c r="V782" s="2"/>
      <c r="W782" s="2"/>
      <c r="X782" s="2"/>
      <c r="Y782" s="2"/>
      <c r="Z782" s="2"/>
      <c r="AA782" s="2"/>
      <c r="AB782" s="2"/>
      <c r="AC782" s="58" t="str">
        <f t="shared" si="239"/>
        <v/>
      </c>
      <c r="AD782" s="21" t="str">
        <f t="shared" si="225"/>
        <v/>
      </c>
      <c r="AE782" s="59" t="str">
        <f t="shared" si="226"/>
        <v/>
      </c>
      <c r="AF782" s="64" t="str">
        <f t="shared" si="231"/>
        <v/>
      </c>
      <c r="AG782" s="47" t="str">
        <f t="shared" si="227"/>
        <v/>
      </c>
      <c r="AH782" s="65" t="str">
        <f t="shared" si="228"/>
        <v/>
      </c>
      <c r="AI782" s="70" t="str">
        <f t="shared" si="240"/>
        <v/>
      </c>
      <c r="AJ782" s="43" t="str">
        <f t="shared" si="229"/>
        <v/>
      </c>
      <c r="AK782" s="71" t="str">
        <f t="shared" si="230"/>
        <v/>
      </c>
      <c r="AL782" s="2"/>
      <c r="AM782" s="2"/>
      <c r="AO782" s="2"/>
      <c r="AP782" s="2"/>
      <c r="AQ782" s="2"/>
    </row>
    <row r="783" spans="2:43">
      <c r="B783" s="20" t="str">
        <f>IF(Master!B783="","",Master!B783)</f>
        <v/>
      </c>
      <c r="C783" s="21" t="str">
        <f t="shared" si="232"/>
        <v/>
      </c>
      <c r="D783" s="98" t="str">
        <f t="shared" si="235"/>
        <v/>
      </c>
      <c r="E783" s="2"/>
      <c r="F783" s="47" t="str">
        <f t="shared" si="233"/>
        <v/>
      </c>
      <c r="G783" s="98" t="str">
        <f t="shared" si="236"/>
        <v/>
      </c>
      <c r="H783" s="2"/>
      <c r="I783" s="46" t="str">
        <f t="shared" si="234"/>
        <v/>
      </c>
      <c r="J783" s="98" t="str">
        <f t="shared" si="237"/>
        <v/>
      </c>
      <c r="K783" s="2"/>
      <c r="L783" s="21" t="str">
        <f t="shared" si="241"/>
        <v/>
      </c>
      <c r="M783" s="21" t="str">
        <f>IF(L783&lt;&gt;"",SUM($L$6:L783),"")</f>
        <v/>
      </c>
      <c r="N783" s="2"/>
      <c r="O783" s="47" t="str">
        <f t="shared" si="242"/>
        <v/>
      </c>
      <c r="P783" s="47" t="str">
        <f>IF(O783&lt;&gt;"",SUM($O$6:O783),"")</f>
        <v/>
      </c>
      <c r="Q783" s="2"/>
      <c r="R783" s="43" t="str">
        <f t="shared" si="238"/>
        <v/>
      </c>
      <c r="S783" s="43" t="str">
        <f>IF(R783&lt;&gt;"",SUM($R$6:R783),"")</f>
        <v/>
      </c>
      <c r="T783" s="2"/>
      <c r="U783" s="95">
        <f>IF(B783="",U782,SUM($L$7:L783)+SUM($O$7:O783)+SUM($R$7:R783))</f>
        <v>60</v>
      </c>
      <c r="V783" s="2"/>
      <c r="W783" s="2"/>
      <c r="X783" s="2"/>
      <c r="Y783" s="2"/>
      <c r="Z783" s="2"/>
      <c r="AA783" s="2"/>
      <c r="AB783" s="2"/>
      <c r="AC783" s="58" t="str">
        <f t="shared" si="239"/>
        <v/>
      </c>
      <c r="AD783" s="21" t="str">
        <f t="shared" si="225"/>
        <v/>
      </c>
      <c r="AE783" s="59" t="str">
        <f t="shared" si="226"/>
        <v/>
      </c>
      <c r="AF783" s="64" t="str">
        <f t="shared" si="231"/>
        <v/>
      </c>
      <c r="AG783" s="47" t="str">
        <f t="shared" si="227"/>
        <v/>
      </c>
      <c r="AH783" s="65" t="str">
        <f t="shared" si="228"/>
        <v/>
      </c>
      <c r="AI783" s="70" t="str">
        <f t="shared" si="240"/>
        <v/>
      </c>
      <c r="AJ783" s="43" t="str">
        <f t="shared" si="229"/>
        <v/>
      </c>
      <c r="AK783" s="71" t="str">
        <f t="shared" si="230"/>
        <v/>
      </c>
      <c r="AL783" s="2"/>
      <c r="AM783" s="2"/>
      <c r="AO783" s="2"/>
      <c r="AP783" s="2"/>
      <c r="AQ783" s="2"/>
    </row>
    <row r="784" spans="2:43">
      <c r="B784" s="20" t="str">
        <f>IF(Master!B784="","",Master!B784)</f>
        <v/>
      </c>
      <c r="C784" s="21" t="str">
        <f t="shared" si="232"/>
        <v/>
      </c>
      <c r="D784" s="98" t="str">
        <f t="shared" si="235"/>
        <v/>
      </c>
      <c r="E784" s="2"/>
      <c r="F784" s="47" t="str">
        <f t="shared" si="233"/>
        <v/>
      </c>
      <c r="G784" s="98" t="str">
        <f t="shared" si="236"/>
        <v/>
      </c>
      <c r="H784" s="2"/>
      <c r="I784" s="46" t="str">
        <f t="shared" si="234"/>
        <v/>
      </c>
      <c r="J784" s="98" t="str">
        <f t="shared" si="237"/>
        <v/>
      </c>
      <c r="K784" s="2"/>
      <c r="L784" s="21" t="str">
        <f t="shared" si="241"/>
        <v/>
      </c>
      <c r="M784" s="21" t="str">
        <f>IF(L784&lt;&gt;"",SUM($L$6:L784),"")</f>
        <v/>
      </c>
      <c r="N784" s="2"/>
      <c r="O784" s="47" t="str">
        <f t="shared" si="242"/>
        <v/>
      </c>
      <c r="P784" s="47" t="str">
        <f>IF(O784&lt;&gt;"",SUM($O$6:O784),"")</f>
        <v/>
      </c>
      <c r="Q784" s="2"/>
      <c r="R784" s="43" t="str">
        <f t="shared" si="238"/>
        <v/>
      </c>
      <c r="S784" s="43" t="str">
        <f>IF(R784&lt;&gt;"",SUM($R$6:R784),"")</f>
        <v/>
      </c>
      <c r="T784" s="2"/>
      <c r="U784" s="95">
        <f>IF(B784="",U783,SUM($L$7:L784)+SUM($O$7:O784)+SUM($R$7:R784))</f>
        <v>60</v>
      </c>
      <c r="V784" s="2"/>
      <c r="W784" s="2"/>
      <c r="X784" s="2"/>
      <c r="Y784" s="2"/>
      <c r="Z784" s="2"/>
      <c r="AA784" s="2"/>
      <c r="AB784" s="2"/>
      <c r="AC784" s="58" t="str">
        <f t="shared" si="239"/>
        <v/>
      </c>
      <c r="AD784" s="21" t="str">
        <f t="shared" ref="AD784:AD847" si="243">IF(B784="","",IF(OR(AC783=1,AC783=2),"",IF(AC783&gt;=3,AC783-2)))</f>
        <v/>
      </c>
      <c r="AE784" s="59" t="str">
        <f t="shared" ref="AE784:AE847" si="244">IF(AD784="","",VLOOKUP(AD784,$Z$4:$AA$18,2,0))</f>
        <v/>
      </c>
      <c r="AF784" s="64" t="str">
        <f t="shared" si="231"/>
        <v/>
      </c>
      <c r="AG784" s="47" t="str">
        <f t="shared" ref="AG784:AG847" si="245">IF(B784="","",IF(OR(AF783=1,AF783=2),"",IF(AF783&gt;=3,AF783-2)))</f>
        <v/>
      </c>
      <c r="AH784" s="65" t="str">
        <f t="shared" ref="AH784:AH847" si="246">IF(AG784="","",VLOOKUP(AG784,$Z$4:$AA$18,2,0))</f>
        <v/>
      </c>
      <c r="AI784" s="70" t="str">
        <f t="shared" si="240"/>
        <v/>
      </c>
      <c r="AJ784" s="43" t="str">
        <f t="shared" ref="AJ784:AJ847" si="247">IF(B784="","",IF(OR(AI783=1,AI783=2),"",IF(AI783&gt;=3,AI783-2)))</f>
        <v/>
      </c>
      <c r="AK784" s="71" t="str">
        <f t="shared" ref="AK784:AK847" si="248">IF(AJ784="","",VLOOKUP(AJ784,$Z$4:$AA$18,2,0))</f>
        <v/>
      </c>
      <c r="AL784" s="2"/>
      <c r="AM784" s="2"/>
      <c r="AO784" s="2"/>
      <c r="AP784" s="2"/>
      <c r="AQ784" s="2"/>
    </row>
    <row r="785" spans="2:43">
      <c r="B785" s="20" t="str">
        <f>IF(Master!B785="","",Master!B785)</f>
        <v/>
      </c>
      <c r="C785" s="21" t="str">
        <f t="shared" si="232"/>
        <v/>
      </c>
      <c r="D785" s="98" t="str">
        <f t="shared" si="235"/>
        <v/>
      </c>
      <c r="E785" s="2"/>
      <c r="F785" s="47" t="str">
        <f t="shared" si="233"/>
        <v/>
      </c>
      <c r="G785" s="98" t="str">
        <f t="shared" si="236"/>
        <v/>
      </c>
      <c r="H785" s="2"/>
      <c r="I785" s="46" t="str">
        <f t="shared" si="234"/>
        <v/>
      </c>
      <c r="J785" s="98" t="str">
        <f t="shared" si="237"/>
        <v/>
      </c>
      <c r="K785" s="2"/>
      <c r="L785" s="21" t="str">
        <f t="shared" si="241"/>
        <v/>
      </c>
      <c r="M785" s="21" t="str">
        <f>IF(L785&lt;&gt;"",SUM($L$6:L785),"")</f>
        <v/>
      </c>
      <c r="N785" s="2"/>
      <c r="O785" s="47" t="str">
        <f t="shared" si="242"/>
        <v/>
      </c>
      <c r="P785" s="47" t="str">
        <f>IF(O785&lt;&gt;"",SUM($O$6:O785),"")</f>
        <v/>
      </c>
      <c r="Q785" s="2"/>
      <c r="R785" s="43" t="str">
        <f t="shared" si="238"/>
        <v/>
      </c>
      <c r="S785" s="43" t="str">
        <f>IF(R785&lt;&gt;"",SUM($R$6:R785),"")</f>
        <v/>
      </c>
      <c r="T785" s="2"/>
      <c r="U785" s="95">
        <f>IF(B785="",U784,SUM($L$7:L785)+SUM($O$7:O785)+SUM($R$7:R785))</f>
        <v>60</v>
      </c>
      <c r="V785" s="2"/>
      <c r="W785" s="2"/>
      <c r="X785" s="2"/>
      <c r="Y785" s="2"/>
      <c r="Z785" s="2"/>
      <c r="AA785" s="2"/>
      <c r="AB785" s="2"/>
      <c r="AC785" s="58" t="str">
        <f t="shared" si="239"/>
        <v/>
      </c>
      <c r="AD785" s="21" t="str">
        <f t="shared" si="243"/>
        <v/>
      </c>
      <c r="AE785" s="59" t="str">
        <f t="shared" si="244"/>
        <v/>
      </c>
      <c r="AF785" s="64" t="str">
        <f t="shared" si="231"/>
        <v/>
      </c>
      <c r="AG785" s="47" t="str">
        <f t="shared" si="245"/>
        <v/>
      </c>
      <c r="AH785" s="65" t="str">
        <f t="shared" si="246"/>
        <v/>
      </c>
      <c r="AI785" s="70" t="str">
        <f t="shared" si="240"/>
        <v/>
      </c>
      <c r="AJ785" s="43" t="str">
        <f t="shared" si="247"/>
        <v/>
      </c>
      <c r="AK785" s="71" t="str">
        <f t="shared" si="248"/>
        <v/>
      </c>
      <c r="AL785" s="2"/>
      <c r="AM785" s="2"/>
      <c r="AO785" s="2"/>
      <c r="AP785" s="2"/>
      <c r="AQ785" s="2"/>
    </row>
    <row r="786" spans="2:43">
      <c r="B786" s="20" t="str">
        <f>IF(Master!B786="","",Master!B786)</f>
        <v/>
      </c>
      <c r="C786" s="21" t="str">
        <f t="shared" si="232"/>
        <v/>
      </c>
      <c r="D786" s="98" t="str">
        <f t="shared" si="235"/>
        <v/>
      </c>
      <c r="E786" s="2"/>
      <c r="F786" s="47" t="str">
        <f t="shared" si="233"/>
        <v/>
      </c>
      <c r="G786" s="98" t="str">
        <f t="shared" si="236"/>
        <v/>
      </c>
      <c r="H786" s="2"/>
      <c r="I786" s="46" t="str">
        <f t="shared" si="234"/>
        <v/>
      </c>
      <c r="J786" s="98" t="str">
        <f t="shared" si="237"/>
        <v/>
      </c>
      <c r="K786" s="2"/>
      <c r="L786" s="21" t="str">
        <f t="shared" si="241"/>
        <v/>
      </c>
      <c r="M786" s="21" t="str">
        <f>IF(L786&lt;&gt;"",SUM($L$6:L786),"")</f>
        <v/>
      </c>
      <c r="N786" s="2"/>
      <c r="O786" s="47" t="str">
        <f t="shared" si="242"/>
        <v/>
      </c>
      <c r="P786" s="47" t="str">
        <f>IF(O786&lt;&gt;"",SUM($O$6:O786),"")</f>
        <v/>
      </c>
      <c r="Q786" s="2"/>
      <c r="R786" s="43" t="str">
        <f t="shared" si="238"/>
        <v/>
      </c>
      <c r="S786" s="43" t="str">
        <f>IF(R786&lt;&gt;"",SUM($R$6:R786),"")</f>
        <v/>
      </c>
      <c r="T786" s="2"/>
      <c r="U786" s="95">
        <f>IF(B786="",U785,SUM($L$7:L786)+SUM($O$7:O786)+SUM($R$7:R786))</f>
        <v>60</v>
      </c>
      <c r="V786" s="2"/>
      <c r="W786" s="2"/>
      <c r="X786" s="2"/>
      <c r="Y786" s="2"/>
      <c r="Z786" s="2"/>
      <c r="AA786" s="2"/>
      <c r="AB786" s="2"/>
      <c r="AC786" s="58" t="str">
        <f t="shared" si="239"/>
        <v/>
      </c>
      <c r="AD786" s="21" t="str">
        <f t="shared" si="243"/>
        <v/>
      </c>
      <c r="AE786" s="59" t="str">
        <f t="shared" si="244"/>
        <v/>
      </c>
      <c r="AF786" s="64" t="str">
        <f t="shared" si="231"/>
        <v/>
      </c>
      <c r="AG786" s="47" t="str">
        <f t="shared" si="245"/>
        <v/>
      </c>
      <c r="AH786" s="65" t="str">
        <f t="shared" si="246"/>
        <v/>
      </c>
      <c r="AI786" s="70" t="str">
        <f t="shared" si="240"/>
        <v/>
      </c>
      <c r="AJ786" s="43" t="str">
        <f t="shared" si="247"/>
        <v/>
      </c>
      <c r="AK786" s="71" t="str">
        <f t="shared" si="248"/>
        <v/>
      </c>
      <c r="AL786" s="2"/>
      <c r="AM786" s="2"/>
      <c r="AO786" s="2"/>
      <c r="AP786" s="2"/>
      <c r="AQ786" s="2"/>
    </row>
    <row r="787" spans="2:43">
      <c r="B787" s="20" t="str">
        <f>IF(Master!B787="","",Master!B787)</f>
        <v/>
      </c>
      <c r="C787" s="21" t="str">
        <f t="shared" si="232"/>
        <v/>
      </c>
      <c r="D787" s="98" t="str">
        <f t="shared" si="235"/>
        <v/>
      </c>
      <c r="E787" s="2"/>
      <c r="F787" s="47" t="str">
        <f t="shared" si="233"/>
        <v/>
      </c>
      <c r="G787" s="98" t="str">
        <f t="shared" si="236"/>
        <v/>
      </c>
      <c r="H787" s="2"/>
      <c r="I787" s="46" t="str">
        <f t="shared" si="234"/>
        <v/>
      </c>
      <c r="J787" s="98" t="str">
        <f t="shared" si="237"/>
        <v/>
      </c>
      <c r="K787" s="2"/>
      <c r="L787" s="21" t="str">
        <f t="shared" si="241"/>
        <v/>
      </c>
      <c r="M787" s="21" t="str">
        <f>IF(L787&lt;&gt;"",SUM($L$6:L787),"")</f>
        <v/>
      </c>
      <c r="N787" s="2"/>
      <c r="O787" s="47" t="str">
        <f t="shared" si="242"/>
        <v/>
      </c>
      <c r="P787" s="47" t="str">
        <f>IF(O787&lt;&gt;"",SUM($O$6:O787),"")</f>
        <v/>
      </c>
      <c r="Q787" s="2"/>
      <c r="R787" s="43" t="str">
        <f t="shared" si="238"/>
        <v/>
      </c>
      <c r="S787" s="43" t="str">
        <f>IF(R787&lt;&gt;"",SUM($R$6:R787),"")</f>
        <v/>
      </c>
      <c r="T787" s="2"/>
      <c r="U787" s="95">
        <f>IF(B787="",U786,SUM($L$7:L787)+SUM($O$7:O787)+SUM($R$7:R787))</f>
        <v>60</v>
      </c>
      <c r="V787" s="2"/>
      <c r="W787" s="2"/>
      <c r="X787" s="2"/>
      <c r="Y787" s="2"/>
      <c r="Z787" s="2"/>
      <c r="AA787" s="2"/>
      <c r="AB787" s="2"/>
      <c r="AC787" s="58" t="str">
        <f t="shared" si="239"/>
        <v/>
      </c>
      <c r="AD787" s="21" t="str">
        <f t="shared" si="243"/>
        <v/>
      </c>
      <c r="AE787" s="59" t="str">
        <f t="shared" si="244"/>
        <v/>
      </c>
      <c r="AF787" s="64" t="str">
        <f t="shared" si="231"/>
        <v/>
      </c>
      <c r="AG787" s="47" t="str">
        <f t="shared" si="245"/>
        <v/>
      </c>
      <c r="AH787" s="65" t="str">
        <f t="shared" si="246"/>
        <v/>
      </c>
      <c r="AI787" s="70" t="str">
        <f t="shared" si="240"/>
        <v/>
      </c>
      <c r="AJ787" s="43" t="str">
        <f t="shared" si="247"/>
        <v/>
      </c>
      <c r="AK787" s="71" t="str">
        <f t="shared" si="248"/>
        <v/>
      </c>
      <c r="AL787" s="2"/>
      <c r="AM787" s="2"/>
      <c r="AO787" s="2"/>
      <c r="AP787" s="2"/>
      <c r="AQ787" s="2"/>
    </row>
    <row r="788" spans="2:43">
      <c r="B788" s="20" t="str">
        <f>IF(Master!B788="","",Master!B788)</f>
        <v/>
      </c>
      <c r="C788" s="21" t="str">
        <f t="shared" si="232"/>
        <v/>
      </c>
      <c r="D788" s="98" t="str">
        <f t="shared" si="235"/>
        <v/>
      </c>
      <c r="E788" s="2"/>
      <c r="F788" s="47" t="str">
        <f t="shared" si="233"/>
        <v/>
      </c>
      <c r="G788" s="98" t="str">
        <f t="shared" si="236"/>
        <v/>
      </c>
      <c r="H788" s="2"/>
      <c r="I788" s="46" t="str">
        <f t="shared" si="234"/>
        <v/>
      </c>
      <c r="J788" s="98" t="str">
        <f t="shared" si="237"/>
        <v/>
      </c>
      <c r="K788" s="2"/>
      <c r="L788" s="21" t="str">
        <f t="shared" si="241"/>
        <v/>
      </c>
      <c r="M788" s="21" t="str">
        <f>IF(L788&lt;&gt;"",SUM($L$6:L788),"")</f>
        <v/>
      </c>
      <c r="N788" s="2"/>
      <c r="O788" s="47" t="str">
        <f t="shared" si="242"/>
        <v/>
      </c>
      <c r="P788" s="47" t="str">
        <f>IF(O788&lt;&gt;"",SUM($O$6:O788),"")</f>
        <v/>
      </c>
      <c r="Q788" s="2"/>
      <c r="R788" s="43" t="str">
        <f t="shared" si="238"/>
        <v/>
      </c>
      <c r="S788" s="43" t="str">
        <f>IF(R788&lt;&gt;"",SUM($R$6:R788),"")</f>
        <v/>
      </c>
      <c r="T788" s="2"/>
      <c r="U788" s="95">
        <f>IF(B788="",U787,SUM($L$7:L788)+SUM($O$7:O788)+SUM($R$7:R788))</f>
        <v>60</v>
      </c>
      <c r="V788" s="2"/>
      <c r="W788" s="2"/>
      <c r="X788" s="2"/>
      <c r="Y788" s="2"/>
      <c r="Z788" s="2"/>
      <c r="AA788" s="2"/>
      <c r="AB788" s="2"/>
      <c r="AC788" s="58" t="str">
        <f t="shared" si="239"/>
        <v/>
      </c>
      <c r="AD788" s="21" t="str">
        <f t="shared" si="243"/>
        <v/>
      </c>
      <c r="AE788" s="59" t="str">
        <f t="shared" si="244"/>
        <v/>
      </c>
      <c r="AF788" s="64" t="str">
        <f t="shared" si="231"/>
        <v/>
      </c>
      <c r="AG788" s="47" t="str">
        <f t="shared" si="245"/>
        <v/>
      </c>
      <c r="AH788" s="65" t="str">
        <f t="shared" si="246"/>
        <v/>
      </c>
      <c r="AI788" s="70" t="str">
        <f t="shared" si="240"/>
        <v/>
      </c>
      <c r="AJ788" s="43" t="str">
        <f t="shared" si="247"/>
        <v/>
      </c>
      <c r="AK788" s="71" t="str">
        <f t="shared" si="248"/>
        <v/>
      </c>
      <c r="AL788" s="2"/>
      <c r="AM788" s="2"/>
      <c r="AO788" s="2"/>
      <c r="AP788" s="2"/>
      <c r="AQ788" s="2"/>
    </row>
    <row r="789" spans="2:43">
      <c r="B789" s="20" t="str">
        <f>IF(Master!B789="","",Master!B789)</f>
        <v/>
      </c>
      <c r="C789" s="21" t="str">
        <f t="shared" si="232"/>
        <v/>
      </c>
      <c r="D789" s="98" t="str">
        <f t="shared" si="235"/>
        <v/>
      </c>
      <c r="E789" s="2"/>
      <c r="F789" s="47" t="str">
        <f t="shared" si="233"/>
        <v/>
      </c>
      <c r="G789" s="98" t="str">
        <f t="shared" si="236"/>
        <v/>
      </c>
      <c r="H789" s="2"/>
      <c r="I789" s="46" t="str">
        <f t="shared" si="234"/>
        <v/>
      </c>
      <c r="J789" s="98" t="str">
        <f t="shared" si="237"/>
        <v/>
      </c>
      <c r="K789" s="2"/>
      <c r="L789" s="21" t="str">
        <f t="shared" si="241"/>
        <v/>
      </c>
      <c r="M789" s="21" t="str">
        <f>IF(L789&lt;&gt;"",SUM($L$6:L789),"")</f>
        <v/>
      </c>
      <c r="N789" s="2"/>
      <c r="O789" s="47" t="str">
        <f t="shared" si="242"/>
        <v/>
      </c>
      <c r="P789" s="47" t="str">
        <f>IF(O789&lt;&gt;"",SUM($O$6:O789),"")</f>
        <v/>
      </c>
      <c r="Q789" s="2"/>
      <c r="R789" s="43" t="str">
        <f t="shared" si="238"/>
        <v/>
      </c>
      <c r="S789" s="43" t="str">
        <f>IF(R789&lt;&gt;"",SUM($R$6:R789),"")</f>
        <v/>
      </c>
      <c r="T789" s="2"/>
      <c r="U789" s="95">
        <f>IF(B789="",U788,SUM($L$7:L789)+SUM($O$7:O789)+SUM($R$7:R789))</f>
        <v>60</v>
      </c>
      <c r="V789" s="2"/>
      <c r="W789" s="2"/>
      <c r="X789" s="2"/>
      <c r="Y789" s="2"/>
      <c r="Z789" s="2"/>
      <c r="AA789" s="2"/>
      <c r="AB789" s="2"/>
      <c r="AC789" s="58" t="str">
        <f t="shared" si="239"/>
        <v/>
      </c>
      <c r="AD789" s="21" t="str">
        <f t="shared" si="243"/>
        <v/>
      </c>
      <c r="AE789" s="59" t="str">
        <f t="shared" si="244"/>
        <v/>
      </c>
      <c r="AF789" s="64" t="str">
        <f t="shared" si="231"/>
        <v/>
      </c>
      <c r="AG789" s="47" t="str">
        <f t="shared" si="245"/>
        <v/>
      </c>
      <c r="AH789" s="65" t="str">
        <f t="shared" si="246"/>
        <v/>
      </c>
      <c r="AI789" s="70" t="str">
        <f t="shared" si="240"/>
        <v/>
      </c>
      <c r="AJ789" s="43" t="str">
        <f t="shared" si="247"/>
        <v/>
      </c>
      <c r="AK789" s="71" t="str">
        <f t="shared" si="248"/>
        <v/>
      </c>
      <c r="AL789" s="2"/>
      <c r="AM789" s="2"/>
      <c r="AO789" s="2"/>
      <c r="AP789" s="2"/>
      <c r="AQ789" s="2"/>
    </row>
    <row r="790" spans="2:43">
      <c r="B790" s="20" t="str">
        <f>IF(Master!B790="","",Master!B790)</f>
        <v/>
      </c>
      <c r="C790" s="21" t="str">
        <f t="shared" si="232"/>
        <v/>
      </c>
      <c r="D790" s="98" t="str">
        <f t="shared" si="235"/>
        <v/>
      </c>
      <c r="E790" s="2"/>
      <c r="F790" s="47" t="str">
        <f t="shared" si="233"/>
        <v/>
      </c>
      <c r="G790" s="98" t="str">
        <f t="shared" si="236"/>
        <v/>
      </c>
      <c r="H790" s="2"/>
      <c r="I790" s="46" t="str">
        <f t="shared" si="234"/>
        <v/>
      </c>
      <c r="J790" s="98" t="str">
        <f t="shared" si="237"/>
        <v/>
      </c>
      <c r="K790" s="2"/>
      <c r="L790" s="21" t="str">
        <f t="shared" si="241"/>
        <v/>
      </c>
      <c r="M790" s="21" t="str">
        <f>IF(L790&lt;&gt;"",SUM($L$6:L790),"")</f>
        <v/>
      </c>
      <c r="N790" s="2"/>
      <c r="O790" s="47" t="str">
        <f t="shared" si="242"/>
        <v/>
      </c>
      <c r="P790" s="47" t="str">
        <f>IF(O790&lt;&gt;"",SUM($O$6:O790),"")</f>
        <v/>
      </c>
      <c r="Q790" s="2"/>
      <c r="R790" s="43" t="str">
        <f t="shared" si="238"/>
        <v/>
      </c>
      <c r="S790" s="43" t="str">
        <f>IF(R790&lt;&gt;"",SUM($R$6:R790),"")</f>
        <v/>
      </c>
      <c r="T790" s="2"/>
      <c r="U790" s="95">
        <f>IF(B790="",U789,SUM($L$7:L790)+SUM($O$7:O790)+SUM($R$7:R790))</f>
        <v>60</v>
      </c>
      <c r="V790" s="2"/>
      <c r="W790" s="2"/>
      <c r="X790" s="2"/>
      <c r="Y790" s="2"/>
      <c r="Z790" s="2"/>
      <c r="AA790" s="2"/>
      <c r="AB790" s="2"/>
      <c r="AC790" s="58" t="str">
        <f t="shared" si="239"/>
        <v/>
      </c>
      <c r="AD790" s="21" t="str">
        <f t="shared" si="243"/>
        <v/>
      </c>
      <c r="AE790" s="59" t="str">
        <f t="shared" si="244"/>
        <v/>
      </c>
      <c r="AF790" s="64" t="str">
        <f t="shared" si="231"/>
        <v/>
      </c>
      <c r="AG790" s="47" t="str">
        <f t="shared" si="245"/>
        <v/>
      </c>
      <c r="AH790" s="65" t="str">
        <f t="shared" si="246"/>
        <v/>
      </c>
      <c r="AI790" s="70" t="str">
        <f t="shared" si="240"/>
        <v/>
      </c>
      <c r="AJ790" s="43" t="str">
        <f t="shared" si="247"/>
        <v/>
      </c>
      <c r="AK790" s="71" t="str">
        <f t="shared" si="248"/>
        <v/>
      </c>
      <c r="AL790" s="2"/>
      <c r="AM790" s="2"/>
      <c r="AO790" s="2"/>
      <c r="AP790" s="2"/>
      <c r="AQ790" s="2"/>
    </row>
    <row r="791" spans="2:43">
      <c r="B791" s="20" t="str">
        <f>IF(Master!B791="","",Master!B791)</f>
        <v/>
      </c>
      <c r="C791" s="21" t="str">
        <f t="shared" si="232"/>
        <v/>
      </c>
      <c r="D791" s="98" t="str">
        <f t="shared" si="235"/>
        <v/>
      </c>
      <c r="E791" s="2"/>
      <c r="F791" s="47" t="str">
        <f t="shared" si="233"/>
        <v/>
      </c>
      <c r="G791" s="98" t="str">
        <f t="shared" si="236"/>
        <v/>
      </c>
      <c r="H791" s="2"/>
      <c r="I791" s="46" t="str">
        <f t="shared" si="234"/>
        <v/>
      </c>
      <c r="J791" s="98" t="str">
        <f t="shared" si="237"/>
        <v/>
      </c>
      <c r="K791" s="2"/>
      <c r="L791" s="21" t="str">
        <f t="shared" si="241"/>
        <v/>
      </c>
      <c r="M791" s="21" t="str">
        <f>IF(L791&lt;&gt;"",SUM($L$6:L791),"")</f>
        <v/>
      </c>
      <c r="N791" s="2"/>
      <c r="O791" s="47" t="str">
        <f t="shared" si="242"/>
        <v/>
      </c>
      <c r="P791" s="47" t="str">
        <f>IF(O791&lt;&gt;"",SUM($O$6:O791),"")</f>
        <v/>
      </c>
      <c r="Q791" s="2"/>
      <c r="R791" s="43" t="str">
        <f t="shared" si="238"/>
        <v/>
      </c>
      <c r="S791" s="43" t="str">
        <f>IF(R791&lt;&gt;"",SUM($R$6:R791),"")</f>
        <v/>
      </c>
      <c r="T791" s="2"/>
      <c r="U791" s="95">
        <f>IF(B791="",U790,SUM($L$7:L791)+SUM($O$7:O791)+SUM($R$7:R791))</f>
        <v>60</v>
      </c>
      <c r="V791" s="2"/>
      <c r="W791" s="2"/>
      <c r="X791" s="2"/>
      <c r="Y791" s="2"/>
      <c r="Z791" s="2"/>
      <c r="AA791" s="2"/>
      <c r="AB791" s="2"/>
      <c r="AC791" s="58" t="str">
        <f t="shared" si="239"/>
        <v/>
      </c>
      <c r="AD791" s="21" t="str">
        <f t="shared" si="243"/>
        <v/>
      </c>
      <c r="AE791" s="59" t="str">
        <f t="shared" si="244"/>
        <v/>
      </c>
      <c r="AF791" s="64" t="str">
        <f t="shared" si="231"/>
        <v/>
      </c>
      <c r="AG791" s="47" t="str">
        <f t="shared" si="245"/>
        <v/>
      </c>
      <c r="AH791" s="65" t="str">
        <f t="shared" si="246"/>
        <v/>
      </c>
      <c r="AI791" s="70" t="str">
        <f t="shared" si="240"/>
        <v/>
      </c>
      <c r="AJ791" s="43" t="str">
        <f t="shared" si="247"/>
        <v/>
      </c>
      <c r="AK791" s="71" t="str">
        <f t="shared" si="248"/>
        <v/>
      </c>
      <c r="AL791" s="2"/>
      <c r="AM791" s="2"/>
      <c r="AO791" s="2"/>
      <c r="AP791" s="2"/>
      <c r="AQ791" s="2"/>
    </row>
    <row r="792" spans="2:43">
      <c r="B792" s="20" t="str">
        <f>IF(Master!B792="","",Master!B792)</f>
        <v/>
      </c>
      <c r="C792" s="21" t="str">
        <f t="shared" si="232"/>
        <v/>
      </c>
      <c r="D792" s="98" t="str">
        <f t="shared" si="235"/>
        <v/>
      </c>
      <c r="E792" s="2"/>
      <c r="F792" s="47" t="str">
        <f t="shared" si="233"/>
        <v/>
      </c>
      <c r="G792" s="98" t="str">
        <f t="shared" si="236"/>
        <v/>
      </c>
      <c r="H792" s="2"/>
      <c r="I792" s="46" t="str">
        <f t="shared" si="234"/>
        <v/>
      </c>
      <c r="J792" s="98" t="str">
        <f t="shared" si="237"/>
        <v/>
      </c>
      <c r="K792" s="2"/>
      <c r="L792" s="21" t="str">
        <f t="shared" si="241"/>
        <v/>
      </c>
      <c r="M792" s="21" t="str">
        <f>IF(L792&lt;&gt;"",SUM($L$6:L792),"")</f>
        <v/>
      </c>
      <c r="N792" s="2"/>
      <c r="O792" s="47" t="str">
        <f t="shared" si="242"/>
        <v/>
      </c>
      <c r="P792" s="47" t="str">
        <f>IF(O792&lt;&gt;"",SUM($O$6:O792),"")</f>
        <v/>
      </c>
      <c r="Q792" s="2"/>
      <c r="R792" s="43" t="str">
        <f t="shared" si="238"/>
        <v/>
      </c>
      <c r="S792" s="43" t="str">
        <f>IF(R792&lt;&gt;"",SUM($R$6:R792),"")</f>
        <v/>
      </c>
      <c r="T792" s="2"/>
      <c r="U792" s="95">
        <f>IF(B792="",U791,SUM($L$7:L792)+SUM($O$7:O792)+SUM($R$7:R792))</f>
        <v>60</v>
      </c>
      <c r="V792" s="2"/>
      <c r="W792" s="2"/>
      <c r="X792" s="2"/>
      <c r="Y792" s="2"/>
      <c r="Z792" s="2"/>
      <c r="AA792" s="2"/>
      <c r="AB792" s="2"/>
      <c r="AC792" s="58" t="str">
        <f t="shared" si="239"/>
        <v/>
      </c>
      <c r="AD792" s="21" t="str">
        <f t="shared" si="243"/>
        <v/>
      </c>
      <c r="AE792" s="59" t="str">
        <f t="shared" si="244"/>
        <v/>
      </c>
      <c r="AF792" s="64" t="str">
        <f t="shared" si="231"/>
        <v/>
      </c>
      <c r="AG792" s="47" t="str">
        <f t="shared" si="245"/>
        <v/>
      </c>
      <c r="AH792" s="65" t="str">
        <f t="shared" si="246"/>
        <v/>
      </c>
      <c r="AI792" s="70" t="str">
        <f t="shared" si="240"/>
        <v/>
      </c>
      <c r="AJ792" s="43" t="str">
        <f t="shared" si="247"/>
        <v/>
      </c>
      <c r="AK792" s="71" t="str">
        <f t="shared" si="248"/>
        <v/>
      </c>
      <c r="AL792" s="2"/>
      <c r="AM792" s="2"/>
      <c r="AO792" s="2"/>
      <c r="AP792" s="2"/>
      <c r="AQ792" s="2"/>
    </row>
    <row r="793" spans="2:43">
      <c r="B793" s="20" t="str">
        <f>IF(Master!B793="","",Master!B793)</f>
        <v/>
      </c>
      <c r="C793" s="21" t="str">
        <f t="shared" si="232"/>
        <v/>
      </c>
      <c r="D793" s="98" t="str">
        <f t="shared" si="235"/>
        <v/>
      </c>
      <c r="E793" s="2"/>
      <c r="F793" s="47" t="str">
        <f t="shared" si="233"/>
        <v/>
      </c>
      <c r="G793" s="98" t="str">
        <f t="shared" si="236"/>
        <v/>
      </c>
      <c r="H793" s="2"/>
      <c r="I793" s="46" t="str">
        <f t="shared" si="234"/>
        <v/>
      </c>
      <c r="J793" s="98" t="str">
        <f t="shared" si="237"/>
        <v/>
      </c>
      <c r="K793" s="2"/>
      <c r="L793" s="21" t="str">
        <f t="shared" si="241"/>
        <v/>
      </c>
      <c r="M793" s="21" t="str">
        <f>IF(L793&lt;&gt;"",SUM($L$6:L793),"")</f>
        <v/>
      </c>
      <c r="N793" s="2"/>
      <c r="O793" s="47" t="str">
        <f t="shared" si="242"/>
        <v/>
      </c>
      <c r="P793" s="47" t="str">
        <f>IF(O793&lt;&gt;"",SUM($O$6:O793),"")</f>
        <v/>
      </c>
      <c r="Q793" s="2"/>
      <c r="R793" s="43" t="str">
        <f t="shared" si="238"/>
        <v/>
      </c>
      <c r="S793" s="43" t="str">
        <f>IF(R793&lt;&gt;"",SUM($R$6:R793),"")</f>
        <v/>
      </c>
      <c r="T793" s="2"/>
      <c r="U793" s="95">
        <f>IF(B793="",U792,SUM($L$7:L793)+SUM($O$7:O793)+SUM($R$7:R793))</f>
        <v>60</v>
      </c>
      <c r="V793" s="2"/>
      <c r="W793" s="2"/>
      <c r="X793" s="2"/>
      <c r="Y793" s="2"/>
      <c r="Z793" s="2"/>
      <c r="AA793" s="2"/>
      <c r="AB793" s="2"/>
      <c r="AC793" s="58" t="str">
        <f t="shared" si="239"/>
        <v/>
      </c>
      <c r="AD793" s="21" t="str">
        <f t="shared" si="243"/>
        <v/>
      </c>
      <c r="AE793" s="59" t="str">
        <f t="shared" si="244"/>
        <v/>
      </c>
      <c r="AF793" s="64" t="str">
        <f t="shared" si="231"/>
        <v/>
      </c>
      <c r="AG793" s="47" t="str">
        <f t="shared" si="245"/>
        <v/>
      </c>
      <c r="AH793" s="65" t="str">
        <f t="shared" si="246"/>
        <v/>
      </c>
      <c r="AI793" s="70" t="str">
        <f t="shared" si="240"/>
        <v/>
      </c>
      <c r="AJ793" s="43" t="str">
        <f t="shared" si="247"/>
        <v/>
      </c>
      <c r="AK793" s="71" t="str">
        <f t="shared" si="248"/>
        <v/>
      </c>
      <c r="AL793" s="2"/>
      <c r="AM793" s="2"/>
      <c r="AO793" s="2"/>
      <c r="AP793" s="2"/>
      <c r="AQ793" s="2"/>
    </row>
    <row r="794" spans="2:43">
      <c r="B794" s="20" t="str">
        <f>IF(Master!B794="","",Master!B794)</f>
        <v/>
      </c>
      <c r="C794" s="21" t="str">
        <f t="shared" si="232"/>
        <v/>
      </c>
      <c r="D794" s="98" t="str">
        <f t="shared" si="235"/>
        <v/>
      </c>
      <c r="E794" s="2"/>
      <c r="F794" s="47" t="str">
        <f t="shared" si="233"/>
        <v/>
      </c>
      <c r="G794" s="98" t="str">
        <f t="shared" si="236"/>
        <v/>
      </c>
      <c r="H794" s="2"/>
      <c r="I794" s="46" t="str">
        <f t="shared" si="234"/>
        <v/>
      </c>
      <c r="J794" s="98" t="str">
        <f t="shared" si="237"/>
        <v/>
      </c>
      <c r="K794" s="2"/>
      <c r="L794" s="21" t="str">
        <f t="shared" si="241"/>
        <v/>
      </c>
      <c r="M794" s="21" t="str">
        <f>IF(L794&lt;&gt;"",SUM($L$6:L794),"")</f>
        <v/>
      </c>
      <c r="N794" s="2"/>
      <c r="O794" s="47" t="str">
        <f t="shared" si="242"/>
        <v/>
      </c>
      <c r="P794" s="47" t="str">
        <f>IF(O794&lt;&gt;"",SUM($O$6:O794),"")</f>
        <v/>
      </c>
      <c r="Q794" s="2"/>
      <c r="R794" s="43" t="str">
        <f t="shared" si="238"/>
        <v/>
      </c>
      <c r="S794" s="43" t="str">
        <f>IF(R794&lt;&gt;"",SUM($R$6:R794),"")</f>
        <v/>
      </c>
      <c r="T794" s="2"/>
      <c r="U794" s="95">
        <f>IF(B794="",U793,SUM($L$7:L794)+SUM($O$7:O794)+SUM($R$7:R794))</f>
        <v>60</v>
      </c>
      <c r="V794" s="2"/>
      <c r="W794" s="2"/>
      <c r="X794" s="2"/>
      <c r="Y794" s="2"/>
      <c r="Z794" s="2"/>
      <c r="AA794" s="2"/>
      <c r="AB794" s="2"/>
      <c r="AC794" s="58" t="str">
        <f t="shared" si="239"/>
        <v/>
      </c>
      <c r="AD794" s="21" t="str">
        <f t="shared" si="243"/>
        <v/>
      </c>
      <c r="AE794" s="59" t="str">
        <f t="shared" si="244"/>
        <v/>
      </c>
      <c r="AF794" s="64" t="str">
        <f t="shared" si="231"/>
        <v/>
      </c>
      <c r="AG794" s="47" t="str">
        <f t="shared" si="245"/>
        <v/>
      </c>
      <c r="AH794" s="65" t="str">
        <f t="shared" si="246"/>
        <v/>
      </c>
      <c r="AI794" s="70" t="str">
        <f t="shared" si="240"/>
        <v/>
      </c>
      <c r="AJ794" s="43" t="str">
        <f t="shared" si="247"/>
        <v/>
      </c>
      <c r="AK794" s="71" t="str">
        <f t="shared" si="248"/>
        <v/>
      </c>
      <c r="AL794" s="2"/>
      <c r="AM794" s="2"/>
      <c r="AO794" s="2"/>
      <c r="AP794" s="2"/>
      <c r="AQ794" s="2"/>
    </row>
    <row r="795" spans="2:43">
      <c r="B795" s="20" t="str">
        <f>IF(Master!B795="","",Master!B795)</f>
        <v/>
      </c>
      <c r="C795" s="21" t="str">
        <f t="shared" si="232"/>
        <v/>
      </c>
      <c r="D795" s="98" t="str">
        <f t="shared" si="235"/>
        <v/>
      </c>
      <c r="E795" s="2"/>
      <c r="F795" s="47" t="str">
        <f t="shared" si="233"/>
        <v/>
      </c>
      <c r="G795" s="98" t="str">
        <f t="shared" si="236"/>
        <v/>
      </c>
      <c r="H795" s="2"/>
      <c r="I795" s="46" t="str">
        <f t="shared" si="234"/>
        <v/>
      </c>
      <c r="J795" s="98" t="str">
        <f t="shared" si="237"/>
        <v/>
      </c>
      <c r="K795" s="2"/>
      <c r="L795" s="21" t="str">
        <f t="shared" si="241"/>
        <v/>
      </c>
      <c r="M795" s="21" t="str">
        <f>IF(L795&lt;&gt;"",SUM($L$6:L795),"")</f>
        <v/>
      </c>
      <c r="N795" s="2"/>
      <c r="O795" s="47" t="str">
        <f t="shared" si="242"/>
        <v/>
      </c>
      <c r="P795" s="47" t="str">
        <f>IF(O795&lt;&gt;"",SUM($O$6:O795),"")</f>
        <v/>
      </c>
      <c r="Q795" s="2"/>
      <c r="R795" s="43" t="str">
        <f t="shared" si="238"/>
        <v/>
      </c>
      <c r="S795" s="43" t="str">
        <f>IF(R795&lt;&gt;"",SUM($R$6:R795),"")</f>
        <v/>
      </c>
      <c r="T795" s="2"/>
      <c r="U795" s="95">
        <f>IF(B795="",U794,SUM($L$7:L795)+SUM($O$7:O795)+SUM($R$7:R795))</f>
        <v>60</v>
      </c>
      <c r="V795" s="2"/>
      <c r="W795" s="2"/>
      <c r="X795" s="2"/>
      <c r="Y795" s="2"/>
      <c r="Z795" s="2"/>
      <c r="AA795" s="2"/>
      <c r="AB795" s="2"/>
      <c r="AC795" s="58" t="str">
        <f t="shared" si="239"/>
        <v/>
      </c>
      <c r="AD795" s="21" t="str">
        <f t="shared" si="243"/>
        <v/>
      </c>
      <c r="AE795" s="59" t="str">
        <f t="shared" si="244"/>
        <v/>
      </c>
      <c r="AF795" s="64" t="str">
        <f t="shared" si="231"/>
        <v/>
      </c>
      <c r="AG795" s="47" t="str">
        <f t="shared" si="245"/>
        <v/>
      </c>
      <c r="AH795" s="65" t="str">
        <f t="shared" si="246"/>
        <v/>
      </c>
      <c r="AI795" s="70" t="str">
        <f t="shared" si="240"/>
        <v/>
      </c>
      <c r="AJ795" s="43" t="str">
        <f t="shared" si="247"/>
        <v/>
      </c>
      <c r="AK795" s="71" t="str">
        <f t="shared" si="248"/>
        <v/>
      </c>
      <c r="AL795" s="2"/>
      <c r="AM795" s="2"/>
      <c r="AO795" s="2"/>
      <c r="AP795" s="2"/>
      <c r="AQ795" s="2"/>
    </row>
    <row r="796" spans="2:43">
      <c r="B796" s="20" t="str">
        <f>IF(Master!B796="","",Master!B796)</f>
        <v/>
      </c>
      <c r="C796" s="21" t="str">
        <f t="shared" si="232"/>
        <v/>
      </c>
      <c r="D796" s="98" t="str">
        <f t="shared" si="235"/>
        <v/>
      </c>
      <c r="E796" s="2"/>
      <c r="F796" s="47" t="str">
        <f t="shared" si="233"/>
        <v/>
      </c>
      <c r="G796" s="98" t="str">
        <f t="shared" si="236"/>
        <v/>
      </c>
      <c r="H796" s="2"/>
      <c r="I796" s="46" t="str">
        <f t="shared" si="234"/>
        <v/>
      </c>
      <c r="J796" s="98" t="str">
        <f t="shared" si="237"/>
        <v/>
      </c>
      <c r="K796" s="2"/>
      <c r="L796" s="21" t="str">
        <f t="shared" si="241"/>
        <v/>
      </c>
      <c r="M796" s="21" t="str">
        <f>IF(L796&lt;&gt;"",SUM($L$6:L796),"")</f>
        <v/>
      </c>
      <c r="N796" s="2"/>
      <c r="O796" s="47" t="str">
        <f t="shared" si="242"/>
        <v/>
      </c>
      <c r="P796" s="47" t="str">
        <f>IF(O796&lt;&gt;"",SUM($O$6:O796),"")</f>
        <v/>
      </c>
      <c r="Q796" s="2"/>
      <c r="R796" s="43" t="str">
        <f t="shared" si="238"/>
        <v/>
      </c>
      <c r="S796" s="43" t="str">
        <f>IF(R796&lt;&gt;"",SUM($R$6:R796),"")</f>
        <v/>
      </c>
      <c r="T796" s="2"/>
      <c r="U796" s="95">
        <f>IF(B796="",U795,SUM($L$7:L796)+SUM($O$7:O796)+SUM($R$7:R796))</f>
        <v>60</v>
      </c>
      <c r="V796" s="2"/>
      <c r="W796" s="2"/>
      <c r="X796" s="2"/>
      <c r="Y796" s="2"/>
      <c r="Z796" s="2"/>
      <c r="AA796" s="2"/>
      <c r="AB796" s="2"/>
      <c r="AC796" s="58" t="str">
        <f t="shared" si="239"/>
        <v/>
      </c>
      <c r="AD796" s="21" t="str">
        <f t="shared" si="243"/>
        <v/>
      </c>
      <c r="AE796" s="59" t="str">
        <f t="shared" si="244"/>
        <v/>
      </c>
      <c r="AF796" s="64" t="str">
        <f t="shared" si="231"/>
        <v/>
      </c>
      <c r="AG796" s="47" t="str">
        <f t="shared" si="245"/>
        <v/>
      </c>
      <c r="AH796" s="65" t="str">
        <f t="shared" si="246"/>
        <v/>
      </c>
      <c r="AI796" s="70" t="str">
        <f t="shared" si="240"/>
        <v/>
      </c>
      <c r="AJ796" s="43" t="str">
        <f t="shared" si="247"/>
        <v/>
      </c>
      <c r="AK796" s="71" t="str">
        <f t="shared" si="248"/>
        <v/>
      </c>
      <c r="AL796" s="2"/>
      <c r="AM796" s="2"/>
      <c r="AO796" s="2"/>
      <c r="AP796" s="2"/>
      <c r="AQ796" s="2"/>
    </row>
    <row r="797" spans="2:43">
      <c r="B797" s="20" t="str">
        <f>IF(Master!B797="","",Master!B797)</f>
        <v/>
      </c>
      <c r="C797" s="21" t="str">
        <f t="shared" si="232"/>
        <v/>
      </c>
      <c r="D797" s="98" t="str">
        <f t="shared" si="235"/>
        <v/>
      </c>
      <c r="E797" s="2"/>
      <c r="F797" s="47" t="str">
        <f t="shared" si="233"/>
        <v/>
      </c>
      <c r="G797" s="98" t="str">
        <f t="shared" si="236"/>
        <v/>
      </c>
      <c r="H797" s="2"/>
      <c r="I797" s="46" t="str">
        <f t="shared" si="234"/>
        <v/>
      </c>
      <c r="J797" s="98" t="str">
        <f t="shared" si="237"/>
        <v/>
      </c>
      <c r="K797" s="2"/>
      <c r="L797" s="21" t="str">
        <f t="shared" si="241"/>
        <v/>
      </c>
      <c r="M797" s="21" t="str">
        <f>IF(L797&lt;&gt;"",SUM($L$6:L797),"")</f>
        <v/>
      </c>
      <c r="N797" s="2"/>
      <c r="O797" s="47" t="str">
        <f t="shared" si="242"/>
        <v/>
      </c>
      <c r="P797" s="47" t="str">
        <f>IF(O797&lt;&gt;"",SUM($O$6:O797),"")</f>
        <v/>
      </c>
      <c r="Q797" s="2"/>
      <c r="R797" s="43" t="str">
        <f t="shared" si="238"/>
        <v/>
      </c>
      <c r="S797" s="43" t="str">
        <f>IF(R797&lt;&gt;"",SUM($R$6:R797),"")</f>
        <v/>
      </c>
      <c r="T797" s="2"/>
      <c r="U797" s="95">
        <f>IF(B797="",U796,SUM($L$7:L797)+SUM($O$7:O797)+SUM($R$7:R797))</f>
        <v>60</v>
      </c>
      <c r="V797" s="2"/>
      <c r="W797" s="2"/>
      <c r="X797" s="2"/>
      <c r="Y797" s="2"/>
      <c r="Z797" s="2"/>
      <c r="AA797" s="2"/>
      <c r="AB797" s="2"/>
      <c r="AC797" s="58" t="str">
        <f t="shared" si="239"/>
        <v/>
      </c>
      <c r="AD797" s="21" t="str">
        <f t="shared" si="243"/>
        <v/>
      </c>
      <c r="AE797" s="59" t="str">
        <f t="shared" si="244"/>
        <v/>
      </c>
      <c r="AF797" s="64" t="str">
        <f t="shared" si="231"/>
        <v/>
      </c>
      <c r="AG797" s="47" t="str">
        <f t="shared" si="245"/>
        <v/>
      </c>
      <c r="AH797" s="65" t="str">
        <f t="shared" si="246"/>
        <v/>
      </c>
      <c r="AI797" s="70" t="str">
        <f t="shared" si="240"/>
        <v/>
      </c>
      <c r="AJ797" s="43" t="str">
        <f t="shared" si="247"/>
        <v/>
      </c>
      <c r="AK797" s="71" t="str">
        <f t="shared" si="248"/>
        <v/>
      </c>
      <c r="AL797" s="2"/>
      <c r="AM797" s="2"/>
      <c r="AO797" s="2"/>
      <c r="AP797" s="2"/>
      <c r="AQ797" s="2"/>
    </row>
    <row r="798" spans="2:43">
      <c r="B798" s="20" t="str">
        <f>IF(Master!B798="","",Master!B798)</f>
        <v/>
      </c>
      <c r="C798" s="21" t="str">
        <f t="shared" si="232"/>
        <v/>
      </c>
      <c r="D798" s="98" t="str">
        <f t="shared" si="235"/>
        <v/>
      </c>
      <c r="E798" s="2"/>
      <c r="F798" s="47" t="str">
        <f t="shared" si="233"/>
        <v/>
      </c>
      <c r="G798" s="98" t="str">
        <f t="shared" si="236"/>
        <v/>
      </c>
      <c r="H798" s="2"/>
      <c r="I798" s="46" t="str">
        <f t="shared" si="234"/>
        <v/>
      </c>
      <c r="J798" s="98" t="str">
        <f t="shared" si="237"/>
        <v/>
      </c>
      <c r="K798" s="2"/>
      <c r="L798" s="21" t="str">
        <f t="shared" si="241"/>
        <v/>
      </c>
      <c r="M798" s="21" t="str">
        <f>IF(L798&lt;&gt;"",SUM($L$6:L798),"")</f>
        <v/>
      </c>
      <c r="N798" s="2"/>
      <c r="O798" s="47" t="str">
        <f t="shared" si="242"/>
        <v/>
      </c>
      <c r="P798" s="47" t="str">
        <f>IF(O798&lt;&gt;"",SUM($O$6:O798),"")</f>
        <v/>
      </c>
      <c r="Q798" s="2"/>
      <c r="R798" s="43" t="str">
        <f t="shared" si="238"/>
        <v/>
      </c>
      <c r="S798" s="43" t="str">
        <f>IF(R798&lt;&gt;"",SUM($R$6:R798),"")</f>
        <v/>
      </c>
      <c r="T798" s="2"/>
      <c r="U798" s="95">
        <f>IF(B798="",U797,SUM($L$7:L798)+SUM($O$7:O798)+SUM($R$7:R798))</f>
        <v>60</v>
      </c>
      <c r="V798" s="2"/>
      <c r="W798" s="2"/>
      <c r="X798" s="2"/>
      <c r="Y798" s="2"/>
      <c r="Z798" s="2"/>
      <c r="AA798" s="2"/>
      <c r="AB798" s="2"/>
      <c r="AC798" s="58" t="str">
        <f t="shared" si="239"/>
        <v/>
      </c>
      <c r="AD798" s="21" t="str">
        <f t="shared" si="243"/>
        <v/>
      </c>
      <c r="AE798" s="59" t="str">
        <f t="shared" si="244"/>
        <v/>
      </c>
      <c r="AF798" s="64" t="str">
        <f t="shared" ref="AF798:AF861" si="249">IF(AND(AF797=2,B798=0),1,IF(AND(AF797=1,B798=0),1,IF(B798="","",IF(AND(F798=F796,B797=0),AF797+1,IF(AND(AF797&gt;1,B798=0),AF797+1,IF(F798=F797,AF797+1,1))))))</f>
        <v/>
      </c>
      <c r="AG798" s="47" t="str">
        <f t="shared" si="245"/>
        <v/>
      </c>
      <c r="AH798" s="65" t="str">
        <f t="shared" si="246"/>
        <v/>
      </c>
      <c r="AI798" s="70" t="str">
        <f t="shared" si="240"/>
        <v/>
      </c>
      <c r="AJ798" s="43" t="str">
        <f t="shared" si="247"/>
        <v/>
      </c>
      <c r="AK798" s="71" t="str">
        <f t="shared" si="248"/>
        <v/>
      </c>
      <c r="AL798" s="2"/>
      <c r="AM798" s="2"/>
      <c r="AO798" s="2"/>
      <c r="AP798" s="2"/>
      <c r="AQ798" s="2"/>
    </row>
    <row r="799" spans="2:43">
      <c r="B799" s="20" t="str">
        <f>IF(Master!B799="","",Master!B799)</f>
        <v/>
      </c>
      <c r="C799" s="21" t="str">
        <f t="shared" si="232"/>
        <v/>
      </c>
      <c r="D799" s="98" t="str">
        <f t="shared" si="235"/>
        <v/>
      </c>
      <c r="E799" s="2"/>
      <c r="F799" s="47" t="str">
        <f t="shared" si="233"/>
        <v/>
      </c>
      <c r="G799" s="98" t="str">
        <f t="shared" si="236"/>
        <v/>
      </c>
      <c r="H799" s="2"/>
      <c r="I799" s="46" t="str">
        <f t="shared" si="234"/>
        <v/>
      </c>
      <c r="J799" s="98" t="str">
        <f t="shared" si="237"/>
        <v/>
      </c>
      <c r="K799" s="2"/>
      <c r="L799" s="21" t="str">
        <f t="shared" si="241"/>
        <v/>
      </c>
      <c r="M799" s="21" t="str">
        <f>IF(L799&lt;&gt;"",SUM($L$6:L799),"")</f>
        <v/>
      </c>
      <c r="N799" s="2"/>
      <c r="O799" s="47" t="str">
        <f t="shared" si="242"/>
        <v/>
      </c>
      <c r="P799" s="47" t="str">
        <f>IF(O799&lt;&gt;"",SUM($O$6:O799),"")</f>
        <v/>
      </c>
      <c r="Q799" s="2"/>
      <c r="R799" s="43" t="str">
        <f t="shared" si="238"/>
        <v/>
      </c>
      <c r="S799" s="43" t="str">
        <f>IF(R799&lt;&gt;"",SUM($R$6:R799),"")</f>
        <v/>
      </c>
      <c r="T799" s="2"/>
      <c r="U799" s="95">
        <f>IF(B799="",U798,SUM($L$7:L799)+SUM($O$7:O799)+SUM($R$7:R799))</f>
        <v>60</v>
      </c>
      <c r="V799" s="2"/>
      <c r="W799" s="2"/>
      <c r="X799" s="2"/>
      <c r="Y799" s="2"/>
      <c r="Z799" s="2"/>
      <c r="AA799" s="2"/>
      <c r="AB799" s="2"/>
      <c r="AC799" s="58" t="str">
        <f t="shared" si="239"/>
        <v/>
      </c>
      <c r="AD799" s="21" t="str">
        <f t="shared" si="243"/>
        <v/>
      </c>
      <c r="AE799" s="59" t="str">
        <f t="shared" si="244"/>
        <v/>
      </c>
      <c r="AF799" s="64" t="str">
        <f t="shared" si="249"/>
        <v/>
      </c>
      <c r="AG799" s="47" t="str">
        <f t="shared" si="245"/>
        <v/>
      </c>
      <c r="AH799" s="65" t="str">
        <f t="shared" si="246"/>
        <v/>
      </c>
      <c r="AI799" s="70" t="str">
        <f t="shared" si="240"/>
        <v/>
      </c>
      <c r="AJ799" s="43" t="str">
        <f t="shared" si="247"/>
        <v/>
      </c>
      <c r="AK799" s="71" t="str">
        <f t="shared" si="248"/>
        <v/>
      </c>
      <c r="AL799" s="2"/>
      <c r="AM799" s="2"/>
      <c r="AO799" s="2"/>
      <c r="AP799" s="2"/>
      <c r="AQ799" s="2"/>
    </row>
    <row r="800" spans="2:43">
      <c r="B800" s="20" t="str">
        <f>IF(Master!B800="","",Master!B800)</f>
        <v/>
      </c>
      <c r="C800" s="21" t="str">
        <f t="shared" si="232"/>
        <v/>
      </c>
      <c r="D800" s="98" t="str">
        <f t="shared" si="235"/>
        <v/>
      </c>
      <c r="E800" s="2"/>
      <c r="F800" s="47" t="str">
        <f t="shared" si="233"/>
        <v/>
      </c>
      <c r="G800" s="98" t="str">
        <f t="shared" si="236"/>
        <v/>
      </c>
      <c r="H800" s="2"/>
      <c r="I800" s="46" t="str">
        <f t="shared" si="234"/>
        <v/>
      </c>
      <c r="J800" s="98" t="str">
        <f t="shared" si="237"/>
        <v/>
      </c>
      <c r="K800" s="2"/>
      <c r="L800" s="21" t="str">
        <f t="shared" si="241"/>
        <v/>
      </c>
      <c r="M800" s="21" t="str">
        <f>IF(L800&lt;&gt;"",SUM($L$6:L800),"")</f>
        <v/>
      </c>
      <c r="N800" s="2"/>
      <c r="O800" s="47" t="str">
        <f t="shared" si="242"/>
        <v/>
      </c>
      <c r="P800" s="47" t="str">
        <f>IF(O800&lt;&gt;"",SUM($O$6:O800),"")</f>
        <v/>
      </c>
      <c r="Q800" s="2"/>
      <c r="R800" s="43" t="str">
        <f t="shared" si="238"/>
        <v/>
      </c>
      <c r="S800" s="43" t="str">
        <f>IF(R800&lt;&gt;"",SUM($R$6:R800),"")</f>
        <v/>
      </c>
      <c r="T800" s="2"/>
      <c r="U800" s="95">
        <f>IF(B800="",U799,SUM($L$7:L800)+SUM($O$7:O800)+SUM($R$7:R800))</f>
        <v>60</v>
      </c>
      <c r="V800" s="2"/>
      <c r="W800" s="2"/>
      <c r="X800" s="2"/>
      <c r="Y800" s="2"/>
      <c r="Z800" s="2"/>
      <c r="AA800" s="2"/>
      <c r="AB800" s="2"/>
      <c r="AC800" s="58" t="str">
        <f t="shared" si="239"/>
        <v/>
      </c>
      <c r="AD800" s="21" t="str">
        <f t="shared" si="243"/>
        <v/>
      </c>
      <c r="AE800" s="59" t="str">
        <f t="shared" si="244"/>
        <v/>
      </c>
      <c r="AF800" s="64" t="str">
        <f t="shared" si="249"/>
        <v/>
      </c>
      <c r="AG800" s="47" t="str">
        <f t="shared" si="245"/>
        <v/>
      </c>
      <c r="AH800" s="65" t="str">
        <f t="shared" si="246"/>
        <v/>
      </c>
      <c r="AI800" s="70" t="str">
        <f t="shared" si="240"/>
        <v/>
      </c>
      <c r="AJ800" s="43" t="str">
        <f t="shared" si="247"/>
        <v/>
      </c>
      <c r="AK800" s="71" t="str">
        <f t="shared" si="248"/>
        <v/>
      </c>
      <c r="AL800" s="2"/>
      <c r="AM800" s="2"/>
      <c r="AO800" s="2"/>
      <c r="AP800" s="2"/>
      <c r="AQ800" s="2"/>
    </row>
    <row r="801" spans="2:43">
      <c r="B801" s="20" t="str">
        <f>IF(Master!B801="","",Master!B801)</f>
        <v/>
      </c>
      <c r="C801" s="21" t="str">
        <f t="shared" si="232"/>
        <v/>
      </c>
      <c r="D801" s="98" t="str">
        <f t="shared" si="235"/>
        <v/>
      </c>
      <c r="E801" s="2"/>
      <c r="F801" s="47" t="str">
        <f t="shared" si="233"/>
        <v/>
      </c>
      <c r="G801" s="98" t="str">
        <f t="shared" si="236"/>
        <v/>
      </c>
      <c r="H801" s="2"/>
      <c r="I801" s="46" t="str">
        <f t="shared" si="234"/>
        <v/>
      </c>
      <c r="J801" s="98" t="str">
        <f t="shared" si="237"/>
        <v/>
      </c>
      <c r="K801" s="2"/>
      <c r="L801" s="21" t="str">
        <f t="shared" si="241"/>
        <v/>
      </c>
      <c r="M801" s="21" t="str">
        <f>IF(L801&lt;&gt;"",SUM($L$6:L801),"")</f>
        <v/>
      </c>
      <c r="N801" s="2"/>
      <c r="O801" s="47" t="str">
        <f t="shared" si="242"/>
        <v/>
      </c>
      <c r="P801" s="47" t="str">
        <f>IF(O801&lt;&gt;"",SUM($O$6:O801),"")</f>
        <v/>
      </c>
      <c r="Q801" s="2"/>
      <c r="R801" s="43" t="str">
        <f t="shared" si="238"/>
        <v/>
      </c>
      <c r="S801" s="43" t="str">
        <f>IF(R801&lt;&gt;"",SUM($R$6:R801),"")</f>
        <v/>
      </c>
      <c r="T801" s="2"/>
      <c r="U801" s="95">
        <f>IF(B801="",U800,SUM($L$7:L801)+SUM($O$7:O801)+SUM($R$7:R801))</f>
        <v>60</v>
      </c>
      <c r="V801" s="2"/>
      <c r="W801" s="2"/>
      <c r="X801" s="2"/>
      <c r="Y801" s="2"/>
      <c r="Z801" s="2"/>
      <c r="AA801" s="2"/>
      <c r="AB801" s="2"/>
      <c r="AC801" s="58" t="str">
        <f t="shared" si="239"/>
        <v/>
      </c>
      <c r="AD801" s="21" t="str">
        <f t="shared" si="243"/>
        <v/>
      </c>
      <c r="AE801" s="59" t="str">
        <f t="shared" si="244"/>
        <v/>
      </c>
      <c r="AF801" s="64" t="str">
        <f t="shared" si="249"/>
        <v/>
      </c>
      <c r="AG801" s="47" t="str">
        <f t="shared" si="245"/>
        <v/>
      </c>
      <c r="AH801" s="65" t="str">
        <f t="shared" si="246"/>
        <v/>
      </c>
      <c r="AI801" s="70" t="str">
        <f t="shared" si="240"/>
        <v/>
      </c>
      <c r="AJ801" s="43" t="str">
        <f t="shared" si="247"/>
        <v/>
      </c>
      <c r="AK801" s="71" t="str">
        <f t="shared" si="248"/>
        <v/>
      </c>
      <c r="AL801" s="2"/>
      <c r="AM801" s="2"/>
      <c r="AO801" s="2"/>
      <c r="AP801" s="2"/>
      <c r="AQ801" s="2"/>
    </row>
    <row r="802" spans="2:43">
      <c r="B802" s="20" t="str">
        <f>IF(Master!B802="","",Master!B802)</f>
        <v/>
      </c>
      <c r="C802" s="21" t="str">
        <f t="shared" si="232"/>
        <v/>
      </c>
      <c r="D802" s="98" t="str">
        <f t="shared" si="235"/>
        <v/>
      </c>
      <c r="E802" s="2"/>
      <c r="F802" s="47" t="str">
        <f t="shared" si="233"/>
        <v/>
      </c>
      <c r="G802" s="98" t="str">
        <f t="shared" si="236"/>
        <v/>
      </c>
      <c r="H802" s="2"/>
      <c r="I802" s="46" t="str">
        <f t="shared" si="234"/>
        <v/>
      </c>
      <c r="J802" s="98" t="str">
        <f t="shared" si="237"/>
        <v/>
      </c>
      <c r="K802" s="2"/>
      <c r="L802" s="21" t="str">
        <f t="shared" si="241"/>
        <v/>
      </c>
      <c r="M802" s="21" t="str">
        <f>IF(L802&lt;&gt;"",SUM($L$6:L802),"")</f>
        <v/>
      </c>
      <c r="N802" s="2"/>
      <c r="O802" s="47" t="str">
        <f t="shared" si="242"/>
        <v/>
      </c>
      <c r="P802" s="47" t="str">
        <f>IF(O802&lt;&gt;"",SUM($O$6:O802),"")</f>
        <v/>
      </c>
      <c r="Q802" s="2"/>
      <c r="R802" s="43" t="str">
        <f t="shared" si="238"/>
        <v/>
      </c>
      <c r="S802" s="43" t="str">
        <f>IF(R802&lt;&gt;"",SUM($R$6:R802),"")</f>
        <v/>
      </c>
      <c r="T802" s="2"/>
      <c r="U802" s="95">
        <f>IF(B802="",U801,SUM($L$7:L802)+SUM($O$7:O802)+SUM($R$7:R802))</f>
        <v>60</v>
      </c>
      <c r="V802" s="2"/>
      <c r="W802" s="2"/>
      <c r="X802" s="2"/>
      <c r="Y802" s="2"/>
      <c r="Z802" s="2"/>
      <c r="AA802" s="2"/>
      <c r="AB802" s="2"/>
      <c r="AC802" s="58" t="str">
        <f t="shared" si="239"/>
        <v/>
      </c>
      <c r="AD802" s="21" t="str">
        <f t="shared" si="243"/>
        <v/>
      </c>
      <c r="AE802" s="59" t="str">
        <f t="shared" si="244"/>
        <v/>
      </c>
      <c r="AF802" s="64" t="str">
        <f t="shared" si="249"/>
        <v/>
      </c>
      <c r="AG802" s="47" t="str">
        <f t="shared" si="245"/>
        <v/>
      </c>
      <c r="AH802" s="65" t="str">
        <f t="shared" si="246"/>
        <v/>
      </c>
      <c r="AI802" s="70" t="str">
        <f t="shared" si="240"/>
        <v/>
      </c>
      <c r="AJ802" s="43" t="str">
        <f t="shared" si="247"/>
        <v/>
      </c>
      <c r="AK802" s="71" t="str">
        <f t="shared" si="248"/>
        <v/>
      </c>
      <c r="AL802" s="2"/>
      <c r="AM802" s="2"/>
      <c r="AO802" s="2"/>
      <c r="AP802" s="2"/>
      <c r="AQ802" s="2"/>
    </row>
    <row r="803" spans="2:43">
      <c r="B803" s="20" t="str">
        <f>IF(Master!B803="","",Master!B803)</f>
        <v/>
      </c>
      <c r="C803" s="21" t="str">
        <f t="shared" si="232"/>
        <v/>
      </c>
      <c r="D803" s="98" t="str">
        <f t="shared" si="235"/>
        <v/>
      </c>
      <c r="E803" s="2"/>
      <c r="F803" s="47" t="str">
        <f t="shared" si="233"/>
        <v/>
      </c>
      <c r="G803" s="98" t="str">
        <f t="shared" si="236"/>
        <v/>
      </c>
      <c r="H803" s="2"/>
      <c r="I803" s="46" t="str">
        <f t="shared" si="234"/>
        <v/>
      </c>
      <c r="J803" s="98" t="str">
        <f t="shared" si="237"/>
        <v/>
      </c>
      <c r="K803" s="2"/>
      <c r="L803" s="21" t="str">
        <f t="shared" si="241"/>
        <v/>
      </c>
      <c r="M803" s="21" t="str">
        <f>IF(L803&lt;&gt;"",SUM($L$6:L803),"")</f>
        <v/>
      </c>
      <c r="N803" s="2"/>
      <c r="O803" s="47" t="str">
        <f t="shared" si="242"/>
        <v/>
      </c>
      <c r="P803" s="47" t="str">
        <f>IF(O803&lt;&gt;"",SUM($O$6:O803),"")</f>
        <v/>
      </c>
      <c r="Q803" s="2"/>
      <c r="R803" s="43" t="str">
        <f t="shared" si="238"/>
        <v/>
      </c>
      <c r="S803" s="43" t="str">
        <f>IF(R803&lt;&gt;"",SUM($R$6:R803),"")</f>
        <v/>
      </c>
      <c r="T803" s="2"/>
      <c r="U803" s="95">
        <f>IF(B803="",U802,SUM($L$7:L803)+SUM($O$7:O803)+SUM($R$7:R803))</f>
        <v>60</v>
      </c>
      <c r="V803" s="2"/>
      <c r="W803" s="2"/>
      <c r="X803" s="2"/>
      <c r="Y803" s="2"/>
      <c r="Z803" s="2"/>
      <c r="AA803" s="2"/>
      <c r="AB803" s="2"/>
      <c r="AC803" s="58" t="str">
        <f t="shared" si="239"/>
        <v/>
      </c>
      <c r="AD803" s="21" t="str">
        <f t="shared" si="243"/>
        <v/>
      </c>
      <c r="AE803" s="59" t="str">
        <f t="shared" si="244"/>
        <v/>
      </c>
      <c r="AF803" s="64" t="str">
        <f t="shared" si="249"/>
        <v/>
      </c>
      <c r="AG803" s="47" t="str">
        <f t="shared" si="245"/>
        <v/>
      </c>
      <c r="AH803" s="65" t="str">
        <f t="shared" si="246"/>
        <v/>
      </c>
      <c r="AI803" s="70" t="str">
        <f t="shared" si="240"/>
        <v/>
      </c>
      <c r="AJ803" s="43" t="str">
        <f t="shared" si="247"/>
        <v/>
      </c>
      <c r="AK803" s="71" t="str">
        <f t="shared" si="248"/>
        <v/>
      </c>
      <c r="AL803" s="2"/>
      <c r="AM803" s="2"/>
      <c r="AO803" s="2"/>
      <c r="AP803" s="2"/>
      <c r="AQ803" s="2"/>
    </row>
    <row r="804" spans="2:43">
      <c r="B804" s="20" t="str">
        <f>IF(Master!B804="","",Master!B804)</f>
        <v/>
      </c>
      <c r="C804" s="21" t="str">
        <f t="shared" si="232"/>
        <v/>
      </c>
      <c r="D804" s="98" t="str">
        <f t="shared" si="235"/>
        <v/>
      </c>
      <c r="E804" s="2"/>
      <c r="F804" s="47" t="str">
        <f t="shared" si="233"/>
        <v/>
      </c>
      <c r="G804" s="98" t="str">
        <f t="shared" si="236"/>
        <v/>
      </c>
      <c r="H804" s="2"/>
      <c r="I804" s="46" t="str">
        <f t="shared" si="234"/>
        <v/>
      </c>
      <c r="J804" s="98" t="str">
        <f t="shared" si="237"/>
        <v/>
      </c>
      <c r="K804" s="2"/>
      <c r="L804" s="21" t="str">
        <f t="shared" si="241"/>
        <v/>
      </c>
      <c r="M804" s="21" t="str">
        <f>IF(L804&lt;&gt;"",SUM($L$6:L804),"")</f>
        <v/>
      </c>
      <c r="N804" s="2"/>
      <c r="O804" s="47" t="str">
        <f t="shared" si="242"/>
        <v/>
      </c>
      <c r="P804" s="47" t="str">
        <f>IF(O804&lt;&gt;"",SUM($O$6:O804),"")</f>
        <v/>
      </c>
      <c r="Q804" s="2"/>
      <c r="R804" s="43" t="str">
        <f t="shared" si="238"/>
        <v/>
      </c>
      <c r="S804" s="43" t="str">
        <f>IF(R804&lt;&gt;"",SUM($R$6:R804),"")</f>
        <v/>
      </c>
      <c r="T804" s="2"/>
      <c r="U804" s="95">
        <f>IF(B804="",U803,SUM($L$7:L804)+SUM($O$7:O804)+SUM($R$7:R804))</f>
        <v>60</v>
      </c>
      <c r="V804" s="2"/>
      <c r="W804" s="2"/>
      <c r="X804" s="2"/>
      <c r="Y804" s="2"/>
      <c r="Z804" s="2"/>
      <c r="AA804" s="2"/>
      <c r="AB804" s="2"/>
      <c r="AC804" s="58" t="str">
        <f t="shared" si="239"/>
        <v/>
      </c>
      <c r="AD804" s="21" t="str">
        <f t="shared" si="243"/>
        <v/>
      </c>
      <c r="AE804" s="59" t="str">
        <f t="shared" si="244"/>
        <v/>
      </c>
      <c r="AF804" s="64" t="str">
        <f t="shared" si="249"/>
        <v/>
      </c>
      <c r="AG804" s="47" t="str">
        <f t="shared" si="245"/>
        <v/>
      </c>
      <c r="AH804" s="65" t="str">
        <f t="shared" si="246"/>
        <v/>
      </c>
      <c r="AI804" s="70" t="str">
        <f t="shared" si="240"/>
        <v/>
      </c>
      <c r="AJ804" s="43" t="str">
        <f t="shared" si="247"/>
        <v/>
      </c>
      <c r="AK804" s="71" t="str">
        <f t="shared" si="248"/>
        <v/>
      </c>
      <c r="AL804" s="2"/>
      <c r="AM804" s="2"/>
      <c r="AO804" s="2"/>
      <c r="AP804" s="2"/>
      <c r="AQ804" s="2"/>
    </row>
    <row r="805" spans="2:43">
      <c r="B805" s="20" t="str">
        <f>IF(Master!B805="","",Master!B805)</f>
        <v/>
      </c>
      <c r="C805" s="21" t="str">
        <f t="shared" si="232"/>
        <v/>
      </c>
      <c r="D805" s="98" t="str">
        <f t="shared" si="235"/>
        <v/>
      </c>
      <c r="E805" s="2"/>
      <c r="F805" s="47" t="str">
        <f t="shared" si="233"/>
        <v/>
      </c>
      <c r="G805" s="98" t="str">
        <f t="shared" si="236"/>
        <v/>
      </c>
      <c r="H805" s="2"/>
      <c r="I805" s="46" t="str">
        <f t="shared" si="234"/>
        <v/>
      </c>
      <c r="J805" s="98" t="str">
        <f t="shared" si="237"/>
        <v/>
      </c>
      <c r="K805" s="2"/>
      <c r="L805" s="21" t="str">
        <f t="shared" si="241"/>
        <v/>
      </c>
      <c r="M805" s="21" t="str">
        <f>IF(L805&lt;&gt;"",SUM($L$6:L805),"")</f>
        <v/>
      </c>
      <c r="N805" s="2"/>
      <c r="O805" s="47" t="str">
        <f t="shared" si="242"/>
        <v/>
      </c>
      <c r="P805" s="47" t="str">
        <f>IF(O805&lt;&gt;"",SUM($O$6:O805),"")</f>
        <v/>
      </c>
      <c r="Q805" s="2"/>
      <c r="R805" s="43" t="str">
        <f t="shared" si="238"/>
        <v/>
      </c>
      <c r="S805" s="43" t="str">
        <f>IF(R805&lt;&gt;"",SUM($R$6:R805),"")</f>
        <v/>
      </c>
      <c r="T805" s="2"/>
      <c r="U805" s="95">
        <f>IF(B805="",U804,SUM($L$7:L805)+SUM($O$7:O805)+SUM($R$7:R805))</f>
        <v>60</v>
      </c>
      <c r="V805" s="2"/>
      <c r="W805" s="2"/>
      <c r="X805" s="2"/>
      <c r="Y805" s="2"/>
      <c r="Z805" s="2"/>
      <c r="AA805" s="2"/>
      <c r="AB805" s="2"/>
      <c r="AC805" s="58" t="str">
        <f t="shared" si="239"/>
        <v/>
      </c>
      <c r="AD805" s="21" t="str">
        <f t="shared" si="243"/>
        <v/>
      </c>
      <c r="AE805" s="59" t="str">
        <f t="shared" si="244"/>
        <v/>
      </c>
      <c r="AF805" s="64" t="str">
        <f t="shared" si="249"/>
        <v/>
      </c>
      <c r="AG805" s="47" t="str">
        <f t="shared" si="245"/>
        <v/>
      </c>
      <c r="AH805" s="65" t="str">
        <f t="shared" si="246"/>
        <v/>
      </c>
      <c r="AI805" s="70" t="str">
        <f t="shared" si="240"/>
        <v/>
      </c>
      <c r="AJ805" s="43" t="str">
        <f t="shared" si="247"/>
        <v/>
      </c>
      <c r="AK805" s="71" t="str">
        <f t="shared" si="248"/>
        <v/>
      </c>
      <c r="AL805" s="2"/>
      <c r="AM805" s="2"/>
      <c r="AO805" s="2"/>
      <c r="AP805" s="2"/>
      <c r="AQ805" s="2"/>
    </row>
    <row r="806" spans="2:43">
      <c r="B806" s="20" t="str">
        <f>IF(Master!B806="","",Master!B806)</f>
        <v/>
      </c>
      <c r="C806" s="21" t="str">
        <f t="shared" si="232"/>
        <v/>
      </c>
      <c r="D806" s="98" t="str">
        <f t="shared" si="235"/>
        <v/>
      </c>
      <c r="E806" s="2"/>
      <c r="F806" s="47" t="str">
        <f t="shared" si="233"/>
        <v/>
      </c>
      <c r="G806" s="98" t="str">
        <f t="shared" si="236"/>
        <v/>
      </c>
      <c r="H806" s="2"/>
      <c r="I806" s="46" t="str">
        <f t="shared" si="234"/>
        <v/>
      </c>
      <c r="J806" s="98" t="str">
        <f t="shared" si="237"/>
        <v/>
      </c>
      <c r="K806" s="2"/>
      <c r="L806" s="21" t="str">
        <f t="shared" si="241"/>
        <v/>
      </c>
      <c r="M806" s="21" t="str">
        <f>IF(L806&lt;&gt;"",SUM($L$6:L806),"")</f>
        <v/>
      </c>
      <c r="N806" s="2"/>
      <c r="O806" s="47" t="str">
        <f t="shared" si="242"/>
        <v/>
      </c>
      <c r="P806" s="47" t="str">
        <f>IF(O806&lt;&gt;"",SUM($O$6:O806),"")</f>
        <v/>
      </c>
      <c r="Q806" s="2"/>
      <c r="R806" s="43" t="str">
        <f t="shared" si="238"/>
        <v/>
      </c>
      <c r="S806" s="43" t="str">
        <f>IF(R806&lt;&gt;"",SUM($R$6:R806),"")</f>
        <v/>
      </c>
      <c r="T806" s="2"/>
      <c r="U806" s="95">
        <f>IF(B806="",U805,SUM($L$7:L806)+SUM($O$7:O806)+SUM($R$7:R806))</f>
        <v>60</v>
      </c>
      <c r="V806" s="2"/>
      <c r="W806" s="2"/>
      <c r="X806" s="2"/>
      <c r="Y806" s="2"/>
      <c r="Z806" s="2"/>
      <c r="AA806" s="2"/>
      <c r="AB806" s="2"/>
      <c r="AC806" s="58" t="str">
        <f t="shared" si="239"/>
        <v/>
      </c>
      <c r="AD806" s="21" t="str">
        <f t="shared" si="243"/>
        <v/>
      </c>
      <c r="AE806" s="59" t="str">
        <f t="shared" si="244"/>
        <v/>
      </c>
      <c r="AF806" s="64" t="str">
        <f t="shared" si="249"/>
        <v/>
      </c>
      <c r="AG806" s="47" t="str">
        <f t="shared" si="245"/>
        <v/>
      </c>
      <c r="AH806" s="65" t="str">
        <f t="shared" si="246"/>
        <v/>
      </c>
      <c r="AI806" s="70" t="str">
        <f t="shared" si="240"/>
        <v/>
      </c>
      <c r="AJ806" s="43" t="str">
        <f t="shared" si="247"/>
        <v/>
      </c>
      <c r="AK806" s="71" t="str">
        <f t="shared" si="248"/>
        <v/>
      </c>
      <c r="AL806" s="2"/>
      <c r="AM806" s="2"/>
      <c r="AO806" s="2"/>
      <c r="AP806" s="2"/>
      <c r="AQ806" s="2"/>
    </row>
    <row r="807" spans="2:43">
      <c r="B807" s="20" t="str">
        <f>IF(Master!B807="","",Master!B807)</f>
        <v/>
      </c>
      <c r="C807" s="21" t="str">
        <f t="shared" si="232"/>
        <v/>
      </c>
      <c r="D807" s="98" t="str">
        <f t="shared" si="235"/>
        <v/>
      </c>
      <c r="E807" s="2"/>
      <c r="F807" s="47" t="str">
        <f t="shared" si="233"/>
        <v/>
      </c>
      <c r="G807" s="98" t="str">
        <f t="shared" si="236"/>
        <v/>
      </c>
      <c r="H807" s="2"/>
      <c r="I807" s="46" t="str">
        <f t="shared" si="234"/>
        <v/>
      </c>
      <c r="J807" s="98" t="str">
        <f t="shared" si="237"/>
        <v/>
      </c>
      <c r="K807" s="2"/>
      <c r="L807" s="21" t="str">
        <f t="shared" si="241"/>
        <v/>
      </c>
      <c r="M807" s="21" t="str">
        <f>IF(L807&lt;&gt;"",SUM($L$6:L807),"")</f>
        <v/>
      </c>
      <c r="N807" s="2"/>
      <c r="O807" s="47" t="str">
        <f t="shared" si="242"/>
        <v/>
      </c>
      <c r="P807" s="47" t="str">
        <f>IF(O807&lt;&gt;"",SUM($O$6:O807),"")</f>
        <v/>
      </c>
      <c r="Q807" s="2"/>
      <c r="R807" s="43" t="str">
        <f t="shared" si="238"/>
        <v/>
      </c>
      <c r="S807" s="43" t="str">
        <f>IF(R807&lt;&gt;"",SUM($R$6:R807),"")</f>
        <v/>
      </c>
      <c r="T807" s="2"/>
      <c r="U807" s="95">
        <f>IF(B807="",U806,SUM($L$7:L807)+SUM($O$7:O807)+SUM($R$7:R807))</f>
        <v>60</v>
      </c>
      <c r="V807" s="2"/>
      <c r="W807" s="2"/>
      <c r="X807" s="2"/>
      <c r="Y807" s="2"/>
      <c r="Z807" s="2"/>
      <c r="AA807" s="2"/>
      <c r="AB807" s="2"/>
      <c r="AC807" s="58" t="str">
        <f t="shared" si="239"/>
        <v/>
      </c>
      <c r="AD807" s="21" t="str">
        <f t="shared" si="243"/>
        <v/>
      </c>
      <c r="AE807" s="59" t="str">
        <f t="shared" si="244"/>
        <v/>
      </c>
      <c r="AF807" s="64" t="str">
        <f t="shared" si="249"/>
        <v/>
      </c>
      <c r="AG807" s="47" t="str">
        <f t="shared" si="245"/>
        <v/>
      </c>
      <c r="AH807" s="65" t="str">
        <f t="shared" si="246"/>
        <v/>
      </c>
      <c r="AI807" s="70" t="str">
        <f t="shared" si="240"/>
        <v/>
      </c>
      <c r="AJ807" s="43" t="str">
        <f t="shared" si="247"/>
        <v/>
      </c>
      <c r="AK807" s="71" t="str">
        <f t="shared" si="248"/>
        <v/>
      </c>
      <c r="AL807" s="2"/>
      <c r="AM807" s="2"/>
      <c r="AO807" s="2"/>
      <c r="AP807" s="2"/>
      <c r="AQ807" s="2"/>
    </row>
    <row r="808" spans="2:43">
      <c r="B808" s="20" t="str">
        <f>IF(Master!B808="","",Master!B808)</f>
        <v/>
      </c>
      <c r="C808" s="21" t="str">
        <f t="shared" si="232"/>
        <v/>
      </c>
      <c r="D808" s="98" t="str">
        <f t="shared" si="235"/>
        <v/>
      </c>
      <c r="E808" s="2"/>
      <c r="F808" s="47" t="str">
        <f t="shared" si="233"/>
        <v/>
      </c>
      <c r="G808" s="98" t="str">
        <f t="shared" si="236"/>
        <v/>
      </c>
      <c r="H808" s="2"/>
      <c r="I808" s="46" t="str">
        <f t="shared" si="234"/>
        <v/>
      </c>
      <c r="J808" s="98" t="str">
        <f t="shared" si="237"/>
        <v/>
      </c>
      <c r="K808" s="2"/>
      <c r="L808" s="21" t="str">
        <f t="shared" si="241"/>
        <v/>
      </c>
      <c r="M808" s="21" t="str">
        <f>IF(L808&lt;&gt;"",SUM($L$6:L808),"")</f>
        <v/>
      </c>
      <c r="N808" s="2"/>
      <c r="O808" s="47" t="str">
        <f t="shared" si="242"/>
        <v/>
      </c>
      <c r="P808" s="47" t="str">
        <f>IF(O808&lt;&gt;"",SUM($O$6:O808),"")</f>
        <v/>
      </c>
      <c r="Q808" s="2"/>
      <c r="R808" s="43" t="str">
        <f t="shared" si="238"/>
        <v/>
      </c>
      <c r="S808" s="43" t="str">
        <f>IF(R808&lt;&gt;"",SUM($R$6:R808),"")</f>
        <v/>
      </c>
      <c r="T808" s="2"/>
      <c r="U808" s="95">
        <f>IF(B808="",U807,SUM($L$7:L808)+SUM($O$7:O808)+SUM($R$7:R808))</f>
        <v>60</v>
      </c>
      <c r="V808" s="2"/>
      <c r="W808" s="2"/>
      <c r="X808" s="2"/>
      <c r="Y808" s="2"/>
      <c r="Z808" s="2"/>
      <c r="AA808" s="2"/>
      <c r="AB808" s="2"/>
      <c r="AC808" s="58" t="str">
        <f t="shared" si="239"/>
        <v/>
      </c>
      <c r="AD808" s="21" t="str">
        <f t="shared" si="243"/>
        <v/>
      </c>
      <c r="AE808" s="59" t="str">
        <f t="shared" si="244"/>
        <v/>
      </c>
      <c r="AF808" s="64" t="str">
        <f t="shared" si="249"/>
        <v/>
      </c>
      <c r="AG808" s="47" t="str">
        <f t="shared" si="245"/>
        <v/>
      </c>
      <c r="AH808" s="65" t="str">
        <f t="shared" si="246"/>
        <v/>
      </c>
      <c r="AI808" s="70" t="str">
        <f t="shared" si="240"/>
        <v/>
      </c>
      <c r="AJ808" s="43" t="str">
        <f t="shared" si="247"/>
        <v/>
      </c>
      <c r="AK808" s="71" t="str">
        <f t="shared" si="248"/>
        <v/>
      </c>
      <c r="AL808" s="2"/>
      <c r="AM808" s="2"/>
      <c r="AO808" s="2"/>
      <c r="AP808" s="2"/>
      <c r="AQ808" s="2"/>
    </row>
    <row r="809" spans="2:43">
      <c r="B809" s="20" t="str">
        <f>IF(Master!B809="","",Master!B809)</f>
        <v/>
      </c>
      <c r="C809" s="21" t="str">
        <f t="shared" si="232"/>
        <v/>
      </c>
      <c r="D809" s="98" t="str">
        <f t="shared" si="235"/>
        <v/>
      </c>
      <c r="E809" s="2"/>
      <c r="F809" s="47" t="str">
        <f t="shared" si="233"/>
        <v/>
      </c>
      <c r="G809" s="98" t="str">
        <f t="shared" si="236"/>
        <v/>
      </c>
      <c r="H809" s="2"/>
      <c r="I809" s="46" t="str">
        <f t="shared" si="234"/>
        <v/>
      </c>
      <c r="J809" s="98" t="str">
        <f t="shared" si="237"/>
        <v/>
      </c>
      <c r="K809" s="2"/>
      <c r="L809" s="21" t="str">
        <f t="shared" si="241"/>
        <v/>
      </c>
      <c r="M809" s="21" t="str">
        <f>IF(L809&lt;&gt;"",SUM($L$6:L809),"")</f>
        <v/>
      </c>
      <c r="N809" s="2"/>
      <c r="O809" s="47" t="str">
        <f t="shared" si="242"/>
        <v/>
      </c>
      <c r="P809" s="47" t="str">
        <f>IF(O809&lt;&gt;"",SUM($O$6:O809),"")</f>
        <v/>
      </c>
      <c r="Q809" s="2"/>
      <c r="R809" s="43" t="str">
        <f t="shared" si="238"/>
        <v/>
      </c>
      <c r="S809" s="43" t="str">
        <f>IF(R809&lt;&gt;"",SUM($R$6:R809),"")</f>
        <v/>
      </c>
      <c r="T809" s="2"/>
      <c r="U809" s="95">
        <f>IF(B809="",U808,SUM($L$7:L809)+SUM($O$7:O809)+SUM($R$7:R809))</f>
        <v>60</v>
      </c>
      <c r="V809" s="2"/>
      <c r="W809" s="2"/>
      <c r="X809" s="2"/>
      <c r="Y809" s="2"/>
      <c r="Z809" s="2"/>
      <c r="AA809" s="2"/>
      <c r="AB809" s="2"/>
      <c r="AC809" s="58" t="str">
        <f t="shared" si="239"/>
        <v/>
      </c>
      <c r="AD809" s="21" t="str">
        <f t="shared" si="243"/>
        <v/>
      </c>
      <c r="AE809" s="59" t="str">
        <f t="shared" si="244"/>
        <v/>
      </c>
      <c r="AF809" s="64" t="str">
        <f t="shared" si="249"/>
        <v/>
      </c>
      <c r="AG809" s="47" t="str">
        <f t="shared" si="245"/>
        <v/>
      </c>
      <c r="AH809" s="65" t="str">
        <f t="shared" si="246"/>
        <v/>
      </c>
      <c r="AI809" s="70" t="str">
        <f t="shared" si="240"/>
        <v/>
      </c>
      <c r="AJ809" s="43" t="str">
        <f t="shared" si="247"/>
        <v/>
      </c>
      <c r="AK809" s="71" t="str">
        <f t="shared" si="248"/>
        <v/>
      </c>
      <c r="AL809" s="2"/>
      <c r="AM809" s="2"/>
      <c r="AO809" s="2"/>
      <c r="AP809" s="2"/>
      <c r="AQ809" s="2"/>
    </row>
    <row r="810" spans="2:43">
      <c r="B810" s="20" t="str">
        <f>IF(Master!B810="","",Master!B810)</f>
        <v/>
      </c>
      <c r="C810" s="21" t="str">
        <f t="shared" si="232"/>
        <v/>
      </c>
      <c r="D810" s="98" t="str">
        <f t="shared" si="235"/>
        <v/>
      </c>
      <c r="E810" s="2"/>
      <c r="F810" s="47" t="str">
        <f t="shared" si="233"/>
        <v/>
      </c>
      <c r="G810" s="98" t="str">
        <f t="shared" si="236"/>
        <v/>
      </c>
      <c r="H810" s="2"/>
      <c r="I810" s="46" t="str">
        <f t="shared" si="234"/>
        <v/>
      </c>
      <c r="J810" s="98" t="str">
        <f t="shared" si="237"/>
        <v/>
      </c>
      <c r="K810" s="2"/>
      <c r="L810" s="21" t="str">
        <f t="shared" si="241"/>
        <v/>
      </c>
      <c r="M810" s="21" t="str">
        <f>IF(L810&lt;&gt;"",SUM($L$6:L810),"")</f>
        <v/>
      </c>
      <c r="N810" s="2"/>
      <c r="O810" s="47" t="str">
        <f t="shared" si="242"/>
        <v/>
      </c>
      <c r="P810" s="47" t="str">
        <f>IF(O810&lt;&gt;"",SUM($O$6:O810),"")</f>
        <v/>
      </c>
      <c r="Q810" s="2"/>
      <c r="R810" s="43" t="str">
        <f t="shared" si="238"/>
        <v/>
      </c>
      <c r="S810" s="43" t="str">
        <f>IF(R810&lt;&gt;"",SUM($R$6:R810),"")</f>
        <v/>
      </c>
      <c r="T810" s="2"/>
      <c r="U810" s="95">
        <f>IF(B810="",U809,SUM($L$7:L810)+SUM($O$7:O810)+SUM($R$7:R810))</f>
        <v>60</v>
      </c>
      <c r="V810" s="2"/>
      <c r="W810" s="2"/>
      <c r="X810" s="2"/>
      <c r="Y810" s="2"/>
      <c r="Z810" s="2"/>
      <c r="AA810" s="2"/>
      <c r="AB810" s="2"/>
      <c r="AC810" s="58" t="str">
        <f t="shared" si="239"/>
        <v/>
      </c>
      <c r="AD810" s="21" t="str">
        <f t="shared" si="243"/>
        <v/>
      </c>
      <c r="AE810" s="59" t="str">
        <f t="shared" si="244"/>
        <v/>
      </c>
      <c r="AF810" s="64" t="str">
        <f t="shared" si="249"/>
        <v/>
      </c>
      <c r="AG810" s="47" t="str">
        <f t="shared" si="245"/>
        <v/>
      </c>
      <c r="AH810" s="65" t="str">
        <f t="shared" si="246"/>
        <v/>
      </c>
      <c r="AI810" s="70" t="str">
        <f t="shared" si="240"/>
        <v/>
      </c>
      <c r="AJ810" s="43" t="str">
        <f t="shared" si="247"/>
        <v/>
      </c>
      <c r="AK810" s="71" t="str">
        <f t="shared" si="248"/>
        <v/>
      </c>
      <c r="AL810" s="2"/>
      <c r="AM810" s="2"/>
      <c r="AO810" s="2"/>
      <c r="AP810" s="2"/>
      <c r="AQ810" s="2"/>
    </row>
    <row r="811" spans="2:43">
      <c r="B811" s="20" t="str">
        <f>IF(Master!B811="","",Master!B811)</f>
        <v/>
      </c>
      <c r="C811" s="21" t="str">
        <f t="shared" si="232"/>
        <v/>
      </c>
      <c r="D811" s="98" t="str">
        <f t="shared" si="235"/>
        <v/>
      </c>
      <c r="E811" s="2"/>
      <c r="F811" s="47" t="str">
        <f t="shared" si="233"/>
        <v/>
      </c>
      <c r="G811" s="98" t="str">
        <f t="shared" si="236"/>
        <v/>
      </c>
      <c r="H811" s="2"/>
      <c r="I811" s="46" t="str">
        <f t="shared" si="234"/>
        <v/>
      </c>
      <c r="J811" s="98" t="str">
        <f t="shared" si="237"/>
        <v/>
      </c>
      <c r="K811" s="2"/>
      <c r="L811" s="21" t="str">
        <f t="shared" si="241"/>
        <v/>
      </c>
      <c r="M811" s="21" t="str">
        <f>IF(L811&lt;&gt;"",SUM($L$6:L811),"")</f>
        <v/>
      </c>
      <c r="N811" s="2"/>
      <c r="O811" s="47" t="str">
        <f t="shared" si="242"/>
        <v/>
      </c>
      <c r="P811" s="47" t="str">
        <f>IF(O811&lt;&gt;"",SUM($O$6:O811),"")</f>
        <v/>
      </c>
      <c r="Q811" s="2"/>
      <c r="R811" s="43" t="str">
        <f t="shared" si="238"/>
        <v/>
      </c>
      <c r="S811" s="43" t="str">
        <f>IF(R811&lt;&gt;"",SUM($R$6:R811),"")</f>
        <v/>
      </c>
      <c r="T811" s="2"/>
      <c r="U811" s="95">
        <f>IF(B811="",U810,SUM($L$7:L811)+SUM($O$7:O811)+SUM($R$7:R811))</f>
        <v>60</v>
      </c>
      <c r="V811" s="2"/>
      <c r="W811" s="2"/>
      <c r="X811" s="2"/>
      <c r="Y811" s="2"/>
      <c r="Z811" s="2"/>
      <c r="AA811" s="2"/>
      <c r="AB811" s="2"/>
      <c r="AC811" s="58" t="str">
        <f t="shared" si="239"/>
        <v/>
      </c>
      <c r="AD811" s="21" t="str">
        <f t="shared" si="243"/>
        <v/>
      </c>
      <c r="AE811" s="59" t="str">
        <f t="shared" si="244"/>
        <v/>
      </c>
      <c r="AF811" s="64" t="str">
        <f t="shared" si="249"/>
        <v/>
      </c>
      <c r="AG811" s="47" t="str">
        <f t="shared" si="245"/>
        <v/>
      </c>
      <c r="AH811" s="65" t="str">
        <f t="shared" si="246"/>
        <v/>
      </c>
      <c r="AI811" s="70" t="str">
        <f t="shared" si="240"/>
        <v/>
      </c>
      <c r="AJ811" s="43" t="str">
        <f t="shared" si="247"/>
        <v/>
      </c>
      <c r="AK811" s="71" t="str">
        <f t="shared" si="248"/>
        <v/>
      </c>
      <c r="AL811" s="2"/>
      <c r="AM811" s="2"/>
      <c r="AO811" s="2"/>
      <c r="AP811" s="2"/>
      <c r="AQ811" s="2"/>
    </row>
    <row r="812" spans="2:43">
      <c r="B812" s="20" t="str">
        <f>IF(Master!B812="","",Master!B812)</f>
        <v/>
      </c>
      <c r="C812" s="21" t="str">
        <f t="shared" si="232"/>
        <v/>
      </c>
      <c r="D812" s="98" t="str">
        <f t="shared" si="235"/>
        <v/>
      </c>
      <c r="E812" s="2"/>
      <c r="F812" s="47" t="str">
        <f t="shared" si="233"/>
        <v/>
      </c>
      <c r="G812" s="98" t="str">
        <f t="shared" si="236"/>
        <v/>
      </c>
      <c r="H812" s="2"/>
      <c r="I812" s="46" t="str">
        <f t="shared" si="234"/>
        <v/>
      </c>
      <c r="J812" s="98" t="str">
        <f t="shared" si="237"/>
        <v/>
      </c>
      <c r="K812" s="2"/>
      <c r="L812" s="21" t="str">
        <f t="shared" si="241"/>
        <v/>
      </c>
      <c r="M812" s="21" t="str">
        <f>IF(L812&lt;&gt;"",SUM($L$6:L812),"")</f>
        <v/>
      </c>
      <c r="N812" s="2"/>
      <c r="O812" s="47" t="str">
        <f t="shared" si="242"/>
        <v/>
      </c>
      <c r="P812" s="47" t="str">
        <f>IF(O812&lt;&gt;"",SUM($O$6:O812),"")</f>
        <v/>
      </c>
      <c r="Q812" s="2"/>
      <c r="R812" s="43" t="str">
        <f t="shared" si="238"/>
        <v/>
      </c>
      <c r="S812" s="43" t="str">
        <f>IF(R812&lt;&gt;"",SUM($R$6:R812),"")</f>
        <v/>
      </c>
      <c r="T812" s="2"/>
      <c r="U812" s="95">
        <f>IF(B812="",U811,SUM($L$7:L812)+SUM($O$7:O812)+SUM($R$7:R812))</f>
        <v>60</v>
      </c>
      <c r="V812" s="2"/>
      <c r="W812" s="2"/>
      <c r="X812" s="2"/>
      <c r="Y812" s="2"/>
      <c r="Z812" s="2"/>
      <c r="AA812" s="2"/>
      <c r="AB812" s="2"/>
      <c r="AC812" s="58" t="str">
        <f t="shared" si="239"/>
        <v/>
      </c>
      <c r="AD812" s="21" t="str">
        <f t="shared" si="243"/>
        <v/>
      </c>
      <c r="AE812" s="59" t="str">
        <f t="shared" si="244"/>
        <v/>
      </c>
      <c r="AF812" s="64" t="str">
        <f t="shared" si="249"/>
        <v/>
      </c>
      <c r="AG812" s="47" t="str">
        <f t="shared" si="245"/>
        <v/>
      </c>
      <c r="AH812" s="65" t="str">
        <f t="shared" si="246"/>
        <v/>
      </c>
      <c r="AI812" s="70" t="str">
        <f t="shared" si="240"/>
        <v/>
      </c>
      <c r="AJ812" s="43" t="str">
        <f t="shared" si="247"/>
        <v/>
      </c>
      <c r="AK812" s="71" t="str">
        <f t="shared" si="248"/>
        <v/>
      </c>
      <c r="AL812" s="2"/>
      <c r="AM812" s="2"/>
      <c r="AO812" s="2"/>
      <c r="AP812" s="2"/>
      <c r="AQ812" s="2"/>
    </row>
    <row r="813" spans="2:43">
      <c r="B813" s="20" t="str">
        <f>IF(Master!B813="","",Master!B813)</f>
        <v/>
      </c>
      <c r="C813" s="21" t="str">
        <f t="shared" si="232"/>
        <v/>
      </c>
      <c r="D813" s="98" t="str">
        <f t="shared" si="235"/>
        <v/>
      </c>
      <c r="E813" s="2"/>
      <c r="F813" s="47" t="str">
        <f t="shared" si="233"/>
        <v/>
      </c>
      <c r="G813" s="98" t="str">
        <f t="shared" si="236"/>
        <v/>
      </c>
      <c r="H813" s="2"/>
      <c r="I813" s="46" t="str">
        <f t="shared" si="234"/>
        <v/>
      </c>
      <c r="J813" s="98" t="str">
        <f t="shared" si="237"/>
        <v/>
      </c>
      <c r="K813" s="2"/>
      <c r="L813" s="21" t="str">
        <f t="shared" si="241"/>
        <v/>
      </c>
      <c r="M813" s="21" t="str">
        <f>IF(L813&lt;&gt;"",SUM($L$6:L813),"")</f>
        <v/>
      </c>
      <c r="N813" s="2"/>
      <c r="O813" s="47" t="str">
        <f t="shared" si="242"/>
        <v/>
      </c>
      <c r="P813" s="47" t="str">
        <f>IF(O813&lt;&gt;"",SUM($O$6:O813),"")</f>
        <v/>
      </c>
      <c r="Q813" s="2"/>
      <c r="R813" s="43" t="str">
        <f t="shared" si="238"/>
        <v/>
      </c>
      <c r="S813" s="43" t="str">
        <f>IF(R813&lt;&gt;"",SUM($R$6:R813),"")</f>
        <v/>
      </c>
      <c r="T813" s="2"/>
      <c r="U813" s="95">
        <f>IF(B813="",U812,SUM($L$7:L813)+SUM($O$7:O813)+SUM($R$7:R813))</f>
        <v>60</v>
      </c>
      <c r="V813" s="2"/>
      <c r="W813" s="2"/>
      <c r="X813" s="2"/>
      <c r="Y813" s="2"/>
      <c r="Z813" s="2"/>
      <c r="AA813" s="2"/>
      <c r="AB813" s="2"/>
      <c r="AC813" s="58" t="str">
        <f t="shared" si="239"/>
        <v/>
      </c>
      <c r="AD813" s="21" t="str">
        <f t="shared" si="243"/>
        <v/>
      </c>
      <c r="AE813" s="59" t="str">
        <f t="shared" si="244"/>
        <v/>
      </c>
      <c r="AF813" s="64" t="str">
        <f t="shared" si="249"/>
        <v/>
      </c>
      <c r="AG813" s="47" t="str">
        <f t="shared" si="245"/>
        <v/>
      </c>
      <c r="AH813" s="65" t="str">
        <f t="shared" si="246"/>
        <v/>
      </c>
      <c r="AI813" s="70" t="str">
        <f t="shared" si="240"/>
        <v/>
      </c>
      <c r="AJ813" s="43" t="str">
        <f t="shared" si="247"/>
        <v/>
      </c>
      <c r="AK813" s="71" t="str">
        <f t="shared" si="248"/>
        <v/>
      </c>
      <c r="AL813" s="2"/>
      <c r="AM813" s="2"/>
      <c r="AO813" s="2"/>
      <c r="AP813" s="2"/>
      <c r="AQ813" s="2"/>
    </row>
    <row r="814" spans="2:43">
      <c r="B814" s="20" t="str">
        <f>IF(Master!B814="","",Master!B814)</f>
        <v/>
      </c>
      <c r="C814" s="21" t="str">
        <f t="shared" si="232"/>
        <v/>
      </c>
      <c r="D814" s="98" t="str">
        <f t="shared" si="235"/>
        <v/>
      </c>
      <c r="E814" s="2"/>
      <c r="F814" s="47" t="str">
        <f t="shared" si="233"/>
        <v/>
      </c>
      <c r="G814" s="98" t="str">
        <f t="shared" si="236"/>
        <v/>
      </c>
      <c r="H814" s="2"/>
      <c r="I814" s="46" t="str">
        <f t="shared" si="234"/>
        <v/>
      </c>
      <c r="J814" s="98" t="str">
        <f t="shared" si="237"/>
        <v/>
      </c>
      <c r="K814" s="2"/>
      <c r="L814" s="21" t="str">
        <f t="shared" si="241"/>
        <v/>
      </c>
      <c r="M814" s="21" t="str">
        <f>IF(L814&lt;&gt;"",SUM($L$6:L814),"")</f>
        <v/>
      </c>
      <c r="N814" s="2"/>
      <c r="O814" s="47" t="str">
        <f t="shared" si="242"/>
        <v/>
      </c>
      <c r="P814" s="47" t="str">
        <f>IF(O814&lt;&gt;"",SUM($O$6:O814),"")</f>
        <v/>
      </c>
      <c r="Q814" s="2"/>
      <c r="R814" s="43" t="str">
        <f t="shared" si="238"/>
        <v/>
      </c>
      <c r="S814" s="43" t="str">
        <f>IF(R814&lt;&gt;"",SUM($R$6:R814),"")</f>
        <v/>
      </c>
      <c r="T814" s="2"/>
      <c r="U814" s="95">
        <f>IF(B814="",U813,SUM($L$7:L814)+SUM($O$7:O814)+SUM($R$7:R814))</f>
        <v>60</v>
      </c>
      <c r="V814" s="2"/>
      <c r="W814" s="2"/>
      <c r="X814" s="2"/>
      <c r="Y814" s="2"/>
      <c r="Z814" s="2"/>
      <c r="AA814" s="2"/>
      <c r="AB814" s="2"/>
      <c r="AC814" s="58" t="str">
        <f t="shared" si="239"/>
        <v/>
      </c>
      <c r="AD814" s="21" t="str">
        <f t="shared" si="243"/>
        <v/>
      </c>
      <c r="AE814" s="59" t="str">
        <f t="shared" si="244"/>
        <v/>
      </c>
      <c r="AF814" s="64" t="str">
        <f t="shared" si="249"/>
        <v/>
      </c>
      <c r="AG814" s="47" t="str">
        <f t="shared" si="245"/>
        <v/>
      </c>
      <c r="AH814" s="65" t="str">
        <f t="shared" si="246"/>
        <v/>
      </c>
      <c r="AI814" s="70" t="str">
        <f t="shared" si="240"/>
        <v/>
      </c>
      <c r="AJ814" s="43" t="str">
        <f t="shared" si="247"/>
        <v/>
      </c>
      <c r="AK814" s="71" t="str">
        <f t="shared" si="248"/>
        <v/>
      </c>
      <c r="AL814" s="2"/>
      <c r="AM814" s="2"/>
      <c r="AO814" s="2"/>
      <c r="AP814" s="2"/>
      <c r="AQ814" s="2"/>
    </row>
    <row r="815" spans="2:43">
      <c r="B815" s="20" t="str">
        <f>IF(Master!B815="","",Master!B815)</f>
        <v/>
      </c>
      <c r="C815" s="21" t="str">
        <f t="shared" si="232"/>
        <v/>
      </c>
      <c r="D815" s="98" t="str">
        <f t="shared" si="235"/>
        <v/>
      </c>
      <c r="E815" s="2"/>
      <c r="F815" s="47" t="str">
        <f t="shared" si="233"/>
        <v/>
      </c>
      <c r="G815" s="98" t="str">
        <f t="shared" si="236"/>
        <v/>
      </c>
      <c r="H815" s="2"/>
      <c r="I815" s="46" t="str">
        <f t="shared" si="234"/>
        <v/>
      </c>
      <c r="J815" s="98" t="str">
        <f t="shared" si="237"/>
        <v/>
      </c>
      <c r="K815" s="2"/>
      <c r="L815" s="21" t="str">
        <f t="shared" si="241"/>
        <v/>
      </c>
      <c r="M815" s="21" t="str">
        <f>IF(L815&lt;&gt;"",SUM($L$6:L815),"")</f>
        <v/>
      </c>
      <c r="N815" s="2"/>
      <c r="O815" s="47" t="str">
        <f t="shared" si="242"/>
        <v/>
      </c>
      <c r="P815" s="47" t="str">
        <f>IF(O815&lt;&gt;"",SUM($O$6:O815),"")</f>
        <v/>
      </c>
      <c r="Q815" s="2"/>
      <c r="R815" s="43" t="str">
        <f t="shared" si="238"/>
        <v/>
      </c>
      <c r="S815" s="43" t="str">
        <f>IF(R815&lt;&gt;"",SUM($R$6:R815),"")</f>
        <v/>
      </c>
      <c r="T815" s="2"/>
      <c r="U815" s="95">
        <f>IF(B815="",U814,SUM($L$7:L815)+SUM($O$7:O815)+SUM($R$7:R815))</f>
        <v>60</v>
      </c>
      <c r="V815" s="2"/>
      <c r="W815" s="2"/>
      <c r="X815" s="2"/>
      <c r="Y815" s="2"/>
      <c r="Z815" s="2"/>
      <c r="AA815" s="2"/>
      <c r="AB815" s="2"/>
      <c r="AC815" s="58" t="str">
        <f t="shared" si="239"/>
        <v/>
      </c>
      <c r="AD815" s="21" t="str">
        <f t="shared" si="243"/>
        <v/>
      </c>
      <c r="AE815" s="59" t="str">
        <f t="shared" si="244"/>
        <v/>
      </c>
      <c r="AF815" s="64" t="str">
        <f t="shared" si="249"/>
        <v/>
      </c>
      <c r="AG815" s="47" t="str">
        <f t="shared" si="245"/>
        <v/>
      </c>
      <c r="AH815" s="65" t="str">
        <f t="shared" si="246"/>
        <v/>
      </c>
      <c r="AI815" s="70" t="str">
        <f t="shared" si="240"/>
        <v/>
      </c>
      <c r="AJ815" s="43" t="str">
        <f t="shared" si="247"/>
        <v/>
      </c>
      <c r="AK815" s="71" t="str">
        <f t="shared" si="248"/>
        <v/>
      </c>
      <c r="AL815" s="2"/>
      <c r="AM815" s="2"/>
      <c r="AO815" s="2"/>
      <c r="AP815" s="2"/>
      <c r="AQ815" s="2"/>
    </row>
    <row r="816" spans="2:43">
      <c r="B816" s="20" t="str">
        <f>IF(Master!B816="","",Master!B816)</f>
        <v/>
      </c>
      <c r="C816" s="21" t="str">
        <f t="shared" si="232"/>
        <v/>
      </c>
      <c r="D816" s="98" t="str">
        <f t="shared" si="235"/>
        <v/>
      </c>
      <c r="E816" s="2"/>
      <c r="F816" s="47" t="str">
        <f t="shared" si="233"/>
        <v/>
      </c>
      <c r="G816" s="98" t="str">
        <f t="shared" si="236"/>
        <v/>
      </c>
      <c r="H816" s="2"/>
      <c r="I816" s="46" t="str">
        <f t="shared" si="234"/>
        <v/>
      </c>
      <c r="J816" s="98" t="str">
        <f t="shared" si="237"/>
        <v/>
      </c>
      <c r="K816" s="2"/>
      <c r="L816" s="21" t="str">
        <f t="shared" si="241"/>
        <v/>
      </c>
      <c r="M816" s="21" t="str">
        <f>IF(L816&lt;&gt;"",SUM($L$6:L816),"")</f>
        <v/>
      </c>
      <c r="N816" s="2"/>
      <c r="O816" s="47" t="str">
        <f t="shared" si="242"/>
        <v/>
      </c>
      <c r="P816" s="47" t="str">
        <f>IF(O816&lt;&gt;"",SUM($O$6:O816),"")</f>
        <v/>
      </c>
      <c r="Q816" s="2"/>
      <c r="R816" s="43" t="str">
        <f t="shared" si="238"/>
        <v/>
      </c>
      <c r="S816" s="43" t="str">
        <f>IF(R816&lt;&gt;"",SUM($R$6:R816),"")</f>
        <v/>
      </c>
      <c r="T816" s="2"/>
      <c r="U816" s="95">
        <f>IF(B816="",U815,SUM($L$7:L816)+SUM($O$7:O816)+SUM($R$7:R816))</f>
        <v>60</v>
      </c>
      <c r="V816" s="2"/>
      <c r="W816" s="2"/>
      <c r="X816" s="2"/>
      <c r="Y816" s="2"/>
      <c r="Z816" s="2"/>
      <c r="AA816" s="2"/>
      <c r="AB816" s="2"/>
      <c r="AC816" s="58" t="str">
        <f t="shared" si="239"/>
        <v/>
      </c>
      <c r="AD816" s="21" t="str">
        <f t="shared" si="243"/>
        <v/>
      </c>
      <c r="AE816" s="59" t="str">
        <f t="shared" si="244"/>
        <v/>
      </c>
      <c r="AF816" s="64" t="str">
        <f t="shared" si="249"/>
        <v/>
      </c>
      <c r="AG816" s="47" t="str">
        <f t="shared" si="245"/>
        <v/>
      </c>
      <c r="AH816" s="65" t="str">
        <f t="shared" si="246"/>
        <v/>
      </c>
      <c r="AI816" s="70" t="str">
        <f t="shared" si="240"/>
        <v/>
      </c>
      <c r="AJ816" s="43" t="str">
        <f t="shared" si="247"/>
        <v/>
      </c>
      <c r="AK816" s="71" t="str">
        <f t="shared" si="248"/>
        <v/>
      </c>
      <c r="AL816" s="2"/>
      <c r="AM816" s="2"/>
      <c r="AO816" s="2"/>
      <c r="AP816" s="2"/>
      <c r="AQ816" s="2"/>
    </row>
    <row r="817" spans="2:43">
      <c r="B817" s="20" t="str">
        <f>IF(Master!B817="","",Master!B817)</f>
        <v/>
      </c>
      <c r="C817" s="21" t="str">
        <f t="shared" si="232"/>
        <v/>
      </c>
      <c r="D817" s="98" t="str">
        <f t="shared" si="235"/>
        <v/>
      </c>
      <c r="E817" s="2"/>
      <c r="F817" s="47" t="str">
        <f t="shared" si="233"/>
        <v/>
      </c>
      <c r="G817" s="98" t="str">
        <f t="shared" si="236"/>
        <v/>
      </c>
      <c r="H817" s="2"/>
      <c r="I817" s="46" t="str">
        <f t="shared" si="234"/>
        <v/>
      </c>
      <c r="J817" s="98" t="str">
        <f t="shared" si="237"/>
        <v/>
      </c>
      <c r="K817" s="2"/>
      <c r="L817" s="21" t="str">
        <f t="shared" si="241"/>
        <v/>
      </c>
      <c r="M817" s="21" t="str">
        <f>IF(L817&lt;&gt;"",SUM($L$6:L817),"")</f>
        <v/>
      </c>
      <c r="N817" s="2"/>
      <c r="O817" s="47" t="str">
        <f t="shared" si="242"/>
        <v/>
      </c>
      <c r="P817" s="47" t="str">
        <f>IF(O817&lt;&gt;"",SUM($O$6:O817),"")</f>
        <v/>
      </c>
      <c r="Q817" s="2"/>
      <c r="R817" s="43" t="str">
        <f t="shared" si="238"/>
        <v/>
      </c>
      <c r="S817" s="43" t="str">
        <f>IF(R817&lt;&gt;"",SUM($R$6:R817),"")</f>
        <v/>
      </c>
      <c r="T817" s="2"/>
      <c r="U817" s="95">
        <f>IF(B817="",U816,SUM($L$7:L817)+SUM($O$7:O817)+SUM($R$7:R817))</f>
        <v>60</v>
      </c>
      <c r="V817" s="2"/>
      <c r="W817" s="2"/>
      <c r="X817" s="2"/>
      <c r="Y817" s="2"/>
      <c r="Z817" s="2"/>
      <c r="AA817" s="2"/>
      <c r="AB817" s="2"/>
      <c r="AC817" s="58" t="str">
        <f t="shared" si="239"/>
        <v/>
      </c>
      <c r="AD817" s="21" t="str">
        <f t="shared" si="243"/>
        <v/>
      </c>
      <c r="AE817" s="59" t="str">
        <f t="shared" si="244"/>
        <v/>
      </c>
      <c r="AF817" s="64" t="str">
        <f t="shared" si="249"/>
        <v/>
      </c>
      <c r="AG817" s="47" t="str">
        <f t="shared" si="245"/>
        <v/>
      </c>
      <c r="AH817" s="65" t="str">
        <f t="shared" si="246"/>
        <v/>
      </c>
      <c r="AI817" s="70" t="str">
        <f t="shared" si="240"/>
        <v/>
      </c>
      <c r="AJ817" s="43" t="str">
        <f t="shared" si="247"/>
        <v/>
      </c>
      <c r="AK817" s="71" t="str">
        <f t="shared" si="248"/>
        <v/>
      </c>
      <c r="AL817" s="2"/>
      <c r="AM817" s="2"/>
      <c r="AO817" s="2"/>
      <c r="AP817" s="2"/>
      <c r="AQ817" s="2"/>
    </row>
    <row r="818" spans="2:43">
      <c r="B818" s="20" t="str">
        <f>IF(Master!B818="","",Master!B818)</f>
        <v/>
      </c>
      <c r="C818" s="21" t="str">
        <f t="shared" si="232"/>
        <v/>
      </c>
      <c r="D818" s="98" t="str">
        <f t="shared" si="235"/>
        <v/>
      </c>
      <c r="E818" s="2"/>
      <c r="F818" s="47" t="str">
        <f t="shared" si="233"/>
        <v/>
      </c>
      <c r="G818" s="98" t="str">
        <f t="shared" si="236"/>
        <v/>
      </c>
      <c r="H818" s="2"/>
      <c r="I818" s="46" t="str">
        <f t="shared" si="234"/>
        <v/>
      </c>
      <c r="J818" s="98" t="str">
        <f t="shared" si="237"/>
        <v/>
      </c>
      <c r="K818" s="2"/>
      <c r="L818" s="21" t="str">
        <f t="shared" si="241"/>
        <v/>
      </c>
      <c r="M818" s="21" t="str">
        <f>IF(L818&lt;&gt;"",SUM($L$6:L818),"")</f>
        <v/>
      </c>
      <c r="N818" s="2"/>
      <c r="O818" s="47" t="str">
        <f t="shared" si="242"/>
        <v/>
      </c>
      <c r="P818" s="47" t="str">
        <f>IF(O818&lt;&gt;"",SUM($O$6:O818),"")</f>
        <v/>
      </c>
      <c r="Q818" s="2"/>
      <c r="R818" s="43" t="str">
        <f t="shared" si="238"/>
        <v/>
      </c>
      <c r="S818" s="43" t="str">
        <f>IF(R818&lt;&gt;"",SUM($R$6:R818),"")</f>
        <v/>
      </c>
      <c r="T818" s="2"/>
      <c r="U818" s="95">
        <f>IF(B818="",U817,SUM($L$7:L818)+SUM($O$7:O818)+SUM($R$7:R818))</f>
        <v>60</v>
      </c>
      <c r="V818" s="2"/>
      <c r="W818" s="2"/>
      <c r="X818" s="2"/>
      <c r="Y818" s="2"/>
      <c r="Z818" s="2"/>
      <c r="AA818" s="2"/>
      <c r="AB818" s="2"/>
      <c r="AC818" s="58" t="str">
        <f t="shared" si="239"/>
        <v/>
      </c>
      <c r="AD818" s="21" t="str">
        <f t="shared" si="243"/>
        <v/>
      </c>
      <c r="AE818" s="59" t="str">
        <f t="shared" si="244"/>
        <v/>
      </c>
      <c r="AF818" s="64" t="str">
        <f t="shared" si="249"/>
        <v/>
      </c>
      <c r="AG818" s="47" t="str">
        <f t="shared" si="245"/>
        <v/>
      </c>
      <c r="AH818" s="65" t="str">
        <f t="shared" si="246"/>
        <v/>
      </c>
      <c r="AI818" s="70" t="str">
        <f t="shared" si="240"/>
        <v/>
      </c>
      <c r="AJ818" s="43" t="str">
        <f t="shared" si="247"/>
        <v/>
      </c>
      <c r="AK818" s="71" t="str">
        <f t="shared" si="248"/>
        <v/>
      </c>
      <c r="AL818" s="2"/>
      <c r="AM818" s="2"/>
      <c r="AO818" s="2"/>
      <c r="AP818" s="2"/>
      <c r="AQ818" s="2"/>
    </row>
    <row r="819" spans="2:43">
      <c r="B819" s="20" t="str">
        <f>IF(Master!B819="","",Master!B819)</f>
        <v/>
      </c>
      <c r="C819" s="21" t="str">
        <f t="shared" si="232"/>
        <v/>
      </c>
      <c r="D819" s="98" t="str">
        <f t="shared" si="235"/>
        <v/>
      </c>
      <c r="E819" s="2"/>
      <c r="F819" s="47" t="str">
        <f t="shared" si="233"/>
        <v/>
      </c>
      <c r="G819" s="98" t="str">
        <f t="shared" si="236"/>
        <v/>
      </c>
      <c r="H819" s="2"/>
      <c r="I819" s="46" t="str">
        <f t="shared" si="234"/>
        <v/>
      </c>
      <c r="J819" s="98" t="str">
        <f t="shared" si="237"/>
        <v/>
      </c>
      <c r="K819" s="2"/>
      <c r="L819" s="21" t="str">
        <f t="shared" si="241"/>
        <v/>
      </c>
      <c r="M819" s="21" t="str">
        <f>IF(L819&lt;&gt;"",SUM($L$6:L819),"")</f>
        <v/>
      </c>
      <c r="N819" s="2"/>
      <c r="O819" s="47" t="str">
        <f t="shared" si="242"/>
        <v/>
      </c>
      <c r="P819" s="47" t="str">
        <f>IF(O819&lt;&gt;"",SUM($O$6:O819),"")</f>
        <v/>
      </c>
      <c r="Q819" s="2"/>
      <c r="R819" s="43" t="str">
        <f t="shared" si="238"/>
        <v/>
      </c>
      <c r="S819" s="43" t="str">
        <f>IF(R819&lt;&gt;"",SUM($R$6:R819),"")</f>
        <v/>
      </c>
      <c r="T819" s="2"/>
      <c r="U819" s="95">
        <f>IF(B819="",U818,SUM($L$7:L819)+SUM($O$7:O819)+SUM($R$7:R819))</f>
        <v>60</v>
      </c>
      <c r="V819" s="2"/>
      <c r="W819" s="2"/>
      <c r="X819" s="2"/>
      <c r="Y819" s="2"/>
      <c r="Z819" s="2"/>
      <c r="AA819" s="2"/>
      <c r="AB819" s="2"/>
      <c r="AC819" s="58" t="str">
        <f t="shared" si="239"/>
        <v/>
      </c>
      <c r="AD819" s="21" t="str">
        <f t="shared" si="243"/>
        <v/>
      </c>
      <c r="AE819" s="59" t="str">
        <f t="shared" si="244"/>
        <v/>
      </c>
      <c r="AF819" s="64" t="str">
        <f t="shared" si="249"/>
        <v/>
      </c>
      <c r="AG819" s="47" t="str">
        <f t="shared" si="245"/>
        <v/>
      </c>
      <c r="AH819" s="65" t="str">
        <f t="shared" si="246"/>
        <v/>
      </c>
      <c r="AI819" s="70" t="str">
        <f t="shared" si="240"/>
        <v/>
      </c>
      <c r="AJ819" s="43" t="str">
        <f t="shared" si="247"/>
        <v/>
      </c>
      <c r="AK819" s="71" t="str">
        <f t="shared" si="248"/>
        <v/>
      </c>
      <c r="AL819" s="2"/>
      <c r="AM819" s="2"/>
      <c r="AO819" s="2"/>
      <c r="AP819" s="2"/>
      <c r="AQ819" s="2"/>
    </row>
    <row r="820" spans="2:43">
      <c r="B820" s="20" t="str">
        <f>IF(Master!B820="","",Master!B820)</f>
        <v/>
      </c>
      <c r="C820" s="21" t="str">
        <f t="shared" si="232"/>
        <v/>
      </c>
      <c r="D820" s="98" t="str">
        <f t="shared" si="235"/>
        <v/>
      </c>
      <c r="E820" s="2"/>
      <c r="F820" s="47" t="str">
        <f t="shared" si="233"/>
        <v/>
      </c>
      <c r="G820" s="98" t="str">
        <f t="shared" si="236"/>
        <v/>
      </c>
      <c r="H820" s="2"/>
      <c r="I820" s="46" t="str">
        <f t="shared" si="234"/>
        <v/>
      </c>
      <c r="J820" s="98" t="str">
        <f t="shared" si="237"/>
        <v/>
      </c>
      <c r="K820" s="2"/>
      <c r="L820" s="21" t="str">
        <f t="shared" si="241"/>
        <v/>
      </c>
      <c r="M820" s="21" t="str">
        <f>IF(L820&lt;&gt;"",SUM($L$6:L820),"")</f>
        <v/>
      </c>
      <c r="N820" s="2"/>
      <c r="O820" s="47" t="str">
        <f t="shared" si="242"/>
        <v/>
      </c>
      <c r="P820" s="47" t="str">
        <f>IF(O820&lt;&gt;"",SUM($O$6:O820),"")</f>
        <v/>
      </c>
      <c r="Q820" s="2"/>
      <c r="R820" s="43" t="str">
        <f t="shared" si="238"/>
        <v/>
      </c>
      <c r="S820" s="43" t="str">
        <f>IF(R820&lt;&gt;"",SUM($R$6:R820),"")</f>
        <v/>
      </c>
      <c r="T820" s="2"/>
      <c r="U820" s="95">
        <f>IF(B820="",U819,SUM($L$7:L820)+SUM($O$7:O820)+SUM($R$7:R820))</f>
        <v>60</v>
      </c>
      <c r="V820" s="2"/>
      <c r="W820" s="2"/>
      <c r="X820" s="2"/>
      <c r="Y820" s="2"/>
      <c r="Z820" s="2"/>
      <c r="AA820" s="2"/>
      <c r="AB820" s="2"/>
      <c r="AC820" s="58" t="str">
        <f t="shared" si="239"/>
        <v/>
      </c>
      <c r="AD820" s="21" t="str">
        <f t="shared" si="243"/>
        <v/>
      </c>
      <c r="AE820" s="59" t="str">
        <f t="shared" si="244"/>
        <v/>
      </c>
      <c r="AF820" s="64" t="str">
        <f t="shared" si="249"/>
        <v/>
      </c>
      <c r="AG820" s="47" t="str">
        <f t="shared" si="245"/>
        <v/>
      </c>
      <c r="AH820" s="65" t="str">
        <f t="shared" si="246"/>
        <v/>
      </c>
      <c r="AI820" s="70" t="str">
        <f t="shared" si="240"/>
        <v/>
      </c>
      <c r="AJ820" s="43" t="str">
        <f t="shared" si="247"/>
        <v/>
      </c>
      <c r="AK820" s="71" t="str">
        <f t="shared" si="248"/>
        <v/>
      </c>
      <c r="AL820" s="2"/>
      <c r="AM820" s="2"/>
      <c r="AO820" s="2"/>
      <c r="AP820" s="2"/>
      <c r="AQ820" s="2"/>
    </row>
    <row r="821" spans="2:43">
      <c r="B821" s="20" t="str">
        <f>IF(Master!B821="","",Master!B821)</f>
        <v/>
      </c>
      <c r="C821" s="21" t="str">
        <f t="shared" si="232"/>
        <v/>
      </c>
      <c r="D821" s="98" t="str">
        <f t="shared" si="235"/>
        <v/>
      </c>
      <c r="E821" s="2"/>
      <c r="F821" s="47" t="str">
        <f t="shared" si="233"/>
        <v/>
      </c>
      <c r="G821" s="98" t="str">
        <f t="shared" si="236"/>
        <v/>
      </c>
      <c r="H821" s="2"/>
      <c r="I821" s="46" t="str">
        <f t="shared" si="234"/>
        <v/>
      </c>
      <c r="J821" s="98" t="str">
        <f t="shared" si="237"/>
        <v/>
      </c>
      <c r="K821" s="2"/>
      <c r="L821" s="21" t="str">
        <f t="shared" si="241"/>
        <v/>
      </c>
      <c r="M821" s="21" t="str">
        <f>IF(L821&lt;&gt;"",SUM($L$6:L821),"")</f>
        <v/>
      </c>
      <c r="N821" s="2"/>
      <c r="O821" s="47" t="str">
        <f t="shared" si="242"/>
        <v/>
      </c>
      <c r="P821" s="47" t="str">
        <f>IF(O821&lt;&gt;"",SUM($O$6:O821),"")</f>
        <v/>
      </c>
      <c r="Q821" s="2"/>
      <c r="R821" s="43" t="str">
        <f t="shared" si="238"/>
        <v/>
      </c>
      <c r="S821" s="43" t="str">
        <f>IF(R821&lt;&gt;"",SUM($R$6:R821),"")</f>
        <v/>
      </c>
      <c r="T821" s="2"/>
      <c r="U821" s="95">
        <f>IF(B821="",U820,SUM($L$7:L821)+SUM($O$7:O821)+SUM($R$7:R821))</f>
        <v>60</v>
      </c>
      <c r="V821" s="2"/>
      <c r="W821" s="2"/>
      <c r="X821" s="2"/>
      <c r="Y821" s="2"/>
      <c r="Z821" s="2"/>
      <c r="AA821" s="2"/>
      <c r="AB821" s="2"/>
      <c r="AC821" s="58" t="str">
        <f t="shared" si="239"/>
        <v/>
      </c>
      <c r="AD821" s="21" t="str">
        <f t="shared" si="243"/>
        <v/>
      </c>
      <c r="AE821" s="59" t="str">
        <f t="shared" si="244"/>
        <v/>
      </c>
      <c r="AF821" s="64" t="str">
        <f t="shared" si="249"/>
        <v/>
      </c>
      <c r="AG821" s="47" t="str">
        <f t="shared" si="245"/>
        <v/>
      </c>
      <c r="AH821" s="65" t="str">
        <f t="shared" si="246"/>
        <v/>
      </c>
      <c r="AI821" s="70" t="str">
        <f t="shared" si="240"/>
        <v/>
      </c>
      <c r="AJ821" s="43" t="str">
        <f t="shared" si="247"/>
        <v/>
      </c>
      <c r="AK821" s="71" t="str">
        <f t="shared" si="248"/>
        <v/>
      </c>
      <c r="AL821" s="2"/>
      <c r="AM821" s="2"/>
      <c r="AO821" s="2"/>
      <c r="AP821" s="2"/>
      <c r="AQ821" s="2"/>
    </row>
    <row r="822" spans="2:43">
      <c r="B822" s="20" t="str">
        <f>IF(Master!B822="","",Master!B822)</f>
        <v/>
      </c>
      <c r="C822" s="21" t="str">
        <f t="shared" si="232"/>
        <v/>
      </c>
      <c r="D822" s="98" t="str">
        <f t="shared" si="235"/>
        <v/>
      </c>
      <c r="E822" s="2"/>
      <c r="F822" s="47" t="str">
        <f t="shared" si="233"/>
        <v/>
      </c>
      <c r="G822" s="98" t="str">
        <f t="shared" si="236"/>
        <v/>
      </c>
      <c r="H822" s="2"/>
      <c r="I822" s="46" t="str">
        <f t="shared" si="234"/>
        <v/>
      </c>
      <c r="J822" s="98" t="str">
        <f t="shared" si="237"/>
        <v/>
      </c>
      <c r="K822" s="2"/>
      <c r="L822" s="21" t="str">
        <f t="shared" si="241"/>
        <v/>
      </c>
      <c r="M822" s="21" t="str">
        <f>IF(L822&lt;&gt;"",SUM($L$6:L822),"")</f>
        <v/>
      </c>
      <c r="N822" s="2"/>
      <c r="O822" s="47" t="str">
        <f t="shared" si="242"/>
        <v/>
      </c>
      <c r="P822" s="47" t="str">
        <f>IF(O822&lt;&gt;"",SUM($O$6:O822),"")</f>
        <v/>
      </c>
      <c r="Q822" s="2"/>
      <c r="R822" s="43" t="str">
        <f t="shared" si="238"/>
        <v/>
      </c>
      <c r="S822" s="43" t="str">
        <f>IF(R822&lt;&gt;"",SUM($R$6:R822),"")</f>
        <v/>
      </c>
      <c r="T822" s="2"/>
      <c r="U822" s="95">
        <f>IF(B822="",U821,SUM($L$7:L822)+SUM($O$7:O822)+SUM($R$7:R822))</f>
        <v>60</v>
      </c>
      <c r="V822" s="2"/>
      <c r="W822" s="2"/>
      <c r="X822" s="2"/>
      <c r="Y822" s="2"/>
      <c r="Z822" s="2"/>
      <c r="AA822" s="2"/>
      <c r="AB822" s="2"/>
      <c r="AC822" s="58" t="str">
        <f t="shared" si="239"/>
        <v/>
      </c>
      <c r="AD822" s="21" t="str">
        <f t="shared" si="243"/>
        <v/>
      </c>
      <c r="AE822" s="59" t="str">
        <f t="shared" si="244"/>
        <v/>
      </c>
      <c r="AF822" s="64" t="str">
        <f t="shared" si="249"/>
        <v/>
      </c>
      <c r="AG822" s="47" t="str">
        <f t="shared" si="245"/>
        <v/>
      </c>
      <c r="AH822" s="65" t="str">
        <f t="shared" si="246"/>
        <v/>
      </c>
      <c r="AI822" s="70" t="str">
        <f t="shared" si="240"/>
        <v/>
      </c>
      <c r="AJ822" s="43" t="str">
        <f t="shared" si="247"/>
        <v/>
      </c>
      <c r="AK822" s="71" t="str">
        <f t="shared" si="248"/>
        <v/>
      </c>
      <c r="AL822" s="2"/>
      <c r="AM822" s="2"/>
      <c r="AO822" s="2"/>
      <c r="AP822" s="2"/>
      <c r="AQ822" s="2"/>
    </row>
    <row r="823" spans="2:43">
      <c r="B823" s="20" t="str">
        <f>IF(Master!B823="","",Master!B823)</f>
        <v/>
      </c>
      <c r="C823" s="21" t="str">
        <f t="shared" si="232"/>
        <v/>
      </c>
      <c r="D823" s="98" t="str">
        <f t="shared" si="235"/>
        <v/>
      </c>
      <c r="E823" s="2"/>
      <c r="F823" s="47" t="str">
        <f t="shared" si="233"/>
        <v/>
      </c>
      <c r="G823" s="98" t="str">
        <f t="shared" si="236"/>
        <v/>
      </c>
      <c r="H823" s="2"/>
      <c r="I823" s="46" t="str">
        <f t="shared" si="234"/>
        <v/>
      </c>
      <c r="J823" s="98" t="str">
        <f t="shared" si="237"/>
        <v/>
      </c>
      <c r="K823" s="2"/>
      <c r="L823" s="21" t="str">
        <f t="shared" si="241"/>
        <v/>
      </c>
      <c r="M823" s="21" t="str">
        <f>IF(L823&lt;&gt;"",SUM($L$6:L823),"")</f>
        <v/>
      </c>
      <c r="N823" s="2"/>
      <c r="O823" s="47" t="str">
        <f t="shared" si="242"/>
        <v/>
      </c>
      <c r="P823" s="47" t="str">
        <f>IF(O823&lt;&gt;"",SUM($O$6:O823),"")</f>
        <v/>
      </c>
      <c r="Q823" s="2"/>
      <c r="R823" s="43" t="str">
        <f t="shared" si="238"/>
        <v/>
      </c>
      <c r="S823" s="43" t="str">
        <f>IF(R823&lt;&gt;"",SUM($R$6:R823),"")</f>
        <v/>
      </c>
      <c r="T823" s="2"/>
      <c r="U823" s="95">
        <f>IF(B823="",U822,SUM($L$7:L823)+SUM($O$7:O823)+SUM($R$7:R823))</f>
        <v>60</v>
      </c>
      <c r="V823" s="2"/>
      <c r="W823" s="2"/>
      <c r="X823" s="2"/>
      <c r="Y823" s="2"/>
      <c r="Z823" s="2"/>
      <c r="AA823" s="2"/>
      <c r="AB823" s="2"/>
      <c r="AC823" s="58" t="str">
        <f t="shared" si="239"/>
        <v/>
      </c>
      <c r="AD823" s="21" t="str">
        <f t="shared" si="243"/>
        <v/>
      </c>
      <c r="AE823" s="59" t="str">
        <f t="shared" si="244"/>
        <v/>
      </c>
      <c r="AF823" s="64" t="str">
        <f t="shared" si="249"/>
        <v/>
      </c>
      <c r="AG823" s="47" t="str">
        <f t="shared" si="245"/>
        <v/>
      </c>
      <c r="AH823" s="65" t="str">
        <f t="shared" si="246"/>
        <v/>
      </c>
      <c r="AI823" s="70" t="str">
        <f t="shared" si="240"/>
        <v/>
      </c>
      <c r="AJ823" s="43" t="str">
        <f t="shared" si="247"/>
        <v/>
      </c>
      <c r="AK823" s="71" t="str">
        <f t="shared" si="248"/>
        <v/>
      </c>
      <c r="AL823" s="2"/>
      <c r="AM823" s="2"/>
      <c r="AO823" s="2"/>
      <c r="AP823" s="2"/>
      <c r="AQ823" s="2"/>
    </row>
    <row r="824" spans="2:43">
      <c r="B824" s="20" t="str">
        <f>IF(Master!B824="","",Master!B824)</f>
        <v/>
      </c>
      <c r="C824" s="21" t="str">
        <f t="shared" si="232"/>
        <v/>
      </c>
      <c r="D824" s="98" t="str">
        <f t="shared" si="235"/>
        <v/>
      </c>
      <c r="E824" s="2"/>
      <c r="F824" s="47" t="str">
        <f t="shared" si="233"/>
        <v/>
      </c>
      <c r="G824" s="98" t="str">
        <f t="shared" si="236"/>
        <v/>
      </c>
      <c r="H824" s="2"/>
      <c r="I824" s="46" t="str">
        <f t="shared" si="234"/>
        <v/>
      </c>
      <c r="J824" s="98" t="str">
        <f t="shared" si="237"/>
        <v/>
      </c>
      <c r="K824" s="2"/>
      <c r="L824" s="21" t="str">
        <f t="shared" si="241"/>
        <v/>
      </c>
      <c r="M824" s="21" t="str">
        <f>IF(L824&lt;&gt;"",SUM($L$6:L824),"")</f>
        <v/>
      </c>
      <c r="N824" s="2"/>
      <c r="O824" s="47" t="str">
        <f t="shared" si="242"/>
        <v/>
      </c>
      <c r="P824" s="47" t="str">
        <f>IF(O824&lt;&gt;"",SUM($O$6:O824),"")</f>
        <v/>
      </c>
      <c r="Q824" s="2"/>
      <c r="R824" s="43" t="str">
        <f t="shared" si="238"/>
        <v/>
      </c>
      <c r="S824" s="43" t="str">
        <f>IF(R824&lt;&gt;"",SUM($R$6:R824),"")</f>
        <v/>
      </c>
      <c r="T824" s="2"/>
      <c r="U824" s="95">
        <f>IF(B824="",U823,SUM($L$7:L824)+SUM($O$7:O824)+SUM($R$7:R824))</f>
        <v>60</v>
      </c>
      <c r="V824" s="2"/>
      <c r="W824" s="2"/>
      <c r="X824" s="2"/>
      <c r="Y824" s="2"/>
      <c r="Z824" s="2"/>
      <c r="AA824" s="2"/>
      <c r="AB824" s="2"/>
      <c r="AC824" s="58" t="str">
        <f t="shared" si="239"/>
        <v/>
      </c>
      <c r="AD824" s="21" t="str">
        <f t="shared" si="243"/>
        <v/>
      </c>
      <c r="AE824" s="59" t="str">
        <f t="shared" si="244"/>
        <v/>
      </c>
      <c r="AF824" s="64" t="str">
        <f t="shared" si="249"/>
        <v/>
      </c>
      <c r="AG824" s="47" t="str">
        <f t="shared" si="245"/>
        <v/>
      </c>
      <c r="AH824" s="65" t="str">
        <f t="shared" si="246"/>
        <v/>
      </c>
      <c r="AI824" s="70" t="str">
        <f t="shared" si="240"/>
        <v/>
      </c>
      <c r="AJ824" s="43" t="str">
        <f t="shared" si="247"/>
        <v/>
      </c>
      <c r="AK824" s="71" t="str">
        <f t="shared" si="248"/>
        <v/>
      </c>
      <c r="AL824" s="2"/>
      <c r="AM824" s="2"/>
      <c r="AO824" s="2"/>
      <c r="AP824" s="2"/>
      <c r="AQ824" s="2"/>
    </row>
    <row r="825" spans="2:43">
      <c r="B825" s="20" t="str">
        <f>IF(Master!B825="","",Master!B825)</f>
        <v/>
      </c>
      <c r="C825" s="21" t="str">
        <f t="shared" si="232"/>
        <v/>
      </c>
      <c r="D825" s="98" t="str">
        <f t="shared" si="235"/>
        <v/>
      </c>
      <c r="E825" s="2"/>
      <c r="F825" s="47" t="str">
        <f t="shared" si="233"/>
        <v/>
      </c>
      <c r="G825" s="98" t="str">
        <f t="shared" si="236"/>
        <v/>
      </c>
      <c r="H825" s="2"/>
      <c r="I825" s="46" t="str">
        <f t="shared" si="234"/>
        <v/>
      </c>
      <c r="J825" s="98" t="str">
        <f t="shared" si="237"/>
        <v/>
      </c>
      <c r="K825" s="2"/>
      <c r="L825" s="21" t="str">
        <f t="shared" si="241"/>
        <v/>
      </c>
      <c r="M825" s="21" t="str">
        <f>IF(L825&lt;&gt;"",SUM($L$6:L825),"")</f>
        <v/>
      </c>
      <c r="N825" s="2"/>
      <c r="O825" s="47" t="str">
        <f t="shared" si="242"/>
        <v/>
      </c>
      <c r="P825" s="47" t="str">
        <f>IF(O825&lt;&gt;"",SUM($O$6:O825),"")</f>
        <v/>
      </c>
      <c r="Q825" s="2"/>
      <c r="R825" s="43" t="str">
        <f t="shared" si="238"/>
        <v/>
      </c>
      <c r="S825" s="43" t="str">
        <f>IF(R825&lt;&gt;"",SUM($R$6:R825),"")</f>
        <v/>
      </c>
      <c r="T825" s="2"/>
      <c r="U825" s="95">
        <f>IF(B825="",U824,SUM($L$7:L825)+SUM($O$7:O825)+SUM($R$7:R825))</f>
        <v>60</v>
      </c>
      <c r="V825" s="2"/>
      <c r="W825" s="2"/>
      <c r="X825" s="2"/>
      <c r="Y825" s="2"/>
      <c r="Z825" s="2"/>
      <c r="AA825" s="2"/>
      <c r="AB825" s="2"/>
      <c r="AC825" s="58" t="str">
        <f t="shared" si="239"/>
        <v/>
      </c>
      <c r="AD825" s="21" t="str">
        <f t="shared" si="243"/>
        <v/>
      </c>
      <c r="AE825" s="59" t="str">
        <f t="shared" si="244"/>
        <v/>
      </c>
      <c r="AF825" s="64" t="str">
        <f t="shared" si="249"/>
        <v/>
      </c>
      <c r="AG825" s="47" t="str">
        <f t="shared" si="245"/>
        <v/>
      </c>
      <c r="AH825" s="65" t="str">
        <f t="shared" si="246"/>
        <v/>
      </c>
      <c r="AI825" s="70" t="str">
        <f t="shared" si="240"/>
        <v/>
      </c>
      <c r="AJ825" s="43" t="str">
        <f t="shared" si="247"/>
        <v/>
      </c>
      <c r="AK825" s="71" t="str">
        <f t="shared" si="248"/>
        <v/>
      </c>
      <c r="AL825" s="2"/>
      <c r="AM825" s="2"/>
      <c r="AO825" s="2"/>
      <c r="AP825" s="2"/>
      <c r="AQ825" s="2"/>
    </row>
    <row r="826" spans="2:43">
      <c r="B826" s="20" t="str">
        <f>IF(Master!B826="","",Master!B826)</f>
        <v/>
      </c>
      <c r="C826" s="21" t="str">
        <f t="shared" si="232"/>
        <v/>
      </c>
      <c r="D826" s="98" t="str">
        <f t="shared" si="235"/>
        <v/>
      </c>
      <c r="E826" s="2"/>
      <c r="F826" s="47" t="str">
        <f t="shared" si="233"/>
        <v/>
      </c>
      <c r="G826" s="98" t="str">
        <f t="shared" si="236"/>
        <v/>
      </c>
      <c r="H826" s="2"/>
      <c r="I826" s="46" t="str">
        <f t="shared" si="234"/>
        <v/>
      </c>
      <c r="J826" s="98" t="str">
        <f t="shared" si="237"/>
        <v/>
      </c>
      <c r="K826" s="2"/>
      <c r="L826" s="21" t="str">
        <f t="shared" si="241"/>
        <v/>
      </c>
      <c r="M826" s="21" t="str">
        <f>IF(L826&lt;&gt;"",SUM($L$6:L826),"")</f>
        <v/>
      </c>
      <c r="N826" s="2"/>
      <c r="O826" s="47" t="str">
        <f t="shared" si="242"/>
        <v/>
      </c>
      <c r="P826" s="47" t="str">
        <f>IF(O826&lt;&gt;"",SUM($O$6:O826),"")</f>
        <v/>
      </c>
      <c r="Q826" s="2"/>
      <c r="R826" s="43" t="str">
        <f t="shared" si="238"/>
        <v/>
      </c>
      <c r="S826" s="43" t="str">
        <f>IF(R826&lt;&gt;"",SUM($R$6:R826),"")</f>
        <v/>
      </c>
      <c r="T826" s="2"/>
      <c r="U826" s="95">
        <f>IF(B826="",U825,SUM($L$7:L826)+SUM($O$7:O826)+SUM($R$7:R826))</f>
        <v>60</v>
      </c>
      <c r="V826" s="2"/>
      <c r="W826" s="2"/>
      <c r="X826" s="2"/>
      <c r="Y826" s="2"/>
      <c r="Z826" s="2"/>
      <c r="AA826" s="2"/>
      <c r="AB826" s="2"/>
      <c r="AC826" s="58" t="str">
        <f t="shared" si="239"/>
        <v/>
      </c>
      <c r="AD826" s="21" t="str">
        <f t="shared" si="243"/>
        <v/>
      </c>
      <c r="AE826" s="59" t="str">
        <f t="shared" si="244"/>
        <v/>
      </c>
      <c r="AF826" s="64" t="str">
        <f t="shared" si="249"/>
        <v/>
      </c>
      <c r="AG826" s="47" t="str">
        <f t="shared" si="245"/>
        <v/>
      </c>
      <c r="AH826" s="65" t="str">
        <f t="shared" si="246"/>
        <v/>
      </c>
      <c r="AI826" s="70" t="str">
        <f t="shared" si="240"/>
        <v/>
      </c>
      <c r="AJ826" s="43" t="str">
        <f t="shared" si="247"/>
        <v/>
      </c>
      <c r="AK826" s="71" t="str">
        <f t="shared" si="248"/>
        <v/>
      </c>
      <c r="AL826" s="2"/>
      <c r="AM826" s="2"/>
      <c r="AO826" s="2"/>
      <c r="AP826" s="2"/>
      <c r="AQ826" s="2"/>
    </row>
    <row r="827" spans="2:43">
      <c r="B827" s="20" t="str">
        <f>IF(Master!B827="","",Master!B827)</f>
        <v/>
      </c>
      <c r="C827" s="21" t="str">
        <f t="shared" si="232"/>
        <v/>
      </c>
      <c r="D827" s="98" t="str">
        <f t="shared" si="235"/>
        <v/>
      </c>
      <c r="E827" s="2"/>
      <c r="F827" s="47" t="str">
        <f t="shared" si="233"/>
        <v/>
      </c>
      <c r="G827" s="98" t="str">
        <f t="shared" si="236"/>
        <v/>
      </c>
      <c r="H827" s="2"/>
      <c r="I827" s="46" t="str">
        <f t="shared" si="234"/>
        <v/>
      </c>
      <c r="J827" s="98" t="str">
        <f t="shared" si="237"/>
        <v/>
      </c>
      <c r="K827" s="2"/>
      <c r="L827" s="21" t="str">
        <f t="shared" si="241"/>
        <v/>
      </c>
      <c r="M827" s="21" t="str">
        <f>IF(L827&lt;&gt;"",SUM($L$6:L827),"")</f>
        <v/>
      </c>
      <c r="N827" s="2"/>
      <c r="O827" s="47" t="str">
        <f t="shared" si="242"/>
        <v/>
      </c>
      <c r="P827" s="47" t="str">
        <f>IF(O827&lt;&gt;"",SUM($O$6:O827),"")</f>
        <v/>
      </c>
      <c r="Q827" s="2"/>
      <c r="R827" s="43"/>
      <c r="S827" s="43" t="str">
        <f>IF(R827&lt;&gt;"",SUM($R$6:R827),"")</f>
        <v/>
      </c>
      <c r="T827" s="2"/>
      <c r="U827" s="95">
        <f>IF(B827="",U826,SUM($L$7:L827)+SUM($O$7:O827)+SUM($R$7:R827))</f>
        <v>60</v>
      </c>
      <c r="V827" s="2"/>
      <c r="W827" s="2"/>
      <c r="X827" s="2"/>
      <c r="Y827" s="2"/>
      <c r="Z827" s="2"/>
      <c r="AA827" s="2"/>
      <c r="AB827" s="2"/>
      <c r="AC827" s="58" t="str">
        <f t="shared" si="239"/>
        <v/>
      </c>
      <c r="AD827" s="21" t="str">
        <f t="shared" si="243"/>
        <v/>
      </c>
      <c r="AE827" s="59" t="str">
        <f t="shared" si="244"/>
        <v/>
      </c>
      <c r="AF827" s="64" t="str">
        <f t="shared" si="249"/>
        <v/>
      </c>
      <c r="AG827" s="47" t="str">
        <f t="shared" si="245"/>
        <v/>
      </c>
      <c r="AH827" s="65" t="str">
        <f t="shared" si="246"/>
        <v/>
      </c>
      <c r="AI827" s="70" t="str">
        <f t="shared" si="240"/>
        <v/>
      </c>
      <c r="AJ827" s="43" t="str">
        <f t="shared" si="247"/>
        <v/>
      </c>
      <c r="AK827" s="71" t="str">
        <f t="shared" si="248"/>
        <v/>
      </c>
      <c r="AL827" s="2"/>
      <c r="AM827" s="2"/>
      <c r="AO827" s="2"/>
      <c r="AP827" s="2"/>
      <c r="AQ827" s="2"/>
    </row>
    <row r="828" spans="2:43">
      <c r="B828" s="20" t="str">
        <f>IF(Master!B828="","",Master!B828)</f>
        <v/>
      </c>
      <c r="C828" s="21" t="str">
        <f t="shared" si="232"/>
        <v/>
      </c>
      <c r="D828" s="98" t="str">
        <f t="shared" si="235"/>
        <v/>
      </c>
      <c r="E828" s="2"/>
      <c r="F828" s="47" t="str">
        <f t="shared" si="233"/>
        <v/>
      </c>
      <c r="G828" s="98" t="str">
        <f t="shared" si="236"/>
        <v/>
      </c>
      <c r="H828" s="2"/>
      <c r="I828" s="46" t="str">
        <f t="shared" si="234"/>
        <v/>
      </c>
      <c r="J828" s="98" t="str">
        <f t="shared" si="237"/>
        <v/>
      </c>
      <c r="K828" s="2"/>
      <c r="L828" s="21" t="str">
        <f t="shared" si="241"/>
        <v/>
      </c>
      <c r="M828" s="21" t="str">
        <f>IF(L828&lt;&gt;"",SUM($L$6:L828),"")</f>
        <v/>
      </c>
      <c r="N828" s="2"/>
      <c r="O828" s="47" t="str">
        <f t="shared" si="242"/>
        <v/>
      </c>
      <c r="P828" s="47" t="str">
        <f>IF(O828&lt;&gt;"",SUM($O$6:O828),"")</f>
        <v/>
      </c>
      <c r="Q828" s="2"/>
      <c r="R828" s="43" t="str">
        <f t="shared" si="238"/>
        <v/>
      </c>
      <c r="S828" s="43" t="str">
        <f>IF(R828&lt;&gt;"",SUM($R$6:R828),"")</f>
        <v/>
      </c>
      <c r="T828" s="2"/>
      <c r="U828" s="95">
        <f>IF(B828="",U827,SUM($L$7:L828)+SUM($O$7:O828)+SUM($R$7:R828))</f>
        <v>60</v>
      </c>
      <c r="V828" s="2"/>
      <c r="W828" s="2"/>
      <c r="X828" s="2"/>
      <c r="Y828" s="2"/>
      <c r="Z828" s="2"/>
      <c r="AA828" s="2"/>
      <c r="AB828" s="2"/>
      <c r="AC828" s="58" t="str">
        <f t="shared" si="239"/>
        <v/>
      </c>
      <c r="AD828" s="21" t="str">
        <f t="shared" si="243"/>
        <v/>
      </c>
      <c r="AE828" s="59" t="str">
        <f t="shared" si="244"/>
        <v/>
      </c>
      <c r="AF828" s="64" t="str">
        <f t="shared" si="249"/>
        <v/>
      </c>
      <c r="AG828" s="47" t="str">
        <f t="shared" si="245"/>
        <v/>
      </c>
      <c r="AH828" s="65" t="str">
        <f t="shared" si="246"/>
        <v/>
      </c>
      <c r="AI828" s="70" t="str">
        <f t="shared" si="240"/>
        <v/>
      </c>
      <c r="AJ828" s="43" t="str">
        <f t="shared" si="247"/>
        <v/>
      </c>
      <c r="AK828" s="71" t="str">
        <f t="shared" si="248"/>
        <v/>
      </c>
      <c r="AL828" s="2"/>
      <c r="AM828" s="2"/>
      <c r="AO828" s="2"/>
      <c r="AP828" s="2"/>
      <c r="AQ828" s="2"/>
    </row>
    <row r="829" spans="2:43">
      <c r="B829" s="20" t="str">
        <f>IF(Master!B829="","",Master!B829)</f>
        <v/>
      </c>
      <c r="C829" s="21" t="str">
        <f t="shared" si="232"/>
        <v/>
      </c>
      <c r="D829" s="98" t="str">
        <f t="shared" si="235"/>
        <v/>
      </c>
      <c r="E829" s="2"/>
      <c r="F829" s="47" t="str">
        <f t="shared" si="233"/>
        <v/>
      </c>
      <c r="G829" s="98" t="str">
        <f t="shared" si="236"/>
        <v/>
      </c>
      <c r="H829" s="2"/>
      <c r="I829" s="46" t="str">
        <f t="shared" si="234"/>
        <v/>
      </c>
      <c r="J829" s="98" t="str">
        <f t="shared" si="237"/>
        <v/>
      </c>
      <c r="K829" s="2"/>
      <c r="L829" s="21" t="str">
        <f t="shared" si="241"/>
        <v/>
      </c>
      <c r="M829" s="21" t="str">
        <f>IF(L829&lt;&gt;"",SUM($L$6:L829),"")</f>
        <v/>
      </c>
      <c r="N829" s="2"/>
      <c r="O829" s="47" t="str">
        <f t="shared" si="242"/>
        <v/>
      </c>
      <c r="P829" s="47" t="str">
        <f>IF(O829&lt;&gt;"",SUM($O$6:O829),"")</f>
        <v/>
      </c>
      <c r="Q829" s="2"/>
      <c r="R829" s="43" t="str">
        <f t="shared" si="238"/>
        <v/>
      </c>
      <c r="S829" s="43" t="str">
        <f>IF(R829&lt;&gt;"",SUM($R$6:R829),"")</f>
        <v/>
      </c>
      <c r="T829" s="2"/>
      <c r="U829" s="95">
        <f>IF(B829="",U828,SUM($L$7:L829)+SUM($O$7:O829)+SUM($R$7:R829))</f>
        <v>60</v>
      </c>
      <c r="V829" s="2"/>
      <c r="W829" s="2"/>
      <c r="X829" s="2"/>
      <c r="Y829" s="2"/>
      <c r="Z829" s="2"/>
      <c r="AA829" s="2"/>
      <c r="AB829" s="2"/>
      <c r="AC829" s="58" t="str">
        <f t="shared" si="239"/>
        <v/>
      </c>
      <c r="AD829" s="21" t="str">
        <f t="shared" si="243"/>
        <v/>
      </c>
      <c r="AE829" s="59" t="str">
        <f t="shared" si="244"/>
        <v/>
      </c>
      <c r="AF829" s="64" t="str">
        <f t="shared" si="249"/>
        <v/>
      </c>
      <c r="AG829" s="47" t="str">
        <f t="shared" si="245"/>
        <v/>
      </c>
      <c r="AH829" s="65" t="str">
        <f t="shared" si="246"/>
        <v/>
      </c>
      <c r="AI829" s="70" t="str">
        <f t="shared" si="240"/>
        <v/>
      </c>
      <c r="AJ829" s="43" t="str">
        <f t="shared" si="247"/>
        <v/>
      </c>
      <c r="AK829" s="71" t="str">
        <f t="shared" si="248"/>
        <v/>
      </c>
      <c r="AL829" s="2"/>
      <c r="AM829" s="2"/>
      <c r="AO829" s="2"/>
      <c r="AP829" s="2"/>
      <c r="AQ829" s="2"/>
    </row>
    <row r="830" spans="2:43">
      <c r="B830" s="20" t="str">
        <f>IF(Master!B830="","",Master!B830)</f>
        <v/>
      </c>
      <c r="C830" s="21" t="str">
        <f t="shared" si="232"/>
        <v/>
      </c>
      <c r="D830" s="98" t="str">
        <f t="shared" si="235"/>
        <v/>
      </c>
      <c r="E830" s="2"/>
      <c r="F830" s="47" t="str">
        <f t="shared" si="233"/>
        <v/>
      </c>
      <c r="G830" s="98" t="str">
        <f t="shared" si="236"/>
        <v/>
      </c>
      <c r="H830" s="2"/>
      <c r="I830" s="46" t="str">
        <f t="shared" si="234"/>
        <v/>
      </c>
      <c r="J830" s="98" t="str">
        <f t="shared" si="237"/>
        <v/>
      </c>
      <c r="K830" s="2"/>
      <c r="L830" s="21" t="str">
        <f t="shared" si="241"/>
        <v/>
      </c>
      <c r="M830" s="21" t="str">
        <f>IF(L830&lt;&gt;"",SUM($L$6:L830),"")</f>
        <v/>
      </c>
      <c r="N830" s="2"/>
      <c r="O830" s="47" t="str">
        <f t="shared" si="242"/>
        <v/>
      </c>
      <c r="P830" s="47" t="str">
        <f>IF(O830&lt;&gt;"",SUM($O$6:O830),"")</f>
        <v/>
      </c>
      <c r="Q830" s="2"/>
      <c r="R830" s="43" t="str">
        <f t="shared" si="238"/>
        <v/>
      </c>
      <c r="S830" s="43" t="str">
        <f>IF(R830&lt;&gt;"",SUM($R$6:R830),"")</f>
        <v/>
      </c>
      <c r="T830" s="2"/>
      <c r="U830" s="95">
        <f>IF(B830="",U829,SUM($L$7:L830)+SUM($O$7:O830)+SUM($R$7:R830))</f>
        <v>60</v>
      </c>
      <c r="V830" s="2"/>
      <c r="W830" s="2"/>
      <c r="X830" s="2"/>
      <c r="Y830" s="2"/>
      <c r="Z830" s="2"/>
      <c r="AA830" s="2"/>
      <c r="AB830" s="2"/>
      <c r="AC830" s="58" t="str">
        <f t="shared" si="239"/>
        <v/>
      </c>
      <c r="AD830" s="21" t="str">
        <f t="shared" si="243"/>
        <v/>
      </c>
      <c r="AE830" s="59" t="str">
        <f t="shared" si="244"/>
        <v/>
      </c>
      <c r="AF830" s="64" t="str">
        <f t="shared" si="249"/>
        <v/>
      </c>
      <c r="AG830" s="47" t="str">
        <f t="shared" si="245"/>
        <v/>
      </c>
      <c r="AH830" s="65" t="str">
        <f t="shared" si="246"/>
        <v/>
      </c>
      <c r="AI830" s="70" t="str">
        <f t="shared" si="240"/>
        <v/>
      </c>
      <c r="AJ830" s="43" t="str">
        <f t="shared" si="247"/>
        <v/>
      </c>
      <c r="AK830" s="71" t="str">
        <f t="shared" si="248"/>
        <v/>
      </c>
      <c r="AL830" s="2"/>
      <c r="AM830" s="2"/>
      <c r="AO830" s="2"/>
      <c r="AP830" s="2"/>
      <c r="AQ830" s="2"/>
    </row>
    <row r="831" spans="2:43">
      <c r="B831" s="20" t="str">
        <f>IF(Master!B831="","",Master!B831)</f>
        <v/>
      </c>
      <c r="C831" s="21" t="str">
        <f t="shared" si="232"/>
        <v/>
      </c>
      <c r="D831" s="98" t="str">
        <f t="shared" si="235"/>
        <v/>
      </c>
      <c r="E831" s="2"/>
      <c r="F831" s="47" t="str">
        <f t="shared" si="233"/>
        <v/>
      </c>
      <c r="G831" s="98" t="str">
        <f t="shared" si="236"/>
        <v/>
      </c>
      <c r="H831" s="2"/>
      <c r="I831" s="46" t="str">
        <f t="shared" si="234"/>
        <v/>
      </c>
      <c r="J831" s="98" t="str">
        <f t="shared" si="237"/>
        <v/>
      </c>
      <c r="K831" s="2"/>
      <c r="L831" s="21" t="str">
        <f t="shared" si="241"/>
        <v/>
      </c>
      <c r="M831" s="21" t="str">
        <f>IF(L831&lt;&gt;"",SUM($L$6:L831),"")</f>
        <v/>
      </c>
      <c r="N831" s="2"/>
      <c r="O831" s="47" t="str">
        <f t="shared" si="242"/>
        <v/>
      </c>
      <c r="P831" s="47" t="str">
        <f>IF(O831&lt;&gt;"",SUM($O$6:O831),"")</f>
        <v/>
      </c>
      <c r="Q831" s="2"/>
      <c r="R831" s="43" t="str">
        <f t="shared" si="238"/>
        <v/>
      </c>
      <c r="S831" s="43" t="str">
        <f>IF(R831&lt;&gt;"",SUM($R$6:R831),"")</f>
        <v/>
      </c>
      <c r="T831" s="2"/>
      <c r="U831" s="95">
        <f>IF(B831="",U830,SUM($L$7:L831)+SUM($O$7:O831)+SUM($R$7:R831))</f>
        <v>60</v>
      </c>
      <c r="V831" s="2"/>
      <c r="W831" s="2"/>
      <c r="X831" s="2"/>
      <c r="Y831" s="2"/>
      <c r="Z831" s="2"/>
      <c r="AA831" s="2"/>
      <c r="AB831" s="2"/>
      <c r="AC831" s="58" t="str">
        <f t="shared" si="239"/>
        <v/>
      </c>
      <c r="AD831" s="21" t="str">
        <f t="shared" si="243"/>
        <v/>
      </c>
      <c r="AE831" s="59" t="str">
        <f t="shared" si="244"/>
        <v/>
      </c>
      <c r="AF831" s="64" t="str">
        <f t="shared" si="249"/>
        <v/>
      </c>
      <c r="AG831" s="47" t="str">
        <f t="shared" si="245"/>
        <v/>
      </c>
      <c r="AH831" s="65" t="str">
        <f t="shared" si="246"/>
        <v/>
      </c>
      <c r="AI831" s="70" t="str">
        <f t="shared" si="240"/>
        <v/>
      </c>
      <c r="AJ831" s="43" t="str">
        <f t="shared" si="247"/>
        <v/>
      </c>
      <c r="AK831" s="71" t="str">
        <f t="shared" si="248"/>
        <v/>
      </c>
      <c r="AL831" s="2"/>
      <c r="AM831" s="2"/>
      <c r="AO831" s="2"/>
      <c r="AP831" s="2"/>
      <c r="AQ831" s="2"/>
    </row>
    <row r="832" spans="2:43">
      <c r="B832" s="20" t="str">
        <f>IF(Master!B832="","",Master!B832)</f>
        <v/>
      </c>
      <c r="C832" s="21" t="str">
        <f t="shared" si="232"/>
        <v/>
      </c>
      <c r="D832" s="98" t="str">
        <f t="shared" si="235"/>
        <v/>
      </c>
      <c r="E832" s="2"/>
      <c r="F832" s="47" t="str">
        <f t="shared" si="233"/>
        <v/>
      </c>
      <c r="G832" s="98" t="str">
        <f t="shared" si="236"/>
        <v/>
      </c>
      <c r="H832" s="2"/>
      <c r="I832" s="46" t="str">
        <f t="shared" si="234"/>
        <v/>
      </c>
      <c r="J832" s="98" t="str">
        <f t="shared" si="237"/>
        <v/>
      </c>
      <c r="K832" s="2"/>
      <c r="L832" s="21" t="str">
        <f t="shared" si="241"/>
        <v/>
      </c>
      <c r="M832" s="21" t="str">
        <f>IF(L832&lt;&gt;"",SUM($L$6:L832),"")</f>
        <v/>
      </c>
      <c r="N832" s="2"/>
      <c r="O832" s="47" t="str">
        <f t="shared" si="242"/>
        <v/>
      </c>
      <c r="P832" s="47" t="str">
        <f>IF(O832&lt;&gt;"",SUM($O$6:O832),"")</f>
        <v/>
      </c>
      <c r="Q832" s="2"/>
      <c r="R832" s="43" t="str">
        <f t="shared" si="238"/>
        <v/>
      </c>
      <c r="S832" s="43" t="str">
        <f>IF(R832&lt;&gt;"",SUM($R$6:R832),"")</f>
        <v/>
      </c>
      <c r="T832" s="2"/>
      <c r="U832" s="95">
        <f>IF(B832="",U831,SUM($L$7:L832)+SUM($O$7:O832)+SUM($R$7:R832))</f>
        <v>60</v>
      </c>
      <c r="V832" s="2"/>
      <c r="W832" s="2"/>
      <c r="X832" s="2"/>
      <c r="Y832" s="2"/>
      <c r="Z832" s="2"/>
      <c r="AA832" s="2"/>
      <c r="AB832" s="2"/>
      <c r="AC832" s="58" t="str">
        <f t="shared" si="239"/>
        <v/>
      </c>
      <c r="AD832" s="21" t="str">
        <f t="shared" si="243"/>
        <v/>
      </c>
      <c r="AE832" s="59" t="str">
        <f t="shared" si="244"/>
        <v/>
      </c>
      <c r="AF832" s="64" t="str">
        <f t="shared" si="249"/>
        <v/>
      </c>
      <c r="AG832" s="47" t="str">
        <f t="shared" si="245"/>
        <v/>
      </c>
      <c r="AH832" s="65" t="str">
        <f t="shared" si="246"/>
        <v/>
      </c>
      <c r="AI832" s="70" t="str">
        <f t="shared" si="240"/>
        <v/>
      </c>
      <c r="AJ832" s="43" t="str">
        <f t="shared" si="247"/>
        <v/>
      </c>
      <c r="AK832" s="71" t="str">
        <f t="shared" si="248"/>
        <v/>
      </c>
      <c r="AL832" s="2"/>
      <c r="AM832" s="2"/>
      <c r="AO832" s="2"/>
      <c r="AP832" s="2"/>
      <c r="AQ832" s="2"/>
    </row>
    <row r="833" spans="2:43">
      <c r="B833" s="20" t="str">
        <f>IF(Master!B833="","",Master!B833)</f>
        <v/>
      </c>
      <c r="C833" s="21" t="str">
        <f t="shared" si="232"/>
        <v/>
      </c>
      <c r="D833" s="98" t="str">
        <f t="shared" si="235"/>
        <v/>
      </c>
      <c r="E833" s="2"/>
      <c r="F833" s="47" t="str">
        <f t="shared" si="233"/>
        <v/>
      </c>
      <c r="G833" s="98" t="str">
        <f t="shared" si="236"/>
        <v/>
      </c>
      <c r="H833" s="2"/>
      <c r="I833" s="46" t="str">
        <f t="shared" si="234"/>
        <v/>
      </c>
      <c r="J833" s="98" t="str">
        <f t="shared" si="237"/>
        <v/>
      </c>
      <c r="K833" s="2"/>
      <c r="L833" s="21" t="str">
        <f t="shared" si="241"/>
        <v/>
      </c>
      <c r="M833" s="21" t="str">
        <f>IF(L833&lt;&gt;"",SUM($L$6:L833),"")</f>
        <v/>
      </c>
      <c r="N833" s="2"/>
      <c r="O833" s="47" t="str">
        <f t="shared" si="242"/>
        <v/>
      </c>
      <c r="P833" s="47" t="str">
        <f>IF(O833&lt;&gt;"",SUM($O$6:O833),"")</f>
        <v/>
      </c>
      <c r="Q833" s="2"/>
      <c r="R833" s="43" t="str">
        <f t="shared" si="238"/>
        <v/>
      </c>
      <c r="S833" s="43" t="str">
        <f>IF(R833&lt;&gt;"",SUM($R$6:R833),"")</f>
        <v/>
      </c>
      <c r="T833" s="2"/>
      <c r="U833" s="95">
        <f>IF(B833="",U832,SUM($L$7:L833)+SUM($O$7:O833)+SUM($R$7:R833))</f>
        <v>60</v>
      </c>
      <c r="V833" s="2"/>
      <c r="W833" s="2"/>
      <c r="X833" s="2"/>
      <c r="Y833" s="2"/>
      <c r="Z833" s="2"/>
      <c r="AA833" s="2"/>
      <c r="AB833" s="2"/>
      <c r="AC833" s="58" t="str">
        <f t="shared" si="239"/>
        <v/>
      </c>
      <c r="AD833" s="21" t="str">
        <f t="shared" si="243"/>
        <v/>
      </c>
      <c r="AE833" s="59" t="str">
        <f t="shared" si="244"/>
        <v/>
      </c>
      <c r="AF833" s="64" t="str">
        <f t="shared" si="249"/>
        <v/>
      </c>
      <c r="AG833" s="47" t="str">
        <f t="shared" si="245"/>
        <v/>
      </c>
      <c r="AH833" s="65" t="str">
        <f t="shared" si="246"/>
        <v/>
      </c>
      <c r="AI833" s="70" t="str">
        <f t="shared" si="240"/>
        <v/>
      </c>
      <c r="AJ833" s="43" t="str">
        <f t="shared" si="247"/>
        <v/>
      </c>
      <c r="AK833" s="71" t="str">
        <f t="shared" si="248"/>
        <v/>
      </c>
      <c r="AL833" s="2"/>
      <c r="AM833" s="2"/>
      <c r="AO833" s="2"/>
      <c r="AP833" s="2"/>
      <c r="AQ833" s="2"/>
    </row>
    <row r="834" spans="2:43">
      <c r="B834" s="20" t="str">
        <f>IF(Master!B834="","",Master!B834)</f>
        <v/>
      </c>
      <c r="C834" s="21" t="str">
        <f t="shared" si="232"/>
        <v/>
      </c>
      <c r="D834" s="98" t="str">
        <f t="shared" si="235"/>
        <v/>
      </c>
      <c r="E834" s="2"/>
      <c r="F834" s="47" t="str">
        <f t="shared" si="233"/>
        <v/>
      </c>
      <c r="G834" s="98" t="str">
        <f t="shared" si="236"/>
        <v/>
      </c>
      <c r="H834" s="2"/>
      <c r="I834" s="46" t="str">
        <f t="shared" si="234"/>
        <v/>
      </c>
      <c r="J834" s="98" t="str">
        <f t="shared" si="237"/>
        <v/>
      </c>
      <c r="K834" s="2"/>
      <c r="L834" s="21" t="str">
        <f t="shared" si="241"/>
        <v/>
      </c>
      <c r="M834" s="21" t="str">
        <f>IF(L834&lt;&gt;"",SUM($L$6:L834),"")</f>
        <v/>
      </c>
      <c r="N834" s="2"/>
      <c r="O834" s="47" t="str">
        <f t="shared" si="242"/>
        <v/>
      </c>
      <c r="P834" s="47" t="str">
        <f>IF(O834&lt;&gt;"",SUM($O$6:O834),"")</f>
        <v/>
      </c>
      <c r="Q834" s="2"/>
      <c r="R834" s="43" t="str">
        <f t="shared" si="238"/>
        <v/>
      </c>
      <c r="S834" s="43" t="str">
        <f>IF(R834&lt;&gt;"",SUM($R$6:R834),"")</f>
        <v/>
      </c>
      <c r="T834" s="2"/>
      <c r="U834" s="95">
        <f>IF(B834="",U833,SUM($L$7:L834)+SUM($O$7:O834)+SUM($R$7:R834))</f>
        <v>60</v>
      </c>
      <c r="V834" s="2"/>
      <c r="W834" s="2"/>
      <c r="X834" s="2"/>
      <c r="Y834" s="2"/>
      <c r="Z834" s="2"/>
      <c r="AA834" s="2"/>
      <c r="AB834" s="2"/>
      <c r="AC834" s="58" t="str">
        <f t="shared" si="239"/>
        <v/>
      </c>
      <c r="AD834" s="21" t="str">
        <f t="shared" si="243"/>
        <v/>
      </c>
      <c r="AE834" s="59" t="str">
        <f t="shared" si="244"/>
        <v/>
      </c>
      <c r="AF834" s="64" t="str">
        <f t="shared" si="249"/>
        <v/>
      </c>
      <c r="AG834" s="47" t="str">
        <f t="shared" si="245"/>
        <v/>
      </c>
      <c r="AH834" s="65" t="str">
        <f t="shared" si="246"/>
        <v/>
      </c>
      <c r="AI834" s="70" t="str">
        <f t="shared" si="240"/>
        <v/>
      </c>
      <c r="AJ834" s="43" t="str">
        <f t="shared" si="247"/>
        <v/>
      </c>
      <c r="AK834" s="71" t="str">
        <f t="shared" si="248"/>
        <v/>
      </c>
      <c r="AL834" s="2"/>
      <c r="AM834" s="2"/>
      <c r="AO834" s="2"/>
      <c r="AP834" s="2"/>
      <c r="AQ834" s="2"/>
    </row>
    <row r="835" spans="2:43">
      <c r="B835" s="20" t="str">
        <f>IF(Master!B835="","",Master!B835)</f>
        <v/>
      </c>
      <c r="C835" s="21" t="str">
        <f t="shared" ref="C835:C898" si="250">IF(B835="","",VLOOKUP(B835,$AS$1:$AZ$38,6,0))</f>
        <v/>
      </c>
      <c r="D835" s="98" t="str">
        <f t="shared" si="235"/>
        <v/>
      </c>
      <c r="E835" s="2"/>
      <c r="F835" s="47" t="str">
        <f t="shared" ref="F835:F898" si="251">IF(B835="","",VLOOKUP(B835,$AS$1:$AZ$38,8,0))</f>
        <v/>
      </c>
      <c r="G835" s="98" t="str">
        <f t="shared" si="236"/>
        <v/>
      </c>
      <c r="H835" s="2"/>
      <c r="I835" s="46" t="str">
        <f t="shared" ref="I835:I898" si="252">IF(B835="","",VLOOKUP(B835,$AS$1:$AZ$38,7,0))</f>
        <v/>
      </c>
      <c r="J835" s="98" t="str">
        <f t="shared" si="237"/>
        <v/>
      </c>
      <c r="K835" s="2"/>
      <c r="L835" s="21" t="str">
        <f t="shared" si="241"/>
        <v/>
      </c>
      <c r="M835" s="21" t="str">
        <f>IF(L835&lt;&gt;"",SUM($L$6:L835),"")</f>
        <v/>
      </c>
      <c r="N835" s="2"/>
      <c r="O835" s="47" t="str">
        <f t="shared" si="242"/>
        <v/>
      </c>
      <c r="P835" s="47" t="str">
        <f>IF(O835&lt;&gt;"",SUM($O$6:O835),"")</f>
        <v/>
      </c>
      <c r="Q835" s="2"/>
      <c r="R835" s="43" t="str">
        <f t="shared" si="238"/>
        <v/>
      </c>
      <c r="S835" s="43" t="str">
        <f>IF(R835&lt;&gt;"",SUM($R$6:R835),"")</f>
        <v/>
      </c>
      <c r="T835" s="2"/>
      <c r="U835" s="95">
        <f>IF(B835="",U834,SUM($L$7:L835)+SUM($O$7:O835)+SUM($R$7:R835))</f>
        <v>60</v>
      </c>
      <c r="V835" s="2"/>
      <c r="W835" s="2"/>
      <c r="X835" s="2"/>
      <c r="Y835" s="2"/>
      <c r="Z835" s="2"/>
      <c r="AA835" s="2"/>
      <c r="AB835" s="2"/>
      <c r="AC835" s="58" t="str">
        <f t="shared" si="239"/>
        <v/>
      </c>
      <c r="AD835" s="21" t="str">
        <f t="shared" si="243"/>
        <v/>
      </c>
      <c r="AE835" s="59" t="str">
        <f t="shared" si="244"/>
        <v/>
      </c>
      <c r="AF835" s="64" t="str">
        <f t="shared" si="249"/>
        <v/>
      </c>
      <c r="AG835" s="47" t="str">
        <f t="shared" si="245"/>
        <v/>
      </c>
      <c r="AH835" s="65" t="str">
        <f t="shared" si="246"/>
        <v/>
      </c>
      <c r="AI835" s="70" t="str">
        <f t="shared" si="240"/>
        <v/>
      </c>
      <c r="AJ835" s="43" t="str">
        <f t="shared" si="247"/>
        <v/>
      </c>
      <c r="AK835" s="71" t="str">
        <f t="shared" si="248"/>
        <v/>
      </c>
      <c r="AL835" s="2"/>
      <c r="AM835" s="2"/>
      <c r="AO835" s="2"/>
      <c r="AP835" s="2"/>
      <c r="AQ835" s="2"/>
    </row>
    <row r="836" spans="2:43">
      <c r="B836" s="20" t="str">
        <f>IF(Master!B836="","",Master!B836)</f>
        <v/>
      </c>
      <c r="C836" s="21" t="str">
        <f t="shared" si="250"/>
        <v/>
      </c>
      <c r="D836" s="98" t="str">
        <f t="shared" si="235"/>
        <v/>
      </c>
      <c r="E836" s="2"/>
      <c r="F836" s="47" t="str">
        <f t="shared" si="251"/>
        <v/>
      </c>
      <c r="G836" s="98" t="str">
        <f t="shared" si="236"/>
        <v/>
      </c>
      <c r="H836" s="2"/>
      <c r="I836" s="46" t="str">
        <f t="shared" si="252"/>
        <v/>
      </c>
      <c r="J836" s="98" t="str">
        <f t="shared" si="237"/>
        <v/>
      </c>
      <c r="K836" s="2"/>
      <c r="L836" s="21" t="str">
        <f t="shared" si="241"/>
        <v/>
      </c>
      <c r="M836" s="21" t="str">
        <f>IF(L836&lt;&gt;"",SUM($L$6:L836),"")</f>
        <v/>
      </c>
      <c r="N836" s="2"/>
      <c r="O836" s="47" t="str">
        <f t="shared" si="242"/>
        <v/>
      </c>
      <c r="P836" s="47" t="str">
        <f>IF(O836&lt;&gt;"",SUM($O$6:O836),"")</f>
        <v/>
      </c>
      <c r="Q836" s="2"/>
      <c r="R836" s="43" t="str">
        <f t="shared" si="238"/>
        <v/>
      </c>
      <c r="S836" s="43" t="str">
        <f>IF(R836&lt;&gt;"",SUM($R$6:R836),"")</f>
        <v/>
      </c>
      <c r="T836" s="2"/>
      <c r="U836" s="95">
        <f>IF(B836="",U835,SUM($L$7:L836)+SUM($O$7:O836)+SUM($R$7:R836))</f>
        <v>60</v>
      </c>
      <c r="V836" s="2"/>
      <c r="W836" s="2"/>
      <c r="X836" s="2"/>
      <c r="Y836" s="2"/>
      <c r="Z836" s="2"/>
      <c r="AA836" s="2"/>
      <c r="AB836" s="2"/>
      <c r="AC836" s="58" t="str">
        <f t="shared" si="239"/>
        <v/>
      </c>
      <c r="AD836" s="21" t="str">
        <f t="shared" si="243"/>
        <v/>
      </c>
      <c r="AE836" s="59" t="str">
        <f t="shared" si="244"/>
        <v/>
      </c>
      <c r="AF836" s="64" t="str">
        <f t="shared" si="249"/>
        <v/>
      </c>
      <c r="AG836" s="47" t="str">
        <f t="shared" si="245"/>
        <v/>
      </c>
      <c r="AH836" s="65" t="str">
        <f t="shared" si="246"/>
        <v/>
      </c>
      <c r="AI836" s="70" t="str">
        <f t="shared" si="240"/>
        <v/>
      </c>
      <c r="AJ836" s="43" t="str">
        <f t="shared" si="247"/>
        <v/>
      </c>
      <c r="AK836" s="71" t="str">
        <f t="shared" si="248"/>
        <v/>
      </c>
      <c r="AL836" s="2"/>
      <c r="AM836" s="2"/>
      <c r="AO836" s="2"/>
      <c r="AP836" s="2"/>
      <c r="AQ836" s="2"/>
    </row>
    <row r="837" spans="2:43">
      <c r="B837" s="20" t="str">
        <f>IF(Master!B837="","",Master!B837)</f>
        <v/>
      </c>
      <c r="C837" s="21" t="str">
        <f t="shared" si="250"/>
        <v/>
      </c>
      <c r="D837" s="98" t="str">
        <f t="shared" si="235"/>
        <v/>
      </c>
      <c r="E837" s="2"/>
      <c r="F837" s="47" t="str">
        <f t="shared" si="251"/>
        <v/>
      </c>
      <c r="G837" s="98" t="str">
        <f t="shared" si="236"/>
        <v/>
      </c>
      <c r="H837" s="2"/>
      <c r="I837" s="46" t="str">
        <f t="shared" si="252"/>
        <v/>
      </c>
      <c r="J837" s="98" t="str">
        <f t="shared" si="237"/>
        <v/>
      </c>
      <c r="K837" s="2"/>
      <c r="L837" s="21" t="str">
        <f t="shared" si="241"/>
        <v/>
      </c>
      <c r="M837" s="21" t="str">
        <f>IF(L837&lt;&gt;"",SUM($L$6:L837),"")</f>
        <v/>
      </c>
      <c r="N837" s="2"/>
      <c r="O837" s="47" t="str">
        <f t="shared" si="242"/>
        <v/>
      </c>
      <c r="P837" s="47" t="str">
        <f>IF(O837&lt;&gt;"",SUM($O$6:O837),"")</f>
        <v/>
      </c>
      <c r="Q837" s="2"/>
      <c r="R837" s="43" t="str">
        <f t="shared" si="238"/>
        <v/>
      </c>
      <c r="S837" s="43" t="str">
        <f>IF(R837&lt;&gt;"",SUM($R$6:R837),"")</f>
        <v/>
      </c>
      <c r="T837" s="2"/>
      <c r="U837" s="95">
        <f>IF(B837="",U836,SUM($L$7:L837)+SUM($O$7:O837)+SUM($R$7:R837))</f>
        <v>60</v>
      </c>
      <c r="V837" s="2"/>
      <c r="W837" s="2"/>
      <c r="X837" s="2"/>
      <c r="Y837" s="2"/>
      <c r="Z837" s="2"/>
      <c r="AA837" s="2"/>
      <c r="AB837" s="2"/>
      <c r="AC837" s="58" t="str">
        <f t="shared" si="239"/>
        <v/>
      </c>
      <c r="AD837" s="21" t="str">
        <f t="shared" si="243"/>
        <v/>
      </c>
      <c r="AE837" s="59" t="str">
        <f t="shared" si="244"/>
        <v/>
      </c>
      <c r="AF837" s="64" t="str">
        <f t="shared" si="249"/>
        <v/>
      </c>
      <c r="AG837" s="47" t="str">
        <f t="shared" si="245"/>
        <v/>
      </c>
      <c r="AH837" s="65" t="str">
        <f t="shared" si="246"/>
        <v/>
      </c>
      <c r="AI837" s="70" t="str">
        <f t="shared" si="240"/>
        <v/>
      </c>
      <c r="AJ837" s="43" t="str">
        <f t="shared" si="247"/>
        <v/>
      </c>
      <c r="AK837" s="71" t="str">
        <f t="shared" si="248"/>
        <v/>
      </c>
      <c r="AL837" s="2"/>
      <c r="AM837" s="2"/>
      <c r="AO837" s="2"/>
      <c r="AP837" s="2"/>
      <c r="AQ837" s="2"/>
    </row>
    <row r="838" spans="2:43">
      <c r="B838" s="20" t="str">
        <f>IF(Master!B838="","",Master!B838)</f>
        <v/>
      </c>
      <c r="C838" s="21" t="str">
        <f t="shared" si="250"/>
        <v/>
      </c>
      <c r="D838" s="98" t="str">
        <f t="shared" ref="D838:D901" si="253">IF(L838="","",IF(L838&gt;=1,"&lt;--Win",IF(L838&lt;0,"&lt;--Bet","")))</f>
        <v/>
      </c>
      <c r="E838" s="2"/>
      <c r="F838" s="47" t="str">
        <f t="shared" si="251"/>
        <v/>
      </c>
      <c r="G838" s="98" t="str">
        <f t="shared" ref="G838:G901" si="254">IF(O838="","",IF(O838&gt;=1,"&lt;--Win",IF(O838&lt;0,"&lt;--Bet","")))</f>
        <v/>
      </c>
      <c r="H838" s="2"/>
      <c r="I838" s="46" t="str">
        <f t="shared" si="252"/>
        <v/>
      </c>
      <c r="J838" s="98" t="str">
        <f t="shared" ref="J838:J901" si="255">IF(R838="","",IF(R838&gt;=1,"&lt;--Win",IF(R838&lt;0,"&lt;--Bet","")))</f>
        <v/>
      </c>
      <c r="K838" s="2"/>
      <c r="L838" s="21" t="str">
        <f t="shared" si="241"/>
        <v/>
      </c>
      <c r="M838" s="21" t="str">
        <f>IF(L838&lt;&gt;"",SUM($L$6:L838),"")</f>
        <v/>
      </c>
      <c r="N838" s="2"/>
      <c r="O838" s="47" t="str">
        <f t="shared" si="242"/>
        <v/>
      </c>
      <c r="P838" s="47" t="str">
        <f>IF(O838&lt;&gt;"",SUM($O$6:O838),"")</f>
        <v/>
      </c>
      <c r="Q838" s="2"/>
      <c r="R838" s="43" t="str">
        <f t="shared" si="238"/>
        <v/>
      </c>
      <c r="S838" s="43" t="str">
        <f>IF(R838&lt;&gt;"",SUM($R$6:R838),"")</f>
        <v/>
      </c>
      <c r="T838" s="2"/>
      <c r="U838" s="95">
        <f>IF(B838="",U837,SUM($L$7:L838)+SUM($O$7:O838)+SUM($R$7:R838))</f>
        <v>60</v>
      </c>
      <c r="V838" s="2"/>
      <c r="W838" s="2"/>
      <c r="X838" s="2"/>
      <c r="Y838" s="2"/>
      <c r="Z838" s="2"/>
      <c r="AA838" s="2"/>
      <c r="AB838" s="2"/>
      <c r="AC838" s="58" t="str">
        <f t="shared" si="239"/>
        <v/>
      </c>
      <c r="AD838" s="21" t="str">
        <f t="shared" si="243"/>
        <v/>
      </c>
      <c r="AE838" s="59" t="str">
        <f t="shared" si="244"/>
        <v/>
      </c>
      <c r="AF838" s="64" t="str">
        <f t="shared" si="249"/>
        <v/>
      </c>
      <c r="AG838" s="47" t="str">
        <f t="shared" si="245"/>
        <v/>
      </c>
      <c r="AH838" s="65" t="str">
        <f t="shared" si="246"/>
        <v/>
      </c>
      <c r="AI838" s="70" t="str">
        <f t="shared" si="240"/>
        <v/>
      </c>
      <c r="AJ838" s="43" t="str">
        <f t="shared" si="247"/>
        <v/>
      </c>
      <c r="AK838" s="71" t="str">
        <f t="shared" si="248"/>
        <v/>
      </c>
      <c r="AL838" s="2"/>
      <c r="AM838" s="2"/>
      <c r="AO838" s="2"/>
      <c r="AP838" s="2"/>
      <c r="AQ838" s="2"/>
    </row>
    <row r="839" spans="2:43">
      <c r="B839" s="20" t="str">
        <f>IF(Master!B839="","",Master!B839)</f>
        <v/>
      </c>
      <c r="C839" s="21" t="str">
        <f t="shared" si="250"/>
        <v/>
      </c>
      <c r="D839" s="98" t="str">
        <f t="shared" si="253"/>
        <v/>
      </c>
      <c r="E839" s="2"/>
      <c r="F839" s="47" t="str">
        <f t="shared" si="251"/>
        <v/>
      </c>
      <c r="G839" s="98" t="str">
        <f t="shared" si="254"/>
        <v/>
      </c>
      <c r="H839" s="2"/>
      <c r="I839" s="46" t="str">
        <f t="shared" si="252"/>
        <v/>
      </c>
      <c r="J839" s="98" t="str">
        <f t="shared" si="255"/>
        <v/>
      </c>
      <c r="K839" s="2"/>
      <c r="L839" s="21" t="str">
        <f t="shared" si="241"/>
        <v/>
      </c>
      <c r="M839" s="21" t="str">
        <f>IF(L839&lt;&gt;"",SUM($L$6:L839),"")</f>
        <v/>
      </c>
      <c r="N839" s="2"/>
      <c r="O839" s="47" t="str">
        <f t="shared" si="242"/>
        <v/>
      </c>
      <c r="P839" s="47" t="str">
        <f>IF(O839&lt;&gt;"",SUM($O$6:O839),"")</f>
        <v/>
      </c>
      <c r="Q839" s="2"/>
      <c r="R839" s="43" t="str">
        <f t="shared" ref="R839:R848" si="256">IF(AND(AJ839&lt;&gt;"",AJ840&lt;&gt;""),-AK839,IF(AND(AJ839&gt;=1,AJ840=""),AK839,""))</f>
        <v/>
      </c>
      <c r="S839" s="43" t="str">
        <f>IF(R839&lt;&gt;"",SUM($R$6:R839),"")</f>
        <v/>
      </c>
      <c r="T839" s="2"/>
      <c r="U839" s="95">
        <f>IF(B839="",U838,SUM($L$7:L839)+SUM($O$7:O839)+SUM($R$7:R839))</f>
        <v>60</v>
      </c>
      <c r="V839" s="2"/>
      <c r="W839" s="2"/>
      <c r="X839" s="2"/>
      <c r="Y839" s="2"/>
      <c r="Z839" s="2"/>
      <c r="AA839" s="2"/>
      <c r="AB839" s="2"/>
      <c r="AC839" s="58" t="str">
        <f t="shared" si="239"/>
        <v/>
      </c>
      <c r="AD839" s="21" t="str">
        <f t="shared" si="243"/>
        <v/>
      </c>
      <c r="AE839" s="59" t="str">
        <f t="shared" si="244"/>
        <v/>
      </c>
      <c r="AF839" s="64" t="str">
        <f t="shared" si="249"/>
        <v/>
      </c>
      <c r="AG839" s="47" t="str">
        <f t="shared" si="245"/>
        <v/>
      </c>
      <c r="AH839" s="65" t="str">
        <f t="shared" si="246"/>
        <v/>
      </c>
      <c r="AI839" s="70" t="str">
        <f t="shared" si="240"/>
        <v/>
      </c>
      <c r="AJ839" s="43" t="str">
        <f t="shared" si="247"/>
        <v/>
      </c>
      <c r="AK839" s="71" t="str">
        <f t="shared" si="248"/>
        <v/>
      </c>
      <c r="AL839" s="2"/>
      <c r="AM839" s="2"/>
      <c r="AO839" s="2"/>
      <c r="AP839" s="2"/>
      <c r="AQ839" s="2"/>
    </row>
    <row r="840" spans="2:43">
      <c r="B840" s="20" t="str">
        <f>IF(Master!B840="","",Master!B840)</f>
        <v/>
      </c>
      <c r="C840" s="21" t="str">
        <f t="shared" si="250"/>
        <v/>
      </c>
      <c r="D840" s="98" t="str">
        <f t="shared" si="253"/>
        <v/>
      </c>
      <c r="E840" s="2"/>
      <c r="F840" s="47" t="str">
        <f t="shared" si="251"/>
        <v/>
      </c>
      <c r="G840" s="98" t="str">
        <f t="shared" si="254"/>
        <v/>
      </c>
      <c r="H840" s="2"/>
      <c r="I840" s="46" t="str">
        <f t="shared" si="252"/>
        <v/>
      </c>
      <c r="J840" s="98" t="str">
        <f t="shared" si="255"/>
        <v/>
      </c>
      <c r="K840" s="2"/>
      <c r="L840" s="21" t="str">
        <f t="shared" si="241"/>
        <v/>
      </c>
      <c r="M840" s="21" t="str">
        <f>IF(L840&lt;&gt;"",SUM($L$6:L840),"")</f>
        <v/>
      </c>
      <c r="N840" s="2"/>
      <c r="O840" s="47" t="str">
        <f t="shared" si="242"/>
        <v/>
      </c>
      <c r="P840" s="47" t="str">
        <f>IF(O840&lt;&gt;"",SUM($O$6:O840),"")</f>
        <v/>
      </c>
      <c r="Q840" s="2"/>
      <c r="R840" s="43" t="str">
        <f t="shared" si="256"/>
        <v/>
      </c>
      <c r="S840" s="43"/>
      <c r="T840" s="2"/>
      <c r="U840" s="95">
        <f>IF(B840="",U839,SUM($L$7:L840)+SUM($O$7:O840)+SUM($R$7:R840))</f>
        <v>60</v>
      </c>
      <c r="V840" s="2"/>
      <c r="W840" s="2"/>
      <c r="X840" s="2"/>
      <c r="Y840" s="2"/>
      <c r="Z840" s="2"/>
      <c r="AA840" s="2"/>
      <c r="AB840" s="2"/>
      <c r="AC840" s="58" t="str">
        <f t="shared" ref="AC840:AC903" si="257">IF(AND(AC839=2,B840=0),1,IF(AND(AC839=1,B840=0),1,IF(B840="","",IF(AND(C840=C838,B839=0),AC839+1,IF(AND(AC839&gt;1,B840=0),AC839+1,IF(C840=C839,AC839+1,1))))))</f>
        <v/>
      </c>
      <c r="AD840" s="21" t="str">
        <f t="shared" si="243"/>
        <v/>
      </c>
      <c r="AE840" s="59" t="str">
        <f t="shared" si="244"/>
        <v/>
      </c>
      <c r="AF840" s="64" t="str">
        <f t="shared" si="249"/>
        <v/>
      </c>
      <c r="AG840" s="47" t="str">
        <f t="shared" si="245"/>
        <v/>
      </c>
      <c r="AH840" s="65" t="str">
        <f t="shared" si="246"/>
        <v/>
      </c>
      <c r="AI840" s="70" t="str">
        <f t="shared" ref="AI840:AI903" si="258">IF(AND(AI839=2,B840=0),1,IF(AND(AI839=1,B840=0),1,IF(B840="","",IF(AND(I840=I838,B839=0),AI839+1,IF(AND(AI839&gt;1,B840=0),AI839+1,IF(I840=I839,AI839+1,1))))))</f>
        <v/>
      </c>
      <c r="AJ840" s="43" t="str">
        <f t="shared" si="247"/>
        <v/>
      </c>
      <c r="AK840" s="71" t="str">
        <f t="shared" si="248"/>
        <v/>
      </c>
      <c r="AL840" s="2"/>
      <c r="AM840" s="2"/>
      <c r="AO840" s="2"/>
      <c r="AP840" s="2"/>
      <c r="AQ840" s="2"/>
    </row>
    <row r="841" spans="2:43">
      <c r="B841" s="20" t="str">
        <f>IF(Master!B841="","",Master!B841)</f>
        <v/>
      </c>
      <c r="C841" s="21" t="str">
        <f t="shared" si="250"/>
        <v/>
      </c>
      <c r="D841" s="98" t="str">
        <f t="shared" si="253"/>
        <v/>
      </c>
      <c r="E841" s="2"/>
      <c r="F841" s="47" t="str">
        <f t="shared" si="251"/>
        <v/>
      </c>
      <c r="G841" s="98" t="str">
        <f t="shared" si="254"/>
        <v/>
      </c>
      <c r="H841" s="2"/>
      <c r="I841" s="46" t="str">
        <f t="shared" si="252"/>
        <v/>
      </c>
      <c r="J841" s="98" t="str">
        <f t="shared" si="255"/>
        <v/>
      </c>
      <c r="K841" s="2"/>
      <c r="L841" s="21" t="str">
        <f t="shared" si="241"/>
        <v/>
      </c>
      <c r="M841" s="21" t="str">
        <f>IF(L841&lt;&gt;"",SUM($L$6:L841),"")</f>
        <v/>
      </c>
      <c r="N841" s="2"/>
      <c r="O841" s="47" t="str">
        <f t="shared" si="242"/>
        <v/>
      </c>
      <c r="P841" s="47" t="str">
        <f>IF(O841&lt;&gt;"",SUM($O$6:O841),"")</f>
        <v/>
      </c>
      <c r="Q841" s="2"/>
      <c r="R841" s="43" t="str">
        <f t="shared" si="256"/>
        <v/>
      </c>
      <c r="S841" s="43"/>
      <c r="T841" s="2"/>
      <c r="U841" s="95">
        <f>IF(B841="",U840,SUM($L$7:L841)+SUM($O$7:O841)+SUM($R$7:R841))</f>
        <v>60</v>
      </c>
      <c r="V841" s="2"/>
      <c r="W841" s="2"/>
      <c r="X841" s="2"/>
      <c r="Y841" s="2"/>
      <c r="Z841" s="2"/>
      <c r="AA841" s="2"/>
      <c r="AB841" s="2"/>
      <c r="AC841" s="58" t="str">
        <f t="shared" si="257"/>
        <v/>
      </c>
      <c r="AD841" s="21" t="str">
        <f t="shared" si="243"/>
        <v/>
      </c>
      <c r="AE841" s="59" t="str">
        <f t="shared" si="244"/>
        <v/>
      </c>
      <c r="AF841" s="64" t="str">
        <f t="shared" si="249"/>
        <v/>
      </c>
      <c r="AG841" s="47" t="str">
        <f t="shared" si="245"/>
        <v/>
      </c>
      <c r="AH841" s="65" t="str">
        <f t="shared" si="246"/>
        <v/>
      </c>
      <c r="AI841" s="70" t="str">
        <f t="shared" si="258"/>
        <v/>
      </c>
      <c r="AJ841" s="43" t="str">
        <f t="shared" si="247"/>
        <v/>
      </c>
      <c r="AK841" s="71" t="str">
        <f t="shared" si="248"/>
        <v/>
      </c>
      <c r="AL841" s="2"/>
      <c r="AM841" s="2"/>
      <c r="AO841" s="2"/>
      <c r="AP841" s="2"/>
      <c r="AQ841" s="2"/>
    </row>
    <row r="842" spans="2:43">
      <c r="B842" s="20" t="str">
        <f>IF(Master!B842="","",Master!B842)</f>
        <v/>
      </c>
      <c r="C842" s="21" t="str">
        <f t="shared" si="250"/>
        <v/>
      </c>
      <c r="D842" s="98" t="str">
        <f t="shared" si="253"/>
        <v/>
      </c>
      <c r="E842" s="2"/>
      <c r="F842" s="47" t="str">
        <f t="shared" si="251"/>
        <v/>
      </c>
      <c r="G842" s="98" t="str">
        <f t="shared" si="254"/>
        <v/>
      </c>
      <c r="H842" s="2"/>
      <c r="I842" s="46" t="str">
        <f t="shared" si="252"/>
        <v/>
      </c>
      <c r="J842" s="98" t="str">
        <f t="shared" si="255"/>
        <v/>
      </c>
      <c r="K842" s="2"/>
      <c r="L842" s="21" t="str">
        <f t="shared" ref="L842:L905" si="259">IF(AND(AD842&lt;&gt;"",AD843&lt;&gt;""),-AE842,IF(AND(AD842&gt;=1,AD843=""),AE842,""))</f>
        <v/>
      </c>
      <c r="M842" s="21" t="str">
        <f>IF(L842&lt;&gt;"",SUM($L$6:L842),"")</f>
        <v/>
      </c>
      <c r="N842" s="2"/>
      <c r="O842" s="47" t="str">
        <f t="shared" si="242"/>
        <v/>
      </c>
      <c r="P842" s="47" t="str">
        <f>IF(O842&lt;&gt;"",SUM($O$6:O842),"")</f>
        <v/>
      </c>
      <c r="Q842" s="2"/>
      <c r="R842" s="43" t="str">
        <f t="shared" si="256"/>
        <v/>
      </c>
      <c r="S842" s="43"/>
      <c r="T842" s="2"/>
      <c r="U842" s="95">
        <f>IF(B842="",U841,SUM($L$7:L842)+SUM($O$7:O842)+SUM($R$7:R842))</f>
        <v>60</v>
      </c>
      <c r="V842" s="2"/>
      <c r="W842" s="2"/>
      <c r="X842" s="2"/>
      <c r="Y842" s="2"/>
      <c r="Z842" s="2"/>
      <c r="AA842" s="2"/>
      <c r="AB842" s="2"/>
      <c r="AC842" s="58" t="str">
        <f t="shared" si="257"/>
        <v/>
      </c>
      <c r="AD842" s="21" t="str">
        <f t="shared" si="243"/>
        <v/>
      </c>
      <c r="AE842" s="59" t="str">
        <f t="shared" si="244"/>
        <v/>
      </c>
      <c r="AF842" s="64" t="str">
        <f t="shared" si="249"/>
        <v/>
      </c>
      <c r="AG842" s="47" t="str">
        <f t="shared" si="245"/>
        <v/>
      </c>
      <c r="AH842" s="65" t="str">
        <f t="shared" si="246"/>
        <v/>
      </c>
      <c r="AI842" s="70" t="str">
        <f t="shared" si="258"/>
        <v/>
      </c>
      <c r="AJ842" s="43" t="str">
        <f t="shared" si="247"/>
        <v/>
      </c>
      <c r="AK842" s="71" t="str">
        <f t="shared" si="248"/>
        <v/>
      </c>
      <c r="AL842" s="2"/>
      <c r="AM842" s="2"/>
      <c r="AO842" s="2"/>
      <c r="AP842" s="2"/>
      <c r="AQ842" s="2"/>
    </row>
    <row r="843" spans="2:43">
      <c r="B843" s="20" t="str">
        <f>IF(Master!B843="","",Master!B843)</f>
        <v/>
      </c>
      <c r="C843" s="21" t="str">
        <f t="shared" si="250"/>
        <v/>
      </c>
      <c r="D843" s="98" t="str">
        <f t="shared" si="253"/>
        <v/>
      </c>
      <c r="E843" s="2"/>
      <c r="F843" s="47" t="str">
        <f t="shared" si="251"/>
        <v/>
      </c>
      <c r="G843" s="98" t="str">
        <f t="shared" si="254"/>
        <v/>
      </c>
      <c r="H843" s="2"/>
      <c r="I843" s="46" t="str">
        <f t="shared" si="252"/>
        <v/>
      </c>
      <c r="J843" s="98" t="str">
        <f t="shared" si="255"/>
        <v/>
      </c>
      <c r="K843" s="2"/>
      <c r="L843" s="21" t="str">
        <f t="shared" si="259"/>
        <v/>
      </c>
      <c r="M843" s="21" t="str">
        <f>IF(L843&lt;&gt;"",SUM($L$6:L843),"")</f>
        <v/>
      </c>
      <c r="N843" s="2"/>
      <c r="O843" s="47" t="str">
        <f t="shared" si="242"/>
        <v/>
      </c>
      <c r="P843" s="47" t="str">
        <f>IF(O843&lt;&gt;"",SUM($O$6:O843),"")</f>
        <v/>
      </c>
      <c r="Q843" s="2"/>
      <c r="R843" s="43" t="str">
        <f t="shared" si="256"/>
        <v/>
      </c>
      <c r="S843" s="43"/>
      <c r="T843" s="2"/>
      <c r="U843" s="95">
        <f>IF(B843="",U842,SUM($L$7:L843)+SUM($O$7:O843)+SUM($R$7:R843))</f>
        <v>60</v>
      </c>
      <c r="V843" s="2"/>
      <c r="W843" s="2"/>
      <c r="X843" s="2"/>
      <c r="Y843" s="2"/>
      <c r="Z843" s="2"/>
      <c r="AA843" s="2"/>
      <c r="AB843" s="2"/>
      <c r="AC843" s="58" t="str">
        <f t="shared" si="257"/>
        <v/>
      </c>
      <c r="AD843" s="21" t="str">
        <f t="shared" si="243"/>
        <v/>
      </c>
      <c r="AE843" s="59" t="str">
        <f t="shared" si="244"/>
        <v/>
      </c>
      <c r="AF843" s="64" t="str">
        <f t="shared" si="249"/>
        <v/>
      </c>
      <c r="AG843" s="47" t="str">
        <f t="shared" si="245"/>
        <v/>
      </c>
      <c r="AH843" s="65" t="str">
        <f t="shared" si="246"/>
        <v/>
      </c>
      <c r="AI843" s="70" t="str">
        <f t="shared" si="258"/>
        <v/>
      </c>
      <c r="AJ843" s="43" t="str">
        <f t="shared" si="247"/>
        <v/>
      </c>
      <c r="AK843" s="71" t="str">
        <f t="shared" si="248"/>
        <v/>
      </c>
      <c r="AL843" s="2"/>
      <c r="AM843" s="2"/>
      <c r="AO843" s="2"/>
      <c r="AP843" s="2"/>
      <c r="AQ843" s="2"/>
    </row>
    <row r="844" spans="2:43">
      <c r="B844" s="20" t="str">
        <f>IF(Master!B844="","",Master!B844)</f>
        <v/>
      </c>
      <c r="C844" s="21" t="str">
        <f t="shared" si="250"/>
        <v/>
      </c>
      <c r="D844" s="98" t="str">
        <f t="shared" si="253"/>
        <v/>
      </c>
      <c r="E844" s="2"/>
      <c r="F844" s="47" t="str">
        <f t="shared" si="251"/>
        <v/>
      </c>
      <c r="G844" s="98" t="str">
        <f t="shared" si="254"/>
        <v/>
      </c>
      <c r="H844" s="2"/>
      <c r="I844" s="46" t="str">
        <f t="shared" si="252"/>
        <v/>
      </c>
      <c r="J844" s="98" t="str">
        <f t="shared" si="255"/>
        <v/>
      </c>
      <c r="K844" s="2"/>
      <c r="L844" s="21" t="str">
        <f t="shared" si="259"/>
        <v/>
      </c>
      <c r="M844" s="21" t="str">
        <f>IF(L844&lt;&gt;"",SUM($L$6:L844),"")</f>
        <v/>
      </c>
      <c r="N844" s="2"/>
      <c r="O844" s="47" t="str">
        <f t="shared" si="242"/>
        <v/>
      </c>
      <c r="P844" s="47" t="str">
        <f>IF(O844&lt;&gt;"",SUM($O$6:O844),"")</f>
        <v/>
      </c>
      <c r="Q844" s="2"/>
      <c r="R844" s="43" t="str">
        <f t="shared" si="256"/>
        <v/>
      </c>
      <c r="S844" s="43"/>
      <c r="T844" s="2"/>
      <c r="U844" s="95">
        <f>IF(B844="",U843,SUM($L$7:L844)+SUM($O$7:O844)+SUM($R$7:R844))</f>
        <v>60</v>
      </c>
      <c r="V844" s="2"/>
      <c r="W844" s="2"/>
      <c r="X844" s="2"/>
      <c r="Y844" s="2"/>
      <c r="Z844" s="2"/>
      <c r="AA844" s="2"/>
      <c r="AB844" s="2"/>
      <c r="AC844" s="58" t="str">
        <f t="shared" si="257"/>
        <v/>
      </c>
      <c r="AD844" s="21" t="str">
        <f t="shared" si="243"/>
        <v/>
      </c>
      <c r="AE844" s="59" t="str">
        <f t="shared" si="244"/>
        <v/>
      </c>
      <c r="AF844" s="64" t="str">
        <f t="shared" si="249"/>
        <v/>
      </c>
      <c r="AG844" s="47" t="str">
        <f t="shared" si="245"/>
        <v/>
      </c>
      <c r="AH844" s="65" t="str">
        <f t="shared" si="246"/>
        <v/>
      </c>
      <c r="AI844" s="70" t="str">
        <f t="shared" si="258"/>
        <v/>
      </c>
      <c r="AJ844" s="43" t="str">
        <f t="shared" si="247"/>
        <v/>
      </c>
      <c r="AK844" s="71" t="str">
        <f t="shared" si="248"/>
        <v/>
      </c>
      <c r="AL844" s="2"/>
      <c r="AM844" s="2"/>
      <c r="AO844" s="2"/>
      <c r="AP844" s="2"/>
      <c r="AQ844" s="2"/>
    </row>
    <row r="845" spans="2:43">
      <c r="B845" s="20" t="str">
        <f>IF(Master!B845="","",Master!B845)</f>
        <v/>
      </c>
      <c r="C845" s="21" t="str">
        <f t="shared" si="250"/>
        <v/>
      </c>
      <c r="D845" s="98" t="str">
        <f t="shared" si="253"/>
        <v/>
      </c>
      <c r="E845" s="2"/>
      <c r="F845" s="47" t="str">
        <f t="shared" si="251"/>
        <v/>
      </c>
      <c r="G845" s="98" t="str">
        <f t="shared" si="254"/>
        <v/>
      </c>
      <c r="H845" s="2"/>
      <c r="I845" s="46" t="str">
        <f t="shared" si="252"/>
        <v/>
      </c>
      <c r="J845" s="98" t="str">
        <f t="shared" si="255"/>
        <v/>
      </c>
      <c r="K845" s="2"/>
      <c r="L845" s="21" t="str">
        <f t="shared" si="259"/>
        <v/>
      </c>
      <c r="M845" s="21" t="str">
        <f>IF(L845&lt;&gt;"",SUM($L$6:L845),"")</f>
        <v/>
      </c>
      <c r="N845" s="2"/>
      <c r="O845" s="47" t="str">
        <f t="shared" ref="O845:O908" si="260">IF(AND(AG845&lt;&gt;"",AG846&lt;&gt;""),-AH845,IF(AND(AG845&gt;=1,AG846=""),AH845,""))</f>
        <v/>
      </c>
      <c r="P845" s="47" t="str">
        <f>IF(O845&lt;&gt;"",SUM($O$6:O845),"")</f>
        <v/>
      </c>
      <c r="Q845" s="2"/>
      <c r="R845" s="43" t="str">
        <f t="shared" si="256"/>
        <v/>
      </c>
      <c r="S845" s="43"/>
      <c r="T845" s="2"/>
      <c r="U845" s="95">
        <f>IF(B845="",U844,SUM($L$7:L845)+SUM($O$7:O845)+SUM($R$7:R845))</f>
        <v>60</v>
      </c>
      <c r="V845" s="2"/>
      <c r="W845" s="2"/>
      <c r="X845" s="2"/>
      <c r="Y845" s="2"/>
      <c r="Z845" s="2"/>
      <c r="AA845" s="2"/>
      <c r="AB845" s="2"/>
      <c r="AC845" s="58" t="str">
        <f t="shared" si="257"/>
        <v/>
      </c>
      <c r="AD845" s="21" t="str">
        <f t="shared" si="243"/>
        <v/>
      </c>
      <c r="AE845" s="59" t="str">
        <f t="shared" si="244"/>
        <v/>
      </c>
      <c r="AF845" s="64" t="str">
        <f t="shared" si="249"/>
        <v/>
      </c>
      <c r="AG845" s="47" t="str">
        <f t="shared" si="245"/>
        <v/>
      </c>
      <c r="AH845" s="65" t="str">
        <f t="shared" si="246"/>
        <v/>
      </c>
      <c r="AI845" s="70" t="str">
        <f t="shared" si="258"/>
        <v/>
      </c>
      <c r="AJ845" s="43" t="str">
        <f t="shared" si="247"/>
        <v/>
      </c>
      <c r="AK845" s="71" t="str">
        <f t="shared" si="248"/>
        <v/>
      </c>
      <c r="AL845" s="2"/>
      <c r="AM845" s="2"/>
      <c r="AO845" s="2"/>
      <c r="AP845" s="2"/>
      <c r="AQ845" s="2"/>
    </row>
    <row r="846" spans="2:43">
      <c r="B846" s="20" t="str">
        <f>IF(Master!B846="","",Master!B846)</f>
        <v/>
      </c>
      <c r="C846" s="21" t="str">
        <f t="shared" si="250"/>
        <v/>
      </c>
      <c r="D846" s="98" t="str">
        <f t="shared" si="253"/>
        <v/>
      </c>
      <c r="E846" s="2"/>
      <c r="F846" s="47" t="str">
        <f t="shared" si="251"/>
        <v/>
      </c>
      <c r="G846" s="98" t="str">
        <f t="shared" si="254"/>
        <v/>
      </c>
      <c r="H846" s="2"/>
      <c r="I846" s="46" t="str">
        <f t="shared" si="252"/>
        <v/>
      </c>
      <c r="J846" s="98" t="str">
        <f t="shared" si="255"/>
        <v/>
      </c>
      <c r="K846" s="2"/>
      <c r="L846" s="21" t="str">
        <f t="shared" si="259"/>
        <v/>
      </c>
      <c r="M846" s="21" t="str">
        <f>IF(L846&lt;&gt;"",SUM($L$6:L846),"")</f>
        <v/>
      </c>
      <c r="N846" s="2"/>
      <c r="O846" s="47" t="str">
        <f t="shared" si="260"/>
        <v/>
      </c>
      <c r="P846" s="47" t="str">
        <f>IF(O846&lt;&gt;"",SUM($O$6:O846),"")</f>
        <v/>
      </c>
      <c r="Q846" s="2"/>
      <c r="R846" s="43" t="str">
        <f t="shared" si="256"/>
        <v/>
      </c>
      <c r="S846" s="43"/>
      <c r="T846" s="2"/>
      <c r="U846" s="95">
        <f>IF(B846="",U845,SUM($L$7:L846)+SUM($O$7:O846)+SUM($R$7:R846))</f>
        <v>60</v>
      </c>
      <c r="V846" s="2"/>
      <c r="W846" s="2"/>
      <c r="X846" s="2"/>
      <c r="Y846" s="2"/>
      <c r="Z846" s="2"/>
      <c r="AA846" s="2"/>
      <c r="AB846" s="2"/>
      <c r="AC846" s="58" t="str">
        <f t="shared" si="257"/>
        <v/>
      </c>
      <c r="AD846" s="21" t="str">
        <f t="shared" si="243"/>
        <v/>
      </c>
      <c r="AE846" s="59" t="str">
        <f t="shared" si="244"/>
        <v/>
      </c>
      <c r="AF846" s="64" t="str">
        <f t="shared" si="249"/>
        <v/>
      </c>
      <c r="AG846" s="47" t="str">
        <f t="shared" si="245"/>
        <v/>
      </c>
      <c r="AH846" s="65" t="str">
        <f t="shared" si="246"/>
        <v/>
      </c>
      <c r="AI846" s="70" t="str">
        <f t="shared" si="258"/>
        <v/>
      </c>
      <c r="AJ846" s="43" t="str">
        <f t="shared" si="247"/>
        <v/>
      </c>
      <c r="AK846" s="71" t="str">
        <f t="shared" si="248"/>
        <v/>
      </c>
      <c r="AL846" s="2"/>
      <c r="AM846" s="2"/>
      <c r="AO846" s="2"/>
      <c r="AP846" s="2"/>
      <c r="AQ846" s="2"/>
    </row>
    <row r="847" spans="2:43">
      <c r="B847" s="20" t="str">
        <f>IF(Master!B847="","",Master!B847)</f>
        <v/>
      </c>
      <c r="C847" s="21" t="str">
        <f t="shared" si="250"/>
        <v/>
      </c>
      <c r="D847" s="98" t="str">
        <f t="shared" si="253"/>
        <v/>
      </c>
      <c r="E847" s="2"/>
      <c r="F847" s="47" t="str">
        <f t="shared" si="251"/>
        <v/>
      </c>
      <c r="G847" s="98" t="str">
        <f t="shared" si="254"/>
        <v/>
      </c>
      <c r="H847" s="2"/>
      <c r="I847" s="46" t="str">
        <f t="shared" si="252"/>
        <v/>
      </c>
      <c r="J847" s="98" t="str">
        <f t="shared" si="255"/>
        <v/>
      </c>
      <c r="K847" s="2"/>
      <c r="L847" s="21" t="str">
        <f t="shared" si="259"/>
        <v/>
      </c>
      <c r="M847" s="21" t="str">
        <f>IF(L847&lt;&gt;"",SUM($L$6:L847),"")</f>
        <v/>
      </c>
      <c r="N847" s="2"/>
      <c r="O847" s="47" t="str">
        <f t="shared" si="260"/>
        <v/>
      </c>
      <c r="P847" s="47" t="str">
        <f>IF(O847&lt;&gt;"",SUM($O$6:O847),"")</f>
        <v/>
      </c>
      <c r="Q847" s="2"/>
      <c r="R847" s="43" t="str">
        <f t="shared" si="256"/>
        <v/>
      </c>
      <c r="S847" s="43"/>
      <c r="T847" s="2"/>
      <c r="U847" s="95">
        <f>IF(B847="",U846,SUM($L$7:L847)+SUM($O$7:O847)+SUM($R$7:R847))</f>
        <v>60</v>
      </c>
      <c r="V847" s="2"/>
      <c r="W847" s="2"/>
      <c r="X847" s="2"/>
      <c r="Y847" s="2"/>
      <c r="Z847" s="2"/>
      <c r="AA847" s="2"/>
      <c r="AB847" s="2"/>
      <c r="AC847" s="58" t="str">
        <f t="shared" si="257"/>
        <v/>
      </c>
      <c r="AD847" s="21" t="str">
        <f t="shared" si="243"/>
        <v/>
      </c>
      <c r="AE847" s="59" t="str">
        <f t="shared" si="244"/>
        <v/>
      </c>
      <c r="AF847" s="64" t="str">
        <f t="shared" si="249"/>
        <v/>
      </c>
      <c r="AG847" s="47" t="str">
        <f t="shared" si="245"/>
        <v/>
      </c>
      <c r="AH847" s="65" t="str">
        <f t="shared" si="246"/>
        <v/>
      </c>
      <c r="AI847" s="70" t="str">
        <f t="shared" si="258"/>
        <v/>
      </c>
      <c r="AJ847" s="43" t="str">
        <f t="shared" si="247"/>
        <v/>
      </c>
      <c r="AK847" s="71" t="str">
        <f t="shared" si="248"/>
        <v/>
      </c>
      <c r="AL847" s="2"/>
      <c r="AM847" s="2"/>
      <c r="AO847" s="2"/>
      <c r="AP847" s="2"/>
      <c r="AQ847" s="2"/>
    </row>
    <row r="848" spans="2:43">
      <c r="B848" s="20" t="str">
        <f>IF(Master!B848="","",Master!B848)</f>
        <v/>
      </c>
      <c r="C848" s="21" t="str">
        <f t="shared" si="250"/>
        <v/>
      </c>
      <c r="D848" s="98" t="str">
        <f t="shared" si="253"/>
        <v/>
      </c>
      <c r="E848" s="2"/>
      <c r="F848" s="47" t="str">
        <f t="shared" si="251"/>
        <v/>
      </c>
      <c r="G848" s="98" t="str">
        <f t="shared" si="254"/>
        <v/>
      </c>
      <c r="H848" s="2"/>
      <c r="I848" s="46" t="str">
        <f t="shared" si="252"/>
        <v/>
      </c>
      <c r="J848" s="98" t="str">
        <f t="shared" si="255"/>
        <v/>
      </c>
      <c r="K848" s="2"/>
      <c r="L848" s="21" t="str">
        <f t="shared" si="259"/>
        <v/>
      </c>
      <c r="M848" s="21" t="str">
        <f>IF(L848&lt;&gt;"",SUM($L$6:L848),"")</f>
        <v/>
      </c>
      <c r="N848" s="2"/>
      <c r="O848" s="47" t="str">
        <f t="shared" si="260"/>
        <v/>
      </c>
      <c r="P848" s="47" t="str">
        <f>IF(O848&lt;&gt;"",SUM($O$6:O848),"")</f>
        <v/>
      </c>
      <c r="Q848" s="2"/>
      <c r="R848" s="43" t="str">
        <f t="shared" si="256"/>
        <v/>
      </c>
      <c r="S848" s="43"/>
      <c r="T848" s="2"/>
      <c r="U848" s="95">
        <f>IF(B848="",U847,SUM($L$7:L848)+SUM($O$7:O848)+SUM($R$7:R848))</f>
        <v>60</v>
      </c>
      <c r="V848" s="2"/>
      <c r="W848" s="2"/>
      <c r="X848" s="2"/>
      <c r="Y848" s="2"/>
      <c r="Z848" s="2"/>
      <c r="AA848" s="2"/>
      <c r="AB848" s="2"/>
      <c r="AC848" s="58" t="str">
        <f t="shared" si="257"/>
        <v/>
      </c>
      <c r="AD848" s="21" t="str">
        <f t="shared" ref="AD848:AD911" si="261">IF(B848="","",IF(OR(AC847=1,AC847=2),"",IF(AC847&gt;=3,AC847-2)))</f>
        <v/>
      </c>
      <c r="AE848" s="59" t="str">
        <f t="shared" ref="AE848:AE911" si="262">IF(AD848="","",VLOOKUP(AD848,$Z$4:$AA$18,2,0))</f>
        <v/>
      </c>
      <c r="AF848" s="64" t="str">
        <f t="shared" si="249"/>
        <v/>
      </c>
      <c r="AG848" s="47" t="str">
        <f t="shared" ref="AG848:AG911" si="263">IF(B848="","",IF(OR(AF847=1,AF847=2),"",IF(AF847&gt;=3,AF847-2)))</f>
        <v/>
      </c>
      <c r="AH848" s="65" t="str">
        <f t="shared" ref="AH848:AH911" si="264">IF(AG848="","",VLOOKUP(AG848,$Z$4:$AA$18,2,0))</f>
        <v/>
      </c>
      <c r="AI848" s="70" t="str">
        <f t="shared" si="258"/>
        <v/>
      </c>
      <c r="AJ848" s="43" t="str">
        <f t="shared" ref="AJ848:AJ911" si="265">IF(B848="","",IF(OR(AI847=1,AI847=2),"",IF(AI847&gt;=3,AI847-2)))</f>
        <v/>
      </c>
      <c r="AK848" s="71" t="str">
        <f t="shared" ref="AK848:AK911" si="266">IF(AJ848="","",VLOOKUP(AJ848,$Z$4:$AA$18,2,0))</f>
        <v/>
      </c>
      <c r="AL848" s="2"/>
      <c r="AM848" s="2"/>
      <c r="AO848" s="2"/>
      <c r="AP848" s="2"/>
      <c r="AQ848" s="2"/>
    </row>
    <row r="849" spans="2:43">
      <c r="B849" s="20" t="str">
        <f>IF(Master!B849="","",Master!B849)</f>
        <v/>
      </c>
      <c r="C849" s="21" t="str">
        <f t="shared" si="250"/>
        <v/>
      </c>
      <c r="D849" s="98" t="str">
        <f t="shared" si="253"/>
        <v/>
      </c>
      <c r="E849" s="2"/>
      <c r="F849" s="47" t="str">
        <f t="shared" si="251"/>
        <v/>
      </c>
      <c r="G849" s="98" t="str">
        <f t="shared" si="254"/>
        <v/>
      </c>
      <c r="H849" s="2"/>
      <c r="I849" s="46" t="str">
        <f t="shared" si="252"/>
        <v/>
      </c>
      <c r="J849" s="98" t="str">
        <f t="shared" si="255"/>
        <v/>
      </c>
      <c r="K849" s="2"/>
      <c r="L849" s="21" t="str">
        <f t="shared" si="259"/>
        <v/>
      </c>
      <c r="M849" s="21" t="str">
        <f>IF(L849&lt;&gt;"",SUM($L$6:L849),"")</f>
        <v/>
      </c>
      <c r="N849" s="2"/>
      <c r="O849" s="47" t="str">
        <f t="shared" si="260"/>
        <v/>
      </c>
      <c r="P849" s="47" t="str">
        <f>IF(O849&lt;&gt;"",SUM($O$6:O849),"")</f>
        <v/>
      </c>
      <c r="Q849" s="2"/>
      <c r="R849" s="43"/>
      <c r="S849" s="43"/>
      <c r="T849" s="2"/>
      <c r="U849" s="95">
        <f>IF(B849="",U848,SUM($L$7:L849)+SUM($O$7:O849)+SUM($R$7:R849))</f>
        <v>60</v>
      </c>
      <c r="V849" s="2"/>
      <c r="W849" s="2"/>
      <c r="X849" s="2"/>
      <c r="Y849" s="2"/>
      <c r="Z849" s="2"/>
      <c r="AA849" s="2"/>
      <c r="AB849" s="2"/>
      <c r="AC849" s="58" t="str">
        <f t="shared" si="257"/>
        <v/>
      </c>
      <c r="AD849" s="21" t="str">
        <f t="shared" si="261"/>
        <v/>
      </c>
      <c r="AE849" s="59" t="str">
        <f t="shared" si="262"/>
        <v/>
      </c>
      <c r="AF849" s="64" t="str">
        <f t="shared" si="249"/>
        <v/>
      </c>
      <c r="AG849" s="47" t="str">
        <f t="shared" si="263"/>
        <v/>
      </c>
      <c r="AH849" s="65" t="str">
        <f t="shared" si="264"/>
        <v/>
      </c>
      <c r="AI849" s="70" t="str">
        <f t="shared" si="258"/>
        <v/>
      </c>
      <c r="AJ849" s="43" t="str">
        <f t="shared" si="265"/>
        <v/>
      </c>
      <c r="AK849" s="71" t="str">
        <f t="shared" si="266"/>
        <v/>
      </c>
      <c r="AL849" s="2"/>
      <c r="AM849" s="2"/>
      <c r="AO849" s="2"/>
      <c r="AP849" s="2"/>
      <c r="AQ849" s="2"/>
    </row>
    <row r="850" spans="2:43">
      <c r="B850" s="20" t="str">
        <f>IF(Master!B850="","",Master!B850)</f>
        <v/>
      </c>
      <c r="C850" s="21" t="str">
        <f t="shared" si="250"/>
        <v/>
      </c>
      <c r="D850" s="98" t="str">
        <f t="shared" si="253"/>
        <v/>
      </c>
      <c r="E850" s="2"/>
      <c r="F850" s="47" t="str">
        <f t="shared" si="251"/>
        <v/>
      </c>
      <c r="G850" s="98" t="str">
        <f t="shared" si="254"/>
        <v/>
      </c>
      <c r="H850" s="2"/>
      <c r="I850" s="46" t="str">
        <f t="shared" si="252"/>
        <v/>
      </c>
      <c r="J850" s="98" t="str">
        <f t="shared" si="255"/>
        <v/>
      </c>
      <c r="K850" s="2"/>
      <c r="L850" s="21" t="str">
        <f t="shared" si="259"/>
        <v/>
      </c>
      <c r="M850" s="21" t="str">
        <f>IF(L850&lt;&gt;"",SUM($L$6:L850),"")</f>
        <v/>
      </c>
      <c r="N850" s="2"/>
      <c r="O850" s="47" t="str">
        <f t="shared" si="260"/>
        <v/>
      </c>
      <c r="P850" s="47" t="str">
        <f>IF(O850&lt;&gt;"",SUM($O$6:O850),"")</f>
        <v/>
      </c>
      <c r="Q850" s="2"/>
      <c r="R850" s="43"/>
      <c r="S850" s="43"/>
      <c r="T850" s="2"/>
      <c r="U850" s="95">
        <f>IF(B850="",U849,SUM($L$7:L850)+SUM($O$7:O850)+SUM($R$7:R850))</f>
        <v>60</v>
      </c>
      <c r="V850" s="2"/>
      <c r="W850" s="2"/>
      <c r="X850" s="2"/>
      <c r="Y850" s="2"/>
      <c r="Z850" s="2"/>
      <c r="AA850" s="2"/>
      <c r="AB850" s="2"/>
      <c r="AC850" s="58" t="str">
        <f t="shared" si="257"/>
        <v/>
      </c>
      <c r="AD850" s="21" t="str">
        <f t="shared" si="261"/>
        <v/>
      </c>
      <c r="AE850" s="59" t="str">
        <f t="shared" si="262"/>
        <v/>
      </c>
      <c r="AF850" s="64" t="str">
        <f t="shared" si="249"/>
        <v/>
      </c>
      <c r="AG850" s="47" t="str">
        <f t="shared" si="263"/>
        <v/>
      </c>
      <c r="AH850" s="65" t="str">
        <f t="shared" si="264"/>
        <v/>
      </c>
      <c r="AI850" s="70" t="str">
        <f t="shared" si="258"/>
        <v/>
      </c>
      <c r="AJ850" s="43" t="str">
        <f t="shared" si="265"/>
        <v/>
      </c>
      <c r="AK850" s="71" t="str">
        <f t="shared" si="266"/>
        <v/>
      </c>
      <c r="AL850" s="2"/>
      <c r="AM850" s="2"/>
      <c r="AO850" s="2"/>
      <c r="AP850" s="2"/>
      <c r="AQ850" s="2"/>
    </row>
    <row r="851" spans="2:43">
      <c r="B851" s="20" t="str">
        <f>IF(Master!B851="","",Master!B851)</f>
        <v/>
      </c>
      <c r="C851" s="21" t="str">
        <f t="shared" si="250"/>
        <v/>
      </c>
      <c r="D851" s="98" t="str">
        <f t="shared" si="253"/>
        <v/>
      </c>
      <c r="E851" s="2"/>
      <c r="F851" s="47" t="str">
        <f t="shared" si="251"/>
        <v/>
      </c>
      <c r="G851" s="98" t="str">
        <f t="shared" si="254"/>
        <v/>
      </c>
      <c r="H851" s="2"/>
      <c r="I851" s="46" t="str">
        <f t="shared" si="252"/>
        <v/>
      </c>
      <c r="J851" s="98" t="str">
        <f t="shared" si="255"/>
        <v/>
      </c>
      <c r="K851" s="2"/>
      <c r="L851" s="21" t="str">
        <f t="shared" si="259"/>
        <v/>
      </c>
      <c r="M851" s="21" t="str">
        <f>IF(L851&lt;&gt;"",SUM($L$6:L851),"")</f>
        <v/>
      </c>
      <c r="N851" s="2"/>
      <c r="O851" s="47" t="str">
        <f t="shared" si="260"/>
        <v/>
      </c>
      <c r="P851" s="47" t="str">
        <f>IF(O851&lt;&gt;"",SUM($O$6:O851),"")</f>
        <v/>
      </c>
      <c r="Q851" s="2"/>
      <c r="R851" s="43"/>
      <c r="S851" s="43"/>
      <c r="T851" s="2"/>
      <c r="U851" s="95">
        <f>IF(B851="",U850,SUM($L$7:L851)+SUM($O$7:O851)+SUM($R$7:R851))</f>
        <v>60</v>
      </c>
      <c r="V851" s="2"/>
      <c r="W851" s="2"/>
      <c r="X851" s="2"/>
      <c r="Y851" s="2"/>
      <c r="Z851" s="2"/>
      <c r="AA851" s="2"/>
      <c r="AB851" s="2"/>
      <c r="AC851" s="58" t="str">
        <f t="shared" si="257"/>
        <v/>
      </c>
      <c r="AD851" s="21" t="str">
        <f t="shared" si="261"/>
        <v/>
      </c>
      <c r="AE851" s="59" t="str">
        <f t="shared" si="262"/>
        <v/>
      </c>
      <c r="AF851" s="64" t="str">
        <f t="shared" si="249"/>
        <v/>
      </c>
      <c r="AG851" s="47" t="str">
        <f t="shared" si="263"/>
        <v/>
      </c>
      <c r="AH851" s="65" t="str">
        <f t="shared" si="264"/>
        <v/>
      </c>
      <c r="AI851" s="70" t="str">
        <f t="shared" si="258"/>
        <v/>
      </c>
      <c r="AJ851" s="43" t="str">
        <f t="shared" si="265"/>
        <v/>
      </c>
      <c r="AK851" s="71" t="str">
        <f t="shared" si="266"/>
        <v/>
      </c>
      <c r="AL851" s="2"/>
      <c r="AM851" s="2"/>
      <c r="AO851" s="2"/>
      <c r="AP851" s="2"/>
      <c r="AQ851" s="2"/>
    </row>
    <row r="852" spans="2:43">
      <c r="B852" s="20" t="str">
        <f>IF(Master!B852="","",Master!B852)</f>
        <v/>
      </c>
      <c r="C852" s="21" t="str">
        <f t="shared" si="250"/>
        <v/>
      </c>
      <c r="D852" s="98" t="str">
        <f t="shared" si="253"/>
        <v/>
      </c>
      <c r="E852" s="2"/>
      <c r="F852" s="47" t="str">
        <f t="shared" si="251"/>
        <v/>
      </c>
      <c r="G852" s="98" t="str">
        <f t="shared" si="254"/>
        <v/>
      </c>
      <c r="H852" s="2"/>
      <c r="I852" s="46" t="str">
        <f t="shared" si="252"/>
        <v/>
      </c>
      <c r="J852" s="98" t="str">
        <f t="shared" si="255"/>
        <v/>
      </c>
      <c r="K852" s="2"/>
      <c r="L852" s="21" t="str">
        <f t="shared" si="259"/>
        <v/>
      </c>
      <c r="M852" s="21" t="str">
        <f>IF(L852&lt;&gt;"",SUM($L$6:L852),"")</f>
        <v/>
      </c>
      <c r="N852" s="2"/>
      <c r="O852" s="47" t="str">
        <f t="shared" si="260"/>
        <v/>
      </c>
      <c r="P852" s="47" t="str">
        <f>IF(O852&lt;&gt;"",SUM($O$6:O852),"")</f>
        <v/>
      </c>
      <c r="Q852" s="2"/>
      <c r="R852" s="43"/>
      <c r="S852" s="43"/>
      <c r="T852" s="2"/>
      <c r="U852" s="95">
        <f>IF(B852="",U851,SUM($L$7:L852)+SUM($O$7:O852)+SUM($R$7:R852))</f>
        <v>60</v>
      </c>
      <c r="V852" s="2"/>
      <c r="W852" s="2"/>
      <c r="X852" s="2"/>
      <c r="Y852" s="2"/>
      <c r="Z852" s="2"/>
      <c r="AA852" s="2"/>
      <c r="AB852" s="2"/>
      <c r="AC852" s="58" t="str">
        <f t="shared" si="257"/>
        <v/>
      </c>
      <c r="AD852" s="21" t="str">
        <f t="shared" si="261"/>
        <v/>
      </c>
      <c r="AE852" s="59" t="str">
        <f t="shared" si="262"/>
        <v/>
      </c>
      <c r="AF852" s="64" t="str">
        <f t="shared" si="249"/>
        <v/>
      </c>
      <c r="AG852" s="47" t="str">
        <f t="shared" si="263"/>
        <v/>
      </c>
      <c r="AH852" s="65" t="str">
        <f t="shared" si="264"/>
        <v/>
      </c>
      <c r="AI852" s="70" t="str">
        <f t="shared" si="258"/>
        <v/>
      </c>
      <c r="AJ852" s="43" t="str">
        <f t="shared" si="265"/>
        <v/>
      </c>
      <c r="AK852" s="71" t="str">
        <f t="shared" si="266"/>
        <v/>
      </c>
      <c r="AL852" s="2"/>
      <c r="AM852" s="2"/>
      <c r="AO852" s="2"/>
      <c r="AP852" s="2"/>
      <c r="AQ852" s="2"/>
    </row>
    <row r="853" spans="2:43">
      <c r="B853" s="20" t="str">
        <f>IF(Master!B853="","",Master!B853)</f>
        <v/>
      </c>
      <c r="C853" s="21" t="str">
        <f t="shared" si="250"/>
        <v/>
      </c>
      <c r="D853" s="98" t="str">
        <f t="shared" si="253"/>
        <v/>
      </c>
      <c r="E853" s="2"/>
      <c r="F853" s="47" t="str">
        <f t="shared" si="251"/>
        <v/>
      </c>
      <c r="G853" s="98" t="str">
        <f t="shared" si="254"/>
        <v/>
      </c>
      <c r="H853" s="2"/>
      <c r="I853" s="46" t="str">
        <f t="shared" si="252"/>
        <v/>
      </c>
      <c r="J853" s="98" t="str">
        <f t="shared" si="255"/>
        <v/>
      </c>
      <c r="K853" s="2"/>
      <c r="L853" s="21" t="str">
        <f t="shared" si="259"/>
        <v/>
      </c>
      <c r="M853" s="21" t="str">
        <f>IF(L853&lt;&gt;"",SUM($L$6:L853),"")</f>
        <v/>
      </c>
      <c r="N853" s="2"/>
      <c r="O853" s="47" t="str">
        <f t="shared" si="260"/>
        <v/>
      </c>
      <c r="P853" s="47" t="str">
        <f>IF(O853&lt;&gt;"",SUM($O$6:O853),"")</f>
        <v/>
      </c>
      <c r="Q853" s="2"/>
      <c r="R853" s="43"/>
      <c r="S853" s="43"/>
      <c r="T853" s="2"/>
      <c r="U853" s="95">
        <f>IF(B853="",U852,SUM($L$7:L853)+SUM($O$7:O853)+SUM($R$7:R853))</f>
        <v>60</v>
      </c>
      <c r="V853" s="2"/>
      <c r="W853" s="2"/>
      <c r="X853" s="2"/>
      <c r="Y853" s="2"/>
      <c r="Z853" s="2"/>
      <c r="AA853" s="2"/>
      <c r="AB853" s="2"/>
      <c r="AC853" s="58" t="str">
        <f t="shared" si="257"/>
        <v/>
      </c>
      <c r="AD853" s="21" t="str">
        <f t="shared" si="261"/>
        <v/>
      </c>
      <c r="AE853" s="59" t="str">
        <f t="shared" si="262"/>
        <v/>
      </c>
      <c r="AF853" s="64" t="str">
        <f t="shared" si="249"/>
        <v/>
      </c>
      <c r="AG853" s="47" t="str">
        <f t="shared" si="263"/>
        <v/>
      </c>
      <c r="AH853" s="65" t="str">
        <f t="shared" si="264"/>
        <v/>
      </c>
      <c r="AI853" s="70" t="str">
        <f t="shared" si="258"/>
        <v/>
      </c>
      <c r="AJ853" s="43" t="str">
        <f t="shared" si="265"/>
        <v/>
      </c>
      <c r="AK853" s="71" t="str">
        <f t="shared" si="266"/>
        <v/>
      </c>
      <c r="AL853" s="2"/>
      <c r="AM853" s="2"/>
      <c r="AO853" s="2"/>
      <c r="AP853" s="2"/>
      <c r="AQ853" s="2"/>
    </row>
    <row r="854" spans="2:43">
      <c r="B854" s="20" t="str">
        <f>IF(Master!B854="","",Master!B854)</f>
        <v/>
      </c>
      <c r="C854" s="21" t="str">
        <f t="shared" si="250"/>
        <v/>
      </c>
      <c r="D854" s="98" t="str">
        <f t="shared" si="253"/>
        <v/>
      </c>
      <c r="E854" s="2"/>
      <c r="F854" s="47" t="str">
        <f t="shared" si="251"/>
        <v/>
      </c>
      <c r="G854" s="98" t="str">
        <f t="shared" si="254"/>
        <v/>
      </c>
      <c r="H854" s="2"/>
      <c r="I854" s="46" t="str">
        <f t="shared" si="252"/>
        <v/>
      </c>
      <c r="J854" s="98" t="str">
        <f t="shared" si="255"/>
        <v/>
      </c>
      <c r="K854" s="2"/>
      <c r="L854" s="21" t="str">
        <f t="shared" si="259"/>
        <v/>
      </c>
      <c r="M854" s="21" t="str">
        <f>IF(L854&lt;&gt;"",SUM($L$6:L854),"")</f>
        <v/>
      </c>
      <c r="N854" s="2"/>
      <c r="O854" s="47" t="str">
        <f t="shared" si="260"/>
        <v/>
      </c>
      <c r="P854" s="47" t="str">
        <f>IF(O854&lt;&gt;"",SUM($O$6:O854),"")</f>
        <v/>
      </c>
      <c r="Q854" s="2"/>
      <c r="R854" s="43"/>
      <c r="S854" s="43"/>
      <c r="T854" s="2"/>
      <c r="U854" s="95">
        <f>IF(B854="",U853,SUM($L$7:L854)+SUM($O$7:O854)+SUM($R$7:R854))</f>
        <v>60</v>
      </c>
      <c r="V854" s="2"/>
      <c r="W854" s="2"/>
      <c r="X854" s="2"/>
      <c r="Y854" s="2"/>
      <c r="Z854" s="2"/>
      <c r="AA854" s="2"/>
      <c r="AB854" s="2"/>
      <c r="AC854" s="58" t="str">
        <f t="shared" si="257"/>
        <v/>
      </c>
      <c r="AD854" s="21" t="str">
        <f t="shared" si="261"/>
        <v/>
      </c>
      <c r="AE854" s="59" t="str">
        <f t="shared" si="262"/>
        <v/>
      </c>
      <c r="AF854" s="64" t="str">
        <f t="shared" si="249"/>
        <v/>
      </c>
      <c r="AG854" s="47" t="str">
        <f t="shared" si="263"/>
        <v/>
      </c>
      <c r="AH854" s="65" t="str">
        <f t="shared" si="264"/>
        <v/>
      </c>
      <c r="AI854" s="70" t="str">
        <f t="shared" si="258"/>
        <v/>
      </c>
      <c r="AJ854" s="43" t="str">
        <f t="shared" si="265"/>
        <v/>
      </c>
      <c r="AK854" s="71" t="str">
        <f t="shared" si="266"/>
        <v/>
      </c>
      <c r="AL854" s="2"/>
      <c r="AM854" s="2"/>
      <c r="AO854" s="2"/>
      <c r="AP854" s="2"/>
      <c r="AQ854" s="2"/>
    </row>
    <row r="855" spans="2:43">
      <c r="B855" s="20" t="str">
        <f>IF(Master!B855="","",Master!B855)</f>
        <v/>
      </c>
      <c r="C855" s="21" t="str">
        <f t="shared" si="250"/>
        <v/>
      </c>
      <c r="D855" s="98" t="str">
        <f t="shared" si="253"/>
        <v/>
      </c>
      <c r="E855" s="2"/>
      <c r="F855" s="47" t="str">
        <f t="shared" si="251"/>
        <v/>
      </c>
      <c r="G855" s="98" t="str">
        <f t="shared" si="254"/>
        <v/>
      </c>
      <c r="H855" s="2"/>
      <c r="I855" s="46" t="str">
        <f t="shared" si="252"/>
        <v/>
      </c>
      <c r="J855" s="98" t="str">
        <f t="shared" si="255"/>
        <v/>
      </c>
      <c r="K855" s="2"/>
      <c r="L855" s="21" t="str">
        <f t="shared" si="259"/>
        <v/>
      </c>
      <c r="M855" s="21" t="str">
        <f>IF(L855&lt;&gt;"",SUM($L$6:L855),"")</f>
        <v/>
      </c>
      <c r="N855" s="2"/>
      <c r="O855" s="47" t="str">
        <f t="shared" si="260"/>
        <v/>
      </c>
      <c r="P855" s="47" t="str">
        <f>IF(O855&lt;&gt;"",SUM($O$6:O855),"")</f>
        <v/>
      </c>
      <c r="Q855" s="2"/>
      <c r="R855" s="43"/>
      <c r="S855" s="43"/>
      <c r="T855" s="2"/>
      <c r="U855" s="95">
        <f>IF(B855="",U854,SUM($L$7:L855)+SUM($O$7:O855)+SUM($R$7:R855))</f>
        <v>60</v>
      </c>
      <c r="V855" s="2"/>
      <c r="W855" s="2"/>
      <c r="X855" s="2"/>
      <c r="Y855" s="2"/>
      <c r="Z855" s="2"/>
      <c r="AA855" s="2"/>
      <c r="AB855" s="2"/>
      <c r="AC855" s="58" t="str">
        <f t="shared" si="257"/>
        <v/>
      </c>
      <c r="AD855" s="21" t="str">
        <f t="shared" si="261"/>
        <v/>
      </c>
      <c r="AE855" s="59" t="str">
        <f t="shared" si="262"/>
        <v/>
      </c>
      <c r="AF855" s="64" t="str">
        <f t="shared" si="249"/>
        <v/>
      </c>
      <c r="AG855" s="47" t="str">
        <f t="shared" si="263"/>
        <v/>
      </c>
      <c r="AH855" s="65" t="str">
        <f t="shared" si="264"/>
        <v/>
      </c>
      <c r="AI855" s="70" t="str">
        <f t="shared" si="258"/>
        <v/>
      </c>
      <c r="AJ855" s="43" t="str">
        <f t="shared" si="265"/>
        <v/>
      </c>
      <c r="AK855" s="71" t="str">
        <f t="shared" si="266"/>
        <v/>
      </c>
      <c r="AL855" s="2"/>
      <c r="AM855" s="2"/>
      <c r="AO855" s="2"/>
      <c r="AP855" s="2"/>
      <c r="AQ855" s="2"/>
    </row>
    <row r="856" spans="2:43">
      <c r="B856" s="20" t="str">
        <f>IF(Master!B856="","",Master!B856)</f>
        <v/>
      </c>
      <c r="C856" s="21" t="str">
        <f t="shared" si="250"/>
        <v/>
      </c>
      <c r="D856" s="98" t="str">
        <f t="shared" si="253"/>
        <v/>
      </c>
      <c r="E856" s="2"/>
      <c r="F856" s="47" t="str">
        <f t="shared" si="251"/>
        <v/>
      </c>
      <c r="G856" s="98" t="str">
        <f t="shared" si="254"/>
        <v/>
      </c>
      <c r="H856" s="2"/>
      <c r="I856" s="46" t="str">
        <f t="shared" si="252"/>
        <v/>
      </c>
      <c r="J856" s="98" t="str">
        <f t="shared" si="255"/>
        <v/>
      </c>
      <c r="K856" s="2"/>
      <c r="L856" s="21" t="str">
        <f t="shared" si="259"/>
        <v/>
      </c>
      <c r="M856" s="21" t="str">
        <f>IF(L856&lt;&gt;"",SUM($L$6:L856),"")</f>
        <v/>
      </c>
      <c r="N856" s="2"/>
      <c r="O856" s="47" t="str">
        <f t="shared" si="260"/>
        <v/>
      </c>
      <c r="P856" s="47" t="str">
        <f>IF(O856&lt;&gt;"",SUM($O$6:O856),"")</f>
        <v/>
      </c>
      <c r="Q856" s="2"/>
      <c r="R856" s="43"/>
      <c r="S856" s="43"/>
      <c r="T856" s="2"/>
      <c r="U856" s="95">
        <f>IF(B856="",U855,SUM($L$7:L856)+SUM($O$7:O856)+SUM($R$7:R856))</f>
        <v>60</v>
      </c>
      <c r="V856" s="2"/>
      <c r="W856" s="2"/>
      <c r="X856" s="2"/>
      <c r="Y856" s="2"/>
      <c r="Z856" s="2"/>
      <c r="AA856" s="2"/>
      <c r="AB856" s="2"/>
      <c r="AC856" s="58" t="str">
        <f t="shared" si="257"/>
        <v/>
      </c>
      <c r="AD856" s="21" t="str">
        <f t="shared" si="261"/>
        <v/>
      </c>
      <c r="AE856" s="59" t="str">
        <f t="shared" si="262"/>
        <v/>
      </c>
      <c r="AF856" s="64" t="str">
        <f t="shared" si="249"/>
        <v/>
      </c>
      <c r="AG856" s="47" t="str">
        <f t="shared" si="263"/>
        <v/>
      </c>
      <c r="AH856" s="65" t="str">
        <f t="shared" si="264"/>
        <v/>
      </c>
      <c r="AI856" s="70" t="str">
        <f t="shared" si="258"/>
        <v/>
      </c>
      <c r="AJ856" s="43" t="str">
        <f t="shared" si="265"/>
        <v/>
      </c>
      <c r="AK856" s="71" t="str">
        <f t="shared" si="266"/>
        <v/>
      </c>
      <c r="AL856" s="2"/>
      <c r="AM856" s="2"/>
      <c r="AO856" s="2"/>
      <c r="AP856" s="2"/>
      <c r="AQ856" s="2"/>
    </row>
    <row r="857" spans="2:43">
      <c r="B857" s="20" t="str">
        <f>IF(Master!B857="","",Master!B857)</f>
        <v/>
      </c>
      <c r="C857" s="21" t="str">
        <f t="shared" si="250"/>
        <v/>
      </c>
      <c r="D857" s="98" t="str">
        <f t="shared" si="253"/>
        <v/>
      </c>
      <c r="E857" s="2"/>
      <c r="F857" s="47" t="str">
        <f t="shared" si="251"/>
        <v/>
      </c>
      <c r="G857" s="98" t="str">
        <f t="shared" si="254"/>
        <v/>
      </c>
      <c r="H857" s="2"/>
      <c r="I857" s="46" t="str">
        <f t="shared" si="252"/>
        <v/>
      </c>
      <c r="J857" s="98" t="str">
        <f t="shared" si="255"/>
        <v/>
      </c>
      <c r="K857" s="2"/>
      <c r="L857" s="21" t="str">
        <f t="shared" si="259"/>
        <v/>
      </c>
      <c r="M857" s="21" t="str">
        <f>IF(L857&lt;&gt;"",SUM($L$6:L857),"")</f>
        <v/>
      </c>
      <c r="N857" s="2"/>
      <c r="O857" s="47" t="str">
        <f t="shared" si="260"/>
        <v/>
      </c>
      <c r="P857" s="47" t="str">
        <f>IF(O857&lt;&gt;"",SUM($O$6:O857),"")</f>
        <v/>
      </c>
      <c r="Q857" s="2"/>
      <c r="R857" s="43"/>
      <c r="S857" s="43"/>
      <c r="T857" s="2"/>
      <c r="U857" s="95">
        <f>IF(B857="",U856,SUM($L$7:L857)+SUM($O$7:O857)+SUM($R$7:R857))</f>
        <v>60</v>
      </c>
      <c r="V857" s="2"/>
      <c r="W857" s="2"/>
      <c r="X857" s="2"/>
      <c r="Y857" s="2"/>
      <c r="Z857" s="2"/>
      <c r="AA857" s="2"/>
      <c r="AB857" s="2"/>
      <c r="AC857" s="58" t="str">
        <f t="shared" si="257"/>
        <v/>
      </c>
      <c r="AD857" s="21" t="str">
        <f t="shared" si="261"/>
        <v/>
      </c>
      <c r="AE857" s="59" t="str">
        <f t="shared" si="262"/>
        <v/>
      </c>
      <c r="AF857" s="64" t="str">
        <f t="shared" si="249"/>
        <v/>
      </c>
      <c r="AG857" s="47" t="str">
        <f t="shared" si="263"/>
        <v/>
      </c>
      <c r="AH857" s="65" t="str">
        <f t="shared" si="264"/>
        <v/>
      </c>
      <c r="AI857" s="70" t="str">
        <f t="shared" si="258"/>
        <v/>
      </c>
      <c r="AJ857" s="43" t="str">
        <f t="shared" si="265"/>
        <v/>
      </c>
      <c r="AK857" s="71" t="str">
        <f t="shared" si="266"/>
        <v/>
      </c>
      <c r="AL857" s="2"/>
      <c r="AM857" s="2"/>
      <c r="AO857" s="2"/>
      <c r="AP857" s="2"/>
      <c r="AQ857" s="2"/>
    </row>
    <row r="858" spans="2:43">
      <c r="B858" s="20" t="str">
        <f>IF(Master!B858="","",Master!B858)</f>
        <v/>
      </c>
      <c r="C858" s="21" t="str">
        <f t="shared" si="250"/>
        <v/>
      </c>
      <c r="D858" s="98" t="str">
        <f t="shared" si="253"/>
        <v/>
      </c>
      <c r="E858" s="2"/>
      <c r="F858" s="47" t="str">
        <f t="shared" si="251"/>
        <v/>
      </c>
      <c r="G858" s="98" t="str">
        <f t="shared" si="254"/>
        <v/>
      </c>
      <c r="H858" s="2"/>
      <c r="I858" s="46" t="str">
        <f t="shared" si="252"/>
        <v/>
      </c>
      <c r="J858" s="98" t="str">
        <f t="shared" si="255"/>
        <v/>
      </c>
      <c r="K858" s="2"/>
      <c r="L858" s="21" t="str">
        <f t="shared" si="259"/>
        <v/>
      </c>
      <c r="M858" s="21" t="str">
        <f>IF(L858&lt;&gt;"",SUM($L$6:L858),"")</f>
        <v/>
      </c>
      <c r="N858" s="2"/>
      <c r="O858" s="47" t="str">
        <f t="shared" si="260"/>
        <v/>
      </c>
      <c r="P858" s="47" t="str">
        <f>IF(O858&lt;&gt;"",SUM($O$6:O858),"")</f>
        <v/>
      </c>
      <c r="Q858" s="2"/>
      <c r="R858" s="43"/>
      <c r="S858" s="43"/>
      <c r="T858" s="2"/>
      <c r="U858" s="95">
        <f>IF(B858="",U857,SUM($L$7:L858)+SUM($O$7:O858)+SUM($R$7:R858))</f>
        <v>60</v>
      </c>
      <c r="V858" s="2"/>
      <c r="W858" s="2"/>
      <c r="X858" s="2"/>
      <c r="Y858" s="2"/>
      <c r="Z858" s="2"/>
      <c r="AA858" s="2"/>
      <c r="AB858" s="2"/>
      <c r="AC858" s="58" t="str">
        <f t="shared" si="257"/>
        <v/>
      </c>
      <c r="AD858" s="21" t="str">
        <f t="shared" si="261"/>
        <v/>
      </c>
      <c r="AE858" s="59" t="str">
        <f t="shared" si="262"/>
        <v/>
      </c>
      <c r="AF858" s="64" t="str">
        <f t="shared" si="249"/>
        <v/>
      </c>
      <c r="AG858" s="47" t="str">
        <f t="shared" si="263"/>
        <v/>
      </c>
      <c r="AH858" s="65" t="str">
        <f t="shared" si="264"/>
        <v/>
      </c>
      <c r="AI858" s="70" t="str">
        <f t="shared" si="258"/>
        <v/>
      </c>
      <c r="AJ858" s="43" t="str">
        <f t="shared" si="265"/>
        <v/>
      </c>
      <c r="AK858" s="71" t="str">
        <f t="shared" si="266"/>
        <v/>
      </c>
      <c r="AL858" s="2"/>
      <c r="AM858" s="2"/>
      <c r="AO858" s="2"/>
      <c r="AP858" s="2"/>
      <c r="AQ858" s="2"/>
    </row>
    <row r="859" spans="2:43">
      <c r="B859" s="20" t="str">
        <f>IF(Master!B859="","",Master!B859)</f>
        <v/>
      </c>
      <c r="C859" s="21" t="str">
        <f t="shared" si="250"/>
        <v/>
      </c>
      <c r="D859" s="98" t="str">
        <f t="shared" si="253"/>
        <v/>
      </c>
      <c r="E859" s="2"/>
      <c r="F859" s="47" t="str">
        <f t="shared" si="251"/>
        <v/>
      </c>
      <c r="G859" s="98" t="str">
        <f t="shared" si="254"/>
        <v/>
      </c>
      <c r="H859" s="2"/>
      <c r="I859" s="46" t="str">
        <f t="shared" si="252"/>
        <v/>
      </c>
      <c r="J859" s="98" t="str">
        <f t="shared" si="255"/>
        <v/>
      </c>
      <c r="K859" s="2"/>
      <c r="L859" s="21" t="str">
        <f t="shared" si="259"/>
        <v/>
      </c>
      <c r="M859" s="21" t="str">
        <f>IF(L859&lt;&gt;"",SUM($L$6:L859),"")</f>
        <v/>
      </c>
      <c r="N859" s="2"/>
      <c r="O859" s="47" t="str">
        <f t="shared" si="260"/>
        <v/>
      </c>
      <c r="P859" s="47" t="str">
        <f>IF(O859&lt;&gt;"",SUM($O$6:O859),"")</f>
        <v/>
      </c>
      <c r="Q859" s="2"/>
      <c r="R859" s="43"/>
      <c r="S859" s="43"/>
      <c r="T859" s="2"/>
      <c r="U859" s="95">
        <f>IF(B859="",U858,SUM($L$7:L859)+SUM($O$7:O859)+SUM($R$7:R859))</f>
        <v>60</v>
      </c>
      <c r="V859" s="2"/>
      <c r="W859" s="2"/>
      <c r="X859" s="2"/>
      <c r="Y859" s="2"/>
      <c r="Z859" s="2"/>
      <c r="AA859" s="2"/>
      <c r="AB859" s="2"/>
      <c r="AC859" s="58" t="str">
        <f t="shared" si="257"/>
        <v/>
      </c>
      <c r="AD859" s="21" t="str">
        <f t="shared" si="261"/>
        <v/>
      </c>
      <c r="AE859" s="59" t="str">
        <f t="shared" si="262"/>
        <v/>
      </c>
      <c r="AF859" s="64" t="str">
        <f t="shared" si="249"/>
        <v/>
      </c>
      <c r="AG859" s="47" t="str">
        <f t="shared" si="263"/>
        <v/>
      </c>
      <c r="AH859" s="65" t="str">
        <f t="shared" si="264"/>
        <v/>
      </c>
      <c r="AI859" s="70" t="str">
        <f t="shared" si="258"/>
        <v/>
      </c>
      <c r="AJ859" s="43" t="str">
        <f t="shared" si="265"/>
        <v/>
      </c>
      <c r="AK859" s="71" t="str">
        <f t="shared" si="266"/>
        <v/>
      </c>
      <c r="AL859" s="2"/>
      <c r="AM859" s="2"/>
      <c r="AO859" s="2"/>
      <c r="AP859" s="2"/>
      <c r="AQ859" s="2"/>
    </row>
    <row r="860" spans="2:43">
      <c r="B860" s="20" t="str">
        <f>IF(Master!B860="","",Master!B860)</f>
        <v/>
      </c>
      <c r="C860" s="21" t="str">
        <f t="shared" si="250"/>
        <v/>
      </c>
      <c r="D860" s="98" t="str">
        <f t="shared" si="253"/>
        <v/>
      </c>
      <c r="E860" s="2"/>
      <c r="F860" s="47" t="str">
        <f t="shared" si="251"/>
        <v/>
      </c>
      <c r="G860" s="98" t="str">
        <f t="shared" si="254"/>
        <v/>
      </c>
      <c r="H860" s="2"/>
      <c r="I860" s="46" t="str">
        <f t="shared" si="252"/>
        <v/>
      </c>
      <c r="J860" s="98" t="str">
        <f t="shared" si="255"/>
        <v/>
      </c>
      <c r="K860" s="2"/>
      <c r="L860" s="21" t="str">
        <f t="shared" si="259"/>
        <v/>
      </c>
      <c r="M860" s="21" t="str">
        <f>IF(L860&lt;&gt;"",SUM($L$6:L860),"")</f>
        <v/>
      </c>
      <c r="N860" s="2"/>
      <c r="O860" s="47" t="str">
        <f t="shared" si="260"/>
        <v/>
      </c>
      <c r="P860" s="47" t="str">
        <f>IF(O860&lt;&gt;"",SUM($O$6:O860),"")</f>
        <v/>
      </c>
      <c r="Q860" s="2"/>
      <c r="R860" s="43"/>
      <c r="S860" s="43"/>
      <c r="T860" s="2"/>
      <c r="U860" s="95">
        <f>IF(B860="",U859,SUM($L$7:L860)+SUM($O$7:O860)+SUM($R$7:R860))</f>
        <v>60</v>
      </c>
      <c r="V860" s="2"/>
      <c r="W860" s="2"/>
      <c r="X860" s="2"/>
      <c r="Y860" s="2"/>
      <c r="Z860" s="2"/>
      <c r="AA860" s="2"/>
      <c r="AB860" s="2"/>
      <c r="AC860" s="58" t="str">
        <f t="shared" si="257"/>
        <v/>
      </c>
      <c r="AD860" s="21" t="str">
        <f t="shared" si="261"/>
        <v/>
      </c>
      <c r="AE860" s="59" t="str">
        <f t="shared" si="262"/>
        <v/>
      </c>
      <c r="AF860" s="64" t="str">
        <f t="shared" si="249"/>
        <v/>
      </c>
      <c r="AG860" s="47" t="str">
        <f t="shared" si="263"/>
        <v/>
      </c>
      <c r="AH860" s="65" t="str">
        <f t="shared" si="264"/>
        <v/>
      </c>
      <c r="AI860" s="70" t="str">
        <f t="shared" si="258"/>
        <v/>
      </c>
      <c r="AJ860" s="43" t="str">
        <f t="shared" si="265"/>
        <v/>
      </c>
      <c r="AK860" s="71" t="str">
        <f t="shared" si="266"/>
        <v/>
      </c>
      <c r="AL860" s="2"/>
      <c r="AM860" s="2"/>
      <c r="AO860" s="2"/>
      <c r="AP860" s="2"/>
      <c r="AQ860" s="2"/>
    </row>
    <row r="861" spans="2:43">
      <c r="B861" s="20" t="str">
        <f>IF(Master!B861="","",Master!B861)</f>
        <v/>
      </c>
      <c r="C861" s="21" t="str">
        <f t="shared" si="250"/>
        <v/>
      </c>
      <c r="D861" s="98" t="str">
        <f t="shared" si="253"/>
        <v/>
      </c>
      <c r="E861" s="2"/>
      <c r="F861" s="47" t="str">
        <f t="shared" si="251"/>
        <v/>
      </c>
      <c r="G861" s="98" t="str">
        <f t="shared" si="254"/>
        <v/>
      </c>
      <c r="H861" s="2"/>
      <c r="I861" s="46" t="str">
        <f t="shared" si="252"/>
        <v/>
      </c>
      <c r="J861" s="98" t="str">
        <f t="shared" si="255"/>
        <v/>
      </c>
      <c r="K861" s="2"/>
      <c r="L861" s="21" t="str">
        <f t="shared" si="259"/>
        <v/>
      </c>
      <c r="M861" s="21" t="str">
        <f>IF(L861&lt;&gt;"",SUM($L$6:L861),"")</f>
        <v/>
      </c>
      <c r="N861" s="2"/>
      <c r="O861" s="47" t="str">
        <f t="shared" si="260"/>
        <v/>
      </c>
      <c r="P861" s="47" t="str">
        <f>IF(O861&lt;&gt;"",SUM($O$6:O861),"")</f>
        <v/>
      </c>
      <c r="Q861" s="2"/>
      <c r="R861" s="43"/>
      <c r="S861" s="43"/>
      <c r="T861" s="2"/>
      <c r="U861" s="95">
        <f>IF(B861="",U860,SUM($L$7:L861)+SUM($O$7:O861)+SUM($R$7:R861))</f>
        <v>60</v>
      </c>
      <c r="V861" s="2"/>
      <c r="W861" s="2"/>
      <c r="X861" s="2"/>
      <c r="Y861" s="2"/>
      <c r="Z861" s="2"/>
      <c r="AA861" s="2"/>
      <c r="AB861" s="2"/>
      <c r="AC861" s="58" t="str">
        <f t="shared" si="257"/>
        <v/>
      </c>
      <c r="AD861" s="21" t="str">
        <f t="shared" si="261"/>
        <v/>
      </c>
      <c r="AE861" s="59" t="str">
        <f t="shared" si="262"/>
        <v/>
      </c>
      <c r="AF861" s="64" t="str">
        <f t="shared" si="249"/>
        <v/>
      </c>
      <c r="AG861" s="47" t="str">
        <f t="shared" si="263"/>
        <v/>
      </c>
      <c r="AH861" s="65" t="str">
        <f t="shared" si="264"/>
        <v/>
      </c>
      <c r="AI861" s="70" t="str">
        <f t="shared" si="258"/>
        <v/>
      </c>
      <c r="AJ861" s="43" t="str">
        <f t="shared" si="265"/>
        <v/>
      </c>
      <c r="AK861" s="71" t="str">
        <f t="shared" si="266"/>
        <v/>
      </c>
      <c r="AL861" s="2"/>
      <c r="AM861" s="2"/>
      <c r="AO861" s="2"/>
      <c r="AP861" s="2"/>
      <c r="AQ861" s="2"/>
    </row>
    <row r="862" spans="2:43">
      <c r="B862" s="20" t="str">
        <f>IF(Master!B862="","",Master!B862)</f>
        <v/>
      </c>
      <c r="C862" s="21" t="str">
        <f t="shared" si="250"/>
        <v/>
      </c>
      <c r="D862" s="98" t="str">
        <f t="shared" si="253"/>
        <v/>
      </c>
      <c r="E862" s="2"/>
      <c r="F862" s="47" t="str">
        <f t="shared" si="251"/>
        <v/>
      </c>
      <c r="G862" s="98" t="str">
        <f t="shared" si="254"/>
        <v/>
      </c>
      <c r="H862" s="2"/>
      <c r="I862" s="46" t="str">
        <f t="shared" si="252"/>
        <v/>
      </c>
      <c r="J862" s="98" t="str">
        <f t="shared" si="255"/>
        <v/>
      </c>
      <c r="K862" s="2"/>
      <c r="L862" s="21" t="str">
        <f t="shared" si="259"/>
        <v/>
      </c>
      <c r="M862" s="21" t="str">
        <f>IF(L862&lt;&gt;"",SUM($L$6:L862),"")</f>
        <v/>
      </c>
      <c r="N862" s="2"/>
      <c r="O862" s="47" t="str">
        <f t="shared" si="260"/>
        <v/>
      </c>
      <c r="P862" s="47" t="str">
        <f>IF(O862&lt;&gt;"",SUM($O$6:O862),"")</f>
        <v/>
      </c>
      <c r="Q862" s="2"/>
      <c r="R862" s="43"/>
      <c r="S862" s="43"/>
      <c r="T862" s="2"/>
      <c r="U862" s="95">
        <f>IF(B862="",U861,SUM($L$7:L862)+SUM($O$7:O862)+SUM($R$7:R862))</f>
        <v>60</v>
      </c>
      <c r="V862" s="2"/>
      <c r="W862" s="2"/>
      <c r="X862" s="2"/>
      <c r="Y862" s="2"/>
      <c r="Z862" s="2"/>
      <c r="AA862" s="2"/>
      <c r="AB862" s="2"/>
      <c r="AC862" s="58" t="str">
        <f t="shared" si="257"/>
        <v/>
      </c>
      <c r="AD862" s="21" t="str">
        <f t="shared" si="261"/>
        <v/>
      </c>
      <c r="AE862" s="59" t="str">
        <f t="shared" si="262"/>
        <v/>
      </c>
      <c r="AF862" s="64" t="str">
        <f t="shared" ref="AF862:AF925" si="267">IF(AND(AF861=2,B862=0),1,IF(AND(AF861=1,B862=0),1,IF(B862="","",IF(AND(F862=F860,B861=0),AF861+1,IF(AND(AF861&gt;1,B862=0),AF861+1,IF(F862=F861,AF861+1,1))))))</f>
        <v/>
      </c>
      <c r="AG862" s="47" t="str">
        <f t="shared" si="263"/>
        <v/>
      </c>
      <c r="AH862" s="65" t="str">
        <f t="shared" si="264"/>
        <v/>
      </c>
      <c r="AI862" s="70" t="str">
        <f t="shared" si="258"/>
        <v/>
      </c>
      <c r="AJ862" s="43" t="str">
        <f t="shared" si="265"/>
        <v/>
      </c>
      <c r="AK862" s="71" t="str">
        <f t="shared" si="266"/>
        <v/>
      </c>
      <c r="AL862" s="2"/>
      <c r="AM862" s="2"/>
      <c r="AO862" s="2"/>
      <c r="AP862" s="2"/>
      <c r="AQ862" s="2"/>
    </row>
    <row r="863" spans="2:43">
      <c r="B863" s="20" t="str">
        <f>IF(Master!B863="","",Master!B863)</f>
        <v/>
      </c>
      <c r="C863" s="21" t="str">
        <f t="shared" si="250"/>
        <v/>
      </c>
      <c r="D863" s="98" t="str">
        <f t="shared" si="253"/>
        <v/>
      </c>
      <c r="E863" s="2"/>
      <c r="F863" s="47" t="str">
        <f t="shared" si="251"/>
        <v/>
      </c>
      <c r="G863" s="98" t="str">
        <f t="shared" si="254"/>
        <v/>
      </c>
      <c r="H863" s="2"/>
      <c r="I863" s="46" t="str">
        <f t="shared" si="252"/>
        <v/>
      </c>
      <c r="J863" s="98" t="str">
        <f t="shared" si="255"/>
        <v/>
      </c>
      <c r="K863" s="2"/>
      <c r="L863" s="21" t="str">
        <f t="shared" si="259"/>
        <v/>
      </c>
      <c r="M863" s="21" t="str">
        <f>IF(L863&lt;&gt;"",SUM($L$6:L863),"")</f>
        <v/>
      </c>
      <c r="N863" s="2"/>
      <c r="O863" s="47" t="str">
        <f t="shared" si="260"/>
        <v/>
      </c>
      <c r="P863" s="47" t="str">
        <f>IF(O863&lt;&gt;"",SUM($O$6:O863),"")</f>
        <v/>
      </c>
      <c r="Q863" s="2"/>
      <c r="R863" s="43"/>
      <c r="S863" s="43"/>
      <c r="T863" s="2"/>
      <c r="U863" s="95">
        <f>IF(B863="",U862,SUM($L$7:L863)+SUM($O$7:O863)+SUM($R$7:R863))</f>
        <v>60</v>
      </c>
      <c r="V863" s="2"/>
      <c r="W863" s="2"/>
      <c r="X863" s="2"/>
      <c r="Y863" s="2"/>
      <c r="Z863" s="2"/>
      <c r="AA863" s="2"/>
      <c r="AB863" s="2"/>
      <c r="AC863" s="58" t="str">
        <f t="shared" si="257"/>
        <v/>
      </c>
      <c r="AD863" s="21" t="str">
        <f t="shared" si="261"/>
        <v/>
      </c>
      <c r="AE863" s="59" t="str">
        <f t="shared" si="262"/>
        <v/>
      </c>
      <c r="AF863" s="64" t="str">
        <f t="shared" si="267"/>
        <v/>
      </c>
      <c r="AG863" s="47" t="str">
        <f t="shared" si="263"/>
        <v/>
      </c>
      <c r="AH863" s="65" t="str">
        <f t="shared" si="264"/>
        <v/>
      </c>
      <c r="AI863" s="70" t="str">
        <f t="shared" si="258"/>
        <v/>
      </c>
      <c r="AJ863" s="43" t="str">
        <f t="shared" si="265"/>
        <v/>
      </c>
      <c r="AK863" s="71" t="str">
        <f t="shared" si="266"/>
        <v/>
      </c>
      <c r="AL863" s="2"/>
      <c r="AM863" s="2"/>
      <c r="AO863" s="2"/>
      <c r="AP863" s="2"/>
      <c r="AQ863" s="2"/>
    </row>
    <row r="864" spans="2:43">
      <c r="B864" s="20" t="str">
        <f>IF(Master!B864="","",Master!B864)</f>
        <v/>
      </c>
      <c r="C864" s="21" t="str">
        <f t="shared" si="250"/>
        <v/>
      </c>
      <c r="D864" s="98" t="str">
        <f t="shared" si="253"/>
        <v/>
      </c>
      <c r="E864" s="2"/>
      <c r="F864" s="47" t="str">
        <f t="shared" si="251"/>
        <v/>
      </c>
      <c r="G864" s="98" t="str">
        <f t="shared" si="254"/>
        <v/>
      </c>
      <c r="H864" s="2"/>
      <c r="I864" s="46" t="str">
        <f t="shared" si="252"/>
        <v/>
      </c>
      <c r="J864" s="98" t="str">
        <f t="shared" si="255"/>
        <v/>
      </c>
      <c r="K864" s="2"/>
      <c r="L864" s="21" t="str">
        <f t="shared" si="259"/>
        <v/>
      </c>
      <c r="M864" s="21" t="str">
        <f>IF(L864&lt;&gt;"",SUM($L$6:L864),"")</f>
        <v/>
      </c>
      <c r="N864" s="2"/>
      <c r="O864" s="47" t="str">
        <f t="shared" si="260"/>
        <v/>
      </c>
      <c r="P864" s="47" t="str">
        <f>IF(O864&lt;&gt;"",SUM($O$6:O864),"")</f>
        <v/>
      </c>
      <c r="Q864" s="2"/>
      <c r="R864" s="43"/>
      <c r="S864" s="43"/>
      <c r="T864" s="2"/>
      <c r="U864" s="95">
        <f>IF(B864="",U863,SUM($L$7:L864)+SUM($O$7:O864)+SUM($R$7:R864))</f>
        <v>60</v>
      </c>
      <c r="V864" s="2"/>
      <c r="W864" s="2"/>
      <c r="X864" s="2"/>
      <c r="Y864" s="2"/>
      <c r="Z864" s="2"/>
      <c r="AA864" s="2"/>
      <c r="AB864" s="2"/>
      <c r="AC864" s="58" t="str">
        <f t="shared" si="257"/>
        <v/>
      </c>
      <c r="AD864" s="21" t="str">
        <f t="shared" si="261"/>
        <v/>
      </c>
      <c r="AE864" s="59" t="str">
        <f t="shared" si="262"/>
        <v/>
      </c>
      <c r="AF864" s="64" t="str">
        <f t="shared" si="267"/>
        <v/>
      </c>
      <c r="AG864" s="47" t="str">
        <f t="shared" si="263"/>
        <v/>
      </c>
      <c r="AH864" s="65" t="str">
        <f t="shared" si="264"/>
        <v/>
      </c>
      <c r="AI864" s="70" t="str">
        <f t="shared" si="258"/>
        <v/>
      </c>
      <c r="AJ864" s="43" t="str">
        <f t="shared" si="265"/>
        <v/>
      </c>
      <c r="AK864" s="71" t="str">
        <f t="shared" si="266"/>
        <v/>
      </c>
      <c r="AL864" s="2"/>
      <c r="AM864" s="2"/>
      <c r="AO864" s="2"/>
      <c r="AP864" s="2"/>
      <c r="AQ864" s="2"/>
    </row>
    <row r="865" spans="2:43">
      <c r="B865" s="20" t="str">
        <f>IF(Master!B865="","",Master!B865)</f>
        <v/>
      </c>
      <c r="C865" s="21" t="str">
        <f t="shared" si="250"/>
        <v/>
      </c>
      <c r="D865" s="98" t="str">
        <f t="shared" si="253"/>
        <v/>
      </c>
      <c r="E865" s="2"/>
      <c r="F865" s="47" t="str">
        <f t="shared" si="251"/>
        <v/>
      </c>
      <c r="G865" s="98" t="str">
        <f t="shared" si="254"/>
        <v/>
      </c>
      <c r="H865" s="2"/>
      <c r="I865" s="46" t="str">
        <f t="shared" si="252"/>
        <v/>
      </c>
      <c r="J865" s="98" t="str">
        <f t="shared" si="255"/>
        <v/>
      </c>
      <c r="K865" s="2"/>
      <c r="L865" s="21" t="str">
        <f t="shared" si="259"/>
        <v/>
      </c>
      <c r="M865" s="21" t="str">
        <f>IF(L865&lt;&gt;"",SUM($L$6:L865),"")</f>
        <v/>
      </c>
      <c r="N865" s="2"/>
      <c r="O865" s="47" t="str">
        <f t="shared" si="260"/>
        <v/>
      </c>
      <c r="P865" s="47" t="str">
        <f>IF(O865&lt;&gt;"",SUM($O$6:O865),"")</f>
        <v/>
      </c>
      <c r="Q865" s="2"/>
      <c r="R865" s="43"/>
      <c r="S865" s="43"/>
      <c r="T865" s="2"/>
      <c r="U865" s="95">
        <f>IF(B865="",U864,SUM($L$7:L865)+SUM($O$7:O865)+SUM($R$7:R865))</f>
        <v>60</v>
      </c>
      <c r="V865" s="2"/>
      <c r="W865" s="2"/>
      <c r="X865" s="2"/>
      <c r="Y865" s="2"/>
      <c r="Z865" s="2"/>
      <c r="AA865" s="2"/>
      <c r="AB865" s="2"/>
      <c r="AC865" s="58" t="str">
        <f t="shared" si="257"/>
        <v/>
      </c>
      <c r="AD865" s="21" t="str">
        <f t="shared" si="261"/>
        <v/>
      </c>
      <c r="AE865" s="59" t="str">
        <f t="shared" si="262"/>
        <v/>
      </c>
      <c r="AF865" s="64" t="str">
        <f t="shared" si="267"/>
        <v/>
      </c>
      <c r="AG865" s="47" t="str">
        <f t="shared" si="263"/>
        <v/>
      </c>
      <c r="AH865" s="65" t="str">
        <f t="shared" si="264"/>
        <v/>
      </c>
      <c r="AI865" s="70" t="str">
        <f t="shared" si="258"/>
        <v/>
      </c>
      <c r="AJ865" s="43" t="str">
        <f t="shared" si="265"/>
        <v/>
      </c>
      <c r="AK865" s="71" t="str">
        <f t="shared" si="266"/>
        <v/>
      </c>
      <c r="AL865" s="2"/>
      <c r="AM865" s="2"/>
      <c r="AO865" s="2"/>
      <c r="AP865" s="2"/>
      <c r="AQ865" s="2"/>
    </row>
    <row r="866" spans="2:43">
      <c r="B866" s="20" t="str">
        <f>IF(Master!B866="","",Master!B866)</f>
        <v/>
      </c>
      <c r="C866" s="21" t="str">
        <f t="shared" si="250"/>
        <v/>
      </c>
      <c r="D866" s="98" t="str">
        <f t="shared" si="253"/>
        <v/>
      </c>
      <c r="E866" s="2"/>
      <c r="F866" s="47" t="str">
        <f t="shared" si="251"/>
        <v/>
      </c>
      <c r="G866" s="98" t="str">
        <f t="shared" si="254"/>
        <v/>
      </c>
      <c r="H866" s="2"/>
      <c r="I866" s="46" t="str">
        <f t="shared" si="252"/>
        <v/>
      </c>
      <c r="J866" s="98" t="str">
        <f t="shared" si="255"/>
        <v/>
      </c>
      <c r="K866" s="2"/>
      <c r="L866" s="21" t="str">
        <f t="shared" si="259"/>
        <v/>
      </c>
      <c r="M866" s="21" t="str">
        <f>IF(L866&lt;&gt;"",SUM($L$6:L866),"")</f>
        <v/>
      </c>
      <c r="N866" s="2"/>
      <c r="O866" s="47" t="str">
        <f t="shared" si="260"/>
        <v/>
      </c>
      <c r="P866" s="47" t="str">
        <f>IF(O866&lt;&gt;"",SUM($O$6:O866),"")</f>
        <v/>
      </c>
      <c r="Q866" s="2"/>
      <c r="R866" s="43"/>
      <c r="S866" s="43"/>
      <c r="T866" s="2"/>
      <c r="U866" s="95">
        <f>IF(B866="",U865,SUM($L$7:L866)+SUM($O$7:O866)+SUM($R$7:R866))</f>
        <v>60</v>
      </c>
      <c r="V866" s="2"/>
      <c r="W866" s="2"/>
      <c r="X866" s="2"/>
      <c r="Y866" s="2"/>
      <c r="Z866" s="2"/>
      <c r="AA866" s="2"/>
      <c r="AB866" s="2"/>
      <c r="AC866" s="58" t="str">
        <f t="shared" si="257"/>
        <v/>
      </c>
      <c r="AD866" s="21" t="str">
        <f t="shared" si="261"/>
        <v/>
      </c>
      <c r="AE866" s="59" t="str">
        <f t="shared" si="262"/>
        <v/>
      </c>
      <c r="AF866" s="64" t="str">
        <f t="shared" si="267"/>
        <v/>
      </c>
      <c r="AG866" s="47" t="str">
        <f t="shared" si="263"/>
        <v/>
      </c>
      <c r="AH866" s="65" t="str">
        <f t="shared" si="264"/>
        <v/>
      </c>
      <c r="AI866" s="70" t="str">
        <f t="shared" si="258"/>
        <v/>
      </c>
      <c r="AJ866" s="43" t="str">
        <f t="shared" si="265"/>
        <v/>
      </c>
      <c r="AK866" s="71" t="str">
        <f t="shared" si="266"/>
        <v/>
      </c>
      <c r="AL866" s="2"/>
      <c r="AM866" s="2"/>
      <c r="AO866" s="2"/>
      <c r="AP866" s="2"/>
      <c r="AQ866" s="2"/>
    </row>
    <row r="867" spans="2:43">
      <c r="B867" s="20" t="str">
        <f>IF(Master!B867="","",Master!B867)</f>
        <v/>
      </c>
      <c r="C867" s="21" t="str">
        <f t="shared" si="250"/>
        <v/>
      </c>
      <c r="D867" s="98" t="str">
        <f t="shared" si="253"/>
        <v/>
      </c>
      <c r="E867" s="2"/>
      <c r="F867" s="47" t="str">
        <f t="shared" si="251"/>
        <v/>
      </c>
      <c r="G867" s="98" t="str">
        <f t="shared" si="254"/>
        <v/>
      </c>
      <c r="H867" s="2"/>
      <c r="I867" s="46" t="str">
        <f t="shared" si="252"/>
        <v/>
      </c>
      <c r="J867" s="98" t="str">
        <f t="shared" si="255"/>
        <v/>
      </c>
      <c r="K867" s="2"/>
      <c r="L867" s="21" t="str">
        <f t="shared" si="259"/>
        <v/>
      </c>
      <c r="M867" s="21" t="str">
        <f>IF(L867&lt;&gt;"",SUM($L$6:L867),"")</f>
        <v/>
      </c>
      <c r="N867" s="2"/>
      <c r="O867" s="47" t="str">
        <f t="shared" si="260"/>
        <v/>
      </c>
      <c r="P867" s="47" t="str">
        <f>IF(O867&lt;&gt;"",SUM($O$6:O867),"")</f>
        <v/>
      </c>
      <c r="Q867" s="2"/>
      <c r="R867" s="43"/>
      <c r="S867" s="43"/>
      <c r="T867" s="2"/>
      <c r="U867" s="95">
        <f>IF(B867="",U866,SUM($L$7:L867)+SUM($O$7:O867)+SUM($R$7:R867))</f>
        <v>60</v>
      </c>
      <c r="V867" s="2"/>
      <c r="W867" s="2"/>
      <c r="X867" s="2"/>
      <c r="Y867" s="2"/>
      <c r="Z867" s="2"/>
      <c r="AA867" s="2"/>
      <c r="AB867" s="2"/>
      <c r="AC867" s="58" t="str">
        <f t="shared" si="257"/>
        <v/>
      </c>
      <c r="AD867" s="21" t="str">
        <f t="shared" si="261"/>
        <v/>
      </c>
      <c r="AE867" s="59" t="str">
        <f t="shared" si="262"/>
        <v/>
      </c>
      <c r="AF867" s="64" t="str">
        <f t="shared" si="267"/>
        <v/>
      </c>
      <c r="AG867" s="47" t="str">
        <f t="shared" si="263"/>
        <v/>
      </c>
      <c r="AH867" s="65" t="str">
        <f t="shared" si="264"/>
        <v/>
      </c>
      <c r="AI867" s="70" t="str">
        <f t="shared" si="258"/>
        <v/>
      </c>
      <c r="AJ867" s="43" t="str">
        <f t="shared" si="265"/>
        <v/>
      </c>
      <c r="AK867" s="71" t="str">
        <f t="shared" si="266"/>
        <v/>
      </c>
      <c r="AL867" s="2"/>
      <c r="AM867" s="2"/>
      <c r="AO867" s="2"/>
      <c r="AP867" s="2"/>
      <c r="AQ867" s="2"/>
    </row>
    <row r="868" spans="2:43">
      <c r="B868" s="20" t="str">
        <f>IF(Master!B868="","",Master!B868)</f>
        <v/>
      </c>
      <c r="C868" s="21" t="str">
        <f t="shared" si="250"/>
        <v/>
      </c>
      <c r="D868" s="98" t="str">
        <f t="shared" si="253"/>
        <v/>
      </c>
      <c r="E868" s="2"/>
      <c r="F868" s="47" t="str">
        <f t="shared" si="251"/>
        <v/>
      </c>
      <c r="G868" s="98" t="str">
        <f t="shared" si="254"/>
        <v/>
      </c>
      <c r="H868" s="2"/>
      <c r="I868" s="46" t="str">
        <f t="shared" si="252"/>
        <v/>
      </c>
      <c r="J868" s="98" t="str">
        <f t="shared" si="255"/>
        <v/>
      </c>
      <c r="K868" s="2"/>
      <c r="L868" s="21" t="str">
        <f t="shared" si="259"/>
        <v/>
      </c>
      <c r="M868" s="21" t="str">
        <f>IF(L868&lt;&gt;"",SUM($L$6:L868),"")</f>
        <v/>
      </c>
      <c r="N868" s="2"/>
      <c r="O868" s="47" t="str">
        <f t="shared" si="260"/>
        <v/>
      </c>
      <c r="P868" s="47" t="str">
        <f>IF(O868&lt;&gt;"",SUM($O$6:O868),"")</f>
        <v/>
      </c>
      <c r="Q868" s="2"/>
      <c r="R868" s="43"/>
      <c r="S868" s="43"/>
      <c r="T868" s="2"/>
      <c r="U868" s="95">
        <f>IF(B868="",U867,SUM($L$7:L868)+SUM($O$7:O868)+SUM($R$7:R868))</f>
        <v>60</v>
      </c>
      <c r="V868" s="2"/>
      <c r="W868" s="2"/>
      <c r="X868" s="2"/>
      <c r="Y868" s="2"/>
      <c r="Z868" s="2"/>
      <c r="AA868" s="2"/>
      <c r="AB868" s="2"/>
      <c r="AC868" s="58" t="str">
        <f t="shared" si="257"/>
        <v/>
      </c>
      <c r="AD868" s="21" t="str">
        <f t="shared" si="261"/>
        <v/>
      </c>
      <c r="AE868" s="59" t="str">
        <f t="shared" si="262"/>
        <v/>
      </c>
      <c r="AF868" s="64" t="str">
        <f t="shared" si="267"/>
        <v/>
      </c>
      <c r="AG868" s="47" t="str">
        <f t="shared" si="263"/>
        <v/>
      </c>
      <c r="AH868" s="65" t="str">
        <f t="shared" si="264"/>
        <v/>
      </c>
      <c r="AI868" s="70" t="str">
        <f t="shared" si="258"/>
        <v/>
      </c>
      <c r="AJ868" s="43" t="str">
        <f t="shared" si="265"/>
        <v/>
      </c>
      <c r="AK868" s="71" t="str">
        <f t="shared" si="266"/>
        <v/>
      </c>
      <c r="AL868" s="2"/>
      <c r="AM868" s="2"/>
      <c r="AO868" s="2"/>
      <c r="AP868" s="2"/>
      <c r="AQ868" s="2"/>
    </row>
    <row r="869" spans="2:43">
      <c r="B869" s="20" t="str">
        <f>IF(Master!B869="","",Master!B869)</f>
        <v/>
      </c>
      <c r="C869" s="21" t="str">
        <f t="shared" si="250"/>
        <v/>
      </c>
      <c r="D869" s="98" t="str">
        <f t="shared" si="253"/>
        <v/>
      </c>
      <c r="E869" s="2"/>
      <c r="F869" s="47" t="str">
        <f t="shared" si="251"/>
        <v/>
      </c>
      <c r="G869" s="98" t="str">
        <f t="shared" si="254"/>
        <v/>
      </c>
      <c r="H869" s="2"/>
      <c r="I869" s="46" t="str">
        <f t="shared" si="252"/>
        <v/>
      </c>
      <c r="J869" s="98" t="str">
        <f t="shared" si="255"/>
        <v/>
      </c>
      <c r="K869" s="2"/>
      <c r="L869" s="21" t="str">
        <f t="shared" si="259"/>
        <v/>
      </c>
      <c r="M869" s="21" t="str">
        <f>IF(L869&lt;&gt;"",SUM($L$6:L869),"")</f>
        <v/>
      </c>
      <c r="N869" s="2"/>
      <c r="O869" s="47" t="str">
        <f t="shared" si="260"/>
        <v/>
      </c>
      <c r="P869" s="47" t="str">
        <f>IF(O869&lt;&gt;"",SUM($O$6:O869),"")</f>
        <v/>
      </c>
      <c r="Q869" s="2"/>
      <c r="R869" s="43"/>
      <c r="S869" s="43"/>
      <c r="T869" s="2"/>
      <c r="U869" s="95">
        <f>IF(B869="",U868,SUM($L$7:L869)+SUM($O$7:O869)+SUM($R$7:R869))</f>
        <v>60</v>
      </c>
      <c r="V869" s="2"/>
      <c r="W869" s="2"/>
      <c r="X869" s="2"/>
      <c r="Y869" s="2"/>
      <c r="Z869" s="2"/>
      <c r="AA869" s="2"/>
      <c r="AB869" s="2"/>
      <c r="AC869" s="58" t="str">
        <f t="shared" si="257"/>
        <v/>
      </c>
      <c r="AD869" s="21" t="str">
        <f t="shared" si="261"/>
        <v/>
      </c>
      <c r="AE869" s="59" t="str">
        <f t="shared" si="262"/>
        <v/>
      </c>
      <c r="AF869" s="64" t="str">
        <f t="shared" si="267"/>
        <v/>
      </c>
      <c r="AG869" s="47" t="str">
        <f t="shared" si="263"/>
        <v/>
      </c>
      <c r="AH869" s="65" t="str">
        <f t="shared" si="264"/>
        <v/>
      </c>
      <c r="AI869" s="70" t="str">
        <f t="shared" si="258"/>
        <v/>
      </c>
      <c r="AJ869" s="43" t="str">
        <f t="shared" si="265"/>
        <v/>
      </c>
      <c r="AK869" s="71" t="str">
        <f t="shared" si="266"/>
        <v/>
      </c>
      <c r="AL869" s="2"/>
      <c r="AM869" s="2"/>
      <c r="AO869" s="2"/>
      <c r="AP869" s="2"/>
      <c r="AQ869" s="2"/>
    </row>
    <row r="870" spans="2:43">
      <c r="B870" s="20" t="str">
        <f>IF(Master!B870="","",Master!B870)</f>
        <v/>
      </c>
      <c r="C870" s="21" t="str">
        <f t="shared" si="250"/>
        <v/>
      </c>
      <c r="D870" s="98" t="str">
        <f t="shared" si="253"/>
        <v/>
      </c>
      <c r="E870" s="2"/>
      <c r="F870" s="47" t="str">
        <f t="shared" si="251"/>
        <v/>
      </c>
      <c r="G870" s="98" t="str">
        <f t="shared" si="254"/>
        <v/>
      </c>
      <c r="H870" s="2"/>
      <c r="I870" s="46" t="str">
        <f t="shared" si="252"/>
        <v/>
      </c>
      <c r="J870" s="98" t="str">
        <f t="shared" si="255"/>
        <v/>
      </c>
      <c r="K870" s="2"/>
      <c r="L870" s="21" t="str">
        <f t="shared" si="259"/>
        <v/>
      </c>
      <c r="M870" s="21" t="str">
        <f>IF(L870&lt;&gt;"",SUM($L$6:L870),"")</f>
        <v/>
      </c>
      <c r="N870" s="2"/>
      <c r="O870" s="47" t="str">
        <f t="shared" si="260"/>
        <v/>
      </c>
      <c r="P870" s="47" t="str">
        <f>IF(O870&lt;&gt;"",SUM($O$6:O870),"")</f>
        <v/>
      </c>
      <c r="Q870" s="2"/>
      <c r="R870" s="43"/>
      <c r="S870" s="43"/>
      <c r="T870" s="2"/>
      <c r="U870" s="95">
        <f>IF(B870="",U869,SUM($L$7:L870)+SUM($O$7:O870)+SUM($R$7:R870))</f>
        <v>60</v>
      </c>
      <c r="V870" s="2"/>
      <c r="W870" s="2"/>
      <c r="X870" s="2"/>
      <c r="Y870" s="2"/>
      <c r="Z870" s="2"/>
      <c r="AA870" s="2"/>
      <c r="AB870" s="2"/>
      <c r="AC870" s="58" t="str">
        <f t="shared" si="257"/>
        <v/>
      </c>
      <c r="AD870" s="21" t="str">
        <f t="shared" si="261"/>
        <v/>
      </c>
      <c r="AE870" s="59" t="str">
        <f t="shared" si="262"/>
        <v/>
      </c>
      <c r="AF870" s="64" t="str">
        <f t="shared" si="267"/>
        <v/>
      </c>
      <c r="AG870" s="47" t="str">
        <f t="shared" si="263"/>
        <v/>
      </c>
      <c r="AH870" s="65" t="str">
        <f t="shared" si="264"/>
        <v/>
      </c>
      <c r="AI870" s="70" t="str">
        <f t="shared" si="258"/>
        <v/>
      </c>
      <c r="AJ870" s="43" t="str">
        <f t="shared" si="265"/>
        <v/>
      </c>
      <c r="AK870" s="71" t="str">
        <f t="shared" si="266"/>
        <v/>
      </c>
      <c r="AL870" s="2"/>
      <c r="AM870" s="2"/>
      <c r="AO870" s="2"/>
      <c r="AP870" s="2"/>
      <c r="AQ870" s="2"/>
    </row>
    <row r="871" spans="2:43">
      <c r="B871" s="20" t="str">
        <f>IF(Master!B871="","",Master!B871)</f>
        <v/>
      </c>
      <c r="C871" s="21" t="str">
        <f t="shared" si="250"/>
        <v/>
      </c>
      <c r="D871" s="98" t="str">
        <f t="shared" si="253"/>
        <v/>
      </c>
      <c r="E871" s="2"/>
      <c r="F871" s="47" t="str">
        <f t="shared" si="251"/>
        <v/>
      </c>
      <c r="G871" s="98" t="str">
        <f t="shared" si="254"/>
        <v/>
      </c>
      <c r="H871" s="2"/>
      <c r="I871" s="46" t="str">
        <f t="shared" si="252"/>
        <v/>
      </c>
      <c r="J871" s="98" t="str">
        <f t="shared" si="255"/>
        <v/>
      </c>
      <c r="K871" s="2"/>
      <c r="L871" s="21" t="str">
        <f t="shared" si="259"/>
        <v/>
      </c>
      <c r="M871" s="21" t="str">
        <f>IF(L871&lt;&gt;"",SUM($L$6:L871),"")</f>
        <v/>
      </c>
      <c r="N871" s="2"/>
      <c r="O871" s="47" t="str">
        <f t="shared" si="260"/>
        <v/>
      </c>
      <c r="P871" s="47" t="str">
        <f>IF(O871&lt;&gt;"",SUM($O$6:O871),"")</f>
        <v/>
      </c>
      <c r="Q871" s="2"/>
      <c r="R871" s="43"/>
      <c r="S871" s="43"/>
      <c r="T871" s="2"/>
      <c r="U871" s="95">
        <f>IF(B871="",U870,SUM($L$7:L871)+SUM($O$7:O871)+SUM($R$7:R871))</f>
        <v>60</v>
      </c>
      <c r="V871" s="2"/>
      <c r="W871" s="2"/>
      <c r="X871" s="2"/>
      <c r="Y871" s="2"/>
      <c r="Z871" s="2"/>
      <c r="AA871" s="2"/>
      <c r="AB871" s="2"/>
      <c r="AC871" s="58" t="str">
        <f t="shared" si="257"/>
        <v/>
      </c>
      <c r="AD871" s="21" t="str">
        <f t="shared" si="261"/>
        <v/>
      </c>
      <c r="AE871" s="59" t="str">
        <f t="shared" si="262"/>
        <v/>
      </c>
      <c r="AF871" s="64" t="str">
        <f t="shared" si="267"/>
        <v/>
      </c>
      <c r="AG871" s="47" t="str">
        <f t="shared" si="263"/>
        <v/>
      </c>
      <c r="AH871" s="65" t="str">
        <f t="shared" si="264"/>
        <v/>
      </c>
      <c r="AI871" s="70" t="str">
        <f t="shared" si="258"/>
        <v/>
      </c>
      <c r="AJ871" s="43" t="str">
        <f t="shared" si="265"/>
        <v/>
      </c>
      <c r="AK871" s="71" t="str">
        <f t="shared" si="266"/>
        <v/>
      </c>
      <c r="AL871" s="2"/>
      <c r="AM871" s="2"/>
      <c r="AO871" s="2"/>
      <c r="AP871" s="2"/>
      <c r="AQ871" s="2"/>
    </row>
    <row r="872" spans="2:43">
      <c r="B872" s="20" t="str">
        <f>IF(Master!B872="","",Master!B872)</f>
        <v/>
      </c>
      <c r="C872" s="21" t="str">
        <f t="shared" si="250"/>
        <v/>
      </c>
      <c r="D872" s="98" t="str">
        <f t="shared" si="253"/>
        <v/>
      </c>
      <c r="E872" s="2"/>
      <c r="F872" s="47" t="str">
        <f t="shared" si="251"/>
        <v/>
      </c>
      <c r="G872" s="98" t="str">
        <f t="shared" si="254"/>
        <v/>
      </c>
      <c r="H872" s="2"/>
      <c r="I872" s="46" t="str">
        <f t="shared" si="252"/>
        <v/>
      </c>
      <c r="J872" s="98" t="str">
        <f t="shared" si="255"/>
        <v/>
      </c>
      <c r="K872" s="2"/>
      <c r="L872" s="21" t="str">
        <f t="shared" si="259"/>
        <v/>
      </c>
      <c r="M872" s="21" t="str">
        <f>IF(L872&lt;&gt;"",SUM($L$6:L872),"")</f>
        <v/>
      </c>
      <c r="N872" s="2"/>
      <c r="O872" s="47" t="str">
        <f t="shared" si="260"/>
        <v/>
      </c>
      <c r="P872" s="47" t="str">
        <f>IF(O872&lt;&gt;"",SUM($O$6:O872),"")</f>
        <v/>
      </c>
      <c r="Q872" s="2"/>
      <c r="R872" s="43"/>
      <c r="S872" s="43"/>
      <c r="T872" s="2"/>
      <c r="U872" s="95">
        <f>IF(B872="",U871,SUM($L$7:L872)+SUM($O$7:O872)+SUM($R$7:R872))</f>
        <v>60</v>
      </c>
      <c r="V872" s="2"/>
      <c r="W872" s="2"/>
      <c r="X872" s="2"/>
      <c r="Y872" s="2"/>
      <c r="Z872" s="2"/>
      <c r="AA872" s="2"/>
      <c r="AB872" s="2"/>
      <c r="AC872" s="58" t="str">
        <f t="shared" si="257"/>
        <v/>
      </c>
      <c r="AD872" s="21" t="str">
        <f t="shared" si="261"/>
        <v/>
      </c>
      <c r="AE872" s="59" t="str">
        <f t="shared" si="262"/>
        <v/>
      </c>
      <c r="AF872" s="64" t="str">
        <f t="shared" si="267"/>
        <v/>
      </c>
      <c r="AG872" s="47" t="str">
        <f t="shared" si="263"/>
        <v/>
      </c>
      <c r="AH872" s="65" t="str">
        <f t="shared" si="264"/>
        <v/>
      </c>
      <c r="AI872" s="70" t="str">
        <f t="shared" si="258"/>
        <v/>
      </c>
      <c r="AJ872" s="43" t="str">
        <f t="shared" si="265"/>
        <v/>
      </c>
      <c r="AK872" s="71" t="str">
        <f t="shared" si="266"/>
        <v/>
      </c>
      <c r="AL872" s="2"/>
      <c r="AM872" s="2"/>
      <c r="AO872" s="2"/>
      <c r="AP872" s="2"/>
      <c r="AQ872" s="2"/>
    </row>
    <row r="873" spans="2:43">
      <c r="B873" s="20" t="str">
        <f>IF(Master!B873="","",Master!B873)</f>
        <v/>
      </c>
      <c r="C873" s="21" t="str">
        <f t="shared" si="250"/>
        <v/>
      </c>
      <c r="D873" s="98" t="str">
        <f t="shared" si="253"/>
        <v/>
      </c>
      <c r="E873" s="2"/>
      <c r="F873" s="47" t="str">
        <f t="shared" si="251"/>
        <v/>
      </c>
      <c r="G873" s="98" t="str">
        <f t="shared" si="254"/>
        <v/>
      </c>
      <c r="H873" s="2"/>
      <c r="I873" s="46" t="str">
        <f t="shared" si="252"/>
        <v/>
      </c>
      <c r="J873" s="98" t="str">
        <f t="shared" si="255"/>
        <v/>
      </c>
      <c r="K873" s="2"/>
      <c r="L873" s="21" t="str">
        <f t="shared" si="259"/>
        <v/>
      </c>
      <c r="M873" s="21" t="str">
        <f>IF(L873&lt;&gt;"",SUM($L$6:L873),"")</f>
        <v/>
      </c>
      <c r="N873" s="2"/>
      <c r="O873" s="47" t="str">
        <f t="shared" si="260"/>
        <v/>
      </c>
      <c r="P873" s="47" t="str">
        <f>IF(O873&lt;&gt;"",SUM($O$6:O873),"")</f>
        <v/>
      </c>
      <c r="Q873" s="2"/>
      <c r="R873" s="43"/>
      <c r="S873" s="43"/>
      <c r="T873" s="2"/>
      <c r="U873" s="95">
        <f>IF(B873="",U872,SUM($L$7:L873)+SUM($O$7:O873)+SUM($R$7:R873))</f>
        <v>60</v>
      </c>
      <c r="V873" s="2"/>
      <c r="W873" s="2"/>
      <c r="X873" s="2"/>
      <c r="Y873" s="2"/>
      <c r="Z873" s="2"/>
      <c r="AA873" s="2"/>
      <c r="AB873" s="2"/>
      <c r="AC873" s="58" t="str">
        <f t="shared" si="257"/>
        <v/>
      </c>
      <c r="AD873" s="21" t="str">
        <f t="shared" si="261"/>
        <v/>
      </c>
      <c r="AE873" s="59" t="str">
        <f t="shared" si="262"/>
        <v/>
      </c>
      <c r="AF873" s="64" t="str">
        <f t="shared" si="267"/>
        <v/>
      </c>
      <c r="AG873" s="47" t="str">
        <f t="shared" si="263"/>
        <v/>
      </c>
      <c r="AH873" s="65" t="str">
        <f t="shared" si="264"/>
        <v/>
      </c>
      <c r="AI873" s="70" t="str">
        <f t="shared" si="258"/>
        <v/>
      </c>
      <c r="AJ873" s="43" t="str">
        <f t="shared" si="265"/>
        <v/>
      </c>
      <c r="AK873" s="71" t="str">
        <f t="shared" si="266"/>
        <v/>
      </c>
      <c r="AL873" s="2"/>
      <c r="AM873" s="2"/>
      <c r="AO873" s="2"/>
      <c r="AP873" s="2"/>
      <c r="AQ873" s="2"/>
    </row>
    <row r="874" spans="2:43">
      <c r="B874" s="20" t="str">
        <f>IF(Master!B874="","",Master!B874)</f>
        <v/>
      </c>
      <c r="C874" s="21" t="str">
        <f t="shared" si="250"/>
        <v/>
      </c>
      <c r="D874" s="98" t="str">
        <f t="shared" si="253"/>
        <v/>
      </c>
      <c r="E874" s="2"/>
      <c r="F874" s="47" t="str">
        <f t="shared" si="251"/>
        <v/>
      </c>
      <c r="G874" s="98" t="str">
        <f t="shared" si="254"/>
        <v/>
      </c>
      <c r="H874" s="2"/>
      <c r="I874" s="46" t="str">
        <f t="shared" si="252"/>
        <v/>
      </c>
      <c r="J874" s="98" t="str">
        <f t="shared" si="255"/>
        <v/>
      </c>
      <c r="K874" s="2"/>
      <c r="L874" s="21" t="str">
        <f t="shared" si="259"/>
        <v/>
      </c>
      <c r="M874" s="21" t="str">
        <f>IF(L874&lt;&gt;"",SUM($L$6:L874),"")</f>
        <v/>
      </c>
      <c r="N874" s="2"/>
      <c r="O874" s="47" t="str">
        <f t="shared" si="260"/>
        <v/>
      </c>
      <c r="P874" s="47" t="str">
        <f>IF(O874&lt;&gt;"",SUM($O$6:O874),"")</f>
        <v/>
      </c>
      <c r="Q874" s="2"/>
      <c r="R874" s="43"/>
      <c r="S874" s="43"/>
      <c r="T874" s="2"/>
      <c r="U874" s="95">
        <f>IF(B874="",U873,SUM($L$7:L874)+SUM($O$7:O874)+SUM($R$7:R874))</f>
        <v>60</v>
      </c>
      <c r="V874" s="2"/>
      <c r="W874" s="2"/>
      <c r="X874" s="2"/>
      <c r="Y874" s="2"/>
      <c r="Z874" s="2"/>
      <c r="AA874" s="2"/>
      <c r="AB874" s="2"/>
      <c r="AC874" s="58" t="str">
        <f t="shared" si="257"/>
        <v/>
      </c>
      <c r="AD874" s="21" t="str">
        <f t="shared" si="261"/>
        <v/>
      </c>
      <c r="AE874" s="59" t="str">
        <f t="shared" si="262"/>
        <v/>
      </c>
      <c r="AF874" s="64" t="str">
        <f t="shared" si="267"/>
        <v/>
      </c>
      <c r="AG874" s="47" t="str">
        <f t="shared" si="263"/>
        <v/>
      </c>
      <c r="AH874" s="65" t="str">
        <f t="shared" si="264"/>
        <v/>
      </c>
      <c r="AI874" s="70" t="str">
        <f t="shared" si="258"/>
        <v/>
      </c>
      <c r="AJ874" s="43" t="str">
        <f t="shared" si="265"/>
        <v/>
      </c>
      <c r="AK874" s="71" t="str">
        <f t="shared" si="266"/>
        <v/>
      </c>
      <c r="AL874" s="2"/>
      <c r="AM874" s="2"/>
      <c r="AO874" s="2"/>
      <c r="AP874" s="2"/>
      <c r="AQ874" s="2"/>
    </row>
    <row r="875" spans="2:43">
      <c r="B875" s="20" t="str">
        <f>IF(Master!B875="","",Master!B875)</f>
        <v/>
      </c>
      <c r="C875" s="21" t="str">
        <f t="shared" si="250"/>
        <v/>
      </c>
      <c r="D875" s="98" t="str">
        <f t="shared" si="253"/>
        <v/>
      </c>
      <c r="E875" s="2"/>
      <c r="F875" s="47" t="str">
        <f t="shared" si="251"/>
        <v/>
      </c>
      <c r="G875" s="98" t="str">
        <f t="shared" si="254"/>
        <v/>
      </c>
      <c r="H875" s="2"/>
      <c r="I875" s="46" t="str">
        <f t="shared" si="252"/>
        <v/>
      </c>
      <c r="J875" s="98" t="str">
        <f t="shared" si="255"/>
        <v/>
      </c>
      <c r="K875" s="2"/>
      <c r="L875" s="21" t="str">
        <f t="shared" si="259"/>
        <v/>
      </c>
      <c r="M875" s="21" t="str">
        <f>IF(L875&lt;&gt;"",SUM($L$6:L875),"")</f>
        <v/>
      </c>
      <c r="N875" s="2"/>
      <c r="O875" s="47" t="str">
        <f t="shared" si="260"/>
        <v/>
      </c>
      <c r="P875" s="47" t="str">
        <f>IF(O875&lt;&gt;"",SUM($O$6:O875),"")</f>
        <v/>
      </c>
      <c r="Q875" s="2"/>
      <c r="R875" s="43"/>
      <c r="S875" s="43"/>
      <c r="T875" s="2"/>
      <c r="U875" s="95">
        <f>IF(B875="",U874,SUM($L$7:L875)+SUM($O$7:O875)+SUM($R$7:R875))</f>
        <v>60</v>
      </c>
      <c r="V875" s="2"/>
      <c r="W875" s="2"/>
      <c r="X875" s="2"/>
      <c r="Y875" s="2"/>
      <c r="Z875" s="2"/>
      <c r="AA875" s="2"/>
      <c r="AB875" s="2"/>
      <c r="AC875" s="58" t="str">
        <f t="shared" si="257"/>
        <v/>
      </c>
      <c r="AD875" s="21" t="str">
        <f t="shared" si="261"/>
        <v/>
      </c>
      <c r="AE875" s="59" t="str">
        <f t="shared" si="262"/>
        <v/>
      </c>
      <c r="AF875" s="64" t="str">
        <f t="shared" si="267"/>
        <v/>
      </c>
      <c r="AG875" s="47" t="str">
        <f t="shared" si="263"/>
        <v/>
      </c>
      <c r="AH875" s="65" t="str">
        <f t="shared" si="264"/>
        <v/>
      </c>
      <c r="AI875" s="70" t="str">
        <f t="shared" si="258"/>
        <v/>
      </c>
      <c r="AJ875" s="43" t="str">
        <f t="shared" si="265"/>
        <v/>
      </c>
      <c r="AK875" s="71" t="str">
        <f t="shared" si="266"/>
        <v/>
      </c>
      <c r="AL875" s="2"/>
      <c r="AM875" s="2"/>
      <c r="AO875" s="2"/>
      <c r="AP875" s="2"/>
      <c r="AQ875" s="2"/>
    </row>
    <row r="876" spans="2:43">
      <c r="B876" s="20" t="str">
        <f>IF(Master!B876="","",Master!B876)</f>
        <v/>
      </c>
      <c r="C876" s="21" t="str">
        <f t="shared" si="250"/>
        <v/>
      </c>
      <c r="D876" s="98" t="str">
        <f t="shared" si="253"/>
        <v/>
      </c>
      <c r="E876" s="2"/>
      <c r="F876" s="47" t="str">
        <f t="shared" si="251"/>
        <v/>
      </c>
      <c r="G876" s="98" t="str">
        <f t="shared" si="254"/>
        <v/>
      </c>
      <c r="H876" s="2"/>
      <c r="I876" s="46" t="str">
        <f t="shared" si="252"/>
        <v/>
      </c>
      <c r="J876" s="98" t="str">
        <f t="shared" si="255"/>
        <v/>
      </c>
      <c r="K876" s="2"/>
      <c r="L876" s="21" t="str">
        <f t="shared" si="259"/>
        <v/>
      </c>
      <c r="M876" s="21" t="str">
        <f>IF(L876&lt;&gt;"",SUM($L$6:L876),"")</f>
        <v/>
      </c>
      <c r="N876" s="2"/>
      <c r="O876" s="47" t="str">
        <f t="shared" si="260"/>
        <v/>
      </c>
      <c r="P876" s="47" t="str">
        <f>IF(O876&lt;&gt;"",SUM($O$6:O876),"")</f>
        <v/>
      </c>
      <c r="Q876" s="2"/>
      <c r="R876" s="43"/>
      <c r="S876" s="43"/>
      <c r="T876" s="2"/>
      <c r="U876" s="95">
        <f>IF(B876="",U875,SUM($L$7:L876)+SUM($O$7:O876)+SUM($R$7:R876))</f>
        <v>60</v>
      </c>
      <c r="V876" s="2"/>
      <c r="W876" s="2"/>
      <c r="X876" s="2"/>
      <c r="Y876" s="2"/>
      <c r="Z876" s="2"/>
      <c r="AA876" s="2"/>
      <c r="AB876" s="2"/>
      <c r="AC876" s="58" t="str">
        <f t="shared" si="257"/>
        <v/>
      </c>
      <c r="AD876" s="21" t="str">
        <f t="shared" si="261"/>
        <v/>
      </c>
      <c r="AE876" s="59" t="str">
        <f t="shared" si="262"/>
        <v/>
      </c>
      <c r="AF876" s="64" t="str">
        <f t="shared" si="267"/>
        <v/>
      </c>
      <c r="AG876" s="47" t="str">
        <f t="shared" si="263"/>
        <v/>
      </c>
      <c r="AH876" s="65" t="str">
        <f t="shared" si="264"/>
        <v/>
      </c>
      <c r="AI876" s="70" t="str">
        <f t="shared" si="258"/>
        <v/>
      </c>
      <c r="AJ876" s="43" t="str">
        <f t="shared" si="265"/>
        <v/>
      </c>
      <c r="AK876" s="71" t="str">
        <f t="shared" si="266"/>
        <v/>
      </c>
      <c r="AL876" s="2"/>
      <c r="AM876" s="2"/>
      <c r="AO876" s="2"/>
      <c r="AP876" s="2"/>
      <c r="AQ876" s="2"/>
    </row>
    <row r="877" spans="2:43">
      <c r="B877" s="20" t="str">
        <f>IF(Master!B877="","",Master!B877)</f>
        <v/>
      </c>
      <c r="C877" s="21" t="str">
        <f t="shared" si="250"/>
        <v/>
      </c>
      <c r="D877" s="98" t="str">
        <f t="shared" si="253"/>
        <v/>
      </c>
      <c r="E877" s="2"/>
      <c r="F877" s="47" t="str">
        <f t="shared" si="251"/>
        <v/>
      </c>
      <c r="G877" s="98" t="str">
        <f t="shared" si="254"/>
        <v/>
      </c>
      <c r="H877" s="2"/>
      <c r="I877" s="46" t="str">
        <f t="shared" si="252"/>
        <v/>
      </c>
      <c r="J877" s="98" t="str">
        <f t="shared" si="255"/>
        <v/>
      </c>
      <c r="K877" s="2"/>
      <c r="L877" s="21" t="str">
        <f t="shared" si="259"/>
        <v/>
      </c>
      <c r="M877" s="21" t="str">
        <f>IF(L877&lt;&gt;"",SUM($L$6:L877),"")</f>
        <v/>
      </c>
      <c r="N877" s="2"/>
      <c r="O877" s="47" t="str">
        <f t="shared" si="260"/>
        <v/>
      </c>
      <c r="P877" s="47" t="str">
        <f>IF(O877&lt;&gt;"",SUM($O$6:O877),"")</f>
        <v/>
      </c>
      <c r="Q877" s="2"/>
      <c r="R877" s="43"/>
      <c r="S877" s="43"/>
      <c r="T877" s="2"/>
      <c r="U877" s="95">
        <f>IF(B877="",U876,SUM($L$7:L877)+SUM($O$7:O877)+SUM($R$7:R877))</f>
        <v>60</v>
      </c>
      <c r="V877" s="2"/>
      <c r="W877" s="2"/>
      <c r="X877" s="2"/>
      <c r="Y877" s="2"/>
      <c r="Z877" s="2"/>
      <c r="AA877" s="2"/>
      <c r="AB877" s="2"/>
      <c r="AC877" s="58" t="str">
        <f t="shared" si="257"/>
        <v/>
      </c>
      <c r="AD877" s="21" t="str">
        <f t="shared" si="261"/>
        <v/>
      </c>
      <c r="AE877" s="59" t="str">
        <f t="shared" si="262"/>
        <v/>
      </c>
      <c r="AF877" s="64" t="str">
        <f t="shared" si="267"/>
        <v/>
      </c>
      <c r="AG877" s="47" t="str">
        <f t="shared" si="263"/>
        <v/>
      </c>
      <c r="AH877" s="65" t="str">
        <f t="shared" si="264"/>
        <v/>
      </c>
      <c r="AI877" s="70" t="str">
        <f t="shared" si="258"/>
        <v/>
      </c>
      <c r="AJ877" s="43" t="str">
        <f t="shared" si="265"/>
        <v/>
      </c>
      <c r="AK877" s="71" t="str">
        <f t="shared" si="266"/>
        <v/>
      </c>
      <c r="AL877" s="2"/>
      <c r="AM877" s="2"/>
      <c r="AO877" s="2"/>
      <c r="AP877" s="2"/>
      <c r="AQ877" s="2"/>
    </row>
    <row r="878" spans="2:43">
      <c r="B878" s="20" t="str">
        <f>IF(Master!B878="","",Master!B878)</f>
        <v/>
      </c>
      <c r="C878" s="21" t="str">
        <f t="shared" si="250"/>
        <v/>
      </c>
      <c r="D878" s="98" t="str">
        <f t="shared" si="253"/>
        <v/>
      </c>
      <c r="E878" s="2"/>
      <c r="F878" s="47" t="str">
        <f t="shared" si="251"/>
        <v/>
      </c>
      <c r="G878" s="98" t="str">
        <f t="shared" si="254"/>
        <v/>
      </c>
      <c r="H878" s="2"/>
      <c r="I878" s="46" t="str">
        <f t="shared" si="252"/>
        <v/>
      </c>
      <c r="J878" s="98" t="str">
        <f t="shared" si="255"/>
        <v/>
      </c>
      <c r="K878" s="2"/>
      <c r="L878" s="21" t="str">
        <f t="shared" si="259"/>
        <v/>
      </c>
      <c r="M878" s="21" t="str">
        <f>IF(L878&lt;&gt;"",SUM($L$6:L878),"")</f>
        <v/>
      </c>
      <c r="N878" s="2"/>
      <c r="O878" s="47" t="str">
        <f t="shared" si="260"/>
        <v/>
      </c>
      <c r="P878" s="47" t="str">
        <f>IF(O878&lt;&gt;"",SUM($O$6:O878),"")</f>
        <v/>
      </c>
      <c r="Q878" s="2"/>
      <c r="R878" s="43"/>
      <c r="S878" s="43"/>
      <c r="T878" s="2"/>
      <c r="U878" s="95">
        <f>IF(B878="",U877,SUM($L$7:L878)+SUM($O$7:O878)+SUM($R$7:R878))</f>
        <v>60</v>
      </c>
      <c r="V878" s="2"/>
      <c r="W878" s="2"/>
      <c r="X878" s="2"/>
      <c r="Y878" s="2"/>
      <c r="Z878" s="2"/>
      <c r="AA878" s="2"/>
      <c r="AB878" s="2"/>
      <c r="AC878" s="58" t="str">
        <f t="shared" si="257"/>
        <v/>
      </c>
      <c r="AD878" s="21" t="str">
        <f t="shared" si="261"/>
        <v/>
      </c>
      <c r="AE878" s="59" t="str">
        <f t="shared" si="262"/>
        <v/>
      </c>
      <c r="AF878" s="64" t="str">
        <f t="shared" si="267"/>
        <v/>
      </c>
      <c r="AG878" s="47" t="str">
        <f t="shared" si="263"/>
        <v/>
      </c>
      <c r="AH878" s="65" t="str">
        <f t="shared" si="264"/>
        <v/>
      </c>
      <c r="AI878" s="70" t="str">
        <f t="shared" si="258"/>
        <v/>
      </c>
      <c r="AJ878" s="43" t="str">
        <f t="shared" si="265"/>
        <v/>
      </c>
      <c r="AK878" s="71" t="str">
        <f t="shared" si="266"/>
        <v/>
      </c>
      <c r="AL878" s="2"/>
      <c r="AM878" s="2"/>
      <c r="AO878" s="2"/>
      <c r="AP878" s="2"/>
      <c r="AQ878" s="2"/>
    </row>
    <row r="879" spans="2:43">
      <c r="B879" s="20" t="str">
        <f>IF(Master!B879="","",Master!B879)</f>
        <v/>
      </c>
      <c r="C879" s="21" t="str">
        <f t="shared" si="250"/>
        <v/>
      </c>
      <c r="D879" s="98" t="str">
        <f t="shared" si="253"/>
        <v/>
      </c>
      <c r="E879" s="2"/>
      <c r="F879" s="47" t="str">
        <f t="shared" si="251"/>
        <v/>
      </c>
      <c r="G879" s="98" t="str">
        <f t="shared" si="254"/>
        <v/>
      </c>
      <c r="H879" s="2"/>
      <c r="I879" s="46" t="str">
        <f t="shared" si="252"/>
        <v/>
      </c>
      <c r="J879" s="98" t="str">
        <f t="shared" si="255"/>
        <v/>
      </c>
      <c r="K879" s="2"/>
      <c r="L879" s="21" t="str">
        <f t="shared" si="259"/>
        <v/>
      </c>
      <c r="M879" s="21" t="str">
        <f>IF(L879&lt;&gt;"",SUM($L$6:L879),"")</f>
        <v/>
      </c>
      <c r="N879" s="2"/>
      <c r="O879" s="47" t="str">
        <f t="shared" si="260"/>
        <v/>
      </c>
      <c r="P879" s="47" t="str">
        <f>IF(O879&lt;&gt;"",SUM($O$6:O879),"")</f>
        <v/>
      </c>
      <c r="Q879" s="2"/>
      <c r="R879" s="43"/>
      <c r="S879" s="43"/>
      <c r="T879" s="2"/>
      <c r="U879" s="95">
        <f>IF(B879="",U878,SUM($L$7:L879)+SUM($O$7:O879)+SUM($R$7:R879))</f>
        <v>60</v>
      </c>
      <c r="V879" s="2"/>
      <c r="W879" s="2"/>
      <c r="X879" s="2"/>
      <c r="Y879" s="2"/>
      <c r="Z879" s="2"/>
      <c r="AA879" s="2"/>
      <c r="AB879" s="2"/>
      <c r="AC879" s="58" t="str">
        <f t="shared" si="257"/>
        <v/>
      </c>
      <c r="AD879" s="21" t="str">
        <f t="shared" si="261"/>
        <v/>
      </c>
      <c r="AE879" s="59" t="str">
        <f t="shared" si="262"/>
        <v/>
      </c>
      <c r="AF879" s="64" t="str">
        <f t="shared" si="267"/>
        <v/>
      </c>
      <c r="AG879" s="47" t="str">
        <f t="shared" si="263"/>
        <v/>
      </c>
      <c r="AH879" s="65" t="str">
        <f t="shared" si="264"/>
        <v/>
      </c>
      <c r="AI879" s="70" t="str">
        <f t="shared" si="258"/>
        <v/>
      </c>
      <c r="AJ879" s="43" t="str">
        <f t="shared" si="265"/>
        <v/>
      </c>
      <c r="AK879" s="71" t="str">
        <f t="shared" si="266"/>
        <v/>
      </c>
      <c r="AL879" s="2"/>
      <c r="AM879" s="2"/>
      <c r="AO879" s="2"/>
      <c r="AP879" s="2"/>
      <c r="AQ879" s="2"/>
    </row>
    <row r="880" spans="2:43">
      <c r="B880" s="20" t="str">
        <f>IF(Master!B880="","",Master!B880)</f>
        <v/>
      </c>
      <c r="C880" s="21" t="str">
        <f t="shared" si="250"/>
        <v/>
      </c>
      <c r="D880" s="98" t="str">
        <f t="shared" si="253"/>
        <v/>
      </c>
      <c r="E880" s="2"/>
      <c r="F880" s="47" t="str">
        <f t="shared" si="251"/>
        <v/>
      </c>
      <c r="G880" s="98" t="str">
        <f t="shared" si="254"/>
        <v/>
      </c>
      <c r="H880" s="2"/>
      <c r="I880" s="46" t="str">
        <f t="shared" si="252"/>
        <v/>
      </c>
      <c r="J880" s="98" t="str">
        <f t="shared" si="255"/>
        <v/>
      </c>
      <c r="K880" s="2"/>
      <c r="L880" s="21" t="str">
        <f t="shared" si="259"/>
        <v/>
      </c>
      <c r="M880" s="21" t="str">
        <f>IF(L880&lt;&gt;"",SUM($L$6:L880),"")</f>
        <v/>
      </c>
      <c r="N880" s="2"/>
      <c r="O880" s="47" t="str">
        <f t="shared" si="260"/>
        <v/>
      </c>
      <c r="P880" s="47" t="str">
        <f>IF(O880&lt;&gt;"",SUM($O$6:O880),"")</f>
        <v/>
      </c>
      <c r="Q880" s="2"/>
      <c r="R880" s="43"/>
      <c r="S880" s="43"/>
      <c r="T880" s="2"/>
      <c r="U880" s="95">
        <f>IF(B880="",U879,SUM($L$7:L880)+SUM($O$7:O880)+SUM($R$7:R880))</f>
        <v>60</v>
      </c>
      <c r="V880" s="2"/>
      <c r="W880" s="2"/>
      <c r="X880" s="2"/>
      <c r="Y880" s="2"/>
      <c r="Z880" s="2"/>
      <c r="AA880" s="2"/>
      <c r="AB880" s="2"/>
      <c r="AC880" s="58" t="str">
        <f t="shared" si="257"/>
        <v/>
      </c>
      <c r="AD880" s="21" t="str">
        <f t="shared" si="261"/>
        <v/>
      </c>
      <c r="AE880" s="59" t="str">
        <f t="shared" si="262"/>
        <v/>
      </c>
      <c r="AF880" s="64" t="str">
        <f t="shared" si="267"/>
        <v/>
      </c>
      <c r="AG880" s="47" t="str">
        <f t="shared" si="263"/>
        <v/>
      </c>
      <c r="AH880" s="65" t="str">
        <f t="shared" si="264"/>
        <v/>
      </c>
      <c r="AI880" s="70" t="str">
        <f t="shared" si="258"/>
        <v/>
      </c>
      <c r="AJ880" s="43" t="str">
        <f t="shared" si="265"/>
        <v/>
      </c>
      <c r="AK880" s="71" t="str">
        <f t="shared" si="266"/>
        <v/>
      </c>
      <c r="AL880" s="2"/>
      <c r="AM880" s="2"/>
      <c r="AO880" s="2"/>
      <c r="AP880" s="2"/>
      <c r="AQ880" s="2"/>
    </row>
    <row r="881" spans="2:43">
      <c r="B881" s="20" t="str">
        <f>IF(Master!B881="","",Master!B881)</f>
        <v/>
      </c>
      <c r="C881" s="21" t="str">
        <f t="shared" si="250"/>
        <v/>
      </c>
      <c r="D881" s="98" t="str">
        <f t="shared" si="253"/>
        <v/>
      </c>
      <c r="E881" s="2"/>
      <c r="F881" s="47" t="str">
        <f t="shared" si="251"/>
        <v/>
      </c>
      <c r="G881" s="98" t="str">
        <f t="shared" si="254"/>
        <v/>
      </c>
      <c r="H881" s="2"/>
      <c r="I881" s="46" t="str">
        <f t="shared" si="252"/>
        <v/>
      </c>
      <c r="J881" s="98" t="str">
        <f t="shared" si="255"/>
        <v/>
      </c>
      <c r="K881" s="2"/>
      <c r="L881" s="21" t="str">
        <f t="shared" si="259"/>
        <v/>
      </c>
      <c r="M881" s="21" t="str">
        <f>IF(L881&lt;&gt;"",SUM($L$6:L881),"")</f>
        <v/>
      </c>
      <c r="N881" s="2"/>
      <c r="O881" s="47" t="str">
        <f t="shared" si="260"/>
        <v/>
      </c>
      <c r="P881" s="47" t="str">
        <f>IF(O881&lt;&gt;"",SUM($O$6:O881),"")</f>
        <v/>
      </c>
      <c r="Q881" s="2"/>
      <c r="R881" s="43"/>
      <c r="S881" s="43"/>
      <c r="T881" s="2"/>
      <c r="U881" s="95">
        <f>IF(B881="",U880,SUM($L$7:L881)+SUM($O$7:O881)+SUM($R$7:R881))</f>
        <v>60</v>
      </c>
      <c r="V881" s="2"/>
      <c r="W881" s="2"/>
      <c r="X881" s="2"/>
      <c r="Y881" s="2"/>
      <c r="Z881" s="2"/>
      <c r="AA881" s="2"/>
      <c r="AB881" s="2"/>
      <c r="AC881" s="58" t="str">
        <f t="shared" si="257"/>
        <v/>
      </c>
      <c r="AD881" s="21" t="str">
        <f t="shared" si="261"/>
        <v/>
      </c>
      <c r="AE881" s="59" t="str">
        <f t="shared" si="262"/>
        <v/>
      </c>
      <c r="AF881" s="64" t="str">
        <f t="shared" si="267"/>
        <v/>
      </c>
      <c r="AG881" s="47" t="str">
        <f t="shared" si="263"/>
        <v/>
      </c>
      <c r="AH881" s="65" t="str">
        <f t="shared" si="264"/>
        <v/>
      </c>
      <c r="AI881" s="70" t="str">
        <f t="shared" si="258"/>
        <v/>
      </c>
      <c r="AJ881" s="43" t="str">
        <f t="shared" si="265"/>
        <v/>
      </c>
      <c r="AK881" s="71" t="str">
        <f t="shared" si="266"/>
        <v/>
      </c>
      <c r="AL881" s="2"/>
      <c r="AM881" s="2"/>
      <c r="AO881" s="2"/>
      <c r="AP881" s="2"/>
      <c r="AQ881" s="2"/>
    </row>
    <row r="882" spans="2:43">
      <c r="B882" s="20" t="str">
        <f>IF(Master!B882="","",Master!B882)</f>
        <v/>
      </c>
      <c r="C882" s="21" t="str">
        <f t="shared" si="250"/>
        <v/>
      </c>
      <c r="D882" s="98" t="str">
        <f t="shared" si="253"/>
        <v/>
      </c>
      <c r="E882" s="2"/>
      <c r="F882" s="47" t="str">
        <f t="shared" si="251"/>
        <v/>
      </c>
      <c r="G882" s="98" t="str">
        <f t="shared" si="254"/>
        <v/>
      </c>
      <c r="H882" s="2"/>
      <c r="I882" s="46" t="str">
        <f t="shared" si="252"/>
        <v/>
      </c>
      <c r="J882" s="98" t="str">
        <f t="shared" si="255"/>
        <v/>
      </c>
      <c r="K882" s="2"/>
      <c r="L882" s="21" t="str">
        <f t="shared" si="259"/>
        <v/>
      </c>
      <c r="M882" s="21" t="str">
        <f>IF(L882&lt;&gt;"",SUM($L$6:L882),"")</f>
        <v/>
      </c>
      <c r="N882" s="2"/>
      <c r="O882" s="47" t="str">
        <f t="shared" si="260"/>
        <v/>
      </c>
      <c r="P882" s="47" t="str">
        <f>IF(O882&lt;&gt;"",SUM($O$6:O882),"")</f>
        <v/>
      </c>
      <c r="Q882" s="2"/>
      <c r="R882" s="43"/>
      <c r="S882" s="43"/>
      <c r="T882" s="2"/>
      <c r="U882" s="95">
        <f>IF(B882="",U881,SUM($L$7:L882)+SUM($O$7:O882)+SUM($R$7:R882))</f>
        <v>60</v>
      </c>
      <c r="V882" s="2"/>
      <c r="W882" s="2"/>
      <c r="X882" s="2"/>
      <c r="Y882" s="2"/>
      <c r="Z882" s="2"/>
      <c r="AA882" s="2"/>
      <c r="AB882" s="2"/>
      <c r="AC882" s="58" t="str">
        <f t="shared" si="257"/>
        <v/>
      </c>
      <c r="AD882" s="21" t="str">
        <f t="shared" si="261"/>
        <v/>
      </c>
      <c r="AE882" s="59" t="str">
        <f t="shared" si="262"/>
        <v/>
      </c>
      <c r="AF882" s="64" t="str">
        <f t="shared" si="267"/>
        <v/>
      </c>
      <c r="AG882" s="47" t="str">
        <f t="shared" si="263"/>
        <v/>
      </c>
      <c r="AH882" s="65" t="str">
        <f t="shared" si="264"/>
        <v/>
      </c>
      <c r="AI882" s="70" t="str">
        <f t="shared" si="258"/>
        <v/>
      </c>
      <c r="AJ882" s="43" t="str">
        <f t="shared" si="265"/>
        <v/>
      </c>
      <c r="AK882" s="71" t="str">
        <f t="shared" si="266"/>
        <v/>
      </c>
      <c r="AL882" s="2"/>
      <c r="AM882" s="2"/>
      <c r="AO882" s="2"/>
      <c r="AP882" s="2"/>
      <c r="AQ882" s="2"/>
    </row>
    <row r="883" spans="2:43">
      <c r="B883" s="20" t="str">
        <f>IF(Master!B883="","",Master!B883)</f>
        <v/>
      </c>
      <c r="C883" s="21" t="str">
        <f t="shared" si="250"/>
        <v/>
      </c>
      <c r="D883" s="98" t="str">
        <f t="shared" si="253"/>
        <v/>
      </c>
      <c r="E883" s="2"/>
      <c r="F883" s="47" t="str">
        <f t="shared" si="251"/>
        <v/>
      </c>
      <c r="G883" s="98" t="str">
        <f t="shared" si="254"/>
        <v/>
      </c>
      <c r="H883" s="2"/>
      <c r="I883" s="46" t="str">
        <f t="shared" si="252"/>
        <v/>
      </c>
      <c r="J883" s="98" t="str">
        <f t="shared" si="255"/>
        <v/>
      </c>
      <c r="K883" s="2"/>
      <c r="L883" s="21" t="str">
        <f t="shared" si="259"/>
        <v/>
      </c>
      <c r="M883" s="21" t="str">
        <f>IF(L883&lt;&gt;"",SUM($L$6:L883),"")</f>
        <v/>
      </c>
      <c r="N883" s="2"/>
      <c r="O883" s="47" t="str">
        <f t="shared" si="260"/>
        <v/>
      </c>
      <c r="P883" s="47" t="str">
        <f>IF(O883&lt;&gt;"",SUM($O$6:O883),"")</f>
        <v/>
      </c>
      <c r="Q883" s="2"/>
      <c r="R883" s="43"/>
      <c r="S883" s="43"/>
      <c r="T883" s="2"/>
      <c r="U883" s="95">
        <f>IF(B883="",U882,SUM($L$7:L883)+SUM($O$7:O883)+SUM($R$7:R883))</f>
        <v>60</v>
      </c>
      <c r="V883" s="2"/>
      <c r="W883" s="2"/>
      <c r="X883" s="2"/>
      <c r="Y883" s="2"/>
      <c r="Z883" s="2"/>
      <c r="AA883" s="2"/>
      <c r="AB883" s="2"/>
      <c r="AC883" s="58" t="str">
        <f t="shared" si="257"/>
        <v/>
      </c>
      <c r="AD883" s="21" t="str">
        <f t="shared" si="261"/>
        <v/>
      </c>
      <c r="AE883" s="59" t="str">
        <f t="shared" si="262"/>
        <v/>
      </c>
      <c r="AF883" s="64" t="str">
        <f t="shared" si="267"/>
        <v/>
      </c>
      <c r="AG883" s="47" t="str">
        <f t="shared" si="263"/>
        <v/>
      </c>
      <c r="AH883" s="65" t="str">
        <f t="shared" si="264"/>
        <v/>
      </c>
      <c r="AI883" s="70" t="str">
        <f t="shared" si="258"/>
        <v/>
      </c>
      <c r="AJ883" s="43" t="str">
        <f t="shared" si="265"/>
        <v/>
      </c>
      <c r="AK883" s="71" t="str">
        <f t="shared" si="266"/>
        <v/>
      </c>
      <c r="AL883" s="2"/>
      <c r="AM883" s="2"/>
      <c r="AO883" s="2"/>
      <c r="AP883" s="2"/>
      <c r="AQ883" s="2"/>
    </row>
    <row r="884" spans="2:43">
      <c r="B884" s="20" t="str">
        <f>IF(Master!B884="","",Master!B884)</f>
        <v/>
      </c>
      <c r="C884" s="21" t="str">
        <f t="shared" si="250"/>
        <v/>
      </c>
      <c r="D884" s="98" t="str">
        <f t="shared" si="253"/>
        <v/>
      </c>
      <c r="E884" s="2"/>
      <c r="F884" s="47" t="str">
        <f t="shared" si="251"/>
        <v/>
      </c>
      <c r="G884" s="98" t="str">
        <f t="shared" si="254"/>
        <v/>
      </c>
      <c r="H884" s="2"/>
      <c r="I884" s="46" t="str">
        <f t="shared" si="252"/>
        <v/>
      </c>
      <c r="J884" s="98" t="str">
        <f t="shared" si="255"/>
        <v/>
      </c>
      <c r="K884" s="2"/>
      <c r="L884" s="21" t="str">
        <f t="shared" si="259"/>
        <v/>
      </c>
      <c r="M884" s="21" t="str">
        <f>IF(L884&lt;&gt;"",SUM($L$6:L884),"")</f>
        <v/>
      </c>
      <c r="N884" s="2"/>
      <c r="O884" s="47" t="str">
        <f t="shared" si="260"/>
        <v/>
      </c>
      <c r="P884" s="47" t="str">
        <f>IF(O884&lt;&gt;"",SUM($O$6:O884),"")</f>
        <v/>
      </c>
      <c r="Q884" s="2"/>
      <c r="R884" s="43"/>
      <c r="S884" s="43"/>
      <c r="T884" s="2"/>
      <c r="U884" s="95">
        <f>IF(B884="",U883,SUM($L$7:L884)+SUM($O$7:O884)+SUM($R$7:R884))</f>
        <v>60</v>
      </c>
      <c r="V884" s="2"/>
      <c r="W884" s="2"/>
      <c r="X884" s="2"/>
      <c r="Y884" s="2"/>
      <c r="Z884" s="2"/>
      <c r="AA884" s="2"/>
      <c r="AB884" s="2"/>
      <c r="AC884" s="58" t="str">
        <f t="shared" si="257"/>
        <v/>
      </c>
      <c r="AD884" s="21" t="str">
        <f t="shared" si="261"/>
        <v/>
      </c>
      <c r="AE884" s="59" t="str">
        <f t="shared" si="262"/>
        <v/>
      </c>
      <c r="AF884" s="64" t="str">
        <f t="shared" si="267"/>
        <v/>
      </c>
      <c r="AG884" s="47" t="str">
        <f t="shared" si="263"/>
        <v/>
      </c>
      <c r="AH884" s="65" t="str">
        <f t="shared" si="264"/>
        <v/>
      </c>
      <c r="AI884" s="70" t="str">
        <f t="shared" si="258"/>
        <v/>
      </c>
      <c r="AJ884" s="43" t="str">
        <f t="shared" si="265"/>
        <v/>
      </c>
      <c r="AK884" s="71" t="str">
        <f t="shared" si="266"/>
        <v/>
      </c>
      <c r="AL884" s="2"/>
      <c r="AM884" s="2"/>
      <c r="AO884" s="2"/>
      <c r="AP884" s="2"/>
      <c r="AQ884" s="2"/>
    </row>
    <row r="885" spans="2:43">
      <c r="B885" s="20" t="str">
        <f>IF(Master!B885="","",Master!B885)</f>
        <v/>
      </c>
      <c r="C885" s="21" t="str">
        <f t="shared" si="250"/>
        <v/>
      </c>
      <c r="D885" s="98" t="str">
        <f t="shared" si="253"/>
        <v/>
      </c>
      <c r="E885" s="2"/>
      <c r="F885" s="47" t="str">
        <f t="shared" si="251"/>
        <v/>
      </c>
      <c r="G885" s="98" t="str">
        <f t="shared" si="254"/>
        <v/>
      </c>
      <c r="H885" s="2"/>
      <c r="I885" s="46" t="str">
        <f t="shared" si="252"/>
        <v/>
      </c>
      <c r="J885" s="98" t="str">
        <f t="shared" si="255"/>
        <v/>
      </c>
      <c r="K885" s="2"/>
      <c r="L885" s="21" t="str">
        <f t="shared" si="259"/>
        <v/>
      </c>
      <c r="M885" s="21" t="str">
        <f>IF(L885&lt;&gt;"",SUM($L$6:L885),"")</f>
        <v/>
      </c>
      <c r="N885" s="2"/>
      <c r="O885" s="47" t="str">
        <f t="shared" si="260"/>
        <v/>
      </c>
      <c r="P885" s="47" t="str">
        <f>IF(O885&lt;&gt;"",SUM($O$6:O885),"")</f>
        <v/>
      </c>
      <c r="Q885" s="2"/>
      <c r="R885" s="43"/>
      <c r="S885" s="43"/>
      <c r="T885" s="2"/>
      <c r="U885" s="95">
        <f>IF(B885="",U884,SUM($L$7:L885)+SUM($O$7:O885)+SUM($R$7:R885))</f>
        <v>60</v>
      </c>
      <c r="V885" s="2"/>
      <c r="W885" s="2"/>
      <c r="X885" s="2"/>
      <c r="Y885" s="2"/>
      <c r="Z885" s="2"/>
      <c r="AA885" s="2"/>
      <c r="AB885" s="2"/>
      <c r="AC885" s="58" t="str">
        <f t="shared" si="257"/>
        <v/>
      </c>
      <c r="AD885" s="21" t="str">
        <f t="shared" si="261"/>
        <v/>
      </c>
      <c r="AE885" s="59" t="str">
        <f t="shared" si="262"/>
        <v/>
      </c>
      <c r="AF885" s="64" t="str">
        <f t="shared" si="267"/>
        <v/>
      </c>
      <c r="AG885" s="47" t="str">
        <f t="shared" si="263"/>
        <v/>
      </c>
      <c r="AH885" s="65" t="str">
        <f t="shared" si="264"/>
        <v/>
      </c>
      <c r="AI885" s="70" t="str">
        <f t="shared" si="258"/>
        <v/>
      </c>
      <c r="AJ885" s="43" t="str">
        <f t="shared" si="265"/>
        <v/>
      </c>
      <c r="AK885" s="71" t="str">
        <f t="shared" si="266"/>
        <v/>
      </c>
      <c r="AL885" s="2"/>
      <c r="AM885" s="2"/>
      <c r="AO885" s="2"/>
      <c r="AP885" s="2"/>
      <c r="AQ885" s="2"/>
    </row>
    <row r="886" spans="2:43">
      <c r="B886" s="20" t="str">
        <f>IF(Master!B886="","",Master!B886)</f>
        <v/>
      </c>
      <c r="C886" s="21" t="str">
        <f t="shared" si="250"/>
        <v/>
      </c>
      <c r="D886" s="98" t="str">
        <f t="shared" si="253"/>
        <v/>
      </c>
      <c r="E886" s="2"/>
      <c r="F886" s="47" t="str">
        <f t="shared" si="251"/>
        <v/>
      </c>
      <c r="G886" s="98" t="str">
        <f t="shared" si="254"/>
        <v/>
      </c>
      <c r="H886" s="2"/>
      <c r="I886" s="46" t="str">
        <f t="shared" si="252"/>
        <v/>
      </c>
      <c r="J886" s="98" t="str">
        <f t="shared" si="255"/>
        <v/>
      </c>
      <c r="K886" s="2"/>
      <c r="L886" s="21" t="str">
        <f t="shared" si="259"/>
        <v/>
      </c>
      <c r="M886" s="21" t="str">
        <f>IF(L886&lt;&gt;"",SUM($L$6:L886),"")</f>
        <v/>
      </c>
      <c r="N886" s="2"/>
      <c r="O886" s="47" t="str">
        <f t="shared" si="260"/>
        <v/>
      </c>
      <c r="P886" s="47" t="str">
        <f>IF(O886&lt;&gt;"",SUM($O$6:O886),"")</f>
        <v/>
      </c>
      <c r="Q886" s="2"/>
      <c r="R886" s="43"/>
      <c r="S886" s="43"/>
      <c r="T886" s="2"/>
      <c r="U886" s="95">
        <f>IF(B886="",U885,SUM($L$7:L886)+SUM($O$7:O886)+SUM($R$7:R886))</f>
        <v>60</v>
      </c>
      <c r="V886" s="2"/>
      <c r="W886" s="2"/>
      <c r="X886" s="2"/>
      <c r="Y886" s="2"/>
      <c r="Z886" s="2"/>
      <c r="AA886" s="2"/>
      <c r="AB886" s="2"/>
      <c r="AC886" s="58" t="str">
        <f t="shared" si="257"/>
        <v/>
      </c>
      <c r="AD886" s="21" t="str">
        <f t="shared" si="261"/>
        <v/>
      </c>
      <c r="AE886" s="59" t="str">
        <f t="shared" si="262"/>
        <v/>
      </c>
      <c r="AF886" s="64" t="str">
        <f t="shared" si="267"/>
        <v/>
      </c>
      <c r="AG886" s="47" t="str">
        <f t="shared" si="263"/>
        <v/>
      </c>
      <c r="AH886" s="65" t="str">
        <f t="shared" si="264"/>
        <v/>
      </c>
      <c r="AI886" s="70" t="str">
        <f t="shared" si="258"/>
        <v/>
      </c>
      <c r="AJ886" s="43" t="str">
        <f t="shared" si="265"/>
        <v/>
      </c>
      <c r="AK886" s="71" t="str">
        <f t="shared" si="266"/>
        <v/>
      </c>
      <c r="AL886" s="2"/>
      <c r="AM886" s="2"/>
      <c r="AO886" s="2"/>
      <c r="AP886" s="2"/>
      <c r="AQ886" s="2"/>
    </row>
    <row r="887" spans="2:43">
      <c r="B887" s="20" t="str">
        <f>IF(Master!B887="","",Master!B887)</f>
        <v/>
      </c>
      <c r="C887" s="21" t="str">
        <f t="shared" si="250"/>
        <v/>
      </c>
      <c r="D887" s="98" t="str">
        <f t="shared" si="253"/>
        <v/>
      </c>
      <c r="E887" s="2"/>
      <c r="F887" s="47" t="str">
        <f t="shared" si="251"/>
        <v/>
      </c>
      <c r="G887" s="98" t="str">
        <f t="shared" si="254"/>
        <v/>
      </c>
      <c r="H887" s="2"/>
      <c r="I887" s="46" t="str">
        <f t="shared" si="252"/>
        <v/>
      </c>
      <c r="J887" s="98" t="str">
        <f t="shared" si="255"/>
        <v/>
      </c>
      <c r="K887" s="2"/>
      <c r="L887" s="21" t="str">
        <f t="shared" si="259"/>
        <v/>
      </c>
      <c r="M887" s="21" t="str">
        <f>IF(L887&lt;&gt;"",SUM($L$6:L887),"")</f>
        <v/>
      </c>
      <c r="N887" s="2"/>
      <c r="O887" s="47" t="str">
        <f t="shared" si="260"/>
        <v/>
      </c>
      <c r="P887" s="47" t="str">
        <f>IF(O887&lt;&gt;"",SUM($O$6:O887),"")</f>
        <v/>
      </c>
      <c r="Q887" s="2"/>
      <c r="R887" s="43"/>
      <c r="S887" s="43"/>
      <c r="T887" s="2"/>
      <c r="U887" s="95">
        <f>IF(B887="",U886,SUM($L$7:L887)+SUM($O$7:O887)+SUM($R$7:R887))</f>
        <v>60</v>
      </c>
      <c r="V887" s="2"/>
      <c r="W887" s="2"/>
      <c r="X887" s="2"/>
      <c r="Y887" s="2"/>
      <c r="Z887" s="2"/>
      <c r="AA887" s="2"/>
      <c r="AB887" s="2"/>
      <c r="AC887" s="58" t="str">
        <f t="shared" si="257"/>
        <v/>
      </c>
      <c r="AD887" s="21" t="str">
        <f t="shared" si="261"/>
        <v/>
      </c>
      <c r="AE887" s="59" t="str">
        <f t="shared" si="262"/>
        <v/>
      </c>
      <c r="AF887" s="64" t="str">
        <f t="shared" si="267"/>
        <v/>
      </c>
      <c r="AG887" s="47" t="str">
        <f t="shared" si="263"/>
        <v/>
      </c>
      <c r="AH887" s="65" t="str">
        <f t="shared" si="264"/>
        <v/>
      </c>
      <c r="AI887" s="70" t="str">
        <f t="shared" si="258"/>
        <v/>
      </c>
      <c r="AJ887" s="43" t="str">
        <f t="shared" si="265"/>
        <v/>
      </c>
      <c r="AK887" s="71" t="str">
        <f t="shared" si="266"/>
        <v/>
      </c>
      <c r="AL887" s="2"/>
      <c r="AM887" s="2"/>
      <c r="AO887" s="2"/>
      <c r="AP887" s="2"/>
      <c r="AQ887" s="2"/>
    </row>
    <row r="888" spans="2:43">
      <c r="B888" s="20" t="str">
        <f>IF(Master!B888="","",Master!B888)</f>
        <v/>
      </c>
      <c r="C888" s="21" t="str">
        <f t="shared" si="250"/>
        <v/>
      </c>
      <c r="D888" s="98" t="str">
        <f t="shared" si="253"/>
        <v/>
      </c>
      <c r="E888" s="2"/>
      <c r="F888" s="47" t="str">
        <f t="shared" si="251"/>
        <v/>
      </c>
      <c r="G888" s="98" t="str">
        <f t="shared" si="254"/>
        <v/>
      </c>
      <c r="H888" s="2"/>
      <c r="I888" s="46" t="str">
        <f t="shared" si="252"/>
        <v/>
      </c>
      <c r="J888" s="98" t="str">
        <f t="shared" si="255"/>
        <v/>
      </c>
      <c r="K888" s="2"/>
      <c r="L888" s="21" t="str">
        <f t="shared" si="259"/>
        <v/>
      </c>
      <c r="M888" s="21" t="str">
        <f>IF(L888&lt;&gt;"",SUM($L$6:L888),"")</f>
        <v/>
      </c>
      <c r="N888" s="2"/>
      <c r="O888" s="47" t="str">
        <f t="shared" si="260"/>
        <v/>
      </c>
      <c r="P888" s="47" t="str">
        <f>IF(O888&lt;&gt;"",SUM($O$6:O888),"")</f>
        <v/>
      </c>
      <c r="Q888" s="2"/>
      <c r="R888" s="43"/>
      <c r="S888" s="43"/>
      <c r="T888" s="2"/>
      <c r="U888" s="95">
        <f>IF(B888="",U887,SUM($L$7:L888)+SUM($O$7:O888)+SUM($R$7:R888))</f>
        <v>60</v>
      </c>
      <c r="V888" s="2"/>
      <c r="W888" s="2"/>
      <c r="X888" s="2"/>
      <c r="Y888" s="2"/>
      <c r="Z888" s="2"/>
      <c r="AA888" s="2"/>
      <c r="AB888" s="2"/>
      <c r="AC888" s="58" t="str">
        <f t="shared" si="257"/>
        <v/>
      </c>
      <c r="AD888" s="21" t="str">
        <f t="shared" si="261"/>
        <v/>
      </c>
      <c r="AE888" s="59" t="str">
        <f t="shared" si="262"/>
        <v/>
      </c>
      <c r="AF888" s="64" t="str">
        <f t="shared" si="267"/>
        <v/>
      </c>
      <c r="AG888" s="47" t="str">
        <f t="shared" si="263"/>
        <v/>
      </c>
      <c r="AH888" s="65" t="str">
        <f t="shared" si="264"/>
        <v/>
      </c>
      <c r="AI888" s="70" t="str">
        <f t="shared" si="258"/>
        <v/>
      </c>
      <c r="AJ888" s="43" t="str">
        <f t="shared" si="265"/>
        <v/>
      </c>
      <c r="AK888" s="71" t="str">
        <f t="shared" si="266"/>
        <v/>
      </c>
      <c r="AL888" s="2"/>
      <c r="AM888" s="2"/>
      <c r="AO888" s="2"/>
      <c r="AP888" s="2"/>
      <c r="AQ888" s="2"/>
    </row>
    <row r="889" spans="2:43">
      <c r="B889" s="20" t="str">
        <f>IF(Master!B889="","",Master!B889)</f>
        <v/>
      </c>
      <c r="C889" s="21" t="str">
        <f t="shared" si="250"/>
        <v/>
      </c>
      <c r="D889" s="98" t="str">
        <f t="shared" si="253"/>
        <v/>
      </c>
      <c r="E889" s="2"/>
      <c r="F889" s="47" t="str">
        <f t="shared" si="251"/>
        <v/>
      </c>
      <c r="G889" s="98" t="str">
        <f t="shared" si="254"/>
        <v/>
      </c>
      <c r="H889" s="2"/>
      <c r="I889" s="46" t="str">
        <f t="shared" si="252"/>
        <v/>
      </c>
      <c r="J889" s="98" t="str">
        <f t="shared" si="255"/>
        <v/>
      </c>
      <c r="K889" s="2"/>
      <c r="L889" s="21" t="str">
        <f t="shared" si="259"/>
        <v/>
      </c>
      <c r="M889" s="21" t="str">
        <f>IF(L889&lt;&gt;"",SUM($L$6:L889),"")</f>
        <v/>
      </c>
      <c r="N889" s="2"/>
      <c r="O889" s="47" t="str">
        <f t="shared" si="260"/>
        <v/>
      </c>
      <c r="P889" s="47" t="str">
        <f>IF(O889&lt;&gt;"",SUM($O$6:O889),"")</f>
        <v/>
      </c>
      <c r="Q889" s="2"/>
      <c r="R889" s="43"/>
      <c r="S889" s="43"/>
      <c r="T889" s="2"/>
      <c r="U889" s="95">
        <f>IF(B889="",U888,SUM($L$7:L889)+SUM($O$7:O889)+SUM($R$7:R889))</f>
        <v>60</v>
      </c>
      <c r="V889" s="2"/>
      <c r="W889" s="2"/>
      <c r="X889" s="2"/>
      <c r="Y889" s="2"/>
      <c r="Z889" s="2"/>
      <c r="AA889" s="2"/>
      <c r="AB889" s="2"/>
      <c r="AC889" s="58" t="str">
        <f t="shared" si="257"/>
        <v/>
      </c>
      <c r="AD889" s="21" t="str">
        <f t="shared" si="261"/>
        <v/>
      </c>
      <c r="AE889" s="59" t="str">
        <f t="shared" si="262"/>
        <v/>
      </c>
      <c r="AF889" s="64" t="str">
        <f t="shared" si="267"/>
        <v/>
      </c>
      <c r="AG889" s="47" t="str">
        <f t="shared" si="263"/>
        <v/>
      </c>
      <c r="AH889" s="65" t="str">
        <f t="shared" si="264"/>
        <v/>
      </c>
      <c r="AI889" s="70" t="str">
        <f t="shared" si="258"/>
        <v/>
      </c>
      <c r="AJ889" s="43" t="str">
        <f t="shared" si="265"/>
        <v/>
      </c>
      <c r="AK889" s="71" t="str">
        <f t="shared" si="266"/>
        <v/>
      </c>
      <c r="AL889" s="2"/>
      <c r="AM889" s="2"/>
      <c r="AO889" s="2"/>
      <c r="AP889" s="2"/>
      <c r="AQ889" s="2"/>
    </row>
    <row r="890" spans="2:43">
      <c r="B890" s="20" t="str">
        <f>IF(Master!B890="","",Master!B890)</f>
        <v/>
      </c>
      <c r="C890" s="21" t="str">
        <f t="shared" si="250"/>
        <v/>
      </c>
      <c r="D890" s="98" t="str">
        <f t="shared" si="253"/>
        <v/>
      </c>
      <c r="E890" s="2"/>
      <c r="F890" s="47" t="str">
        <f t="shared" si="251"/>
        <v/>
      </c>
      <c r="G890" s="98" t="str">
        <f t="shared" si="254"/>
        <v/>
      </c>
      <c r="H890" s="2"/>
      <c r="I890" s="46" t="str">
        <f t="shared" si="252"/>
        <v/>
      </c>
      <c r="J890" s="98" t="str">
        <f t="shared" si="255"/>
        <v/>
      </c>
      <c r="K890" s="2"/>
      <c r="L890" s="21" t="str">
        <f t="shared" si="259"/>
        <v/>
      </c>
      <c r="M890" s="21" t="str">
        <f>IF(L890&lt;&gt;"",SUM($L$6:L890),"")</f>
        <v/>
      </c>
      <c r="N890" s="2"/>
      <c r="O890" s="47" t="str">
        <f t="shared" si="260"/>
        <v/>
      </c>
      <c r="P890" s="47" t="str">
        <f>IF(O890&lt;&gt;"",SUM($O$6:O890),"")</f>
        <v/>
      </c>
      <c r="Q890" s="2"/>
      <c r="R890" s="43"/>
      <c r="S890" s="43"/>
      <c r="T890" s="2"/>
      <c r="U890" s="95">
        <f>IF(B890="",U889,SUM($L$7:L890)+SUM($O$7:O890)+SUM($R$7:R890))</f>
        <v>60</v>
      </c>
      <c r="V890" s="2"/>
      <c r="W890" s="2"/>
      <c r="X890" s="2"/>
      <c r="Y890" s="2"/>
      <c r="Z890" s="2"/>
      <c r="AA890" s="2"/>
      <c r="AB890" s="2"/>
      <c r="AC890" s="58" t="str">
        <f t="shared" si="257"/>
        <v/>
      </c>
      <c r="AD890" s="21" t="str">
        <f t="shared" si="261"/>
        <v/>
      </c>
      <c r="AE890" s="59" t="str">
        <f t="shared" si="262"/>
        <v/>
      </c>
      <c r="AF890" s="64" t="str">
        <f t="shared" si="267"/>
        <v/>
      </c>
      <c r="AG890" s="47" t="str">
        <f t="shared" si="263"/>
        <v/>
      </c>
      <c r="AH890" s="65" t="str">
        <f t="shared" si="264"/>
        <v/>
      </c>
      <c r="AI890" s="70" t="str">
        <f t="shared" si="258"/>
        <v/>
      </c>
      <c r="AJ890" s="43" t="str">
        <f t="shared" si="265"/>
        <v/>
      </c>
      <c r="AK890" s="71" t="str">
        <f t="shared" si="266"/>
        <v/>
      </c>
      <c r="AL890" s="2"/>
      <c r="AM890" s="2"/>
      <c r="AO890" s="2"/>
      <c r="AP890" s="2"/>
      <c r="AQ890" s="2"/>
    </row>
    <row r="891" spans="2:43">
      <c r="B891" s="20" t="str">
        <f>IF(Master!B891="","",Master!B891)</f>
        <v/>
      </c>
      <c r="C891" s="21" t="str">
        <f t="shared" si="250"/>
        <v/>
      </c>
      <c r="D891" s="98" t="str">
        <f t="shared" si="253"/>
        <v/>
      </c>
      <c r="E891" s="2"/>
      <c r="F891" s="47" t="str">
        <f t="shared" si="251"/>
        <v/>
      </c>
      <c r="G891" s="98" t="str">
        <f t="shared" si="254"/>
        <v/>
      </c>
      <c r="H891" s="2"/>
      <c r="I891" s="46" t="str">
        <f t="shared" si="252"/>
        <v/>
      </c>
      <c r="J891" s="98" t="str">
        <f t="shared" si="255"/>
        <v/>
      </c>
      <c r="K891" s="2"/>
      <c r="L891" s="21" t="str">
        <f t="shared" si="259"/>
        <v/>
      </c>
      <c r="M891" s="21" t="str">
        <f>IF(L891&lt;&gt;"",SUM($L$6:L891),"")</f>
        <v/>
      </c>
      <c r="N891" s="2"/>
      <c r="O891" s="47" t="str">
        <f t="shared" si="260"/>
        <v/>
      </c>
      <c r="P891" s="47" t="str">
        <f>IF(O891&lt;&gt;"",SUM($O$6:O891),"")</f>
        <v/>
      </c>
      <c r="Q891" s="2"/>
      <c r="R891" s="43"/>
      <c r="S891" s="43"/>
      <c r="T891" s="2"/>
      <c r="U891" s="95">
        <f>IF(B891="",U890,SUM($L$7:L891)+SUM($O$7:O891)+SUM($R$7:R891))</f>
        <v>60</v>
      </c>
      <c r="V891" s="2"/>
      <c r="W891" s="2"/>
      <c r="X891" s="2"/>
      <c r="Y891" s="2"/>
      <c r="Z891" s="2"/>
      <c r="AA891" s="2"/>
      <c r="AB891" s="2"/>
      <c r="AC891" s="58" t="str">
        <f t="shared" si="257"/>
        <v/>
      </c>
      <c r="AD891" s="21" t="str">
        <f t="shared" si="261"/>
        <v/>
      </c>
      <c r="AE891" s="59" t="str">
        <f t="shared" si="262"/>
        <v/>
      </c>
      <c r="AF891" s="64" t="str">
        <f t="shared" si="267"/>
        <v/>
      </c>
      <c r="AG891" s="47" t="str">
        <f t="shared" si="263"/>
        <v/>
      </c>
      <c r="AH891" s="65" t="str">
        <f t="shared" si="264"/>
        <v/>
      </c>
      <c r="AI891" s="70" t="str">
        <f t="shared" si="258"/>
        <v/>
      </c>
      <c r="AJ891" s="43" t="str">
        <f t="shared" si="265"/>
        <v/>
      </c>
      <c r="AK891" s="71" t="str">
        <f t="shared" si="266"/>
        <v/>
      </c>
      <c r="AL891" s="2"/>
      <c r="AM891" s="2"/>
      <c r="AO891" s="2"/>
      <c r="AP891" s="2"/>
      <c r="AQ891" s="2"/>
    </row>
    <row r="892" spans="2:43">
      <c r="B892" s="20" t="str">
        <f>IF(Master!B892="","",Master!B892)</f>
        <v/>
      </c>
      <c r="C892" s="21" t="str">
        <f t="shared" si="250"/>
        <v/>
      </c>
      <c r="D892" s="98" t="str">
        <f t="shared" si="253"/>
        <v/>
      </c>
      <c r="E892" s="2"/>
      <c r="F892" s="47" t="str">
        <f t="shared" si="251"/>
        <v/>
      </c>
      <c r="G892" s="98" t="str">
        <f t="shared" si="254"/>
        <v/>
      </c>
      <c r="H892" s="2"/>
      <c r="I892" s="46" t="str">
        <f t="shared" si="252"/>
        <v/>
      </c>
      <c r="J892" s="98" t="str">
        <f t="shared" si="255"/>
        <v/>
      </c>
      <c r="K892" s="2"/>
      <c r="L892" s="21" t="str">
        <f t="shared" si="259"/>
        <v/>
      </c>
      <c r="M892" s="21" t="str">
        <f>IF(L892&lt;&gt;"",SUM($L$6:L892),"")</f>
        <v/>
      </c>
      <c r="N892" s="2"/>
      <c r="O892" s="47" t="str">
        <f t="shared" si="260"/>
        <v/>
      </c>
      <c r="P892" s="47" t="str">
        <f>IF(O892&lt;&gt;"",SUM($O$6:O892),"")</f>
        <v/>
      </c>
      <c r="Q892" s="2"/>
      <c r="R892" s="43"/>
      <c r="S892" s="43"/>
      <c r="T892" s="2"/>
      <c r="U892" s="95">
        <f>IF(B892="",U891,SUM($L$7:L892)+SUM($O$7:O892)+SUM($R$7:R892))</f>
        <v>60</v>
      </c>
      <c r="V892" s="2"/>
      <c r="W892" s="2"/>
      <c r="X892" s="2"/>
      <c r="Y892" s="2"/>
      <c r="Z892" s="2"/>
      <c r="AA892" s="2"/>
      <c r="AB892" s="2"/>
      <c r="AC892" s="58" t="str">
        <f t="shared" si="257"/>
        <v/>
      </c>
      <c r="AD892" s="21" t="str">
        <f t="shared" si="261"/>
        <v/>
      </c>
      <c r="AE892" s="59" t="str">
        <f t="shared" si="262"/>
        <v/>
      </c>
      <c r="AF892" s="64" t="str">
        <f t="shared" si="267"/>
        <v/>
      </c>
      <c r="AG892" s="47" t="str">
        <f t="shared" si="263"/>
        <v/>
      </c>
      <c r="AH892" s="65" t="str">
        <f t="shared" si="264"/>
        <v/>
      </c>
      <c r="AI892" s="70" t="str">
        <f t="shared" si="258"/>
        <v/>
      </c>
      <c r="AJ892" s="43" t="str">
        <f t="shared" si="265"/>
        <v/>
      </c>
      <c r="AK892" s="71" t="str">
        <f t="shared" si="266"/>
        <v/>
      </c>
      <c r="AL892" s="2"/>
      <c r="AM892" s="2"/>
      <c r="AO892" s="2"/>
      <c r="AP892" s="2"/>
      <c r="AQ892" s="2"/>
    </row>
    <row r="893" spans="2:43">
      <c r="B893" s="20" t="str">
        <f>IF(Master!B893="","",Master!B893)</f>
        <v/>
      </c>
      <c r="C893" s="21" t="str">
        <f t="shared" si="250"/>
        <v/>
      </c>
      <c r="D893" s="98" t="str">
        <f t="shared" si="253"/>
        <v/>
      </c>
      <c r="E893" s="2"/>
      <c r="F893" s="47" t="str">
        <f t="shared" si="251"/>
        <v/>
      </c>
      <c r="G893" s="98" t="str">
        <f t="shared" si="254"/>
        <v/>
      </c>
      <c r="H893" s="2"/>
      <c r="I893" s="46" t="str">
        <f t="shared" si="252"/>
        <v/>
      </c>
      <c r="J893" s="98" t="str">
        <f t="shared" si="255"/>
        <v/>
      </c>
      <c r="K893" s="2"/>
      <c r="L893" s="21" t="str">
        <f t="shared" si="259"/>
        <v/>
      </c>
      <c r="M893" s="21" t="str">
        <f>IF(L893&lt;&gt;"",SUM($L$6:L893),"")</f>
        <v/>
      </c>
      <c r="N893" s="2"/>
      <c r="O893" s="47" t="str">
        <f t="shared" si="260"/>
        <v/>
      </c>
      <c r="P893" s="47" t="str">
        <f>IF(O893&lt;&gt;"",SUM($O$6:O893),"")</f>
        <v/>
      </c>
      <c r="Q893" s="2"/>
      <c r="R893" s="43"/>
      <c r="S893" s="43"/>
      <c r="T893" s="2"/>
      <c r="U893" s="95">
        <f>IF(B893="",U892,SUM($L$7:L893)+SUM($O$7:O893)+SUM($R$7:R893))</f>
        <v>60</v>
      </c>
      <c r="V893" s="2"/>
      <c r="W893" s="2"/>
      <c r="X893" s="2"/>
      <c r="Y893" s="2"/>
      <c r="Z893" s="2"/>
      <c r="AA893" s="2"/>
      <c r="AB893" s="2"/>
      <c r="AC893" s="58" t="str">
        <f t="shared" si="257"/>
        <v/>
      </c>
      <c r="AD893" s="21" t="str">
        <f t="shared" si="261"/>
        <v/>
      </c>
      <c r="AE893" s="59" t="str">
        <f t="shared" si="262"/>
        <v/>
      </c>
      <c r="AF893" s="64" t="str">
        <f t="shared" si="267"/>
        <v/>
      </c>
      <c r="AG893" s="47" t="str">
        <f t="shared" si="263"/>
        <v/>
      </c>
      <c r="AH893" s="65" t="str">
        <f t="shared" si="264"/>
        <v/>
      </c>
      <c r="AI893" s="70" t="str">
        <f t="shared" si="258"/>
        <v/>
      </c>
      <c r="AJ893" s="43" t="str">
        <f t="shared" si="265"/>
        <v/>
      </c>
      <c r="AK893" s="71" t="str">
        <f t="shared" si="266"/>
        <v/>
      </c>
      <c r="AL893" s="2"/>
      <c r="AM893" s="2"/>
      <c r="AO893" s="2"/>
      <c r="AP893" s="2"/>
      <c r="AQ893" s="2"/>
    </row>
    <row r="894" spans="2:43">
      <c r="B894" s="20" t="str">
        <f>IF(Master!B894="","",Master!B894)</f>
        <v/>
      </c>
      <c r="C894" s="21" t="str">
        <f t="shared" si="250"/>
        <v/>
      </c>
      <c r="D894" s="98" t="str">
        <f t="shared" si="253"/>
        <v/>
      </c>
      <c r="E894" s="2"/>
      <c r="F894" s="47" t="str">
        <f t="shared" si="251"/>
        <v/>
      </c>
      <c r="G894" s="98" t="str">
        <f t="shared" si="254"/>
        <v/>
      </c>
      <c r="H894" s="2"/>
      <c r="I894" s="46" t="str">
        <f t="shared" si="252"/>
        <v/>
      </c>
      <c r="J894" s="98" t="str">
        <f t="shared" si="255"/>
        <v/>
      </c>
      <c r="K894" s="2"/>
      <c r="L894" s="21" t="str">
        <f t="shared" si="259"/>
        <v/>
      </c>
      <c r="M894" s="21" t="str">
        <f>IF(L894&lt;&gt;"",SUM($L$6:L894),"")</f>
        <v/>
      </c>
      <c r="N894" s="2"/>
      <c r="O894" s="47" t="str">
        <f t="shared" si="260"/>
        <v/>
      </c>
      <c r="P894" s="47" t="str">
        <f>IF(O894&lt;&gt;"",SUM($O$6:O894),"")</f>
        <v/>
      </c>
      <c r="Q894" s="2"/>
      <c r="R894" s="43"/>
      <c r="S894" s="43"/>
      <c r="T894" s="2"/>
      <c r="U894" s="95">
        <f>IF(B894="",U893,SUM($L$7:L894)+SUM($O$7:O894)+SUM($R$7:R894))</f>
        <v>60</v>
      </c>
      <c r="V894" s="2"/>
      <c r="W894" s="2"/>
      <c r="X894" s="2"/>
      <c r="Y894" s="2"/>
      <c r="Z894" s="2"/>
      <c r="AA894" s="2"/>
      <c r="AB894" s="2"/>
      <c r="AC894" s="58" t="str">
        <f t="shared" si="257"/>
        <v/>
      </c>
      <c r="AD894" s="21" t="str">
        <f t="shared" si="261"/>
        <v/>
      </c>
      <c r="AE894" s="59" t="str">
        <f t="shared" si="262"/>
        <v/>
      </c>
      <c r="AF894" s="64" t="str">
        <f t="shared" si="267"/>
        <v/>
      </c>
      <c r="AG894" s="47" t="str">
        <f t="shared" si="263"/>
        <v/>
      </c>
      <c r="AH894" s="65" t="str">
        <f t="shared" si="264"/>
        <v/>
      </c>
      <c r="AI894" s="70" t="str">
        <f t="shared" si="258"/>
        <v/>
      </c>
      <c r="AJ894" s="43" t="str">
        <f t="shared" si="265"/>
        <v/>
      </c>
      <c r="AK894" s="71" t="str">
        <f t="shared" si="266"/>
        <v/>
      </c>
      <c r="AL894" s="2"/>
      <c r="AM894" s="2"/>
      <c r="AO894" s="2"/>
      <c r="AP894" s="2"/>
      <c r="AQ894" s="2"/>
    </row>
    <row r="895" spans="2:43">
      <c r="B895" s="20" t="str">
        <f>IF(Master!B895="","",Master!B895)</f>
        <v/>
      </c>
      <c r="C895" s="21" t="str">
        <f t="shared" si="250"/>
        <v/>
      </c>
      <c r="D895" s="98" t="str">
        <f t="shared" si="253"/>
        <v/>
      </c>
      <c r="E895" s="2"/>
      <c r="F895" s="47" t="str">
        <f t="shared" si="251"/>
        <v/>
      </c>
      <c r="G895" s="98" t="str">
        <f t="shared" si="254"/>
        <v/>
      </c>
      <c r="H895" s="2"/>
      <c r="I895" s="46" t="str">
        <f t="shared" si="252"/>
        <v/>
      </c>
      <c r="J895" s="98" t="str">
        <f t="shared" si="255"/>
        <v/>
      </c>
      <c r="K895" s="2"/>
      <c r="L895" s="21" t="str">
        <f t="shared" si="259"/>
        <v/>
      </c>
      <c r="M895" s="21" t="str">
        <f>IF(L895&lt;&gt;"",SUM($L$6:L895),"")</f>
        <v/>
      </c>
      <c r="N895" s="2"/>
      <c r="O895" s="47" t="str">
        <f t="shared" si="260"/>
        <v/>
      </c>
      <c r="P895" s="47" t="str">
        <f>IF(O895&lt;&gt;"",SUM($O$6:O895),"")</f>
        <v/>
      </c>
      <c r="Q895" s="2"/>
      <c r="R895" s="43"/>
      <c r="S895" s="43"/>
      <c r="T895" s="2"/>
      <c r="U895" s="95">
        <f>IF(B895="",U894,SUM($L$7:L895)+SUM($O$7:O895)+SUM($R$7:R895))</f>
        <v>60</v>
      </c>
      <c r="V895" s="2"/>
      <c r="W895" s="2"/>
      <c r="X895" s="2"/>
      <c r="Y895" s="2"/>
      <c r="Z895" s="2"/>
      <c r="AA895" s="2"/>
      <c r="AB895" s="2"/>
      <c r="AC895" s="58" t="str">
        <f t="shared" si="257"/>
        <v/>
      </c>
      <c r="AD895" s="21" t="str">
        <f t="shared" si="261"/>
        <v/>
      </c>
      <c r="AE895" s="59" t="str">
        <f t="shared" si="262"/>
        <v/>
      </c>
      <c r="AF895" s="64" t="str">
        <f t="shared" si="267"/>
        <v/>
      </c>
      <c r="AG895" s="47" t="str">
        <f t="shared" si="263"/>
        <v/>
      </c>
      <c r="AH895" s="65" t="str">
        <f t="shared" si="264"/>
        <v/>
      </c>
      <c r="AI895" s="70" t="str">
        <f t="shared" si="258"/>
        <v/>
      </c>
      <c r="AJ895" s="43" t="str">
        <f t="shared" si="265"/>
        <v/>
      </c>
      <c r="AK895" s="71" t="str">
        <f t="shared" si="266"/>
        <v/>
      </c>
      <c r="AL895" s="2"/>
      <c r="AM895" s="2"/>
      <c r="AO895" s="2"/>
      <c r="AP895" s="2"/>
      <c r="AQ895" s="2"/>
    </row>
    <row r="896" spans="2:43">
      <c r="B896" s="20" t="str">
        <f>IF(Master!B896="","",Master!B896)</f>
        <v/>
      </c>
      <c r="C896" s="21" t="str">
        <f t="shared" si="250"/>
        <v/>
      </c>
      <c r="D896" s="98" t="str">
        <f t="shared" si="253"/>
        <v/>
      </c>
      <c r="E896" s="2"/>
      <c r="F896" s="47" t="str">
        <f t="shared" si="251"/>
        <v/>
      </c>
      <c r="G896" s="98" t="str">
        <f t="shared" si="254"/>
        <v/>
      </c>
      <c r="H896" s="2"/>
      <c r="I896" s="46" t="str">
        <f t="shared" si="252"/>
        <v/>
      </c>
      <c r="J896" s="98" t="str">
        <f t="shared" si="255"/>
        <v/>
      </c>
      <c r="K896" s="2"/>
      <c r="L896" s="21" t="str">
        <f t="shared" si="259"/>
        <v/>
      </c>
      <c r="M896" s="21" t="str">
        <f>IF(L896&lt;&gt;"",SUM($L$6:L896),"")</f>
        <v/>
      </c>
      <c r="N896" s="2"/>
      <c r="O896" s="47" t="str">
        <f t="shared" si="260"/>
        <v/>
      </c>
      <c r="P896" s="47" t="str">
        <f>IF(O896&lt;&gt;"",SUM($O$6:O896),"")</f>
        <v/>
      </c>
      <c r="Q896" s="2"/>
      <c r="R896" s="43"/>
      <c r="S896" s="43"/>
      <c r="T896" s="2"/>
      <c r="U896" s="95">
        <f>IF(B896="",U895,SUM($L$7:L896)+SUM($O$7:O896)+SUM($R$7:R896))</f>
        <v>60</v>
      </c>
      <c r="V896" s="2"/>
      <c r="W896" s="2"/>
      <c r="X896" s="2"/>
      <c r="Y896" s="2"/>
      <c r="Z896" s="2"/>
      <c r="AA896" s="2"/>
      <c r="AB896" s="2"/>
      <c r="AC896" s="58" t="str">
        <f t="shared" si="257"/>
        <v/>
      </c>
      <c r="AD896" s="21" t="str">
        <f t="shared" si="261"/>
        <v/>
      </c>
      <c r="AE896" s="59" t="str">
        <f t="shared" si="262"/>
        <v/>
      </c>
      <c r="AF896" s="64" t="str">
        <f t="shared" si="267"/>
        <v/>
      </c>
      <c r="AG896" s="47" t="str">
        <f t="shared" si="263"/>
        <v/>
      </c>
      <c r="AH896" s="65" t="str">
        <f t="shared" si="264"/>
        <v/>
      </c>
      <c r="AI896" s="70" t="str">
        <f t="shared" si="258"/>
        <v/>
      </c>
      <c r="AJ896" s="43" t="str">
        <f t="shared" si="265"/>
        <v/>
      </c>
      <c r="AK896" s="71" t="str">
        <f t="shared" si="266"/>
        <v/>
      </c>
      <c r="AL896" s="2"/>
      <c r="AM896" s="2"/>
      <c r="AO896" s="2"/>
      <c r="AP896" s="2"/>
      <c r="AQ896" s="2"/>
    </row>
    <row r="897" spans="2:43">
      <c r="B897" s="20" t="str">
        <f>IF(Master!B897="","",Master!B897)</f>
        <v/>
      </c>
      <c r="C897" s="21" t="str">
        <f t="shared" si="250"/>
        <v/>
      </c>
      <c r="D897" s="98" t="str">
        <f t="shared" si="253"/>
        <v/>
      </c>
      <c r="E897" s="2"/>
      <c r="F897" s="47" t="str">
        <f t="shared" si="251"/>
        <v/>
      </c>
      <c r="G897" s="98" t="str">
        <f t="shared" si="254"/>
        <v/>
      </c>
      <c r="H897" s="2"/>
      <c r="I897" s="46" t="str">
        <f t="shared" si="252"/>
        <v/>
      </c>
      <c r="J897" s="98" t="str">
        <f t="shared" si="255"/>
        <v/>
      </c>
      <c r="K897" s="2"/>
      <c r="L897" s="21" t="str">
        <f t="shared" si="259"/>
        <v/>
      </c>
      <c r="M897" s="21" t="str">
        <f>IF(L897&lt;&gt;"",SUM($L$6:L897),"")</f>
        <v/>
      </c>
      <c r="N897" s="2"/>
      <c r="O897" s="47" t="str">
        <f t="shared" si="260"/>
        <v/>
      </c>
      <c r="P897" s="47" t="str">
        <f>IF(O897&lt;&gt;"",SUM($O$6:O897),"")</f>
        <v/>
      </c>
      <c r="Q897" s="2"/>
      <c r="R897" s="43"/>
      <c r="S897" s="43"/>
      <c r="T897" s="2"/>
      <c r="U897" s="95">
        <f>IF(B897="",U896,SUM($L$7:L897)+SUM($O$7:O897)+SUM($R$7:R897))</f>
        <v>60</v>
      </c>
      <c r="V897" s="2"/>
      <c r="W897" s="2"/>
      <c r="X897" s="2"/>
      <c r="Y897" s="2"/>
      <c r="Z897" s="2"/>
      <c r="AA897" s="2"/>
      <c r="AB897" s="2"/>
      <c r="AC897" s="58" t="str">
        <f t="shared" si="257"/>
        <v/>
      </c>
      <c r="AD897" s="21" t="str">
        <f t="shared" si="261"/>
        <v/>
      </c>
      <c r="AE897" s="59" t="str">
        <f t="shared" si="262"/>
        <v/>
      </c>
      <c r="AF897" s="64" t="str">
        <f t="shared" si="267"/>
        <v/>
      </c>
      <c r="AG897" s="47" t="str">
        <f t="shared" si="263"/>
        <v/>
      </c>
      <c r="AH897" s="65" t="str">
        <f t="shared" si="264"/>
        <v/>
      </c>
      <c r="AI897" s="70" t="str">
        <f t="shared" si="258"/>
        <v/>
      </c>
      <c r="AJ897" s="43" t="str">
        <f t="shared" si="265"/>
        <v/>
      </c>
      <c r="AK897" s="71" t="str">
        <f t="shared" si="266"/>
        <v/>
      </c>
      <c r="AL897" s="2"/>
      <c r="AM897" s="2"/>
      <c r="AO897" s="2"/>
      <c r="AP897" s="2"/>
      <c r="AQ897" s="2"/>
    </row>
    <row r="898" spans="2:43">
      <c r="B898" s="20" t="str">
        <f>IF(Master!B898="","",Master!B898)</f>
        <v/>
      </c>
      <c r="C898" s="21" t="str">
        <f t="shared" si="250"/>
        <v/>
      </c>
      <c r="D898" s="98" t="str">
        <f t="shared" si="253"/>
        <v/>
      </c>
      <c r="E898" s="2"/>
      <c r="F898" s="47" t="str">
        <f t="shared" si="251"/>
        <v/>
      </c>
      <c r="G898" s="98" t="str">
        <f t="shared" si="254"/>
        <v/>
      </c>
      <c r="H898" s="2"/>
      <c r="I898" s="46" t="str">
        <f t="shared" si="252"/>
        <v/>
      </c>
      <c r="J898" s="98" t="str">
        <f t="shared" si="255"/>
        <v/>
      </c>
      <c r="K898" s="2"/>
      <c r="L898" s="21" t="str">
        <f t="shared" si="259"/>
        <v/>
      </c>
      <c r="M898" s="21" t="str">
        <f>IF(L898&lt;&gt;"",SUM($L$6:L898),"")</f>
        <v/>
      </c>
      <c r="N898" s="2"/>
      <c r="O898" s="47" t="str">
        <f t="shared" si="260"/>
        <v/>
      </c>
      <c r="P898" s="47" t="str">
        <f>IF(O898&lt;&gt;"",SUM($O$6:O898),"")</f>
        <v/>
      </c>
      <c r="Q898" s="2"/>
      <c r="R898" s="43"/>
      <c r="S898" s="43"/>
      <c r="T898" s="2"/>
      <c r="U898" s="95">
        <f>IF(B898="",U897,SUM($L$7:L898)+SUM($O$7:O898)+SUM($R$7:R898))</f>
        <v>60</v>
      </c>
      <c r="V898" s="2"/>
      <c r="W898" s="2"/>
      <c r="X898" s="2"/>
      <c r="Y898" s="2"/>
      <c r="Z898" s="2"/>
      <c r="AA898" s="2"/>
      <c r="AB898" s="2"/>
      <c r="AC898" s="58" t="str">
        <f t="shared" si="257"/>
        <v/>
      </c>
      <c r="AD898" s="21" t="str">
        <f t="shared" si="261"/>
        <v/>
      </c>
      <c r="AE898" s="59" t="str">
        <f t="shared" si="262"/>
        <v/>
      </c>
      <c r="AF898" s="64" t="str">
        <f t="shared" si="267"/>
        <v/>
      </c>
      <c r="AG898" s="47" t="str">
        <f t="shared" si="263"/>
        <v/>
      </c>
      <c r="AH898" s="65" t="str">
        <f t="shared" si="264"/>
        <v/>
      </c>
      <c r="AI898" s="70" t="str">
        <f t="shared" si="258"/>
        <v/>
      </c>
      <c r="AJ898" s="43" t="str">
        <f t="shared" si="265"/>
        <v/>
      </c>
      <c r="AK898" s="71" t="str">
        <f t="shared" si="266"/>
        <v/>
      </c>
      <c r="AL898" s="2"/>
      <c r="AM898" s="2"/>
      <c r="AO898" s="2"/>
      <c r="AP898" s="2"/>
      <c r="AQ898" s="2"/>
    </row>
    <row r="899" spans="2:43">
      <c r="B899" s="20" t="str">
        <f>IF(Master!B899="","",Master!B899)</f>
        <v/>
      </c>
      <c r="C899" s="21" t="str">
        <f t="shared" ref="C899:C962" si="268">IF(B899="","",VLOOKUP(B899,$AS$1:$AZ$38,6,0))</f>
        <v/>
      </c>
      <c r="D899" s="98" t="str">
        <f t="shared" si="253"/>
        <v/>
      </c>
      <c r="E899" s="2"/>
      <c r="F899" s="47" t="str">
        <f t="shared" ref="F899:F962" si="269">IF(B899="","",VLOOKUP(B899,$AS$1:$AZ$38,8,0))</f>
        <v/>
      </c>
      <c r="G899" s="98" t="str">
        <f t="shared" si="254"/>
        <v/>
      </c>
      <c r="H899" s="2"/>
      <c r="I899" s="46" t="str">
        <f t="shared" ref="I899:I962" si="270">IF(B899="","",VLOOKUP(B899,$AS$1:$AZ$38,7,0))</f>
        <v/>
      </c>
      <c r="J899" s="98" t="str">
        <f t="shared" si="255"/>
        <v/>
      </c>
      <c r="K899" s="2"/>
      <c r="L899" s="21" t="str">
        <f t="shared" si="259"/>
        <v/>
      </c>
      <c r="M899" s="21" t="str">
        <f>IF(L899&lt;&gt;"",SUM($L$6:L899),"")</f>
        <v/>
      </c>
      <c r="N899" s="2"/>
      <c r="O899" s="47" t="str">
        <f t="shared" si="260"/>
        <v/>
      </c>
      <c r="P899" s="47" t="str">
        <f>IF(O899&lt;&gt;"",SUM($O$6:O899),"")</f>
        <v/>
      </c>
      <c r="Q899" s="2"/>
      <c r="R899" s="43"/>
      <c r="S899" s="43"/>
      <c r="T899" s="2"/>
      <c r="U899" s="95">
        <f>IF(B899="",U898,SUM($L$7:L899)+SUM($O$7:O899)+SUM($R$7:R899))</f>
        <v>60</v>
      </c>
      <c r="V899" s="2"/>
      <c r="W899" s="2"/>
      <c r="X899" s="2"/>
      <c r="Y899" s="2"/>
      <c r="Z899" s="2"/>
      <c r="AA899" s="2"/>
      <c r="AB899" s="2"/>
      <c r="AC899" s="58" t="str">
        <f t="shared" si="257"/>
        <v/>
      </c>
      <c r="AD899" s="21" t="str">
        <f t="shared" si="261"/>
        <v/>
      </c>
      <c r="AE899" s="59" t="str">
        <f t="shared" si="262"/>
        <v/>
      </c>
      <c r="AF899" s="64" t="str">
        <f t="shared" si="267"/>
        <v/>
      </c>
      <c r="AG899" s="47" t="str">
        <f t="shared" si="263"/>
        <v/>
      </c>
      <c r="AH899" s="65" t="str">
        <f t="shared" si="264"/>
        <v/>
      </c>
      <c r="AI899" s="70" t="str">
        <f t="shared" si="258"/>
        <v/>
      </c>
      <c r="AJ899" s="43" t="str">
        <f t="shared" si="265"/>
        <v/>
      </c>
      <c r="AK899" s="71" t="str">
        <f t="shared" si="266"/>
        <v/>
      </c>
      <c r="AL899" s="2"/>
      <c r="AM899" s="2"/>
      <c r="AO899" s="2"/>
      <c r="AP899" s="2"/>
      <c r="AQ899" s="2"/>
    </row>
    <row r="900" spans="2:43">
      <c r="B900" s="20" t="str">
        <f>IF(Master!B900="","",Master!B900)</f>
        <v/>
      </c>
      <c r="C900" s="21" t="str">
        <f t="shared" si="268"/>
        <v/>
      </c>
      <c r="D900" s="98" t="str">
        <f t="shared" si="253"/>
        <v/>
      </c>
      <c r="E900" s="2"/>
      <c r="F900" s="47" t="str">
        <f t="shared" si="269"/>
        <v/>
      </c>
      <c r="G900" s="98" t="str">
        <f t="shared" si="254"/>
        <v/>
      </c>
      <c r="H900" s="2"/>
      <c r="I900" s="46" t="str">
        <f t="shared" si="270"/>
        <v/>
      </c>
      <c r="J900" s="98" t="str">
        <f t="shared" si="255"/>
        <v/>
      </c>
      <c r="K900" s="2"/>
      <c r="L900" s="21" t="str">
        <f t="shared" si="259"/>
        <v/>
      </c>
      <c r="M900" s="21" t="str">
        <f>IF(L900&lt;&gt;"",SUM($L$6:L900),"")</f>
        <v/>
      </c>
      <c r="N900" s="2"/>
      <c r="O900" s="47" t="str">
        <f t="shared" si="260"/>
        <v/>
      </c>
      <c r="P900" s="47" t="str">
        <f>IF(O900&lt;&gt;"",SUM($O$6:O900),"")</f>
        <v/>
      </c>
      <c r="Q900" s="2"/>
      <c r="R900" s="43"/>
      <c r="S900" s="43"/>
      <c r="T900" s="2"/>
      <c r="U900" s="95">
        <f>IF(B900="",U899,SUM($L$7:L900)+SUM($O$7:O900)+SUM($R$7:R900))</f>
        <v>60</v>
      </c>
      <c r="V900" s="2"/>
      <c r="W900" s="2"/>
      <c r="X900" s="2"/>
      <c r="Y900" s="2"/>
      <c r="Z900" s="2"/>
      <c r="AA900" s="2"/>
      <c r="AB900" s="2"/>
      <c r="AC900" s="58" t="str">
        <f t="shared" si="257"/>
        <v/>
      </c>
      <c r="AD900" s="21" t="str">
        <f t="shared" si="261"/>
        <v/>
      </c>
      <c r="AE900" s="59" t="str">
        <f t="shared" si="262"/>
        <v/>
      </c>
      <c r="AF900" s="64" t="str">
        <f t="shared" si="267"/>
        <v/>
      </c>
      <c r="AG900" s="47" t="str">
        <f t="shared" si="263"/>
        <v/>
      </c>
      <c r="AH900" s="65" t="str">
        <f t="shared" si="264"/>
        <v/>
      </c>
      <c r="AI900" s="70" t="str">
        <f t="shared" si="258"/>
        <v/>
      </c>
      <c r="AJ900" s="43" t="str">
        <f t="shared" si="265"/>
        <v/>
      </c>
      <c r="AK900" s="71" t="str">
        <f t="shared" si="266"/>
        <v/>
      </c>
      <c r="AL900" s="2"/>
      <c r="AM900" s="2"/>
      <c r="AO900" s="2"/>
      <c r="AP900" s="2"/>
      <c r="AQ900" s="2"/>
    </row>
    <row r="901" spans="2:43">
      <c r="B901" s="20" t="str">
        <f>IF(Master!B901="","",Master!B901)</f>
        <v/>
      </c>
      <c r="C901" s="21" t="str">
        <f t="shared" si="268"/>
        <v/>
      </c>
      <c r="D901" s="98" t="str">
        <f t="shared" si="253"/>
        <v/>
      </c>
      <c r="E901" s="2"/>
      <c r="F901" s="47" t="str">
        <f t="shared" si="269"/>
        <v/>
      </c>
      <c r="G901" s="98" t="str">
        <f t="shared" si="254"/>
        <v/>
      </c>
      <c r="H901" s="2"/>
      <c r="I901" s="46" t="str">
        <f t="shared" si="270"/>
        <v/>
      </c>
      <c r="J901" s="98" t="str">
        <f t="shared" si="255"/>
        <v/>
      </c>
      <c r="K901" s="2"/>
      <c r="L901" s="21" t="str">
        <f t="shared" si="259"/>
        <v/>
      </c>
      <c r="M901" s="21" t="str">
        <f>IF(L901&lt;&gt;"",SUM($L$6:L901),"")</f>
        <v/>
      </c>
      <c r="N901" s="2"/>
      <c r="O901" s="47" t="str">
        <f t="shared" si="260"/>
        <v/>
      </c>
      <c r="P901" s="47" t="str">
        <f>IF(O901&lt;&gt;"",SUM($O$6:O901),"")</f>
        <v/>
      </c>
      <c r="Q901" s="2"/>
      <c r="R901" s="43"/>
      <c r="S901" s="43"/>
      <c r="T901" s="2"/>
      <c r="U901" s="95">
        <f>IF(B901="",U900,SUM($L$7:L901)+SUM($O$7:O901)+SUM($R$7:R901))</f>
        <v>60</v>
      </c>
      <c r="V901" s="2"/>
      <c r="W901" s="2"/>
      <c r="X901" s="2"/>
      <c r="Y901" s="2"/>
      <c r="Z901" s="2"/>
      <c r="AA901" s="2"/>
      <c r="AB901" s="2"/>
      <c r="AC901" s="58" t="str">
        <f t="shared" si="257"/>
        <v/>
      </c>
      <c r="AD901" s="21" t="str">
        <f t="shared" si="261"/>
        <v/>
      </c>
      <c r="AE901" s="59" t="str">
        <f t="shared" si="262"/>
        <v/>
      </c>
      <c r="AF901" s="64" t="str">
        <f t="shared" si="267"/>
        <v/>
      </c>
      <c r="AG901" s="47" t="str">
        <f t="shared" si="263"/>
        <v/>
      </c>
      <c r="AH901" s="65" t="str">
        <f t="shared" si="264"/>
        <v/>
      </c>
      <c r="AI901" s="70" t="str">
        <f t="shared" si="258"/>
        <v/>
      </c>
      <c r="AJ901" s="43" t="str">
        <f t="shared" si="265"/>
        <v/>
      </c>
      <c r="AK901" s="71" t="str">
        <f t="shared" si="266"/>
        <v/>
      </c>
      <c r="AL901" s="2"/>
      <c r="AM901" s="2"/>
      <c r="AO901" s="2"/>
      <c r="AP901" s="2"/>
      <c r="AQ901" s="2"/>
    </row>
    <row r="902" spans="2:43">
      <c r="B902" s="20" t="str">
        <f>IF(Master!B902="","",Master!B902)</f>
        <v/>
      </c>
      <c r="C902" s="21" t="str">
        <f t="shared" si="268"/>
        <v/>
      </c>
      <c r="D902" s="98" t="str">
        <f t="shared" ref="D902:D965" si="271">IF(L902="","",IF(L902&gt;=1,"&lt;--Win",IF(L902&lt;0,"&lt;--Bet","")))</f>
        <v/>
      </c>
      <c r="E902" s="2"/>
      <c r="F902" s="47" t="str">
        <f t="shared" si="269"/>
        <v/>
      </c>
      <c r="G902" s="98" t="str">
        <f t="shared" ref="G902:G965" si="272">IF(O902="","",IF(O902&gt;=1,"&lt;--Win",IF(O902&lt;0,"&lt;--Bet","")))</f>
        <v/>
      </c>
      <c r="H902" s="2"/>
      <c r="I902" s="46" t="str">
        <f t="shared" si="270"/>
        <v/>
      </c>
      <c r="J902" s="98" t="str">
        <f t="shared" ref="J902:J965" si="273">IF(R902="","",IF(R902&gt;=1,"&lt;--Win",IF(R902&lt;0,"&lt;--Bet","")))</f>
        <v/>
      </c>
      <c r="K902" s="2"/>
      <c r="L902" s="21" t="str">
        <f t="shared" si="259"/>
        <v/>
      </c>
      <c r="M902" s="21" t="str">
        <f>IF(L902&lt;&gt;"",SUM($L$6:L902),"")</f>
        <v/>
      </c>
      <c r="N902" s="2"/>
      <c r="O902" s="47" t="str">
        <f t="shared" si="260"/>
        <v/>
      </c>
      <c r="P902" s="47" t="str">
        <f>IF(O902&lt;&gt;"",SUM($O$6:O902),"")</f>
        <v/>
      </c>
      <c r="Q902" s="2"/>
      <c r="R902" s="43"/>
      <c r="S902" s="43"/>
      <c r="T902" s="2"/>
      <c r="U902" s="95">
        <f>IF(B902="",U901,SUM($L$7:L902)+SUM($O$7:O902)+SUM($R$7:R902))</f>
        <v>60</v>
      </c>
      <c r="V902" s="2"/>
      <c r="W902" s="2"/>
      <c r="X902" s="2"/>
      <c r="Y902" s="2"/>
      <c r="Z902" s="2"/>
      <c r="AA902" s="2"/>
      <c r="AB902" s="2"/>
      <c r="AC902" s="58" t="str">
        <f t="shared" si="257"/>
        <v/>
      </c>
      <c r="AD902" s="21" t="str">
        <f t="shared" si="261"/>
        <v/>
      </c>
      <c r="AE902" s="59" t="str">
        <f t="shared" si="262"/>
        <v/>
      </c>
      <c r="AF902" s="64" t="str">
        <f t="shared" si="267"/>
        <v/>
      </c>
      <c r="AG902" s="47" t="str">
        <f t="shared" si="263"/>
        <v/>
      </c>
      <c r="AH902" s="65" t="str">
        <f t="shared" si="264"/>
        <v/>
      </c>
      <c r="AI902" s="70" t="str">
        <f t="shared" si="258"/>
        <v/>
      </c>
      <c r="AJ902" s="43" t="str">
        <f t="shared" si="265"/>
        <v/>
      </c>
      <c r="AK902" s="71" t="str">
        <f t="shared" si="266"/>
        <v/>
      </c>
      <c r="AL902" s="2"/>
      <c r="AM902" s="2"/>
      <c r="AO902" s="2"/>
      <c r="AP902" s="2"/>
      <c r="AQ902" s="2"/>
    </row>
    <row r="903" spans="2:43">
      <c r="B903" s="20" t="str">
        <f>IF(Master!B903="","",Master!B903)</f>
        <v/>
      </c>
      <c r="C903" s="21" t="str">
        <f t="shared" si="268"/>
        <v/>
      </c>
      <c r="D903" s="98" t="str">
        <f t="shared" si="271"/>
        <v/>
      </c>
      <c r="E903" s="2"/>
      <c r="F903" s="47" t="str">
        <f t="shared" si="269"/>
        <v/>
      </c>
      <c r="G903" s="98" t="str">
        <f t="shared" si="272"/>
        <v/>
      </c>
      <c r="H903" s="2"/>
      <c r="I903" s="46" t="str">
        <f t="shared" si="270"/>
        <v/>
      </c>
      <c r="J903" s="98" t="str">
        <f t="shared" si="273"/>
        <v/>
      </c>
      <c r="K903" s="2"/>
      <c r="L903" s="21" t="str">
        <f t="shared" si="259"/>
        <v/>
      </c>
      <c r="M903" s="21" t="str">
        <f>IF(L903&lt;&gt;"",SUM($L$6:L903),"")</f>
        <v/>
      </c>
      <c r="N903" s="2"/>
      <c r="O903" s="47" t="str">
        <f t="shared" si="260"/>
        <v/>
      </c>
      <c r="P903" s="47" t="str">
        <f>IF(O903&lt;&gt;"",SUM($O$6:O903),"")</f>
        <v/>
      </c>
      <c r="Q903" s="2"/>
      <c r="R903" s="43"/>
      <c r="S903" s="43"/>
      <c r="T903" s="2"/>
      <c r="U903" s="95">
        <f>IF(B903="",U902,SUM($L$7:L903)+SUM($O$7:O903)+SUM($R$7:R903))</f>
        <v>60</v>
      </c>
      <c r="V903" s="2"/>
      <c r="W903" s="2"/>
      <c r="X903" s="2"/>
      <c r="Y903" s="2"/>
      <c r="Z903" s="2"/>
      <c r="AA903" s="2"/>
      <c r="AB903" s="2"/>
      <c r="AC903" s="58" t="str">
        <f t="shared" si="257"/>
        <v/>
      </c>
      <c r="AD903" s="21" t="str">
        <f t="shared" si="261"/>
        <v/>
      </c>
      <c r="AE903" s="59" t="str">
        <f t="shared" si="262"/>
        <v/>
      </c>
      <c r="AF903" s="64" t="str">
        <f t="shared" si="267"/>
        <v/>
      </c>
      <c r="AG903" s="47" t="str">
        <f t="shared" si="263"/>
        <v/>
      </c>
      <c r="AH903" s="65" t="str">
        <f t="shared" si="264"/>
        <v/>
      </c>
      <c r="AI903" s="70" t="str">
        <f t="shared" si="258"/>
        <v/>
      </c>
      <c r="AJ903" s="43" t="str">
        <f t="shared" si="265"/>
        <v/>
      </c>
      <c r="AK903" s="71" t="str">
        <f t="shared" si="266"/>
        <v/>
      </c>
      <c r="AL903" s="2"/>
      <c r="AM903" s="2"/>
      <c r="AO903" s="2"/>
      <c r="AP903" s="2"/>
      <c r="AQ903" s="2"/>
    </row>
    <row r="904" spans="2:43">
      <c r="B904" s="20" t="str">
        <f>IF(Master!B904="","",Master!B904)</f>
        <v/>
      </c>
      <c r="C904" s="21" t="str">
        <f t="shared" si="268"/>
        <v/>
      </c>
      <c r="D904" s="98" t="str">
        <f t="shared" si="271"/>
        <v/>
      </c>
      <c r="E904" s="2"/>
      <c r="F904" s="47" t="str">
        <f t="shared" si="269"/>
        <v/>
      </c>
      <c r="G904" s="98" t="str">
        <f t="shared" si="272"/>
        <v/>
      </c>
      <c r="H904" s="2"/>
      <c r="I904" s="46" t="str">
        <f t="shared" si="270"/>
        <v/>
      </c>
      <c r="J904" s="98" t="str">
        <f t="shared" si="273"/>
        <v/>
      </c>
      <c r="K904" s="2"/>
      <c r="L904" s="21" t="str">
        <f t="shared" si="259"/>
        <v/>
      </c>
      <c r="M904" s="21" t="str">
        <f>IF(L904&lt;&gt;"",SUM($L$6:L904),"")</f>
        <v/>
      </c>
      <c r="N904" s="2"/>
      <c r="O904" s="47" t="str">
        <f t="shared" si="260"/>
        <v/>
      </c>
      <c r="P904" s="47" t="str">
        <f>IF(O904&lt;&gt;"",SUM($O$6:O904),"")</f>
        <v/>
      </c>
      <c r="Q904" s="2"/>
      <c r="R904" s="43"/>
      <c r="S904" s="43"/>
      <c r="T904" s="2"/>
      <c r="U904" s="95">
        <f>IF(B904="",U903,SUM($L$7:L904)+SUM($O$7:O904)+SUM($R$7:R904))</f>
        <v>60</v>
      </c>
      <c r="V904" s="2"/>
      <c r="W904" s="2"/>
      <c r="X904" s="2"/>
      <c r="Y904" s="2"/>
      <c r="Z904" s="2"/>
      <c r="AA904" s="2"/>
      <c r="AB904" s="2"/>
      <c r="AC904" s="58" t="str">
        <f t="shared" ref="AC904:AC967" si="274">IF(AND(AC903=2,B904=0),1,IF(AND(AC903=1,B904=0),1,IF(B904="","",IF(AND(C904=C902,B903=0),AC903+1,IF(AND(AC903&gt;1,B904=0),AC903+1,IF(C904=C903,AC903+1,1))))))</f>
        <v/>
      </c>
      <c r="AD904" s="21" t="str">
        <f t="shared" si="261"/>
        <v/>
      </c>
      <c r="AE904" s="59" t="str">
        <f t="shared" si="262"/>
        <v/>
      </c>
      <c r="AF904" s="64" t="str">
        <f t="shared" si="267"/>
        <v/>
      </c>
      <c r="AG904" s="47" t="str">
        <f t="shared" si="263"/>
        <v/>
      </c>
      <c r="AH904" s="65" t="str">
        <f t="shared" si="264"/>
        <v/>
      </c>
      <c r="AI904" s="70" t="str">
        <f t="shared" ref="AI904:AI967" si="275">IF(AND(AI903=2,B904=0),1,IF(AND(AI903=1,B904=0),1,IF(B904="","",IF(AND(I904=I902,B903=0),AI903+1,IF(AND(AI903&gt;1,B904=0),AI903+1,IF(I904=I903,AI903+1,1))))))</f>
        <v/>
      </c>
      <c r="AJ904" s="43" t="str">
        <f t="shared" si="265"/>
        <v/>
      </c>
      <c r="AK904" s="71" t="str">
        <f t="shared" si="266"/>
        <v/>
      </c>
      <c r="AL904" s="2"/>
      <c r="AM904" s="2"/>
      <c r="AO904" s="2"/>
      <c r="AP904" s="2"/>
      <c r="AQ904" s="2"/>
    </row>
    <row r="905" spans="2:43">
      <c r="B905" s="20" t="str">
        <f>IF(Master!B905="","",Master!B905)</f>
        <v/>
      </c>
      <c r="C905" s="21" t="str">
        <f t="shared" si="268"/>
        <v/>
      </c>
      <c r="D905" s="98" t="str">
        <f t="shared" si="271"/>
        <v/>
      </c>
      <c r="E905" s="2"/>
      <c r="F905" s="47" t="str">
        <f t="shared" si="269"/>
        <v/>
      </c>
      <c r="G905" s="98" t="str">
        <f t="shared" si="272"/>
        <v/>
      </c>
      <c r="H905" s="2"/>
      <c r="I905" s="46" t="str">
        <f t="shared" si="270"/>
        <v/>
      </c>
      <c r="J905" s="98" t="str">
        <f t="shared" si="273"/>
        <v/>
      </c>
      <c r="K905" s="2"/>
      <c r="L905" s="21" t="str">
        <f t="shared" si="259"/>
        <v/>
      </c>
      <c r="M905" s="21" t="str">
        <f>IF(L905&lt;&gt;"",SUM($L$6:L905),"")</f>
        <v/>
      </c>
      <c r="N905" s="2"/>
      <c r="O905" s="47" t="str">
        <f t="shared" si="260"/>
        <v/>
      </c>
      <c r="P905" s="47" t="str">
        <f>IF(O905&lt;&gt;"",SUM($O$6:O905),"")</f>
        <v/>
      </c>
      <c r="Q905" s="2"/>
      <c r="R905" s="43"/>
      <c r="S905" s="43"/>
      <c r="T905" s="2"/>
      <c r="U905" s="95">
        <f>IF(B905="",U904,SUM($L$7:L905)+SUM($O$7:O905)+SUM($R$7:R905))</f>
        <v>60</v>
      </c>
      <c r="V905" s="2"/>
      <c r="W905" s="2"/>
      <c r="X905" s="2"/>
      <c r="Y905" s="2"/>
      <c r="Z905" s="2"/>
      <c r="AA905" s="2"/>
      <c r="AB905" s="2"/>
      <c r="AC905" s="58" t="str">
        <f t="shared" si="274"/>
        <v/>
      </c>
      <c r="AD905" s="21" t="str">
        <f t="shared" si="261"/>
        <v/>
      </c>
      <c r="AE905" s="59" t="str">
        <f t="shared" si="262"/>
        <v/>
      </c>
      <c r="AF905" s="64" t="str">
        <f t="shared" si="267"/>
        <v/>
      </c>
      <c r="AG905" s="47" t="str">
        <f t="shared" si="263"/>
        <v/>
      </c>
      <c r="AH905" s="65" t="str">
        <f t="shared" si="264"/>
        <v/>
      </c>
      <c r="AI905" s="70" t="str">
        <f t="shared" si="275"/>
        <v/>
      </c>
      <c r="AJ905" s="43" t="str">
        <f t="shared" si="265"/>
        <v/>
      </c>
      <c r="AK905" s="71" t="str">
        <f t="shared" si="266"/>
        <v/>
      </c>
      <c r="AL905" s="2"/>
      <c r="AM905" s="2"/>
      <c r="AO905" s="2"/>
      <c r="AP905" s="2"/>
      <c r="AQ905" s="2"/>
    </row>
    <row r="906" spans="2:43">
      <c r="B906" s="20" t="str">
        <f>IF(Master!B906="","",Master!B906)</f>
        <v/>
      </c>
      <c r="C906" s="21" t="str">
        <f t="shared" si="268"/>
        <v/>
      </c>
      <c r="D906" s="98" t="str">
        <f t="shared" si="271"/>
        <v/>
      </c>
      <c r="E906" s="2"/>
      <c r="F906" s="47" t="str">
        <f t="shared" si="269"/>
        <v/>
      </c>
      <c r="G906" s="98" t="str">
        <f t="shared" si="272"/>
        <v/>
      </c>
      <c r="H906" s="2"/>
      <c r="I906" s="46" t="str">
        <f t="shared" si="270"/>
        <v/>
      </c>
      <c r="J906" s="98" t="str">
        <f t="shared" si="273"/>
        <v/>
      </c>
      <c r="K906" s="2"/>
      <c r="L906" s="21" t="str">
        <f t="shared" ref="L906:L969" si="276">IF(AND(AD906&lt;&gt;"",AD907&lt;&gt;""),-AE906,IF(AND(AD906&gt;=1,AD907=""),AE906,""))</f>
        <v/>
      </c>
      <c r="M906" s="21" t="str">
        <f>IF(L906&lt;&gt;"",SUM($L$6:L906),"")</f>
        <v/>
      </c>
      <c r="N906" s="2"/>
      <c r="O906" s="47" t="str">
        <f t="shared" si="260"/>
        <v/>
      </c>
      <c r="P906" s="47" t="str">
        <f>IF(O906&lt;&gt;"",SUM($O$6:O906),"")</f>
        <v/>
      </c>
      <c r="Q906" s="2"/>
      <c r="R906" s="43"/>
      <c r="S906" s="43"/>
      <c r="T906" s="2"/>
      <c r="U906" s="95">
        <f>IF(B906="",U905,SUM($L$7:L906)+SUM($O$7:O906)+SUM($R$7:R906))</f>
        <v>60</v>
      </c>
      <c r="V906" s="2"/>
      <c r="W906" s="2"/>
      <c r="X906" s="2"/>
      <c r="Y906" s="2"/>
      <c r="Z906" s="2"/>
      <c r="AA906" s="2"/>
      <c r="AB906" s="2"/>
      <c r="AC906" s="58" t="str">
        <f t="shared" si="274"/>
        <v/>
      </c>
      <c r="AD906" s="21" t="str">
        <f t="shared" si="261"/>
        <v/>
      </c>
      <c r="AE906" s="59" t="str">
        <f t="shared" si="262"/>
        <v/>
      </c>
      <c r="AF906" s="64" t="str">
        <f t="shared" si="267"/>
        <v/>
      </c>
      <c r="AG906" s="47" t="str">
        <f t="shared" si="263"/>
        <v/>
      </c>
      <c r="AH906" s="65" t="str">
        <f t="shared" si="264"/>
        <v/>
      </c>
      <c r="AI906" s="70" t="str">
        <f t="shared" si="275"/>
        <v/>
      </c>
      <c r="AJ906" s="43" t="str">
        <f t="shared" si="265"/>
        <v/>
      </c>
      <c r="AK906" s="71" t="str">
        <f t="shared" si="266"/>
        <v/>
      </c>
      <c r="AL906" s="2"/>
      <c r="AM906" s="2"/>
      <c r="AO906" s="2"/>
      <c r="AP906" s="2"/>
      <c r="AQ906" s="2"/>
    </row>
    <row r="907" spans="2:43">
      <c r="B907" s="20" t="str">
        <f>IF(Master!B907="","",Master!B907)</f>
        <v/>
      </c>
      <c r="C907" s="21" t="str">
        <f t="shared" si="268"/>
        <v/>
      </c>
      <c r="D907" s="98" t="str">
        <f t="shared" si="271"/>
        <v/>
      </c>
      <c r="E907" s="2"/>
      <c r="F907" s="47" t="str">
        <f t="shared" si="269"/>
        <v/>
      </c>
      <c r="G907" s="98" t="str">
        <f t="shared" si="272"/>
        <v/>
      </c>
      <c r="H907" s="2"/>
      <c r="I907" s="46" t="str">
        <f t="shared" si="270"/>
        <v/>
      </c>
      <c r="J907" s="98" t="str">
        <f t="shared" si="273"/>
        <v/>
      </c>
      <c r="K907" s="2"/>
      <c r="L907" s="21" t="str">
        <f t="shared" si="276"/>
        <v/>
      </c>
      <c r="M907" s="21" t="str">
        <f>IF(L907&lt;&gt;"",SUM($L$6:L907),"")</f>
        <v/>
      </c>
      <c r="N907" s="2"/>
      <c r="O907" s="47" t="str">
        <f t="shared" si="260"/>
        <v/>
      </c>
      <c r="P907" s="47" t="str">
        <f>IF(O907&lt;&gt;"",SUM($O$6:O907),"")</f>
        <v/>
      </c>
      <c r="Q907" s="2"/>
      <c r="R907" s="43"/>
      <c r="S907" s="43"/>
      <c r="T907" s="2"/>
      <c r="U907" s="95">
        <f>IF(B907="",U906,SUM($L$7:L907)+SUM($O$7:O907)+SUM($R$7:R907))</f>
        <v>60</v>
      </c>
      <c r="V907" s="2"/>
      <c r="W907" s="2"/>
      <c r="X907" s="2"/>
      <c r="Y907" s="2"/>
      <c r="Z907" s="2"/>
      <c r="AA907" s="2"/>
      <c r="AB907" s="2"/>
      <c r="AC907" s="58" t="str">
        <f t="shared" si="274"/>
        <v/>
      </c>
      <c r="AD907" s="21" t="str">
        <f t="shared" si="261"/>
        <v/>
      </c>
      <c r="AE907" s="59" t="str">
        <f t="shared" si="262"/>
        <v/>
      </c>
      <c r="AF907" s="64" t="str">
        <f t="shared" si="267"/>
        <v/>
      </c>
      <c r="AG907" s="47" t="str">
        <f t="shared" si="263"/>
        <v/>
      </c>
      <c r="AH907" s="65" t="str">
        <f t="shared" si="264"/>
        <v/>
      </c>
      <c r="AI907" s="70" t="str">
        <f t="shared" si="275"/>
        <v/>
      </c>
      <c r="AJ907" s="43" t="str">
        <f t="shared" si="265"/>
        <v/>
      </c>
      <c r="AK907" s="71" t="str">
        <f t="shared" si="266"/>
        <v/>
      </c>
      <c r="AL907" s="2"/>
      <c r="AM907" s="2"/>
      <c r="AO907" s="2"/>
      <c r="AP907" s="2"/>
      <c r="AQ907" s="2"/>
    </row>
    <row r="908" spans="2:43">
      <c r="B908" s="20" t="str">
        <f>IF(Master!B908="","",Master!B908)</f>
        <v/>
      </c>
      <c r="C908" s="21" t="str">
        <f t="shared" si="268"/>
        <v/>
      </c>
      <c r="D908" s="98" t="str">
        <f t="shared" si="271"/>
        <v/>
      </c>
      <c r="E908" s="2"/>
      <c r="F908" s="47" t="str">
        <f t="shared" si="269"/>
        <v/>
      </c>
      <c r="G908" s="98" t="str">
        <f t="shared" si="272"/>
        <v/>
      </c>
      <c r="H908" s="2"/>
      <c r="I908" s="46" t="str">
        <f t="shared" si="270"/>
        <v/>
      </c>
      <c r="J908" s="98" t="str">
        <f t="shared" si="273"/>
        <v/>
      </c>
      <c r="K908" s="2"/>
      <c r="L908" s="21" t="str">
        <f t="shared" si="276"/>
        <v/>
      </c>
      <c r="M908" s="21" t="str">
        <f>IF(L908&lt;&gt;"",SUM($L$6:L908),"")</f>
        <v/>
      </c>
      <c r="N908" s="2"/>
      <c r="O908" s="47" t="str">
        <f t="shared" si="260"/>
        <v/>
      </c>
      <c r="P908" s="47" t="str">
        <f>IF(O908&lt;&gt;"",SUM($O$6:O908),"")</f>
        <v/>
      </c>
      <c r="Q908" s="2"/>
      <c r="R908" s="43"/>
      <c r="S908" s="43"/>
      <c r="T908" s="2"/>
      <c r="U908" s="95">
        <f>IF(B908="",U907,SUM($L$7:L908)+SUM($O$7:O908)+SUM($R$7:R908))</f>
        <v>60</v>
      </c>
      <c r="V908" s="2"/>
      <c r="W908" s="2"/>
      <c r="X908" s="2"/>
      <c r="Y908" s="2"/>
      <c r="Z908" s="2"/>
      <c r="AA908" s="2"/>
      <c r="AB908" s="2"/>
      <c r="AC908" s="58" t="str">
        <f t="shared" si="274"/>
        <v/>
      </c>
      <c r="AD908" s="21" t="str">
        <f t="shared" si="261"/>
        <v/>
      </c>
      <c r="AE908" s="59" t="str">
        <f t="shared" si="262"/>
        <v/>
      </c>
      <c r="AF908" s="64" t="str">
        <f t="shared" si="267"/>
        <v/>
      </c>
      <c r="AG908" s="47" t="str">
        <f t="shared" si="263"/>
        <v/>
      </c>
      <c r="AH908" s="65" t="str">
        <f t="shared" si="264"/>
        <v/>
      </c>
      <c r="AI908" s="70" t="str">
        <f t="shared" si="275"/>
        <v/>
      </c>
      <c r="AJ908" s="43" t="str">
        <f t="shared" si="265"/>
        <v/>
      </c>
      <c r="AK908" s="71" t="str">
        <f t="shared" si="266"/>
        <v/>
      </c>
      <c r="AL908" s="2"/>
      <c r="AM908" s="2"/>
      <c r="AO908" s="2"/>
      <c r="AP908" s="2"/>
      <c r="AQ908" s="2"/>
    </row>
    <row r="909" spans="2:43">
      <c r="B909" s="20" t="str">
        <f>IF(Master!B909="","",Master!B909)</f>
        <v/>
      </c>
      <c r="C909" s="21" t="str">
        <f t="shared" si="268"/>
        <v/>
      </c>
      <c r="D909" s="98" t="str">
        <f t="shared" si="271"/>
        <v/>
      </c>
      <c r="E909" s="2"/>
      <c r="F909" s="47" t="str">
        <f t="shared" si="269"/>
        <v/>
      </c>
      <c r="G909" s="98" t="str">
        <f t="shared" si="272"/>
        <v/>
      </c>
      <c r="H909" s="2"/>
      <c r="I909" s="46" t="str">
        <f t="shared" si="270"/>
        <v/>
      </c>
      <c r="J909" s="98" t="str">
        <f t="shared" si="273"/>
        <v/>
      </c>
      <c r="K909" s="2"/>
      <c r="L909" s="21" t="str">
        <f t="shared" si="276"/>
        <v/>
      </c>
      <c r="M909" s="21" t="str">
        <f>IF(L909&lt;&gt;"",SUM($L$6:L909),"")</f>
        <v/>
      </c>
      <c r="N909" s="2"/>
      <c r="O909" s="47" t="str">
        <f t="shared" ref="O909:O972" si="277">IF(AND(AG909&lt;&gt;"",AG910&lt;&gt;""),-AH909,IF(AND(AG909&gt;=1,AG910=""),AH909,""))</f>
        <v/>
      </c>
      <c r="P909" s="47" t="str">
        <f>IF(O909&lt;&gt;"",SUM($O$6:O909),"")</f>
        <v/>
      </c>
      <c r="Q909" s="2"/>
      <c r="R909" s="43"/>
      <c r="S909" s="43"/>
      <c r="T909" s="2"/>
      <c r="U909" s="95">
        <f>IF(B909="",U908,SUM($L$7:L909)+SUM($O$7:O909)+SUM($R$7:R909))</f>
        <v>60</v>
      </c>
      <c r="V909" s="2"/>
      <c r="W909" s="2"/>
      <c r="X909" s="2"/>
      <c r="Y909" s="2"/>
      <c r="Z909" s="2"/>
      <c r="AA909" s="2"/>
      <c r="AB909" s="2"/>
      <c r="AC909" s="58" t="str">
        <f t="shared" si="274"/>
        <v/>
      </c>
      <c r="AD909" s="21" t="str">
        <f t="shared" si="261"/>
        <v/>
      </c>
      <c r="AE909" s="59" t="str">
        <f t="shared" si="262"/>
        <v/>
      </c>
      <c r="AF909" s="64" t="str">
        <f t="shared" si="267"/>
        <v/>
      </c>
      <c r="AG909" s="47" t="str">
        <f t="shared" si="263"/>
        <v/>
      </c>
      <c r="AH909" s="65" t="str">
        <f t="shared" si="264"/>
        <v/>
      </c>
      <c r="AI909" s="70" t="str">
        <f t="shared" si="275"/>
        <v/>
      </c>
      <c r="AJ909" s="43" t="str">
        <f t="shared" si="265"/>
        <v/>
      </c>
      <c r="AK909" s="71" t="str">
        <f t="shared" si="266"/>
        <v/>
      </c>
      <c r="AL909" s="2"/>
      <c r="AM909" s="2"/>
      <c r="AO909" s="2"/>
      <c r="AP909" s="2"/>
      <c r="AQ909" s="2"/>
    </row>
    <row r="910" spans="2:43">
      <c r="B910" s="20" t="str">
        <f>IF(Master!B910="","",Master!B910)</f>
        <v/>
      </c>
      <c r="C910" s="21" t="str">
        <f t="shared" si="268"/>
        <v/>
      </c>
      <c r="D910" s="98" t="str">
        <f t="shared" si="271"/>
        <v/>
      </c>
      <c r="E910" s="2"/>
      <c r="F910" s="47" t="str">
        <f t="shared" si="269"/>
        <v/>
      </c>
      <c r="G910" s="98" t="str">
        <f t="shared" si="272"/>
        <v/>
      </c>
      <c r="H910" s="2"/>
      <c r="I910" s="46" t="str">
        <f t="shared" si="270"/>
        <v/>
      </c>
      <c r="J910" s="98" t="str">
        <f t="shared" si="273"/>
        <v/>
      </c>
      <c r="K910" s="2"/>
      <c r="L910" s="21" t="str">
        <f t="shared" si="276"/>
        <v/>
      </c>
      <c r="M910" s="21" t="str">
        <f>IF(L910&lt;&gt;"",SUM($L$6:L910),"")</f>
        <v/>
      </c>
      <c r="N910" s="2"/>
      <c r="O910" s="47" t="str">
        <f t="shared" si="277"/>
        <v/>
      </c>
      <c r="P910" s="47" t="str">
        <f>IF(O910&lt;&gt;"",SUM($O$6:O910),"")</f>
        <v/>
      </c>
      <c r="Q910" s="2"/>
      <c r="R910" s="43"/>
      <c r="S910" s="43"/>
      <c r="T910" s="2"/>
      <c r="U910" s="95">
        <f>IF(B910="",U909,SUM($L$7:L910)+SUM($O$7:O910)+SUM($R$7:R910))</f>
        <v>60</v>
      </c>
      <c r="V910" s="2"/>
      <c r="W910" s="2"/>
      <c r="X910" s="2"/>
      <c r="Y910" s="2"/>
      <c r="Z910" s="2"/>
      <c r="AA910" s="2"/>
      <c r="AB910" s="2"/>
      <c r="AC910" s="58" t="str">
        <f t="shared" si="274"/>
        <v/>
      </c>
      <c r="AD910" s="21" t="str">
        <f t="shared" si="261"/>
        <v/>
      </c>
      <c r="AE910" s="59" t="str">
        <f t="shared" si="262"/>
        <v/>
      </c>
      <c r="AF910" s="64" t="str">
        <f t="shared" si="267"/>
        <v/>
      </c>
      <c r="AG910" s="47" t="str">
        <f t="shared" si="263"/>
        <v/>
      </c>
      <c r="AH910" s="65" t="str">
        <f t="shared" si="264"/>
        <v/>
      </c>
      <c r="AI910" s="70" t="str">
        <f t="shared" si="275"/>
        <v/>
      </c>
      <c r="AJ910" s="43" t="str">
        <f t="shared" si="265"/>
        <v/>
      </c>
      <c r="AK910" s="71" t="str">
        <f t="shared" si="266"/>
        <v/>
      </c>
      <c r="AL910" s="2"/>
      <c r="AM910" s="2"/>
      <c r="AO910" s="2"/>
      <c r="AP910" s="2"/>
      <c r="AQ910" s="2"/>
    </row>
    <row r="911" spans="2:43">
      <c r="B911" s="20" t="str">
        <f>IF(Master!B911="","",Master!B911)</f>
        <v/>
      </c>
      <c r="C911" s="21" t="str">
        <f t="shared" si="268"/>
        <v/>
      </c>
      <c r="D911" s="98" t="str">
        <f t="shared" si="271"/>
        <v/>
      </c>
      <c r="E911" s="2"/>
      <c r="F911" s="47" t="str">
        <f t="shared" si="269"/>
        <v/>
      </c>
      <c r="G911" s="98" t="str">
        <f t="shared" si="272"/>
        <v/>
      </c>
      <c r="H911" s="2"/>
      <c r="I911" s="46" t="str">
        <f t="shared" si="270"/>
        <v/>
      </c>
      <c r="J911" s="98" t="str">
        <f t="shared" si="273"/>
        <v/>
      </c>
      <c r="K911" s="2"/>
      <c r="L911" s="21" t="str">
        <f t="shared" si="276"/>
        <v/>
      </c>
      <c r="M911" s="21" t="str">
        <f>IF(L911&lt;&gt;"",SUM($L$6:L911),"")</f>
        <v/>
      </c>
      <c r="N911" s="2"/>
      <c r="O911" s="47" t="str">
        <f t="shared" si="277"/>
        <v/>
      </c>
      <c r="P911" s="47" t="str">
        <f>IF(O911&lt;&gt;"",SUM($O$6:O911),"")</f>
        <v/>
      </c>
      <c r="Q911" s="2"/>
      <c r="R911" s="43"/>
      <c r="S911" s="43"/>
      <c r="T911" s="2"/>
      <c r="U911" s="95">
        <f>IF(B911="",U910,SUM($L$7:L911)+SUM($O$7:O911)+SUM($R$7:R911))</f>
        <v>60</v>
      </c>
      <c r="V911" s="2"/>
      <c r="W911" s="2"/>
      <c r="X911" s="2"/>
      <c r="Y911" s="2"/>
      <c r="Z911" s="2"/>
      <c r="AA911" s="2"/>
      <c r="AB911" s="2"/>
      <c r="AC911" s="58" t="str">
        <f t="shared" si="274"/>
        <v/>
      </c>
      <c r="AD911" s="21" t="str">
        <f t="shared" si="261"/>
        <v/>
      </c>
      <c r="AE911" s="59" t="str">
        <f t="shared" si="262"/>
        <v/>
      </c>
      <c r="AF911" s="64" t="str">
        <f t="shared" si="267"/>
        <v/>
      </c>
      <c r="AG911" s="47" t="str">
        <f t="shared" si="263"/>
        <v/>
      </c>
      <c r="AH911" s="65" t="str">
        <f t="shared" si="264"/>
        <v/>
      </c>
      <c r="AI911" s="70" t="str">
        <f t="shared" si="275"/>
        <v/>
      </c>
      <c r="AJ911" s="43" t="str">
        <f t="shared" si="265"/>
        <v/>
      </c>
      <c r="AK911" s="71" t="str">
        <f t="shared" si="266"/>
        <v/>
      </c>
      <c r="AL911" s="2"/>
      <c r="AM911" s="2"/>
      <c r="AO911" s="2"/>
      <c r="AP911" s="2"/>
      <c r="AQ911" s="2"/>
    </row>
    <row r="912" spans="2:43">
      <c r="B912" s="20" t="str">
        <f>IF(Master!B912="","",Master!B912)</f>
        <v/>
      </c>
      <c r="C912" s="21" t="str">
        <f t="shared" si="268"/>
        <v/>
      </c>
      <c r="D912" s="98" t="str">
        <f t="shared" si="271"/>
        <v/>
      </c>
      <c r="E912" s="2"/>
      <c r="F912" s="47" t="str">
        <f t="shared" si="269"/>
        <v/>
      </c>
      <c r="G912" s="98" t="str">
        <f t="shared" si="272"/>
        <v/>
      </c>
      <c r="H912" s="2"/>
      <c r="I912" s="46" t="str">
        <f t="shared" si="270"/>
        <v/>
      </c>
      <c r="J912" s="98" t="str">
        <f t="shared" si="273"/>
        <v/>
      </c>
      <c r="K912" s="2"/>
      <c r="L912" s="21" t="str">
        <f t="shared" si="276"/>
        <v/>
      </c>
      <c r="M912" s="21" t="str">
        <f>IF(L912&lt;&gt;"",SUM($L$6:L912),"")</f>
        <v/>
      </c>
      <c r="N912" s="2"/>
      <c r="O912" s="47" t="str">
        <f t="shared" si="277"/>
        <v/>
      </c>
      <c r="P912" s="47" t="str">
        <f>IF(O912&lt;&gt;"",SUM($O$6:O912),"")</f>
        <v/>
      </c>
      <c r="Q912" s="2"/>
      <c r="R912" s="43"/>
      <c r="S912" s="43"/>
      <c r="T912" s="2"/>
      <c r="U912" s="95">
        <f>IF(B912="",U911,SUM($L$7:L912)+SUM($O$7:O912)+SUM($R$7:R912))</f>
        <v>60</v>
      </c>
      <c r="V912" s="2"/>
      <c r="W912" s="2"/>
      <c r="X912" s="2"/>
      <c r="Y912" s="2"/>
      <c r="Z912" s="2"/>
      <c r="AA912" s="2"/>
      <c r="AB912" s="2"/>
      <c r="AC912" s="58" t="str">
        <f t="shared" si="274"/>
        <v/>
      </c>
      <c r="AD912" s="21" t="str">
        <f t="shared" ref="AD912:AD975" si="278">IF(B912="","",IF(OR(AC911=1,AC911=2),"",IF(AC911&gt;=3,AC911-2)))</f>
        <v/>
      </c>
      <c r="AE912" s="59" t="str">
        <f t="shared" ref="AE912:AE975" si="279">IF(AD912="","",VLOOKUP(AD912,$Z$4:$AA$18,2,0))</f>
        <v/>
      </c>
      <c r="AF912" s="64" t="str">
        <f t="shared" si="267"/>
        <v/>
      </c>
      <c r="AG912" s="47" t="str">
        <f t="shared" ref="AG912:AG975" si="280">IF(B912="","",IF(OR(AF911=1,AF911=2),"",IF(AF911&gt;=3,AF911-2)))</f>
        <v/>
      </c>
      <c r="AH912" s="65" t="str">
        <f t="shared" ref="AH912:AH975" si="281">IF(AG912="","",VLOOKUP(AG912,$Z$4:$AA$18,2,0))</f>
        <v/>
      </c>
      <c r="AI912" s="70" t="str">
        <f t="shared" si="275"/>
        <v/>
      </c>
      <c r="AJ912" s="43" t="str">
        <f t="shared" ref="AJ912:AJ975" si="282">IF(B912="","",IF(OR(AI911=1,AI911=2),"",IF(AI911&gt;=3,AI911-2)))</f>
        <v/>
      </c>
      <c r="AK912" s="71" t="str">
        <f t="shared" ref="AK912:AK975" si="283">IF(AJ912="","",VLOOKUP(AJ912,$Z$4:$AA$18,2,0))</f>
        <v/>
      </c>
      <c r="AL912" s="2"/>
      <c r="AM912" s="2"/>
      <c r="AO912" s="2"/>
      <c r="AP912" s="2"/>
      <c r="AQ912" s="2"/>
    </row>
    <row r="913" spans="2:43">
      <c r="B913" s="20" t="str">
        <f>IF(Master!B913="","",Master!B913)</f>
        <v/>
      </c>
      <c r="C913" s="21" t="str">
        <f t="shared" si="268"/>
        <v/>
      </c>
      <c r="D913" s="98" t="str">
        <f t="shared" si="271"/>
        <v/>
      </c>
      <c r="E913" s="2"/>
      <c r="F913" s="47" t="str">
        <f t="shared" si="269"/>
        <v/>
      </c>
      <c r="G913" s="98" t="str">
        <f t="shared" si="272"/>
        <v/>
      </c>
      <c r="H913" s="2"/>
      <c r="I913" s="46" t="str">
        <f t="shared" si="270"/>
        <v/>
      </c>
      <c r="J913" s="98" t="str">
        <f t="shared" si="273"/>
        <v/>
      </c>
      <c r="K913" s="2"/>
      <c r="L913" s="21" t="str">
        <f t="shared" si="276"/>
        <v/>
      </c>
      <c r="M913" s="21" t="str">
        <f>IF(L913&lt;&gt;"",SUM($L$6:L913),"")</f>
        <v/>
      </c>
      <c r="N913" s="2"/>
      <c r="O913" s="47" t="str">
        <f t="shared" si="277"/>
        <v/>
      </c>
      <c r="P913" s="47" t="str">
        <f>IF(O913&lt;&gt;"",SUM($O$6:O913),"")</f>
        <v/>
      </c>
      <c r="Q913" s="2"/>
      <c r="R913" s="43"/>
      <c r="S913" s="43"/>
      <c r="T913" s="2"/>
      <c r="U913" s="95">
        <f>IF(B913="",U912,SUM($L$7:L913)+SUM($O$7:O913)+SUM($R$7:R913))</f>
        <v>60</v>
      </c>
      <c r="V913" s="2"/>
      <c r="W913" s="2"/>
      <c r="X913" s="2"/>
      <c r="Y913" s="2"/>
      <c r="Z913" s="2"/>
      <c r="AA913" s="2"/>
      <c r="AB913" s="2"/>
      <c r="AC913" s="58" t="str">
        <f t="shared" si="274"/>
        <v/>
      </c>
      <c r="AD913" s="21" t="str">
        <f t="shared" si="278"/>
        <v/>
      </c>
      <c r="AE913" s="59" t="str">
        <f t="shared" si="279"/>
        <v/>
      </c>
      <c r="AF913" s="64" t="str">
        <f t="shared" si="267"/>
        <v/>
      </c>
      <c r="AG913" s="47" t="str">
        <f t="shared" si="280"/>
        <v/>
      </c>
      <c r="AH913" s="65" t="str">
        <f t="shared" si="281"/>
        <v/>
      </c>
      <c r="AI913" s="70" t="str">
        <f t="shared" si="275"/>
        <v/>
      </c>
      <c r="AJ913" s="43" t="str">
        <f t="shared" si="282"/>
        <v/>
      </c>
      <c r="AK913" s="71" t="str">
        <f t="shared" si="283"/>
        <v/>
      </c>
      <c r="AL913" s="2"/>
      <c r="AM913" s="2"/>
      <c r="AO913" s="2"/>
      <c r="AP913" s="2"/>
      <c r="AQ913" s="2"/>
    </row>
    <row r="914" spans="2:43">
      <c r="B914" s="20" t="str">
        <f>IF(Master!B914="","",Master!B914)</f>
        <v/>
      </c>
      <c r="C914" s="21" t="str">
        <f t="shared" si="268"/>
        <v/>
      </c>
      <c r="D914" s="98" t="str">
        <f t="shared" si="271"/>
        <v/>
      </c>
      <c r="E914" s="2"/>
      <c r="F914" s="47" t="str">
        <f t="shared" si="269"/>
        <v/>
      </c>
      <c r="G914" s="98" t="str">
        <f t="shared" si="272"/>
        <v/>
      </c>
      <c r="H914" s="2"/>
      <c r="I914" s="46" t="str">
        <f t="shared" si="270"/>
        <v/>
      </c>
      <c r="J914" s="98" t="str">
        <f t="shared" si="273"/>
        <v/>
      </c>
      <c r="K914" s="2"/>
      <c r="L914" s="21" t="str">
        <f t="shared" si="276"/>
        <v/>
      </c>
      <c r="M914" s="21" t="str">
        <f>IF(L914&lt;&gt;"",SUM($L$6:L914),"")</f>
        <v/>
      </c>
      <c r="N914" s="2"/>
      <c r="O914" s="47" t="str">
        <f t="shared" si="277"/>
        <v/>
      </c>
      <c r="P914" s="47" t="str">
        <f>IF(O914&lt;&gt;"",SUM($O$6:O914),"")</f>
        <v/>
      </c>
      <c r="Q914" s="2"/>
      <c r="R914" s="43"/>
      <c r="S914" s="43"/>
      <c r="T914" s="2"/>
      <c r="U914" s="95">
        <f>IF(B914="",U913,SUM($L$7:L914)+SUM($O$7:O914)+SUM($R$7:R914))</f>
        <v>60</v>
      </c>
      <c r="V914" s="2"/>
      <c r="W914" s="2"/>
      <c r="X914" s="2"/>
      <c r="Y914" s="2"/>
      <c r="Z914" s="2"/>
      <c r="AA914" s="2"/>
      <c r="AB914" s="2"/>
      <c r="AC914" s="58" t="str">
        <f t="shared" si="274"/>
        <v/>
      </c>
      <c r="AD914" s="21" t="str">
        <f t="shared" si="278"/>
        <v/>
      </c>
      <c r="AE914" s="59" t="str">
        <f t="shared" si="279"/>
        <v/>
      </c>
      <c r="AF914" s="64" t="str">
        <f t="shared" si="267"/>
        <v/>
      </c>
      <c r="AG914" s="47" t="str">
        <f t="shared" si="280"/>
        <v/>
      </c>
      <c r="AH914" s="65" t="str">
        <f t="shared" si="281"/>
        <v/>
      </c>
      <c r="AI914" s="70" t="str">
        <f t="shared" si="275"/>
        <v/>
      </c>
      <c r="AJ914" s="43" t="str">
        <f t="shared" si="282"/>
        <v/>
      </c>
      <c r="AK914" s="71" t="str">
        <f t="shared" si="283"/>
        <v/>
      </c>
      <c r="AL914" s="2"/>
      <c r="AM914" s="2"/>
      <c r="AO914" s="2"/>
      <c r="AP914" s="2"/>
      <c r="AQ914" s="2"/>
    </row>
    <row r="915" spans="2:43">
      <c r="B915" s="20" t="str">
        <f>IF(Master!B915="","",Master!B915)</f>
        <v/>
      </c>
      <c r="C915" s="21" t="str">
        <f t="shared" si="268"/>
        <v/>
      </c>
      <c r="D915" s="98" t="str">
        <f t="shared" si="271"/>
        <v/>
      </c>
      <c r="E915" s="2"/>
      <c r="F915" s="47" t="str">
        <f t="shared" si="269"/>
        <v/>
      </c>
      <c r="G915" s="98" t="str">
        <f t="shared" si="272"/>
        <v/>
      </c>
      <c r="H915" s="2"/>
      <c r="I915" s="46" t="str">
        <f t="shared" si="270"/>
        <v/>
      </c>
      <c r="J915" s="98" t="str">
        <f t="shared" si="273"/>
        <v/>
      </c>
      <c r="K915" s="2"/>
      <c r="L915" s="21" t="str">
        <f t="shared" si="276"/>
        <v/>
      </c>
      <c r="M915" s="21" t="str">
        <f>IF(L915&lt;&gt;"",SUM($L$6:L915),"")</f>
        <v/>
      </c>
      <c r="N915" s="2"/>
      <c r="O915" s="47" t="str">
        <f t="shared" si="277"/>
        <v/>
      </c>
      <c r="P915" s="47" t="str">
        <f>IF(O915&lt;&gt;"",SUM($O$6:O915),"")</f>
        <v/>
      </c>
      <c r="Q915" s="2"/>
      <c r="R915" s="43"/>
      <c r="S915" s="43"/>
      <c r="T915" s="2"/>
      <c r="U915" s="95">
        <f>IF(B915="",U914,SUM($L$7:L915)+SUM($O$7:O915)+SUM($R$7:R915))</f>
        <v>60</v>
      </c>
      <c r="V915" s="2"/>
      <c r="W915" s="2"/>
      <c r="X915" s="2"/>
      <c r="Y915" s="2"/>
      <c r="Z915" s="2"/>
      <c r="AA915" s="2"/>
      <c r="AB915" s="2"/>
      <c r="AC915" s="58" t="str">
        <f t="shared" si="274"/>
        <v/>
      </c>
      <c r="AD915" s="21" t="str">
        <f t="shared" si="278"/>
        <v/>
      </c>
      <c r="AE915" s="59" t="str">
        <f t="shared" si="279"/>
        <v/>
      </c>
      <c r="AF915" s="64" t="str">
        <f t="shared" si="267"/>
        <v/>
      </c>
      <c r="AG915" s="47" t="str">
        <f t="shared" si="280"/>
        <v/>
      </c>
      <c r="AH915" s="65" t="str">
        <f t="shared" si="281"/>
        <v/>
      </c>
      <c r="AI915" s="70" t="str">
        <f t="shared" si="275"/>
        <v/>
      </c>
      <c r="AJ915" s="43" t="str">
        <f t="shared" si="282"/>
        <v/>
      </c>
      <c r="AK915" s="71" t="str">
        <f t="shared" si="283"/>
        <v/>
      </c>
      <c r="AL915" s="2"/>
      <c r="AM915" s="2"/>
      <c r="AO915" s="2"/>
      <c r="AP915" s="2"/>
      <c r="AQ915" s="2"/>
    </row>
    <row r="916" spans="2:43">
      <c r="B916" s="20" t="str">
        <f>IF(Master!B916="","",Master!B916)</f>
        <v/>
      </c>
      <c r="C916" s="21" t="str">
        <f t="shared" si="268"/>
        <v/>
      </c>
      <c r="D916" s="98" t="str">
        <f t="shared" si="271"/>
        <v/>
      </c>
      <c r="E916" s="2"/>
      <c r="F916" s="47" t="str">
        <f t="shared" si="269"/>
        <v/>
      </c>
      <c r="G916" s="98" t="str">
        <f t="shared" si="272"/>
        <v/>
      </c>
      <c r="H916" s="2"/>
      <c r="I916" s="46" t="str">
        <f t="shared" si="270"/>
        <v/>
      </c>
      <c r="J916" s="98" t="str">
        <f t="shared" si="273"/>
        <v/>
      </c>
      <c r="K916" s="2"/>
      <c r="L916" s="21" t="str">
        <f t="shared" si="276"/>
        <v/>
      </c>
      <c r="M916" s="21" t="str">
        <f>IF(L916&lt;&gt;"",SUM($L$6:L916),"")</f>
        <v/>
      </c>
      <c r="N916" s="2"/>
      <c r="O916" s="47" t="str">
        <f t="shared" si="277"/>
        <v/>
      </c>
      <c r="P916" s="47" t="str">
        <f>IF(O916&lt;&gt;"",SUM($O$6:O916),"")</f>
        <v/>
      </c>
      <c r="Q916" s="2"/>
      <c r="R916" s="43"/>
      <c r="S916" s="43"/>
      <c r="T916" s="2"/>
      <c r="U916" s="95">
        <f>IF(B916="",U915,SUM($L$7:L916)+SUM($O$7:O916)+SUM($R$7:R916))</f>
        <v>60</v>
      </c>
      <c r="V916" s="2"/>
      <c r="W916" s="2"/>
      <c r="X916" s="2"/>
      <c r="Y916" s="2"/>
      <c r="Z916" s="2"/>
      <c r="AA916" s="2"/>
      <c r="AB916" s="2"/>
      <c r="AC916" s="58" t="str">
        <f t="shared" si="274"/>
        <v/>
      </c>
      <c r="AD916" s="21" t="str">
        <f t="shared" si="278"/>
        <v/>
      </c>
      <c r="AE916" s="59" t="str">
        <f t="shared" si="279"/>
        <v/>
      </c>
      <c r="AF916" s="64" t="str">
        <f t="shared" si="267"/>
        <v/>
      </c>
      <c r="AG916" s="47" t="str">
        <f t="shared" si="280"/>
        <v/>
      </c>
      <c r="AH916" s="65" t="str">
        <f t="shared" si="281"/>
        <v/>
      </c>
      <c r="AI916" s="70" t="str">
        <f t="shared" si="275"/>
        <v/>
      </c>
      <c r="AJ916" s="43" t="str">
        <f t="shared" si="282"/>
        <v/>
      </c>
      <c r="AK916" s="71" t="str">
        <f t="shared" si="283"/>
        <v/>
      </c>
      <c r="AL916" s="2"/>
      <c r="AM916" s="2"/>
      <c r="AO916" s="2"/>
      <c r="AP916" s="2"/>
      <c r="AQ916" s="2"/>
    </row>
    <row r="917" spans="2:43">
      <c r="B917" s="20" t="str">
        <f>IF(Master!B917="","",Master!B917)</f>
        <v/>
      </c>
      <c r="C917" s="21" t="str">
        <f t="shared" si="268"/>
        <v/>
      </c>
      <c r="D917" s="98" t="str">
        <f t="shared" si="271"/>
        <v/>
      </c>
      <c r="E917" s="2"/>
      <c r="F917" s="47" t="str">
        <f t="shared" si="269"/>
        <v/>
      </c>
      <c r="G917" s="98" t="str">
        <f t="shared" si="272"/>
        <v/>
      </c>
      <c r="H917" s="2"/>
      <c r="I917" s="46" t="str">
        <f t="shared" si="270"/>
        <v/>
      </c>
      <c r="J917" s="98" t="str">
        <f t="shared" si="273"/>
        <v/>
      </c>
      <c r="K917" s="2"/>
      <c r="L917" s="21" t="str">
        <f t="shared" si="276"/>
        <v/>
      </c>
      <c r="M917" s="21" t="str">
        <f>IF(L917&lt;&gt;"",SUM($L$6:L917),"")</f>
        <v/>
      </c>
      <c r="N917" s="2"/>
      <c r="O917" s="47" t="str">
        <f t="shared" si="277"/>
        <v/>
      </c>
      <c r="P917" s="47" t="str">
        <f>IF(O917&lt;&gt;"",SUM($O$6:O917),"")</f>
        <v/>
      </c>
      <c r="Q917" s="2"/>
      <c r="R917" s="43"/>
      <c r="S917" s="43"/>
      <c r="T917" s="2"/>
      <c r="U917" s="95">
        <f>IF(B917="",U916,SUM($L$7:L917)+SUM($O$7:O917)+SUM($R$7:R917))</f>
        <v>60</v>
      </c>
      <c r="V917" s="2"/>
      <c r="W917" s="2"/>
      <c r="X917" s="2"/>
      <c r="Y917" s="2"/>
      <c r="Z917" s="2"/>
      <c r="AA917" s="2"/>
      <c r="AB917" s="2"/>
      <c r="AC917" s="58" t="str">
        <f t="shared" si="274"/>
        <v/>
      </c>
      <c r="AD917" s="21" t="str">
        <f t="shared" si="278"/>
        <v/>
      </c>
      <c r="AE917" s="59" t="str">
        <f t="shared" si="279"/>
        <v/>
      </c>
      <c r="AF917" s="64" t="str">
        <f t="shared" si="267"/>
        <v/>
      </c>
      <c r="AG917" s="47" t="str">
        <f t="shared" si="280"/>
        <v/>
      </c>
      <c r="AH917" s="65" t="str">
        <f t="shared" si="281"/>
        <v/>
      </c>
      <c r="AI917" s="70" t="str">
        <f t="shared" si="275"/>
        <v/>
      </c>
      <c r="AJ917" s="43" t="str">
        <f t="shared" si="282"/>
        <v/>
      </c>
      <c r="AK917" s="71" t="str">
        <f t="shared" si="283"/>
        <v/>
      </c>
      <c r="AL917" s="2"/>
      <c r="AM917" s="2"/>
      <c r="AO917" s="2"/>
      <c r="AP917" s="2"/>
      <c r="AQ917" s="2"/>
    </row>
    <row r="918" spans="2:43">
      <c r="B918" s="20" t="str">
        <f>IF(Master!B918="","",Master!B918)</f>
        <v/>
      </c>
      <c r="C918" s="21" t="str">
        <f t="shared" si="268"/>
        <v/>
      </c>
      <c r="D918" s="98" t="str">
        <f t="shared" si="271"/>
        <v/>
      </c>
      <c r="E918" s="2"/>
      <c r="F918" s="47" t="str">
        <f t="shared" si="269"/>
        <v/>
      </c>
      <c r="G918" s="98" t="str">
        <f t="shared" si="272"/>
        <v/>
      </c>
      <c r="H918" s="2"/>
      <c r="I918" s="46" t="str">
        <f t="shared" si="270"/>
        <v/>
      </c>
      <c r="J918" s="98" t="str">
        <f t="shared" si="273"/>
        <v/>
      </c>
      <c r="K918" s="2"/>
      <c r="L918" s="21" t="str">
        <f t="shared" si="276"/>
        <v/>
      </c>
      <c r="M918" s="21" t="str">
        <f>IF(L918&lt;&gt;"",SUM($L$6:L918),"")</f>
        <v/>
      </c>
      <c r="N918" s="2"/>
      <c r="O918" s="47" t="str">
        <f t="shared" si="277"/>
        <v/>
      </c>
      <c r="P918" s="47" t="str">
        <f>IF(O918&lt;&gt;"",SUM($O$6:O918),"")</f>
        <v/>
      </c>
      <c r="Q918" s="2"/>
      <c r="R918" s="43"/>
      <c r="S918" s="43"/>
      <c r="T918" s="2"/>
      <c r="U918" s="95">
        <f>IF(B918="",U917,SUM($L$7:L918)+SUM($O$7:O918)+SUM($R$7:R918))</f>
        <v>60</v>
      </c>
      <c r="V918" s="2"/>
      <c r="W918" s="2"/>
      <c r="X918" s="2"/>
      <c r="Y918" s="2"/>
      <c r="Z918" s="2"/>
      <c r="AA918" s="2"/>
      <c r="AB918" s="2"/>
      <c r="AC918" s="58" t="str">
        <f t="shared" si="274"/>
        <v/>
      </c>
      <c r="AD918" s="21" t="str">
        <f t="shared" si="278"/>
        <v/>
      </c>
      <c r="AE918" s="59" t="str">
        <f t="shared" si="279"/>
        <v/>
      </c>
      <c r="AF918" s="64" t="str">
        <f t="shared" si="267"/>
        <v/>
      </c>
      <c r="AG918" s="47" t="str">
        <f t="shared" si="280"/>
        <v/>
      </c>
      <c r="AH918" s="65" t="str">
        <f t="shared" si="281"/>
        <v/>
      </c>
      <c r="AI918" s="70" t="str">
        <f t="shared" si="275"/>
        <v/>
      </c>
      <c r="AJ918" s="43" t="str">
        <f t="shared" si="282"/>
        <v/>
      </c>
      <c r="AK918" s="71" t="str">
        <f t="shared" si="283"/>
        <v/>
      </c>
      <c r="AL918" s="2"/>
      <c r="AM918" s="2"/>
      <c r="AO918" s="2"/>
      <c r="AP918" s="2"/>
      <c r="AQ918" s="2"/>
    </row>
    <row r="919" spans="2:43">
      <c r="B919" s="20" t="str">
        <f>IF(Master!B919="","",Master!B919)</f>
        <v/>
      </c>
      <c r="C919" s="21" t="str">
        <f t="shared" si="268"/>
        <v/>
      </c>
      <c r="D919" s="98" t="str">
        <f t="shared" si="271"/>
        <v/>
      </c>
      <c r="E919" s="2"/>
      <c r="F919" s="47" t="str">
        <f t="shared" si="269"/>
        <v/>
      </c>
      <c r="G919" s="98" t="str">
        <f t="shared" si="272"/>
        <v/>
      </c>
      <c r="H919" s="2"/>
      <c r="I919" s="46" t="str">
        <f t="shared" si="270"/>
        <v/>
      </c>
      <c r="J919" s="98" t="str">
        <f t="shared" si="273"/>
        <v/>
      </c>
      <c r="K919" s="2"/>
      <c r="L919" s="21" t="str">
        <f t="shared" si="276"/>
        <v/>
      </c>
      <c r="M919" s="21" t="str">
        <f>IF(L919&lt;&gt;"",SUM($L$6:L919),"")</f>
        <v/>
      </c>
      <c r="N919" s="2"/>
      <c r="O919" s="47" t="str">
        <f t="shared" si="277"/>
        <v/>
      </c>
      <c r="P919" s="47" t="str">
        <f>IF(O919&lt;&gt;"",SUM($O$6:O919),"")</f>
        <v/>
      </c>
      <c r="Q919" s="2"/>
      <c r="R919" s="43"/>
      <c r="S919" s="43"/>
      <c r="T919" s="2"/>
      <c r="U919" s="95">
        <f>IF(B919="",U918,SUM($L$7:L919)+SUM($O$7:O919)+SUM($R$7:R919))</f>
        <v>60</v>
      </c>
      <c r="V919" s="2"/>
      <c r="W919" s="2"/>
      <c r="X919" s="2"/>
      <c r="Y919" s="2"/>
      <c r="Z919" s="2"/>
      <c r="AA919" s="2"/>
      <c r="AB919" s="2"/>
      <c r="AC919" s="58" t="str">
        <f t="shared" si="274"/>
        <v/>
      </c>
      <c r="AD919" s="21" t="str">
        <f t="shared" si="278"/>
        <v/>
      </c>
      <c r="AE919" s="59" t="str">
        <f t="shared" si="279"/>
        <v/>
      </c>
      <c r="AF919" s="64" t="str">
        <f t="shared" si="267"/>
        <v/>
      </c>
      <c r="AG919" s="47" t="str">
        <f t="shared" si="280"/>
        <v/>
      </c>
      <c r="AH919" s="65" t="str">
        <f t="shared" si="281"/>
        <v/>
      </c>
      <c r="AI919" s="70" t="str">
        <f t="shared" si="275"/>
        <v/>
      </c>
      <c r="AJ919" s="43" t="str">
        <f t="shared" si="282"/>
        <v/>
      </c>
      <c r="AK919" s="71" t="str">
        <f t="shared" si="283"/>
        <v/>
      </c>
      <c r="AL919" s="2"/>
      <c r="AM919" s="2"/>
      <c r="AO919" s="2"/>
      <c r="AP919" s="2"/>
      <c r="AQ919" s="2"/>
    </row>
    <row r="920" spans="2:43">
      <c r="B920" s="20" t="str">
        <f>IF(Master!B920="","",Master!B920)</f>
        <v/>
      </c>
      <c r="C920" s="21" t="str">
        <f t="shared" si="268"/>
        <v/>
      </c>
      <c r="D920" s="98" t="str">
        <f t="shared" si="271"/>
        <v/>
      </c>
      <c r="E920" s="2"/>
      <c r="F920" s="47" t="str">
        <f t="shared" si="269"/>
        <v/>
      </c>
      <c r="G920" s="98" t="str">
        <f t="shared" si="272"/>
        <v/>
      </c>
      <c r="H920" s="2"/>
      <c r="I920" s="46" t="str">
        <f t="shared" si="270"/>
        <v/>
      </c>
      <c r="J920" s="98" t="str">
        <f t="shared" si="273"/>
        <v/>
      </c>
      <c r="K920" s="2"/>
      <c r="L920" s="21" t="str">
        <f t="shared" si="276"/>
        <v/>
      </c>
      <c r="M920" s="21" t="str">
        <f>IF(L920&lt;&gt;"",SUM($L$6:L920),"")</f>
        <v/>
      </c>
      <c r="N920" s="2"/>
      <c r="O920" s="47" t="str">
        <f t="shared" si="277"/>
        <v/>
      </c>
      <c r="P920" s="47" t="str">
        <f>IF(O920&lt;&gt;"",SUM($O$6:O920),"")</f>
        <v/>
      </c>
      <c r="Q920" s="2"/>
      <c r="R920" s="43"/>
      <c r="S920" s="43"/>
      <c r="T920" s="2"/>
      <c r="U920" s="95">
        <f>IF(B920="",U919,SUM($L$7:L920)+SUM($O$7:O920)+SUM($R$7:R920))</f>
        <v>60</v>
      </c>
      <c r="V920" s="2"/>
      <c r="W920" s="2"/>
      <c r="X920" s="2"/>
      <c r="Y920" s="2"/>
      <c r="Z920" s="2"/>
      <c r="AA920" s="2"/>
      <c r="AB920" s="2"/>
      <c r="AC920" s="58" t="str">
        <f t="shared" si="274"/>
        <v/>
      </c>
      <c r="AD920" s="21" t="str">
        <f t="shared" si="278"/>
        <v/>
      </c>
      <c r="AE920" s="59" t="str">
        <f t="shared" si="279"/>
        <v/>
      </c>
      <c r="AF920" s="64" t="str">
        <f t="shared" si="267"/>
        <v/>
      </c>
      <c r="AG920" s="47" t="str">
        <f t="shared" si="280"/>
        <v/>
      </c>
      <c r="AH920" s="65" t="str">
        <f t="shared" si="281"/>
        <v/>
      </c>
      <c r="AI920" s="70" t="str">
        <f t="shared" si="275"/>
        <v/>
      </c>
      <c r="AJ920" s="43" t="str">
        <f t="shared" si="282"/>
        <v/>
      </c>
      <c r="AK920" s="71" t="str">
        <f t="shared" si="283"/>
        <v/>
      </c>
      <c r="AL920" s="2"/>
      <c r="AM920" s="2"/>
      <c r="AO920" s="2"/>
      <c r="AP920" s="2"/>
      <c r="AQ920" s="2"/>
    </row>
    <row r="921" spans="2:43">
      <c r="B921" s="20" t="str">
        <f>IF(Master!B921="","",Master!B921)</f>
        <v/>
      </c>
      <c r="C921" s="21" t="str">
        <f t="shared" si="268"/>
        <v/>
      </c>
      <c r="D921" s="98" t="str">
        <f t="shared" si="271"/>
        <v/>
      </c>
      <c r="E921" s="2"/>
      <c r="F921" s="47" t="str">
        <f t="shared" si="269"/>
        <v/>
      </c>
      <c r="G921" s="98" t="str">
        <f t="shared" si="272"/>
        <v/>
      </c>
      <c r="H921" s="2"/>
      <c r="I921" s="46" t="str">
        <f t="shared" si="270"/>
        <v/>
      </c>
      <c r="J921" s="98" t="str">
        <f t="shared" si="273"/>
        <v/>
      </c>
      <c r="K921" s="2"/>
      <c r="L921" s="21" t="str">
        <f t="shared" si="276"/>
        <v/>
      </c>
      <c r="M921" s="21" t="str">
        <f>IF(L921&lt;&gt;"",SUM($L$6:L921),"")</f>
        <v/>
      </c>
      <c r="N921" s="2"/>
      <c r="O921" s="47" t="str">
        <f t="shared" si="277"/>
        <v/>
      </c>
      <c r="P921" s="47" t="str">
        <f>IF(O921&lt;&gt;"",SUM($O$6:O921),"")</f>
        <v/>
      </c>
      <c r="Q921" s="2"/>
      <c r="R921" s="43"/>
      <c r="S921" s="43"/>
      <c r="T921" s="2"/>
      <c r="U921" s="95">
        <f>IF(B921="",U920,SUM($L$7:L921)+SUM($O$7:O921)+SUM($R$7:R921))</f>
        <v>60</v>
      </c>
      <c r="V921" s="2"/>
      <c r="W921" s="2"/>
      <c r="X921" s="2"/>
      <c r="Y921" s="2"/>
      <c r="Z921" s="2"/>
      <c r="AA921" s="2"/>
      <c r="AB921" s="2"/>
      <c r="AC921" s="58" t="str">
        <f t="shared" si="274"/>
        <v/>
      </c>
      <c r="AD921" s="21" t="str">
        <f t="shared" si="278"/>
        <v/>
      </c>
      <c r="AE921" s="59" t="str">
        <f t="shared" si="279"/>
        <v/>
      </c>
      <c r="AF921" s="64" t="str">
        <f t="shared" si="267"/>
        <v/>
      </c>
      <c r="AG921" s="47" t="str">
        <f t="shared" si="280"/>
        <v/>
      </c>
      <c r="AH921" s="65" t="str">
        <f t="shared" si="281"/>
        <v/>
      </c>
      <c r="AI921" s="70" t="str">
        <f t="shared" si="275"/>
        <v/>
      </c>
      <c r="AJ921" s="43" t="str">
        <f t="shared" si="282"/>
        <v/>
      </c>
      <c r="AK921" s="71" t="str">
        <f t="shared" si="283"/>
        <v/>
      </c>
      <c r="AL921" s="2"/>
      <c r="AM921" s="2"/>
      <c r="AO921" s="2"/>
      <c r="AP921" s="2"/>
      <c r="AQ921" s="2"/>
    </row>
    <row r="922" spans="2:43">
      <c r="B922" s="20" t="str">
        <f>IF(Master!B922="","",Master!B922)</f>
        <v/>
      </c>
      <c r="C922" s="21" t="str">
        <f t="shared" si="268"/>
        <v/>
      </c>
      <c r="D922" s="98" t="str">
        <f t="shared" si="271"/>
        <v/>
      </c>
      <c r="E922" s="2"/>
      <c r="F922" s="47" t="str">
        <f t="shared" si="269"/>
        <v/>
      </c>
      <c r="G922" s="98" t="str">
        <f t="shared" si="272"/>
        <v/>
      </c>
      <c r="H922" s="2"/>
      <c r="I922" s="46" t="str">
        <f t="shared" si="270"/>
        <v/>
      </c>
      <c r="J922" s="98" t="str">
        <f t="shared" si="273"/>
        <v/>
      </c>
      <c r="K922" s="2"/>
      <c r="L922" s="21" t="str">
        <f t="shared" si="276"/>
        <v/>
      </c>
      <c r="M922" s="21" t="str">
        <f>IF(L922&lt;&gt;"",SUM($L$6:L922),"")</f>
        <v/>
      </c>
      <c r="N922" s="2"/>
      <c r="O922" s="47" t="str">
        <f t="shared" si="277"/>
        <v/>
      </c>
      <c r="P922" s="47" t="str">
        <f>IF(O922&lt;&gt;"",SUM($O$6:O922),"")</f>
        <v/>
      </c>
      <c r="Q922" s="2"/>
      <c r="R922" s="43"/>
      <c r="S922" s="43"/>
      <c r="T922" s="2"/>
      <c r="U922" s="95">
        <f>IF(B922="",U921,SUM($L$7:L922)+SUM($O$7:O922)+SUM($R$7:R922))</f>
        <v>60</v>
      </c>
      <c r="V922" s="2"/>
      <c r="W922" s="2"/>
      <c r="X922" s="2"/>
      <c r="Y922" s="2"/>
      <c r="Z922" s="2"/>
      <c r="AA922" s="2"/>
      <c r="AB922" s="2"/>
      <c r="AC922" s="58" t="str">
        <f t="shared" si="274"/>
        <v/>
      </c>
      <c r="AD922" s="21" t="str">
        <f t="shared" si="278"/>
        <v/>
      </c>
      <c r="AE922" s="59" t="str">
        <f t="shared" si="279"/>
        <v/>
      </c>
      <c r="AF922" s="64" t="str">
        <f t="shared" si="267"/>
        <v/>
      </c>
      <c r="AG922" s="47" t="str">
        <f t="shared" si="280"/>
        <v/>
      </c>
      <c r="AH922" s="65" t="str">
        <f t="shared" si="281"/>
        <v/>
      </c>
      <c r="AI922" s="70" t="str">
        <f t="shared" si="275"/>
        <v/>
      </c>
      <c r="AJ922" s="43" t="str">
        <f t="shared" si="282"/>
        <v/>
      </c>
      <c r="AK922" s="71" t="str">
        <f t="shared" si="283"/>
        <v/>
      </c>
      <c r="AL922" s="2"/>
      <c r="AM922" s="2"/>
      <c r="AO922" s="2"/>
      <c r="AP922" s="2"/>
      <c r="AQ922" s="2"/>
    </row>
    <row r="923" spans="2:43">
      <c r="B923" s="20" t="str">
        <f>IF(Master!B923="","",Master!B923)</f>
        <v/>
      </c>
      <c r="C923" s="21" t="str">
        <f t="shared" si="268"/>
        <v/>
      </c>
      <c r="D923" s="98" t="str">
        <f t="shared" si="271"/>
        <v/>
      </c>
      <c r="E923" s="2"/>
      <c r="F923" s="47" t="str">
        <f t="shared" si="269"/>
        <v/>
      </c>
      <c r="G923" s="98" t="str">
        <f t="shared" si="272"/>
        <v/>
      </c>
      <c r="H923" s="2"/>
      <c r="I923" s="46" t="str">
        <f t="shared" si="270"/>
        <v/>
      </c>
      <c r="J923" s="98" t="str">
        <f t="shared" si="273"/>
        <v/>
      </c>
      <c r="K923" s="2"/>
      <c r="L923" s="21" t="str">
        <f t="shared" si="276"/>
        <v/>
      </c>
      <c r="M923" s="21" t="str">
        <f>IF(L923&lt;&gt;"",SUM($L$6:L923),"")</f>
        <v/>
      </c>
      <c r="N923" s="2"/>
      <c r="O923" s="47" t="str">
        <f t="shared" si="277"/>
        <v/>
      </c>
      <c r="P923" s="47" t="str">
        <f>IF(O923&lt;&gt;"",SUM($O$6:O923),"")</f>
        <v/>
      </c>
      <c r="Q923" s="2"/>
      <c r="R923" s="43"/>
      <c r="S923" s="43"/>
      <c r="T923" s="2"/>
      <c r="U923" s="95">
        <f>IF(B923="",U922,SUM($L$7:L923)+SUM($O$7:O923)+SUM($R$7:R923))</f>
        <v>60</v>
      </c>
      <c r="V923" s="2"/>
      <c r="W923" s="2"/>
      <c r="X923" s="2"/>
      <c r="Y923" s="2"/>
      <c r="Z923" s="2"/>
      <c r="AA923" s="2"/>
      <c r="AB923" s="2"/>
      <c r="AC923" s="58" t="str">
        <f t="shared" si="274"/>
        <v/>
      </c>
      <c r="AD923" s="21" t="str">
        <f t="shared" si="278"/>
        <v/>
      </c>
      <c r="AE923" s="59" t="str">
        <f t="shared" si="279"/>
        <v/>
      </c>
      <c r="AF923" s="64" t="str">
        <f t="shared" si="267"/>
        <v/>
      </c>
      <c r="AG923" s="47" t="str">
        <f t="shared" si="280"/>
        <v/>
      </c>
      <c r="AH923" s="65" t="str">
        <f t="shared" si="281"/>
        <v/>
      </c>
      <c r="AI923" s="70" t="str">
        <f t="shared" si="275"/>
        <v/>
      </c>
      <c r="AJ923" s="43" t="str">
        <f t="shared" si="282"/>
        <v/>
      </c>
      <c r="AK923" s="71" t="str">
        <f t="shared" si="283"/>
        <v/>
      </c>
      <c r="AL923" s="2"/>
      <c r="AM923" s="2"/>
      <c r="AO923" s="2"/>
      <c r="AP923" s="2"/>
      <c r="AQ923" s="2"/>
    </row>
    <row r="924" spans="2:43">
      <c r="B924" s="20" t="str">
        <f>IF(Master!B924="","",Master!B924)</f>
        <v/>
      </c>
      <c r="C924" s="21" t="str">
        <f t="shared" si="268"/>
        <v/>
      </c>
      <c r="D924" s="98" t="str">
        <f t="shared" si="271"/>
        <v/>
      </c>
      <c r="E924" s="2"/>
      <c r="F924" s="47" t="str">
        <f t="shared" si="269"/>
        <v/>
      </c>
      <c r="G924" s="98" t="str">
        <f t="shared" si="272"/>
        <v/>
      </c>
      <c r="H924" s="2"/>
      <c r="I924" s="46" t="str">
        <f t="shared" si="270"/>
        <v/>
      </c>
      <c r="J924" s="98" t="str">
        <f t="shared" si="273"/>
        <v/>
      </c>
      <c r="K924" s="2"/>
      <c r="L924" s="21" t="str">
        <f t="shared" si="276"/>
        <v/>
      </c>
      <c r="M924" s="21" t="str">
        <f>IF(L924&lt;&gt;"",SUM($L$6:L924),"")</f>
        <v/>
      </c>
      <c r="N924" s="2"/>
      <c r="O924" s="47" t="str">
        <f t="shared" si="277"/>
        <v/>
      </c>
      <c r="P924" s="47" t="str">
        <f>IF(O924&lt;&gt;"",SUM($O$6:O924),"")</f>
        <v/>
      </c>
      <c r="Q924" s="2"/>
      <c r="R924" s="43"/>
      <c r="S924" s="43"/>
      <c r="T924" s="2"/>
      <c r="U924" s="95">
        <f>IF(B924="",U923,SUM($L$7:L924)+SUM($O$7:O924)+SUM($R$7:R924))</f>
        <v>60</v>
      </c>
      <c r="V924" s="2"/>
      <c r="W924" s="2"/>
      <c r="X924" s="2"/>
      <c r="Y924" s="2"/>
      <c r="Z924" s="2"/>
      <c r="AA924" s="2"/>
      <c r="AB924" s="2"/>
      <c r="AC924" s="58" t="str">
        <f t="shared" si="274"/>
        <v/>
      </c>
      <c r="AD924" s="21" t="str">
        <f t="shared" si="278"/>
        <v/>
      </c>
      <c r="AE924" s="59" t="str">
        <f t="shared" si="279"/>
        <v/>
      </c>
      <c r="AF924" s="64" t="str">
        <f t="shared" si="267"/>
        <v/>
      </c>
      <c r="AG924" s="47" t="str">
        <f t="shared" si="280"/>
        <v/>
      </c>
      <c r="AH924" s="65" t="str">
        <f t="shared" si="281"/>
        <v/>
      </c>
      <c r="AI924" s="70" t="str">
        <f t="shared" si="275"/>
        <v/>
      </c>
      <c r="AJ924" s="43" t="str">
        <f t="shared" si="282"/>
        <v/>
      </c>
      <c r="AK924" s="71" t="str">
        <f t="shared" si="283"/>
        <v/>
      </c>
      <c r="AL924" s="2"/>
      <c r="AM924" s="2"/>
      <c r="AO924" s="2"/>
      <c r="AP924" s="2"/>
      <c r="AQ924" s="2"/>
    </row>
    <row r="925" spans="2:43">
      <c r="B925" s="20" t="str">
        <f>IF(Master!B925="","",Master!B925)</f>
        <v/>
      </c>
      <c r="C925" s="21" t="str">
        <f t="shared" si="268"/>
        <v/>
      </c>
      <c r="D925" s="98" t="str">
        <f t="shared" si="271"/>
        <v/>
      </c>
      <c r="E925" s="2"/>
      <c r="F925" s="47" t="str">
        <f t="shared" si="269"/>
        <v/>
      </c>
      <c r="G925" s="98" t="str">
        <f t="shared" si="272"/>
        <v/>
      </c>
      <c r="H925" s="2"/>
      <c r="I925" s="46" t="str">
        <f t="shared" si="270"/>
        <v/>
      </c>
      <c r="J925" s="98" t="str">
        <f t="shared" si="273"/>
        <v/>
      </c>
      <c r="K925" s="2"/>
      <c r="L925" s="21" t="str">
        <f t="shared" si="276"/>
        <v/>
      </c>
      <c r="M925" s="21" t="str">
        <f>IF(L925&lt;&gt;"",SUM($L$6:L925),"")</f>
        <v/>
      </c>
      <c r="N925" s="2"/>
      <c r="O925" s="47" t="str">
        <f t="shared" si="277"/>
        <v/>
      </c>
      <c r="P925" s="47" t="str">
        <f>IF(O925&lt;&gt;"",SUM($O$6:O925),"")</f>
        <v/>
      </c>
      <c r="Q925" s="2"/>
      <c r="R925" s="43"/>
      <c r="S925" s="43"/>
      <c r="T925" s="2"/>
      <c r="U925" s="95">
        <f>IF(B925="",U924,SUM($L$7:L925)+SUM($O$7:O925)+SUM($R$7:R925))</f>
        <v>60</v>
      </c>
      <c r="V925" s="2"/>
      <c r="W925" s="2"/>
      <c r="X925" s="2"/>
      <c r="Y925" s="2"/>
      <c r="Z925" s="2"/>
      <c r="AA925" s="2"/>
      <c r="AB925" s="2"/>
      <c r="AC925" s="58" t="str">
        <f t="shared" si="274"/>
        <v/>
      </c>
      <c r="AD925" s="21" t="str">
        <f t="shared" si="278"/>
        <v/>
      </c>
      <c r="AE925" s="59" t="str">
        <f t="shared" si="279"/>
        <v/>
      </c>
      <c r="AF925" s="64" t="str">
        <f t="shared" si="267"/>
        <v/>
      </c>
      <c r="AG925" s="47" t="str">
        <f t="shared" si="280"/>
        <v/>
      </c>
      <c r="AH925" s="65" t="str">
        <f t="shared" si="281"/>
        <v/>
      </c>
      <c r="AI925" s="70" t="str">
        <f t="shared" si="275"/>
        <v/>
      </c>
      <c r="AJ925" s="43" t="str">
        <f t="shared" si="282"/>
        <v/>
      </c>
      <c r="AK925" s="71" t="str">
        <f t="shared" si="283"/>
        <v/>
      </c>
      <c r="AL925" s="2"/>
      <c r="AM925" s="2"/>
      <c r="AO925" s="2"/>
      <c r="AP925" s="2"/>
      <c r="AQ925" s="2"/>
    </row>
    <row r="926" spans="2:43">
      <c r="B926" s="20" t="str">
        <f>IF(Master!B926="","",Master!B926)</f>
        <v/>
      </c>
      <c r="C926" s="21" t="str">
        <f t="shared" si="268"/>
        <v/>
      </c>
      <c r="D926" s="98" t="str">
        <f t="shared" si="271"/>
        <v/>
      </c>
      <c r="E926" s="2"/>
      <c r="F926" s="47" t="str">
        <f t="shared" si="269"/>
        <v/>
      </c>
      <c r="G926" s="98" t="str">
        <f t="shared" si="272"/>
        <v/>
      </c>
      <c r="H926" s="2"/>
      <c r="I926" s="46" t="str">
        <f t="shared" si="270"/>
        <v/>
      </c>
      <c r="J926" s="98" t="str">
        <f t="shared" si="273"/>
        <v/>
      </c>
      <c r="K926" s="2"/>
      <c r="L926" s="21" t="str">
        <f t="shared" si="276"/>
        <v/>
      </c>
      <c r="M926" s="21" t="str">
        <f>IF(L926&lt;&gt;"",SUM($L$6:L926),"")</f>
        <v/>
      </c>
      <c r="N926" s="2"/>
      <c r="O926" s="47" t="str">
        <f t="shared" si="277"/>
        <v/>
      </c>
      <c r="P926" s="47" t="str">
        <f>IF(O926&lt;&gt;"",SUM($O$6:O926),"")</f>
        <v/>
      </c>
      <c r="Q926" s="2"/>
      <c r="R926" s="43"/>
      <c r="S926" s="43"/>
      <c r="T926" s="2"/>
      <c r="U926" s="95">
        <f>IF(B926="",U925,SUM($L$7:L926)+SUM($O$7:O926)+SUM($R$7:R926))</f>
        <v>60</v>
      </c>
      <c r="V926" s="2"/>
      <c r="W926" s="2"/>
      <c r="X926" s="2"/>
      <c r="Y926" s="2"/>
      <c r="Z926" s="2"/>
      <c r="AA926" s="2"/>
      <c r="AB926" s="2"/>
      <c r="AC926" s="58" t="str">
        <f t="shared" si="274"/>
        <v/>
      </c>
      <c r="AD926" s="21" t="str">
        <f t="shared" si="278"/>
        <v/>
      </c>
      <c r="AE926" s="59" t="str">
        <f t="shared" si="279"/>
        <v/>
      </c>
      <c r="AF926" s="64" t="str">
        <f t="shared" ref="AF926:AF989" si="284">IF(AND(AF925=2,B926=0),1,IF(AND(AF925=1,B926=0),1,IF(B926="","",IF(AND(F926=F924,B925=0),AF925+1,IF(AND(AF925&gt;1,B926=0),AF925+1,IF(F926=F925,AF925+1,1))))))</f>
        <v/>
      </c>
      <c r="AG926" s="47" t="str">
        <f t="shared" si="280"/>
        <v/>
      </c>
      <c r="AH926" s="65" t="str">
        <f t="shared" si="281"/>
        <v/>
      </c>
      <c r="AI926" s="70" t="str">
        <f t="shared" si="275"/>
        <v/>
      </c>
      <c r="AJ926" s="43" t="str">
        <f t="shared" si="282"/>
        <v/>
      </c>
      <c r="AK926" s="71" t="str">
        <f t="shared" si="283"/>
        <v/>
      </c>
      <c r="AL926" s="2"/>
      <c r="AM926" s="2"/>
      <c r="AO926" s="2"/>
      <c r="AP926" s="2"/>
      <c r="AQ926" s="2"/>
    </row>
    <row r="927" spans="2:43">
      <c r="B927" s="20" t="str">
        <f>IF(Master!B927="","",Master!B927)</f>
        <v/>
      </c>
      <c r="C927" s="21" t="str">
        <f t="shared" si="268"/>
        <v/>
      </c>
      <c r="D927" s="98" t="str">
        <f t="shared" si="271"/>
        <v/>
      </c>
      <c r="E927" s="2"/>
      <c r="F927" s="47" t="str">
        <f t="shared" si="269"/>
        <v/>
      </c>
      <c r="G927" s="98" t="str">
        <f t="shared" si="272"/>
        <v/>
      </c>
      <c r="H927" s="2"/>
      <c r="I927" s="46" t="str">
        <f t="shared" si="270"/>
        <v/>
      </c>
      <c r="J927" s="98" t="str">
        <f t="shared" si="273"/>
        <v/>
      </c>
      <c r="K927" s="2"/>
      <c r="L927" s="21" t="str">
        <f t="shared" si="276"/>
        <v/>
      </c>
      <c r="M927" s="21" t="str">
        <f>IF(L927&lt;&gt;"",SUM($L$6:L927),"")</f>
        <v/>
      </c>
      <c r="N927" s="2"/>
      <c r="O927" s="47" t="str">
        <f t="shared" si="277"/>
        <v/>
      </c>
      <c r="P927" s="47" t="str">
        <f>IF(O927&lt;&gt;"",SUM($O$6:O927),"")</f>
        <v/>
      </c>
      <c r="Q927" s="2"/>
      <c r="R927" s="43"/>
      <c r="S927" s="43"/>
      <c r="T927" s="2"/>
      <c r="U927" s="95">
        <f>IF(B927="",U926,SUM($L$7:L927)+SUM($O$7:O927)+SUM($R$7:R927))</f>
        <v>60</v>
      </c>
      <c r="V927" s="2"/>
      <c r="W927" s="2"/>
      <c r="X927" s="2"/>
      <c r="Y927" s="2"/>
      <c r="Z927" s="2"/>
      <c r="AA927" s="2"/>
      <c r="AB927" s="2"/>
      <c r="AC927" s="58" t="str">
        <f t="shared" si="274"/>
        <v/>
      </c>
      <c r="AD927" s="21" t="str">
        <f t="shared" si="278"/>
        <v/>
      </c>
      <c r="AE927" s="59" t="str">
        <f t="shared" si="279"/>
        <v/>
      </c>
      <c r="AF927" s="64" t="str">
        <f t="shared" si="284"/>
        <v/>
      </c>
      <c r="AG927" s="47" t="str">
        <f t="shared" si="280"/>
        <v/>
      </c>
      <c r="AH927" s="65" t="str">
        <f t="shared" si="281"/>
        <v/>
      </c>
      <c r="AI927" s="70" t="str">
        <f t="shared" si="275"/>
        <v/>
      </c>
      <c r="AJ927" s="43" t="str">
        <f t="shared" si="282"/>
        <v/>
      </c>
      <c r="AK927" s="71" t="str">
        <f t="shared" si="283"/>
        <v/>
      </c>
      <c r="AL927" s="2"/>
      <c r="AM927" s="2"/>
      <c r="AO927" s="2"/>
      <c r="AP927" s="2"/>
      <c r="AQ927" s="2"/>
    </row>
    <row r="928" spans="2:43">
      <c r="B928" s="20" t="str">
        <f>IF(Master!B928="","",Master!B928)</f>
        <v/>
      </c>
      <c r="C928" s="21" t="str">
        <f t="shared" si="268"/>
        <v/>
      </c>
      <c r="D928" s="98" t="str">
        <f t="shared" si="271"/>
        <v/>
      </c>
      <c r="E928" s="2"/>
      <c r="F928" s="47" t="str">
        <f t="shared" si="269"/>
        <v/>
      </c>
      <c r="G928" s="98" t="str">
        <f t="shared" si="272"/>
        <v/>
      </c>
      <c r="H928" s="2"/>
      <c r="I928" s="46" t="str">
        <f t="shared" si="270"/>
        <v/>
      </c>
      <c r="J928" s="98" t="str">
        <f t="shared" si="273"/>
        <v/>
      </c>
      <c r="K928" s="2"/>
      <c r="L928" s="21" t="str">
        <f t="shared" si="276"/>
        <v/>
      </c>
      <c r="M928" s="21" t="str">
        <f>IF(L928&lt;&gt;"",SUM($L$6:L928),"")</f>
        <v/>
      </c>
      <c r="N928" s="2"/>
      <c r="O928" s="47" t="str">
        <f t="shared" si="277"/>
        <v/>
      </c>
      <c r="P928" s="47" t="str">
        <f>IF(O928&lt;&gt;"",SUM($O$6:O928),"")</f>
        <v/>
      </c>
      <c r="Q928" s="2"/>
      <c r="R928" s="43"/>
      <c r="S928" s="43"/>
      <c r="T928" s="2"/>
      <c r="U928" s="95">
        <f>IF(B928="",U927,SUM($L$7:L928)+SUM($O$7:O928)+SUM($R$7:R928))</f>
        <v>60</v>
      </c>
      <c r="V928" s="2"/>
      <c r="W928" s="2"/>
      <c r="X928" s="2"/>
      <c r="Y928" s="2"/>
      <c r="Z928" s="2"/>
      <c r="AA928" s="2"/>
      <c r="AB928" s="2"/>
      <c r="AC928" s="58" t="str">
        <f t="shared" si="274"/>
        <v/>
      </c>
      <c r="AD928" s="21" t="str">
        <f t="shared" si="278"/>
        <v/>
      </c>
      <c r="AE928" s="59" t="str">
        <f t="shared" si="279"/>
        <v/>
      </c>
      <c r="AF928" s="64" t="str">
        <f t="shared" si="284"/>
        <v/>
      </c>
      <c r="AG928" s="47" t="str">
        <f t="shared" si="280"/>
        <v/>
      </c>
      <c r="AH928" s="65" t="str">
        <f t="shared" si="281"/>
        <v/>
      </c>
      <c r="AI928" s="70" t="str">
        <f t="shared" si="275"/>
        <v/>
      </c>
      <c r="AJ928" s="43" t="str">
        <f t="shared" si="282"/>
        <v/>
      </c>
      <c r="AK928" s="71" t="str">
        <f t="shared" si="283"/>
        <v/>
      </c>
      <c r="AL928" s="2"/>
      <c r="AM928" s="2"/>
      <c r="AO928" s="2"/>
      <c r="AP928" s="2"/>
      <c r="AQ928" s="2"/>
    </row>
    <row r="929" spans="2:43">
      <c r="B929" s="20" t="str">
        <f>IF(Master!B929="","",Master!B929)</f>
        <v/>
      </c>
      <c r="C929" s="21" t="str">
        <f t="shared" si="268"/>
        <v/>
      </c>
      <c r="D929" s="98" t="str">
        <f t="shared" si="271"/>
        <v/>
      </c>
      <c r="E929" s="2"/>
      <c r="F929" s="47" t="str">
        <f t="shared" si="269"/>
        <v/>
      </c>
      <c r="G929" s="98" t="str">
        <f t="shared" si="272"/>
        <v/>
      </c>
      <c r="H929" s="2"/>
      <c r="I929" s="46" t="str">
        <f t="shared" si="270"/>
        <v/>
      </c>
      <c r="J929" s="98" t="str">
        <f t="shared" si="273"/>
        <v/>
      </c>
      <c r="K929" s="2"/>
      <c r="L929" s="21" t="str">
        <f t="shared" si="276"/>
        <v/>
      </c>
      <c r="M929" s="21" t="str">
        <f>IF(L929&lt;&gt;"",SUM($L$6:L929),"")</f>
        <v/>
      </c>
      <c r="N929" s="2"/>
      <c r="O929" s="47" t="str">
        <f t="shared" si="277"/>
        <v/>
      </c>
      <c r="P929" s="47" t="str">
        <f>IF(O929&lt;&gt;"",SUM($O$6:O929),"")</f>
        <v/>
      </c>
      <c r="Q929" s="2"/>
      <c r="R929" s="43"/>
      <c r="S929" s="43"/>
      <c r="T929" s="2"/>
      <c r="U929" s="95">
        <f>IF(B929="",U928,SUM($L$7:L929)+SUM($O$7:O929)+SUM($R$7:R929))</f>
        <v>60</v>
      </c>
      <c r="V929" s="2"/>
      <c r="W929" s="2"/>
      <c r="X929" s="2"/>
      <c r="Y929" s="2"/>
      <c r="Z929" s="2"/>
      <c r="AA929" s="2"/>
      <c r="AB929" s="2"/>
      <c r="AC929" s="58" t="str">
        <f t="shared" si="274"/>
        <v/>
      </c>
      <c r="AD929" s="21" t="str">
        <f t="shared" si="278"/>
        <v/>
      </c>
      <c r="AE929" s="59" t="str">
        <f t="shared" si="279"/>
        <v/>
      </c>
      <c r="AF929" s="64" t="str">
        <f t="shared" si="284"/>
        <v/>
      </c>
      <c r="AG929" s="47" t="str">
        <f t="shared" si="280"/>
        <v/>
      </c>
      <c r="AH929" s="65" t="str">
        <f t="shared" si="281"/>
        <v/>
      </c>
      <c r="AI929" s="70" t="str">
        <f t="shared" si="275"/>
        <v/>
      </c>
      <c r="AJ929" s="43" t="str">
        <f t="shared" si="282"/>
        <v/>
      </c>
      <c r="AK929" s="71" t="str">
        <f t="shared" si="283"/>
        <v/>
      </c>
      <c r="AL929" s="2"/>
      <c r="AM929" s="2"/>
      <c r="AO929" s="2"/>
      <c r="AP929" s="2"/>
      <c r="AQ929" s="2"/>
    </row>
    <row r="930" spans="2:43">
      <c r="B930" s="20" t="str">
        <f>IF(Master!B930="","",Master!B930)</f>
        <v/>
      </c>
      <c r="C930" s="21" t="str">
        <f t="shared" si="268"/>
        <v/>
      </c>
      <c r="D930" s="98" t="str">
        <f t="shared" si="271"/>
        <v/>
      </c>
      <c r="E930" s="2"/>
      <c r="F930" s="47" t="str">
        <f t="shared" si="269"/>
        <v/>
      </c>
      <c r="G930" s="98" t="str">
        <f t="shared" si="272"/>
        <v/>
      </c>
      <c r="H930" s="2"/>
      <c r="I930" s="46" t="str">
        <f t="shared" si="270"/>
        <v/>
      </c>
      <c r="J930" s="98" t="str">
        <f t="shared" si="273"/>
        <v/>
      </c>
      <c r="K930" s="2"/>
      <c r="L930" s="21" t="str">
        <f t="shared" si="276"/>
        <v/>
      </c>
      <c r="M930" s="21" t="str">
        <f>IF(L930&lt;&gt;"",SUM($L$6:L930),"")</f>
        <v/>
      </c>
      <c r="N930" s="2"/>
      <c r="O930" s="47" t="str">
        <f t="shared" si="277"/>
        <v/>
      </c>
      <c r="P930" s="47" t="str">
        <f>IF(O930&lt;&gt;"",SUM($O$6:O930),"")</f>
        <v/>
      </c>
      <c r="Q930" s="2"/>
      <c r="R930" s="43"/>
      <c r="S930" s="43"/>
      <c r="T930" s="2"/>
      <c r="U930" s="95">
        <f>IF(B930="",U929,SUM($L$7:L930)+SUM($O$7:O930)+SUM($R$7:R930))</f>
        <v>60</v>
      </c>
      <c r="V930" s="2"/>
      <c r="W930" s="2"/>
      <c r="X930" s="2"/>
      <c r="Y930" s="2"/>
      <c r="Z930" s="2"/>
      <c r="AA930" s="2"/>
      <c r="AB930" s="2"/>
      <c r="AC930" s="58" t="str">
        <f t="shared" si="274"/>
        <v/>
      </c>
      <c r="AD930" s="21" t="str">
        <f t="shared" si="278"/>
        <v/>
      </c>
      <c r="AE930" s="59" t="str">
        <f t="shared" si="279"/>
        <v/>
      </c>
      <c r="AF930" s="64" t="str">
        <f t="shared" si="284"/>
        <v/>
      </c>
      <c r="AG930" s="47" t="str">
        <f t="shared" si="280"/>
        <v/>
      </c>
      <c r="AH930" s="65" t="str">
        <f t="shared" si="281"/>
        <v/>
      </c>
      <c r="AI930" s="70" t="str">
        <f t="shared" si="275"/>
        <v/>
      </c>
      <c r="AJ930" s="43" t="str">
        <f t="shared" si="282"/>
        <v/>
      </c>
      <c r="AK930" s="71" t="str">
        <f t="shared" si="283"/>
        <v/>
      </c>
      <c r="AL930" s="2"/>
      <c r="AM930" s="2"/>
      <c r="AO930" s="2"/>
      <c r="AP930" s="2"/>
      <c r="AQ930" s="2"/>
    </row>
    <row r="931" spans="2:43">
      <c r="B931" s="20" t="str">
        <f>IF(Master!B931="","",Master!B931)</f>
        <v/>
      </c>
      <c r="C931" s="21" t="str">
        <f t="shared" si="268"/>
        <v/>
      </c>
      <c r="D931" s="98" t="str">
        <f t="shared" si="271"/>
        <v/>
      </c>
      <c r="E931" s="2"/>
      <c r="F931" s="47" t="str">
        <f t="shared" si="269"/>
        <v/>
      </c>
      <c r="G931" s="98" t="str">
        <f t="shared" si="272"/>
        <v/>
      </c>
      <c r="H931" s="2"/>
      <c r="I931" s="46" t="str">
        <f t="shared" si="270"/>
        <v/>
      </c>
      <c r="J931" s="98" t="str">
        <f t="shared" si="273"/>
        <v/>
      </c>
      <c r="K931" s="2"/>
      <c r="L931" s="21" t="str">
        <f t="shared" si="276"/>
        <v/>
      </c>
      <c r="M931" s="21" t="str">
        <f>IF(L931&lt;&gt;"",SUM($L$6:L931),"")</f>
        <v/>
      </c>
      <c r="N931" s="2"/>
      <c r="O931" s="47" t="str">
        <f t="shared" si="277"/>
        <v/>
      </c>
      <c r="P931" s="47" t="str">
        <f>IF(O931&lt;&gt;"",SUM($O$6:O931),"")</f>
        <v/>
      </c>
      <c r="Q931" s="2"/>
      <c r="R931" s="43"/>
      <c r="S931" s="43"/>
      <c r="T931" s="2"/>
      <c r="U931" s="95">
        <f>IF(B931="",U930,SUM($L$7:L931)+SUM($O$7:O931)+SUM($R$7:R931))</f>
        <v>60</v>
      </c>
      <c r="V931" s="2"/>
      <c r="W931" s="2"/>
      <c r="X931" s="2"/>
      <c r="Y931" s="2"/>
      <c r="Z931" s="2"/>
      <c r="AA931" s="2"/>
      <c r="AB931" s="2"/>
      <c r="AC931" s="58" t="str">
        <f t="shared" si="274"/>
        <v/>
      </c>
      <c r="AD931" s="21" t="str">
        <f t="shared" si="278"/>
        <v/>
      </c>
      <c r="AE931" s="59" t="str">
        <f t="shared" si="279"/>
        <v/>
      </c>
      <c r="AF931" s="64" t="str">
        <f t="shared" si="284"/>
        <v/>
      </c>
      <c r="AG931" s="47" t="str">
        <f t="shared" si="280"/>
        <v/>
      </c>
      <c r="AH931" s="65" t="str">
        <f t="shared" si="281"/>
        <v/>
      </c>
      <c r="AI931" s="70" t="str">
        <f t="shared" si="275"/>
        <v/>
      </c>
      <c r="AJ931" s="43" t="str">
        <f t="shared" si="282"/>
        <v/>
      </c>
      <c r="AK931" s="71" t="str">
        <f t="shared" si="283"/>
        <v/>
      </c>
      <c r="AL931" s="2"/>
      <c r="AM931" s="2"/>
      <c r="AO931" s="2"/>
      <c r="AP931" s="2"/>
      <c r="AQ931" s="2"/>
    </row>
    <row r="932" spans="2:43">
      <c r="B932" s="20" t="str">
        <f>IF(Master!B932="","",Master!B932)</f>
        <v/>
      </c>
      <c r="C932" s="21" t="str">
        <f t="shared" si="268"/>
        <v/>
      </c>
      <c r="D932" s="98" t="str">
        <f t="shared" si="271"/>
        <v/>
      </c>
      <c r="E932" s="2"/>
      <c r="F932" s="47" t="str">
        <f t="shared" si="269"/>
        <v/>
      </c>
      <c r="G932" s="98" t="str">
        <f t="shared" si="272"/>
        <v/>
      </c>
      <c r="H932" s="2"/>
      <c r="I932" s="46" t="str">
        <f t="shared" si="270"/>
        <v/>
      </c>
      <c r="J932" s="98" t="str">
        <f t="shared" si="273"/>
        <v/>
      </c>
      <c r="K932" s="2"/>
      <c r="L932" s="21" t="str">
        <f t="shared" si="276"/>
        <v/>
      </c>
      <c r="M932" s="21" t="str">
        <f>IF(L932&lt;&gt;"",SUM($L$6:L932),"")</f>
        <v/>
      </c>
      <c r="N932" s="2"/>
      <c r="O932" s="47" t="str">
        <f t="shared" si="277"/>
        <v/>
      </c>
      <c r="P932" s="47" t="str">
        <f>IF(O932&lt;&gt;"",SUM($O$6:O932),"")</f>
        <v/>
      </c>
      <c r="Q932" s="2"/>
      <c r="R932" s="43"/>
      <c r="S932" s="43"/>
      <c r="T932" s="2"/>
      <c r="U932" s="95">
        <f>IF(B932="",U931,SUM($L$7:L932)+SUM($O$7:O932)+SUM($R$7:R932))</f>
        <v>60</v>
      </c>
      <c r="V932" s="2"/>
      <c r="W932" s="2"/>
      <c r="X932" s="2"/>
      <c r="Y932" s="2"/>
      <c r="Z932" s="2"/>
      <c r="AA932" s="2"/>
      <c r="AB932" s="2"/>
      <c r="AC932" s="58" t="str">
        <f t="shared" si="274"/>
        <v/>
      </c>
      <c r="AD932" s="21" t="str">
        <f t="shared" si="278"/>
        <v/>
      </c>
      <c r="AE932" s="59" t="str">
        <f t="shared" si="279"/>
        <v/>
      </c>
      <c r="AF932" s="64" t="str">
        <f t="shared" si="284"/>
        <v/>
      </c>
      <c r="AG932" s="47" t="str">
        <f t="shared" si="280"/>
        <v/>
      </c>
      <c r="AH932" s="65" t="str">
        <f t="shared" si="281"/>
        <v/>
      </c>
      <c r="AI932" s="70" t="str">
        <f t="shared" si="275"/>
        <v/>
      </c>
      <c r="AJ932" s="43" t="str">
        <f t="shared" si="282"/>
        <v/>
      </c>
      <c r="AK932" s="71" t="str">
        <f t="shared" si="283"/>
        <v/>
      </c>
      <c r="AL932" s="2"/>
      <c r="AM932" s="2"/>
      <c r="AO932" s="2"/>
      <c r="AP932" s="2"/>
      <c r="AQ932" s="2"/>
    </row>
    <row r="933" spans="2:43">
      <c r="B933" s="20" t="str">
        <f>IF(Master!B933="","",Master!B933)</f>
        <v/>
      </c>
      <c r="C933" s="21" t="str">
        <f t="shared" si="268"/>
        <v/>
      </c>
      <c r="D933" s="98" t="str">
        <f t="shared" si="271"/>
        <v/>
      </c>
      <c r="E933" s="2"/>
      <c r="F933" s="47" t="str">
        <f t="shared" si="269"/>
        <v/>
      </c>
      <c r="G933" s="98" t="str">
        <f t="shared" si="272"/>
        <v/>
      </c>
      <c r="H933" s="2"/>
      <c r="I933" s="46" t="str">
        <f t="shared" si="270"/>
        <v/>
      </c>
      <c r="J933" s="98" t="str">
        <f t="shared" si="273"/>
        <v/>
      </c>
      <c r="K933" s="2"/>
      <c r="L933" s="21" t="str">
        <f t="shared" si="276"/>
        <v/>
      </c>
      <c r="M933" s="21" t="str">
        <f>IF(L933&lt;&gt;"",SUM($L$6:L933),"")</f>
        <v/>
      </c>
      <c r="N933" s="2"/>
      <c r="O933" s="47" t="str">
        <f t="shared" si="277"/>
        <v/>
      </c>
      <c r="P933" s="47" t="str">
        <f>IF(O933&lt;&gt;"",SUM($O$6:O933),"")</f>
        <v/>
      </c>
      <c r="Q933" s="2"/>
      <c r="R933" s="43"/>
      <c r="S933" s="43"/>
      <c r="T933" s="2"/>
      <c r="U933" s="95">
        <f>IF(B933="",U932,SUM($L$7:L933)+SUM($O$7:O933)+SUM($R$7:R933))</f>
        <v>60</v>
      </c>
      <c r="V933" s="2"/>
      <c r="W933" s="2"/>
      <c r="X933" s="2"/>
      <c r="Y933" s="2"/>
      <c r="Z933" s="2"/>
      <c r="AA933" s="2"/>
      <c r="AB933" s="2"/>
      <c r="AC933" s="58" t="str">
        <f t="shared" si="274"/>
        <v/>
      </c>
      <c r="AD933" s="21" t="str">
        <f t="shared" si="278"/>
        <v/>
      </c>
      <c r="AE933" s="59" t="str">
        <f t="shared" si="279"/>
        <v/>
      </c>
      <c r="AF933" s="64" t="str">
        <f t="shared" si="284"/>
        <v/>
      </c>
      <c r="AG933" s="47" t="str">
        <f t="shared" si="280"/>
        <v/>
      </c>
      <c r="AH933" s="65" t="str">
        <f t="shared" si="281"/>
        <v/>
      </c>
      <c r="AI933" s="70" t="str">
        <f t="shared" si="275"/>
        <v/>
      </c>
      <c r="AJ933" s="43" t="str">
        <f t="shared" si="282"/>
        <v/>
      </c>
      <c r="AK933" s="71" t="str">
        <f t="shared" si="283"/>
        <v/>
      </c>
      <c r="AL933" s="2"/>
      <c r="AM933" s="2"/>
      <c r="AO933" s="2"/>
      <c r="AP933" s="2"/>
      <c r="AQ933" s="2"/>
    </row>
    <row r="934" spans="2:43">
      <c r="B934" s="20" t="str">
        <f>IF(Master!B934="","",Master!B934)</f>
        <v/>
      </c>
      <c r="C934" s="21" t="str">
        <f t="shared" si="268"/>
        <v/>
      </c>
      <c r="D934" s="98" t="str">
        <f t="shared" si="271"/>
        <v/>
      </c>
      <c r="E934" s="2"/>
      <c r="F934" s="47" t="str">
        <f t="shared" si="269"/>
        <v/>
      </c>
      <c r="G934" s="98" t="str">
        <f t="shared" si="272"/>
        <v/>
      </c>
      <c r="H934" s="2"/>
      <c r="I934" s="46" t="str">
        <f t="shared" si="270"/>
        <v/>
      </c>
      <c r="J934" s="98" t="str">
        <f t="shared" si="273"/>
        <v/>
      </c>
      <c r="K934" s="2"/>
      <c r="L934" s="21" t="str">
        <f t="shared" si="276"/>
        <v/>
      </c>
      <c r="M934" s="21" t="str">
        <f>IF(L934&lt;&gt;"",SUM($L$6:L934),"")</f>
        <v/>
      </c>
      <c r="N934" s="2"/>
      <c r="O934" s="47" t="str">
        <f t="shared" si="277"/>
        <v/>
      </c>
      <c r="P934" s="47" t="str">
        <f>IF(O934&lt;&gt;"",SUM($O$6:O934),"")</f>
        <v/>
      </c>
      <c r="Q934" s="2"/>
      <c r="R934" s="43"/>
      <c r="S934" s="43"/>
      <c r="T934" s="2"/>
      <c r="U934" s="95">
        <f>IF(B934="",U933,SUM($L$7:L934)+SUM($O$7:O934)+SUM($R$7:R934))</f>
        <v>60</v>
      </c>
      <c r="V934" s="2"/>
      <c r="W934" s="2"/>
      <c r="X934" s="2"/>
      <c r="Y934" s="2"/>
      <c r="Z934" s="2"/>
      <c r="AA934" s="2"/>
      <c r="AB934" s="2"/>
      <c r="AC934" s="58" t="str">
        <f t="shared" si="274"/>
        <v/>
      </c>
      <c r="AD934" s="21" t="str">
        <f t="shared" si="278"/>
        <v/>
      </c>
      <c r="AE934" s="59" t="str">
        <f t="shared" si="279"/>
        <v/>
      </c>
      <c r="AF934" s="64" t="str">
        <f t="shared" si="284"/>
        <v/>
      </c>
      <c r="AG934" s="47" t="str">
        <f t="shared" si="280"/>
        <v/>
      </c>
      <c r="AH934" s="65" t="str">
        <f t="shared" si="281"/>
        <v/>
      </c>
      <c r="AI934" s="70" t="str">
        <f t="shared" si="275"/>
        <v/>
      </c>
      <c r="AJ934" s="43" t="str">
        <f t="shared" si="282"/>
        <v/>
      </c>
      <c r="AK934" s="71" t="str">
        <f t="shared" si="283"/>
        <v/>
      </c>
      <c r="AL934" s="2"/>
      <c r="AM934" s="2"/>
      <c r="AO934" s="2"/>
      <c r="AP934" s="2"/>
      <c r="AQ934" s="2"/>
    </row>
    <row r="935" spans="2:43">
      <c r="B935" s="20" t="str">
        <f>IF(Master!B935="","",Master!B935)</f>
        <v/>
      </c>
      <c r="C935" s="21" t="str">
        <f t="shared" si="268"/>
        <v/>
      </c>
      <c r="D935" s="98" t="str">
        <f t="shared" si="271"/>
        <v/>
      </c>
      <c r="E935" s="2"/>
      <c r="F935" s="47" t="str">
        <f t="shared" si="269"/>
        <v/>
      </c>
      <c r="G935" s="98" t="str">
        <f t="shared" si="272"/>
        <v/>
      </c>
      <c r="H935" s="2"/>
      <c r="I935" s="46" t="str">
        <f t="shared" si="270"/>
        <v/>
      </c>
      <c r="J935" s="98" t="str">
        <f t="shared" si="273"/>
        <v/>
      </c>
      <c r="K935" s="2"/>
      <c r="L935" s="21" t="str">
        <f t="shared" si="276"/>
        <v/>
      </c>
      <c r="M935" s="21" t="str">
        <f>IF(L935&lt;&gt;"",SUM($L$6:L935),"")</f>
        <v/>
      </c>
      <c r="N935" s="2"/>
      <c r="O935" s="47" t="str">
        <f t="shared" si="277"/>
        <v/>
      </c>
      <c r="P935" s="47" t="str">
        <f>IF(O935&lt;&gt;"",SUM($O$6:O935),"")</f>
        <v/>
      </c>
      <c r="Q935" s="2"/>
      <c r="R935" s="43"/>
      <c r="S935" s="43"/>
      <c r="T935" s="2"/>
      <c r="U935" s="95">
        <f>IF(B935="",U934,SUM($L$7:L935)+SUM($O$7:O935)+SUM($R$7:R935))</f>
        <v>60</v>
      </c>
      <c r="V935" s="2"/>
      <c r="W935" s="2"/>
      <c r="X935" s="2"/>
      <c r="Y935" s="2"/>
      <c r="Z935" s="2"/>
      <c r="AA935" s="2"/>
      <c r="AB935" s="2"/>
      <c r="AC935" s="58" t="str">
        <f t="shared" si="274"/>
        <v/>
      </c>
      <c r="AD935" s="21" t="str">
        <f t="shared" si="278"/>
        <v/>
      </c>
      <c r="AE935" s="59" t="str">
        <f t="shared" si="279"/>
        <v/>
      </c>
      <c r="AF935" s="64" t="str">
        <f t="shared" si="284"/>
        <v/>
      </c>
      <c r="AG935" s="47" t="str">
        <f t="shared" si="280"/>
        <v/>
      </c>
      <c r="AH935" s="65" t="str">
        <f t="shared" si="281"/>
        <v/>
      </c>
      <c r="AI935" s="70" t="str">
        <f t="shared" si="275"/>
        <v/>
      </c>
      <c r="AJ935" s="43" t="str">
        <f t="shared" si="282"/>
        <v/>
      </c>
      <c r="AK935" s="71" t="str">
        <f t="shared" si="283"/>
        <v/>
      </c>
      <c r="AL935" s="2"/>
      <c r="AM935" s="2"/>
      <c r="AO935" s="2"/>
      <c r="AP935" s="2"/>
      <c r="AQ935" s="2"/>
    </row>
    <row r="936" spans="2:43">
      <c r="B936" s="20" t="str">
        <f>IF(Master!B936="","",Master!B936)</f>
        <v/>
      </c>
      <c r="C936" s="21" t="str">
        <f t="shared" si="268"/>
        <v/>
      </c>
      <c r="D936" s="98" t="str">
        <f t="shared" si="271"/>
        <v/>
      </c>
      <c r="E936" s="2"/>
      <c r="F936" s="47" t="str">
        <f t="shared" si="269"/>
        <v/>
      </c>
      <c r="G936" s="98" t="str">
        <f t="shared" si="272"/>
        <v/>
      </c>
      <c r="H936" s="2"/>
      <c r="I936" s="46" t="str">
        <f t="shared" si="270"/>
        <v/>
      </c>
      <c r="J936" s="98" t="str">
        <f t="shared" si="273"/>
        <v/>
      </c>
      <c r="K936" s="2"/>
      <c r="L936" s="21" t="str">
        <f t="shared" si="276"/>
        <v/>
      </c>
      <c r="M936" s="21" t="str">
        <f>IF(L936&lt;&gt;"",SUM($L$6:L936),"")</f>
        <v/>
      </c>
      <c r="N936" s="2"/>
      <c r="O936" s="47" t="str">
        <f t="shared" si="277"/>
        <v/>
      </c>
      <c r="P936" s="47" t="str">
        <f>IF(O936&lt;&gt;"",SUM($O$6:O936),"")</f>
        <v/>
      </c>
      <c r="Q936" s="2"/>
      <c r="R936" s="43"/>
      <c r="S936" s="43"/>
      <c r="T936" s="2"/>
      <c r="U936" s="95">
        <f>IF(B936="",U935,SUM($L$7:L936)+SUM($O$7:O936)+SUM($R$7:R936))</f>
        <v>60</v>
      </c>
      <c r="V936" s="2"/>
      <c r="W936" s="2"/>
      <c r="X936" s="2"/>
      <c r="Y936" s="2"/>
      <c r="Z936" s="2"/>
      <c r="AA936" s="2"/>
      <c r="AB936" s="2"/>
      <c r="AC936" s="58" t="str">
        <f t="shared" si="274"/>
        <v/>
      </c>
      <c r="AD936" s="21" t="str">
        <f t="shared" si="278"/>
        <v/>
      </c>
      <c r="AE936" s="59" t="str">
        <f t="shared" si="279"/>
        <v/>
      </c>
      <c r="AF936" s="64" t="str">
        <f t="shared" si="284"/>
        <v/>
      </c>
      <c r="AG936" s="47" t="str">
        <f t="shared" si="280"/>
        <v/>
      </c>
      <c r="AH936" s="65" t="str">
        <f t="shared" si="281"/>
        <v/>
      </c>
      <c r="AI936" s="70" t="str">
        <f t="shared" si="275"/>
        <v/>
      </c>
      <c r="AJ936" s="43" t="str">
        <f t="shared" si="282"/>
        <v/>
      </c>
      <c r="AK936" s="71" t="str">
        <f t="shared" si="283"/>
        <v/>
      </c>
      <c r="AL936" s="2"/>
      <c r="AM936" s="2"/>
      <c r="AO936" s="2"/>
      <c r="AP936" s="2"/>
      <c r="AQ936" s="2"/>
    </row>
    <row r="937" spans="2:43">
      <c r="B937" s="20" t="str">
        <f>IF(Master!B937="","",Master!B937)</f>
        <v/>
      </c>
      <c r="C937" s="21" t="str">
        <f t="shared" si="268"/>
        <v/>
      </c>
      <c r="D937" s="98" t="str">
        <f t="shared" si="271"/>
        <v/>
      </c>
      <c r="E937" s="2"/>
      <c r="F937" s="47" t="str">
        <f t="shared" si="269"/>
        <v/>
      </c>
      <c r="G937" s="98" t="str">
        <f t="shared" si="272"/>
        <v/>
      </c>
      <c r="H937" s="2"/>
      <c r="I937" s="46" t="str">
        <f t="shared" si="270"/>
        <v/>
      </c>
      <c r="J937" s="98" t="str">
        <f t="shared" si="273"/>
        <v/>
      </c>
      <c r="K937" s="2"/>
      <c r="L937" s="21" t="str">
        <f t="shared" si="276"/>
        <v/>
      </c>
      <c r="M937" s="21" t="str">
        <f>IF(L937&lt;&gt;"",SUM($L$6:L937),"")</f>
        <v/>
      </c>
      <c r="N937" s="2"/>
      <c r="O937" s="47" t="str">
        <f t="shared" si="277"/>
        <v/>
      </c>
      <c r="P937" s="47" t="str">
        <f>IF(O937&lt;&gt;"",SUM($O$6:O937),"")</f>
        <v/>
      </c>
      <c r="Q937" s="2"/>
      <c r="R937" s="43"/>
      <c r="S937" s="43"/>
      <c r="T937" s="2"/>
      <c r="U937" s="95">
        <f>IF(B937="",U936,SUM($L$7:L937)+SUM($O$7:O937)+SUM($R$7:R937))</f>
        <v>60</v>
      </c>
      <c r="V937" s="2"/>
      <c r="W937" s="2"/>
      <c r="X937" s="2"/>
      <c r="Y937" s="2"/>
      <c r="Z937" s="2"/>
      <c r="AA937" s="2"/>
      <c r="AB937" s="2"/>
      <c r="AC937" s="58" t="str">
        <f t="shared" si="274"/>
        <v/>
      </c>
      <c r="AD937" s="21" t="str">
        <f t="shared" si="278"/>
        <v/>
      </c>
      <c r="AE937" s="59" t="str">
        <f t="shared" si="279"/>
        <v/>
      </c>
      <c r="AF937" s="64" t="str">
        <f t="shared" si="284"/>
        <v/>
      </c>
      <c r="AG937" s="47" t="str">
        <f t="shared" si="280"/>
        <v/>
      </c>
      <c r="AH937" s="65" t="str">
        <f t="shared" si="281"/>
        <v/>
      </c>
      <c r="AI937" s="70" t="str">
        <f t="shared" si="275"/>
        <v/>
      </c>
      <c r="AJ937" s="43" t="str">
        <f t="shared" si="282"/>
        <v/>
      </c>
      <c r="AK937" s="71" t="str">
        <f t="shared" si="283"/>
        <v/>
      </c>
      <c r="AL937" s="2"/>
      <c r="AM937" s="2"/>
      <c r="AO937" s="2"/>
      <c r="AP937" s="2"/>
      <c r="AQ937" s="2"/>
    </row>
    <row r="938" spans="2:43">
      <c r="B938" s="20" t="str">
        <f>IF(Master!B938="","",Master!B938)</f>
        <v/>
      </c>
      <c r="C938" s="21" t="str">
        <f t="shared" si="268"/>
        <v/>
      </c>
      <c r="D938" s="98" t="str">
        <f t="shared" si="271"/>
        <v/>
      </c>
      <c r="E938" s="2"/>
      <c r="F938" s="47" t="str">
        <f t="shared" si="269"/>
        <v/>
      </c>
      <c r="G938" s="98" t="str">
        <f t="shared" si="272"/>
        <v/>
      </c>
      <c r="H938" s="2"/>
      <c r="I938" s="46" t="str">
        <f t="shared" si="270"/>
        <v/>
      </c>
      <c r="J938" s="98" t="str">
        <f t="shared" si="273"/>
        <v/>
      </c>
      <c r="K938" s="2"/>
      <c r="L938" s="21" t="str">
        <f t="shared" si="276"/>
        <v/>
      </c>
      <c r="M938" s="21" t="str">
        <f>IF(L938&lt;&gt;"",SUM($L$6:L938),"")</f>
        <v/>
      </c>
      <c r="N938" s="2"/>
      <c r="O938" s="47" t="str">
        <f t="shared" si="277"/>
        <v/>
      </c>
      <c r="P938" s="47" t="str">
        <f>IF(O938&lt;&gt;"",SUM($O$6:O938),"")</f>
        <v/>
      </c>
      <c r="Q938" s="2"/>
      <c r="R938" s="43"/>
      <c r="S938" s="43"/>
      <c r="T938" s="2"/>
      <c r="U938" s="95">
        <f>IF(B938="",U937,SUM($L$7:L938)+SUM($O$7:O938)+SUM($R$7:R938))</f>
        <v>60</v>
      </c>
      <c r="V938" s="2"/>
      <c r="W938" s="2"/>
      <c r="X938" s="2"/>
      <c r="Y938" s="2"/>
      <c r="Z938" s="2"/>
      <c r="AA938" s="2"/>
      <c r="AB938" s="2"/>
      <c r="AC938" s="58" t="str">
        <f t="shared" si="274"/>
        <v/>
      </c>
      <c r="AD938" s="21" t="str">
        <f t="shared" si="278"/>
        <v/>
      </c>
      <c r="AE938" s="59" t="str">
        <f t="shared" si="279"/>
        <v/>
      </c>
      <c r="AF938" s="64" t="str">
        <f t="shared" si="284"/>
        <v/>
      </c>
      <c r="AG938" s="47" t="str">
        <f t="shared" si="280"/>
        <v/>
      </c>
      <c r="AH938" s="65" t="str">
        <f t="shared" si="281"/>
        <v/>
      </c>
      <c r="AI938" s="70" t="str">
        <f t="shared" si="275"/>
        <v/>
      </c>
      <c r="AJ938" s="43" t="str">
        <f t="shared" si="282"/>
        <v/>
      </c>
      <c r="AK938" s="71" t="str">
        <f t="shared" si="283"/>
        <v/>
      </c>
      <c r="AL938" s="2"/>
      <c r="AM938" s="2"/>
      <c r="AO938" s="2"/>
      <c r="AP938" s="2"/>
      <c r="AQ938" s="2"/>
    </row>
    <row r="939" spans="2:43">
      <c r="B939" s="20" t="str">
        <f>IF(Master!B939="","",Master!B939)</f>
        <v/>
      </c>
      <c r="C939" s="21" t="str">
        <f t="shared" si="268"/>
        <v/>
      </c>
      <c r="D939" s="98" t="str">
        <f t="shared" si="271"/>
        <v/>
      </c>
      <c r="E939" s="2"/>
      <c r="F939" s="47" t="str">
        <f t="shared" si="269"/>
        <v/>
      </c>
      <c r="G939" s="98" t="str">
        <f t="shared" si="272"/>
        <v/>
      </c>
      <c r="H939" s="2"/>
      <c r="I939" s="46" t="str">
        <f t="shared" si="270"/>
        <v/>
      </c>
      <c r="J939" s="98" t="str">
        <f t="shared" si="273"/>
        <v/>
      </c>
      <c r="K939" s="2"/>
      <c r="L939" s="21" t="str">
        <f t="shared" si="276"/>
        <v/>
      </c>
      <c r="M939" s="21" t="str">
        <f>IF(L939&lt;&gt;"",SUM($L$6:L939),"")</f>
        <v/>
      </c>
      <c r="N939" s="2"/>
      <c r="O939" s="47" t="str">
        <f t="shared" si="277"/>
        <v/>
      </c>
      <c r="P939" s="47" t="str">
        <f>IF(O939&lt;&gt;"",SUM($O$6:O939),"")</f>
        <v/>
      </c>
      <c r="Q939" s="2"/>
      <c r="R939" s="43"/>
      <c r="S939" s="43"/>
      <c r="T939" s="2"/>
      <c r="U939" s="95">
        <f>IF(B939="",U938,SUM($L$7:L939)+SUM($O$7:O939)+SUM($R$7:R939))</f>
        <v>60</v>
      </c>
      <c r="V939" s="2"/>
      <c r="W939" s="2"/>
      <c r="X939" s="2"/>
      <c r="Y939" s="2"/>
      <c r="Z939" s="2"/>
      <c r="AA939" s="2"/>
      <c r="AB939" s="2"/>
      <c r="AC939" s="58" t="str">
        <f t="shared" si="274"/>
        <v/>
      </c>
      <c r="AD939" s="21" t="str">
        <f t="shared" si="278"/>
        <v/>
      </c>
      <c r="AE939" s="59" t="str">
        <f t="shared" si="279"/>
        <v/>
      </c>
      <c r="AF939" s="64" t="str">
        <f t="shared" si="284"/>
        <v/>
      </c>
      <c r="AG939" s="47" t="str">
        <f t="shared" si="280"/>
        <v/>
      </c>
      <c r="AH939" s="65" t="str">
        <f t="shared" si="281"/>
        <v/>
      </c>
      <c r="AI939" s="70" t="str">
        <f t="shared" si="275"/>
        <v/>
      </c>
      <c r="AJ939" s="43" t="str">
        <f t="shared" si="282"/>
        <v/>
      </c>
      <c r="AK939" s="71" t="str">
        <f t="shared" si="283"/>
        <v/>
      </c>
      <c r="AL939" s="2"/>
      <c r="AM939" s="2"/>
      <c r="AO939" s="2"/>
      <c r="AP939" s="2"/>
      <c r="AQ939" s="2"/>
    </row>
    <row r="940" spans="2:43">
      <c r="B940" s="20" t="str">
        <f>IF(Master!B940="","",Master!B940)</f>
        <v/>
      </c>
      <c r="C940" s="21" t="str">
        <f t="shared" si="268"/>
        <v/>
      </c>
      <c r="D940" s="98" t="str">
        <f t="shared" si="271"/>
        <v/>
      </c>
      <c r="E940" s="2"/>
      <c r="F940" s="47" t="str">
        <f t="shared" si="269"/>
        <v/>
      </c>
      <c r="G940" s="98" t="str">
        <f t="shared" si="272"/>
        <v/>
      </c>
      <c r="H940" s="2"/>
      <c r="I940" s="46" t="str">
        <f t="shared" si="270"/>
        <v/>
      </c>
      <c r="J940" s="98" t="str">
        <f t="shared" si="273"/>
        <v/>
      </c>
      <c r="K940" s="2"/>
      <c r="L940" s="21" t="str">
        <f t="shared" si="276"/>
        <v/>
      </c>
      <c r="M940" s="21" t="str">
        <f>IF(L940&lt;&gt;"",SUM($L$6:L940),"")</f>
        <v/>
      </c>
      <c r="N940" s="2"/>
      <c r="O940" s="47" t="str">
        <f t="shared" si="277"/>
        <v/>
      </c>
      <c r="P940" s="47" t="str">
        <f>IF(O940&lt;&gt;"",SUM($O$6:O940),"")</f>
        <v/>
      </c>
      <c r="Q940" s="2"/>
      <c r="R940" s="43"/>
      <c r="S940" s="43"/>
      <c r="T940" s="2"/>
      <c r="U940" s="95">
        <f>IF(B940="",U939,SUM($L$7:L940)+SUM($O$7:O940)+SUM($R$7:R940))</f>
        <v>60</v>
      </c>
      <c r="V940" s="2"/>
      <c r="W940" s="2"/>
      <c r="X940" s="2"/>
      <c r="Y940" s="2"/>
      <c r="Z940" s="2"/>
      <c r="AA940" s="2"/>
      <c r="AB940" s="2"/>
      <c r="AC940" s="58" t="str">
        <f t="shared" si="274"/>
        <v/>
      </c>
      <c r="AD940" s="21" t="str">
        <f t="shared" si="278"/>
        <v/>
      </c>
      <c r="AE940" s="59" t="str">
        <f t="shared" si="279"/>
        <v/>
      </c>
      <c r="AF940" s="64" t="str">
        <f t="shared" si="284"/>
        <v/>
      </c>
      <c r="AG940" s="47" t="str">
        <f t="shared" si="280"/>
        <v/>
      </c>
      <c r="AH940" s="65" t="str">
        <f t="shared" si="281"/>
        <v/>
      </c>
      <c r="AI940" s="70" t="str">
        <f t="shared" si="275"/>
        <v/>
      </c>
      <c r="AJ940" s="43" t="str">
        <f t="shared" si="282"/>
        <v/>
      </c>
      <c r="AK940" s="71" t="str">
        <f t="shared" si="283"/>
        <v/>
      </c>
      <c r="AL940" s="2"/>
      <c r="AM940" s="2"/>
      <c r="AO940" s="2"/>
      <c r="AP940" s="2"/>
      <c r="AQ940" s="2"/>
    </row>
    <row r="941" spans="2:43">
      <c r="B941" s="20" t="str">
        <f>IF(Master!B941="","",Master!B941)</f>
        <v/>
      </c>
      <c r="C941" s="21" t="str">
        <f t="shared" si="268"/>
        <v/>
      </c>
      <c r="D941" s="98" t="str">
        <f t="shared" si="271"/>
        <v/>
      </c>
      <c r="E941" s="2"/>
      <c r="F941" s="47" t="str">
        <f t="shared" si="269"/>
        <v/>
      </c>
      <c r="G941" s="98" t="str">
        <f t="shared" si="272"/>
        <v/>
      </c>
      <c r="H941" s="2"/>
      <c r="I941" s="46" t="str">
        <f t="shared" si="270"/>
        <v/>
      </c>
      <c r="J941" s="98" t="str">
        <f t="shared" si="273"/>
        <v/>
      </c>
      <c r="K941" s="2"/>
      <c r="L941" s="21" t="str">
        <f t="shared" si="276"/>
        <v/>
      </c>
      <c r="M941" s="21" t="str">
        <f>IF(L941&lt;&gt;"",SUM($L$6:L941),"")</f>
        <v/>
      </c>
      <c r="N941" s="2"/>
      <c r="O941" s="47" t="str">
        <f t="shared" si="277"/>
        <v/>
      </c>
      <c r="P941" s="47" t="str">
        <f>IF(O941&lt;&gt;"",SUM($O$6:O941),"")</f>
        <v/>
      </c>
      <c r="Q941" s="2"/>
      <c r="R941" s="43"/>
      <c r="S941" s="43"/>
      <c r="T941" s="2"/>
      <c r="U941" s="95">
        <f>IF(B941="",U940,SUM($L$7:L941)+SUM($O$7:O941)+SUM($R$7:R941))</f>
        <v>60</v>
      </c>
      <c r="V941" s="2"/>
      <c r="W941" s="2"/>
      <c r="X941" s="2"/>
      <c r="Y941" s="2"/>
      <c r="Z941" s="2"/>
      <c r="AA941" s="2"/>
      <c r="AB941" s="2"/>
      <c r="AC941" s="58" t="str">
        <f t="shared" si="274"/>
        <v/>
      </c>
      <c r="AD941" s="21" t="str">
        <f t="shared" si="278"/>
        <v/>
      </c>
      <c r="AE941" s="59" t="str">
        <f t="shared" si="279"/>
        <v/>
      </c>
      <c r="AF941" s="64" t="str">
        <f t="shared" si="284"/>
        <v/>
      </c>
      <c r="AG941" s="47" t="str">
        <f t="shared" si="280"/>
        <v/>
      </c>
      <c r="AH941" s="65" t="str">
        <f t="shared" si="281"/>
        <v/>
      </c>
      <c r="AI941" s="70" t="str">
        <f t="shared" si="275"/>
        <v/>
      </c>
      <c r="AJ941" s="43" t="str">
        <f t="shared" si="282"/>
        <v/>
      </c>
      <c r="AK941" s="71" t="str">
        <f t="shared" si="283"/>
        <v/>
      </c>
      <c r="AL941" s="2"/>
      <c r="AM941" s="2"/>
      <c r="AO941" s="2"/>
      <c r="AP941" s="2"/>
      <c r="AQ941" s="2"/>
    </row>
    <row r="942" spans="2:43">
      <c r="B942" s="20" t="str">
        <f>IF(Master!B942="","",Master!B942)</f>
        <v/>
      </c>
      <c r="C942" s="21" t="str">
        <f t="shared" si="268"/>
        <v/>
      </c>
      <c r="D942" s="98" t="str">
        <f t="shared" si="271"/>
        <v/>
      </c>
      <c r="E942" s="2"/>
      <c r="F942" s="47" t="str">
        <f t="shared" si="269"/>
        <v/>
      </c>
      <c r="G942" s="98" t="str">
        <f t="shared" si="272"/>
        <v/>
      </c>
      <c r="H942" s="2"/>
      <c r="I942" s="46" t="str">
        <f t="shared" si="270"/>
        <v/>
      </c>
      <c r="J942" s="98" t="str">
        <f t="shared" si="273"/>
        <v/>
      </c>
      <c r="K942" s="2"/>
      <c r="L942" s="21" t="str">
        <f t="shared" si="276"/>
        <v/>
      </c>
      <c r="M942" s="21" t="str">
        <f>IF(L942&lt;&gt;"",SUM($L$6:L942),"")</f>
        <v/>
      </c>
      <c r="N942" s="2"/>
      <c r="O942" s="47" t="str">
        <f t="shared" si="277"/>
        <v/>
      </c>
      <c r="P942" s="47" t="str">
        <f>IF(O942&lt;&gt;"",SUM($O$6:O942),"")</f>
        <v/>
      </c>
      <c r="Q942" s="2"/>
      <c r="R942" s="43"/>
      <c r="S942" s="43"/>
      <c r="T942" s="2"/>
      <c r="U942" s="95">
        <f>IF(B942="",U941,SUM($L$7:L942)+SUM($O$7:O942)+SUM($R$7:R942))</f>
        <v>60</v>
      </c>
      <c r="V942" s="2"/>
      <c r="W942" s="2"/>
      <c r="X942" s="2"/>
      <c r="Y942" s="2"/>
      <c r="Z942" s="2"/>
      <c r="AA942" s="2"/>
      <c r="AB942" s="2"/>
      <c r="AC942" s="58" t="str">
        <f t="shared" si="274"/>
        <v/>
      </c>
      <c r="AD942" s="21" t="str">
        <f t="shared" si="278"/>
        <v/>
      </c>
      <c r="AE942" s="59" t="str">
        <f t="shared" si="279"/>
        <v/>
      </c>
      <c r="AF942" s="64" t="str">
        <f t="shared" si="284"/>
        <v/>
      </c>
      <c r="AG942" s="47" t="str">
        <f t="shared" si="280"/>
        <v/>
      </c>
      <c r="AH942" s="65" t="str">
        <f t="shared" si="281"/>
        <v/>
      </c>
      <c r="AI942" s="70" t="str">
        <f t="shared" si="275"/>
        <v/>
      </c>
      <c r="AJ942" s="43" t="str">
        <f t="shared" si="282"/>
        <v/>
      </c>
      <c r="AK942" s="71" t="str">
        <f t="shared" si="283"/>
        <v/>
      </c>
      <c r="AL942" s="2"/>
      <c r="AM942" s="2"/>
      <c r="AO942" s="2"/>
      <c r="AP942" s="2"/>
      <c r="AQ942" s="2"/>
    </row>
    <row r="943" spans="2:43">
      <c r="B943" s="20" t="str">
        <f>IF(Master!B943="","",Master!B943)</f>
        <v/>
      </c>
      <c r="C943" s="21" t="str">
        <f t="shared" si="268"/>
        <v/>
      </c>
      <c r="D943" s="98" t="str">
        <f t="shared" si="271"/>
        <v/>
      </c>
      <c r="E943" s="2"/>
      <c r="F943" s="47" t="str">
        <f t="shared" si="269"/>
        <v/>
      </c>
      <c r="G943" s="98" t="str">
        <f t="shared" si="272"/>
        <v/>
      </c>
      <c r="H943" s="2"/>
      <c r="I943" s="46" t="str">
        <f t="shared" si="270"/>
        <v/>
      </c>
      <c r="J943" s="98" t="str">
        <f t="shared" si="273"/>
        <v/>
      </c>
      <c r="K943" s="2"/>
      <c r="L943" s="21" t="str">
        <f t="shared" si="276"/>
        <v/>
      </c>
      <c r="M943" s="21" t="str">
        <f>IF(L943&lt;&gt;"",SUM($L$6:L943),"")</f>
        <v/>
      </c>
      <c r="N943" s="2"/>
      <c r="O943" s="47" t="str">
        <f t="shared" si="277"/>
        <v/>
      </c>
      <c r="P943" s="47" t="str">
        <f>IF(O943&lt;&gt;"",SUM($O$6:O943),"")</f>
        <v/>
      </c>
      <c r="Q943" s="2"/>
      <c r="R943" s="43"/>
      <c r="S943" s="43"/>
      <c r="T943" s="2"/>
      <c r="U943" s="95">
        <f>IF(B943="",U942,SUM($L$7:L943)+SUM($O$7:O943)+SUM($R$7:R943))</f>
        <v>60</v>
      </c>
      <c r="V943" s="2"/>
      <c r="W943" s="2"/>
      <c r="X943" s="2"/>
      <c r="Y943" s="2"/>
      <c r="Z943" s="2"/>
      <c r="AA943" s="2"/>
      <c r="AB943" s="2"/>
      <c r="AC943" s="58" t="str">
        <f t="shared" si="274"/>
        <v/>
      </c>
      <c r="AD943" s="21" t="str">
        <f t="shared" si="278"/>
        <v/>
      </c>
      <c r="AE943" s="59" t="str">
        <f t="shared" si="279"/>
        <v/>
      </c>
      <c r="AF943" s="64" t="str">
        <f t="shared" si="284"/>
        <v/>
      </c>
      <c r="AG943" s="47" t="str">
        <f t="shared" si="280"/>
        <v/>
      </c>
      <c r="AH943" s="65" t="str">
        <f t="shared" si="281"/>
        <v/>
      </c>
      <c r="AI943" s="70" t="str">
        <f t="shared" si="275"/>
        <v/>
      </c>
      <c r="AJ943" s="43" t="str">
        <f t="shared" si="282"/>
        <v/>
      </c>
      <c r="AK943" s="71" t="str">
        <f t="shared" si="283"/>
        <v/>
      </c>
      <c r="AL943" s="2"/>
      <c r="AM943" s="2"/>
      <c r="AO943" s="2"/>
      <c r="AP943" s="2"/>
      <c r="AQ943" s="2"/>
    </row>
    <row r="944" spans="2:43">
      <c r="B944" s="20" t="str">
        <f>IF(Master!B944="","",Master!B944)</f>
        <v/>
      </c>
      <c r="C944" s="21" t="str">
        <f t="shared" si="268"/>
        <v/>
      </c>
      <c r="D944" s="98" t="str">
        <f t="shared" si="271"/>
        <v/>
      </c>
      <c r="E944" s="2"/>
      <c r="F944" s="47" t="str">
        <f t="shared" si="269"/>
        <v/>
      </c>
      <c r="G944" s="98" t="str">
        <f t="shared" si="272"/>
        <v/>
      </c>
      <c r="H944" s="2"/>
      <c r="I944" s="46" t="str">
        <f t="shared" si="270"/>
        <v/>
      </c>
      <c r="J944" s="98" t="str">
        <f t="shared" si="273"/>
        <v/>
      </c>
      <c r="K944" s="2"/>
      <c r="L944" s="21" t="str">
        <f t="shared" si="276"/>
        <v/>
      </c>
      <c r="M944" s="21" t="str">
        <f>IF(L944&lt;&gt;"",SUM($L$6:L944),"")</f>
        <v/>
      </c>
      <c r="N944" s="2"/>
      <c r="O944" s="47" t="str">
        <f t="shared" si="277"/>
        <v/>
      </c>
      <c r="P944" s="47" t="str">
        <f>IF(O944&lt;&gt;"",SUM($O$6:O944),"")</f>
        <v/>
      </c>
      <c r="Q944" s="2"/>
      <c r="R944" s="43"/>
      <c r="S944" s="43"/>
      <c r="T944" s="2"/>
      <c r="U944" s="95">
        <f>IF(B944="",U943,SUM($L$7:L944)+SUM($O$7:O944)+SUM($R$7:R944))</f>
        <v>60</v>
      </c>
      <c r="V944" s="2"/>
      <c r="W944" s="2"/>
      <c r="X944" s="2"/>
      <c r="Y944" s="2"/>
      <c r="Z944" s="2"/>
      <c r="AA944" s="2"/>
      <c r="AB944" s="2"/>
      <c r="AC944" s="58" t="str">
        <f t="shared" si="274"/>
        <v/>
      </c>
      <c r="AD944" s="21" t="str">
        <f t="shared" si="278"/>
        <v/>
      </c>
      <c r="AE944" s="59" t="str">
        <f t="shared" si="279"/>
        <v/>
      </c>
      <c r="AF944" s="64" t="str">
        <f t="shared" si="284"/>
        <v/>
      </c>
      <c r="AG944" s="47" t="str">
        <f t="shared" si="280"/>
        <v/>
      </c>
      <c r="AH944" s="65" t="str">
        <f t="shared" si="281"/>
        <v/>
      </c>
      <c r="AI944" s="70" t="str">
        <f t="shared" si="275"/>
        <v/>
      </c>
      <c r="AJ944" s="43" t="str">
        <f t="shared" si="282"/>
        <v/>
      </c>
      <c r="AK944" s="71" t="str">
        <f t="shared" si="283"/>
        <v/>
      </c>
      <c r="AL944" s="2"/>
      <c r="AM944" s="2"/>
      <c r="AO944" s="2"/>
      <c r="AP944" s="2"/>
      <c r="AQ944" s="2"/>
    </row>
    <row r="945" spans="2:43">
      <c r="B945" s="20" t="str">
        <f>IF(Master!B945="","",Master!B945)</f>
        <v/>
      </c>
      <c r="C945" s="21" t="str">
        <f t="shared" si="268"/>
        <v/>
      </c>
      <c r="D945" s="98" t="str">
        <f t="shared" si="271"/>
        <v/>
      </c>
      <c r="E945" s="2"/>
      <c r="F945" s="47" t="str">
        <f t="shared" si="269"/>
        <v/>
      </c>
      <c r="G945" s="98" t="str">
        <f t="shared" si="272"/>
        <v/>
      </c>
      <c r="H945" s="2"/>
      <c r="I945" s="46" t="str">
        <f t="shared" si="270"/>
        <v/>
      </c>
      <c r="J945" s="98" t="str">
        <f t="shared" si="273"/>
        <v/>
      </c>
      <c r="K945" s="2"/>
      <c r="L945" s="21" t="str">
        <f t="shared" si="276"/>
        <v/>
      </c>
      <c r="M945" s="21" t="str">
        <f>IF(L945&lt;&gt;"",SUM($L$6:L945),"")</f>
        <v/>
      </c>
      <c r="N945" s="2"/>
      <c r="O945" s="47" t="str">
        <f t="shared" si="277"/>
        <v/>
      </c>
      <c r="P945" s="47" t="str">
        <f>IF(O945&lt;&gt;"",SUM($O$6:O945),"")</f>
        <v/>
      </c>
      <c r="Q945" s="2"/>
      <c r="R945" s="43"/>
      <c r="S945" s="43"/>
      <c r="T945" s="2"/>
      <c r="U945" s="95">
        <f>IF(B945="",U944,SUM($L$7:L945)+SUM($O$7:O945)+SUM($R$7:R945))</f>
        <v>60</v>
      </c>
      <c r="V945" s="2"/>
      <c r="W945" s="2"/>
      <c r="X945" s="2"/>
      <c r="Y945" s="2"/>
      <c r="Z945" s="2"/>
      <c r="AA945" s="2"/>
      <c r="AB945" s="2"/>
      <c r="AC945" s="58" t="str">
        <f t="shared" si="274"/>
        <v/>
      </c>
      <c r="AD945" s="21" t="str">
        <f t="shared" si="278"/>
        <v/>
      </c>
      <c r="AE945" s="59" t="str">
        <f t="shared" si="279"/>
        <v/>
      </c>
      <c r="AF945" s="64" t="str">
        <f t="shared" si="284"/>
        <v/>
      </c>
      <c r="AG945" s="47" t="str">
        <f t="shared" si="280"/>
        <v/>
      </c>
      <c r="AH945" s="65" t="str">
        <f t="shared" si="281"/>
        <v/>
      </c>
      <c r="AI945" s="70" t="str">
        <f t="shared" si="275"/>
        <v/>
      </c>
      <c r="AJ945" s="43" t="str">
        <f t="shared" si="282"/>
        <v/>
      </c>
      <c r="AK945" s="71" t="str">
        <f t="shared" si="283"/>
        <v/>
      </c>
      <c r="AL945" s="2"/>
      <c r="AM945" s="2"/>
      <c r="AO945" s="2"/>
      <c r="AP945" s="2"/>
      <c r="AQ945" s="2"/>
    </row>
    <row r="946" spans="2:43">
      <c r="B946" s="20" t="str">
        <f>IF(Master!B946="","",Master!B946)</f>
        <v/>
      </c>
      <c r="C946" s="21" t="str">
        <f t="shared" si="268"/>
        <v/>
      </c>
      <c r="D946" s="98" t="str">
        <f t="shared" si="271"/>
        <v/>
      </c>
      <c r="E946" s="2"/>
      <c r="F946" s="47" t="str">
        <f t="shared" si="269"/>
        <v/>
      </c>
      <c r="G946" s="98" t="str">
        <f t="shared" si="272"/>
        <v/>
      </c>
      <c r="H946" s="2"/>
      <c r="I946" s="46" t="str">
        <f t="shared" si="270"/>
        <v/>
      </c>
      <c r="J946" s="98" t="str">
        <f t="shared" si="273"/>
        <v/>
      </c>
      <c r="K946" s="2"/>
      <c r="L946" s="21" t="str">
        <f t="shared" si="276"/>
        <v/>
      </c>
      <c r="M946" s="21" t="str">
        <f>IF(L946&lt;&gt;"",SUM($L$6:L946),"")</f>
        <v/>
      </c>
      <c r="N946" s="2"/>
      <c r="O946" s="47" t="str">
        <f t="shared" si="277"/>
        <v/>
      </c>
      <c r="P946" s="47" t="str">
        <f>IF(O946&lt;&gt;"",SUM($O$6:O946),"")</f>
        <v/>
      </c>
      <c r="Q946" s="2"/>
      <c r="R946" s="43"/>
      <c r="S946" s="43"/>
      <c r="T946" s="2"/>
      <c r="U946" s="95">
        <f>IF(B946="",U945,SUM($L$7:L946)+SUM($O$7:O946)+SUM($R$7:R946))</f>
        <v>60</v>
      </c>
      <c r="V946" s="2"/>
      <c r="W946" s="2"/>
      <c r="X946" s="2"/>
      <c r="Y946" s="2"/>
      <c r="Z946" s="2"/>
      <c r="AA946" s="2"/>
      <c r="AB946" s="2"/>
      <c r="AC946" s="58" t="str">
        <f t="shared" si="274"/>
        <v/>
      </c>
      <c r="AD946" s="21" t="str">
        <f t="shared" si="278"/>
        <v/>
      </c>
      <c r="AE946" s="59" t="str">
        <f t="shared" si="279"/>
        <v/>
      </c>
      <c r="AF946" s="64" t="str">
        <f t="shared" si="284"/>
        <v/>
      </c>
      <c r="AG946" s="47" t="str">
        <f t="shared" si="280"/>
        <v/>
      </c>
      <c r="AH946" s="65" t="str">
        <f t="shared" si="281"/>
        <v/>
      </c>
      <c r="AI946" s="70" t="str">
        <f t="shared" si="275"/>
        <v/>
      </c>
      <c r="AJ946" s="43" t="str">
        <f t="shared" si="282"/>
        <v/>
      </c>
      <c r="AK946" s="71" t="str">
        <f t="shared" si="283"/>
        <v/>
      </c>
      <c r="AL946" s="2"/>
      <c r="AM946" s="2"/>
      <c r="AO946" s="2"/>
      <c r="AP946" s="2"/>
      <c r="AQ946" s="2"/>
    </row>
    <row r="947" spans="2:43">
      <c r="B947" s="20" t="str">
        <f>IF(Master!B947="","",Master!B947)</f>
        <v/>
      </c>
      <c r="C947" s="21" t="str">
        <f t="shared" si="268"/>
        <v/>
      </c>
      <c r="D947" s="98" t="str">
        <f t="shared" si="271"/>
        <v/>
      </c>
      <c r="E947" s="2"/>
      <c r="F947" s="47" t="str">
        <f t="shared" si="269"/>
        <v/>
      </c>
      <c r="G947" s="98" t="str">
        <f t="shared" si="272"/>
        <v/>
      </c>
      <c r="H947" s="2"/>
      <c r="I947" s="46" t="str">
        <f t="shared" si="270"/>
        <v/>
      </c>
      <c r="J947" s="98" t="str">
        <f t="shared" si="273"/>
        <v/>
      </c>
      <c r="K947" s="2"/>
      <c r="L947" s="21" t="str">
        <f t="shared" si="276"/>
        <v/>
      </c>
      <c r="M947" s="21" t="str">
        <f>IF(L947&lt;&gt;"",SUM($L$6:L947),"")</f>
        <v/>
      </c>
      <c r="N947" s="2"/>
      <c r="O947" s="47" t="str">
        <f t="shared" si="277"/>
        <v/>
      </c>
      <c r="P947" s="47" t="str">
        <f>IF(O947&lt;&gt;"",SUM($O$6:O947),"")</f>
        <v/>
      </c>
      <c r="Q947" s="2"/>
      <c r="R947" s="43"/>
      <c r="S947" s="43"/>
      <c r="T947" s="2"/>
      <c r="U947" s="95">
        <f>IF(B947="",U946,SUM($L$7:L947)+SUM($O$7:O947)+SUM($R$7:R947))</f>
        <v>60</v>
      </c>
      <c r="V947" s="2"/>
      <c r="W947" s="2"/>
      <c r="X947" s="2"/>
      <c r="Y947" s="2"/>
      <c r="Z947" s="2"/>
      <c r="AA947" s="2"/>
      <c r="AB947" s="2"/>
      <c r="AC947" s="58" t="str">
        <f t="shared" si="274"/>
        <v/>
      </c>
      <c r="AD947" s="21" t="str">
        <f t="shared" si="278"/>
        <v/>
      </c>
      <c r="AE947" s="59" t="str">
        <f t="shared" si="279"/>
        <v/>
      </c>
      <c r="AF947" s="64" t="str">
        <f t="shared" si="284"/>
        <v/>
      </c>
      <c r="AG947" s="47" t="str">
        <f t="shared" si="280"/>
        <v/>
      </c>
      <c r="AH947" s="65" t="str">
        <f t="shared" si="281"/>
        <v/>
      </c>
      <c r="AI947" s="70" t="str">
        <f t="shared" si="275"/>
        <v/>
      </c>
      <c r="AJ947" s="43" t="str">
        <f t="shared" si="282"/>
        <v/>
      </c>
      <c r="AK947" s="71" t="str">
        <f t="shared" si="283"/>
        <v/>
      </c>
      <c r="AL947" s="2"/>
      <c r="AM947" s="2"/>
      <c r="AO947" s="2"/>
      <c r="AP947" s="2"/>
      <c r="AQ947" s="2"/>
    </row>
    <row r="948" spans="2:43">
      <c r="B948" s="20" t="str">
        <f>IF(Master!B948="","",Master!B948)</f>
        <v/>
      </c>
      <c r="C948" s="21" t="str">
        <f t="shared" si="268"/>
        <v/>
      </c>
      <c r="D948" s="98" t="str">
        <f t="shared" si="271"/>
        <v/>
      </c>
      <c r="E948" s="2"/>
      <c r="F948" s="47" t="str">
        <f t="shared" si="269"/>
        <v/>
      </c>
      <c r="G948" s="98" t="str">
        <f t="shared" si="272"/>
        <v/>
      </c>
      <c r="H948" s="2"/>
      <c r="I948" s="46" t="str">
        <f t="shared" si="270"/>
        <v/>
      </c>
      <c r="J948" s="98" t="str">
        <f t="shared" si="273"/>
        <v/>
      </c>
      <c r="K948" s="2"/>
      <c r="L948" s="21" t="str">
        <f t="shared" si="276"/>
        <v/>
      </c>
      <c r="M948" s="21" t="str">
        <f>IF(L948&lt;&gt;"",SUM($L$6:L948),"")</f>
        <v/>
      </c>
      <c r="N948" s="2"/>
      <c r="O948" s="47" t="str">
        <f t="shared" si="277"/>
        <v/>
      </c>
      <c r="P948" s="47" t="str">
        <f>IF(O948&lt;&gt;"",SUM($O$6:O948),"")</f>
        <v/>
      </c>
      <c r="Q948" s="2"/>
      <c r="R948" s="43"/>
      <c r="S948" s="43"/>
      <c r="T948" s="2"/>
      <c r="U948" s="95">
        <f>IF(B948="",U947,SUM($L$7:L948)+SUM($O$7:O948)+SUM($R$7:R948))</f>
        <v>60</v>
      </c>
      <c r="V948" s="2"/>
      <c r="W948" s="2"/>
      <c r="X948" s="2"/>
      <c r="Y948" s="2"/>
      <c r="Z948" s="2"/>
      <c r="AA948" s="2"/>
      <c r="AB948" s="2"/>
      <c r="AC948" s="58" t="str">
        <f t="shared" si="274"/>
        <v/>
      </c>
      <c r="AD948" s="21" t="str">
        <f t="shared" si="278"/>
        <v/>
      </c>
      <c r="AE948" s="59" t="str">
        <f t="shared" si="279"/>
        <v/>
      </c>
      <c r="AF948" s="64" t="str">
        <f t="shared" si="284"/>
        <v/>
      </c>
      <c r="AG948" s="47" t="str">
        <f t="shared" si="280"/>
        <v/>
      </c>
      <c r="AH948" s="65" t="str">
        <f t="shared" si="281"/>
        <v/>
      </c>
      <c r="AI948" s="70" t="str">
        <f t="shared" si="275"/>
        <v/>
      </c>
      <c r="AJ948" s="43" t="str">
        <f t="shared" si="282"/>
        <v/>
      </c>
      <c r="AK948" s="71" t="str">
        <f t="shared" si="283"/>
        <v/>
      </c>
      <c r="AL948" s="2"/>
      <c r="AM948" s="2"/>
      <c r="AO948" s="2"/>
      <c r="AP948" s="2"/>
      <c r="AQ948" s="2"/>
    </row>
    <row r="949" spans="2:43">
      <c r="B949" s="20" t="str">
        <f>IF(Master!B949="","",Master!B949)</f>
        <v/>
      </c>
      <c r="C949" s="21" t="str">
        <f t="shared" si="268"/>
        <v/>
      </c>
      <c r="D949" s="98" t="str">
        <f t="shared" si="271"/>
        <v/>
      </c>
      <c r="E949" s="2"/>
      <c r="F949" s="47" t="str">
        <f t="shared" si="269"/>
        <v/>
      </c>
      <c r="G949" s="98" t="str">
        <f t="shared" si="272"/>
        <v/>
      </c>
      <c r="H949" s="2"/>
      <c r="I949" s="46" t="str">
        <f t="shared" si="270"/>
        <v/>
      </c>
      <c r="J949" s="98" t="str">
        <f t="shared" si="273"/>
        <v/>
      </c>
      <c r="K949" s="2"/>
      <c r="L949" s="21" t="str">
        <f t="shared" si="276"/>
        <v/>
      </c>
      <c r="M949" s="21" t="str">
        <f>IF(L949&lt;&gt;"",SUM($L$6:L949),"")</f>
        <v/>
      </c>
      <c r="N949" s="2"/>
      <c r="O949" s="47" t="str">
        <f t="shared" si="277"/>
        <v/>
      </c>
      <c r="P949" s="47" t="str">
        <f>IF(O949&lt;&gt;"",SUM($O$6:O949),"")</f>
        <v/>
      </c>
      <c r="Q949" s="2"/>
      <c r="R949" s="43"/>
      <c r="S949" s="43"/>
      <c r="T949" s="2"/>
      <c r="U949" s="95">
        <f>IF(B949="",U948,SUM($L$7:L949)+SUM($O$7:O949)+SUM($R$7:R949))</f>
        <v>60</v>
      </c>
      <c r="V949" s="2"/>
      <c r="W949" s="2"/>
      <c r="X949" s="2"/>
      <c r="Y949" s="2"/>
      <c r="Z949" s="2"/>
      <c r="AA949" s="2"/>
      <c r="AB949" s="2"/>
      <c r="AC949" s="58" t="str">
        <f t="shared" si="274"/>
        <v/>
      </c>
      <c r="AD949" s="21" t="str">
        <f t="shared" si="278"/>
        <v/>
      </c>
      <c r="AE949" s="59" t="str">
        <f t="shared" si="279"/>
        <v/>
      </c>
      <c r="AF949" s="64" t="str">
        <f t="shared" si="284"/>
        <v/>
      </c>
      <c r="AG949" s="47" t="str">
        <f t="shared" si="280"/>
        <v/>
      </c>
      <c r="AH949" s="65" t="str">
        <f t="shared" si="281"/>
        <v/>
      </c>
      <c r="AI949" s="70" t="str">
        <f t="shared" si="275"/>
        <v/>
      </c>
      <c r="AJ949" s="43" t="str">
        <f t="shared" si="282"/>
        <v/>
      </c>
      <c r="AK949" s="71" t="str">
        <f t="shared" si="283"/>
        <v/>
      </c>
      <c r="AL949" s="2"/>
      <c r="AM949" s="2"/>
      <c r="AO949" s="2"/>
      <c r="AP949" s="2"/>
      <c r="AQ949" s="2"/>
    </row>
    <row r="950" spans="2:43">
      <c r="B950" s="20" t="str">
        <f>IF(Master!B950="","",Master!B950)</f>
        <v/>
      </c>
      <c r="C950" s="21" t="str">
        <f t="shared" si="268"/>
        <v/>
      </c>
      <c r="D950" s="98" t="str">
        <f t="shared" si="271"/>
        <v/>
      </c>
      <c r="E950" s="2"/>
      <c r="F950" s="47" t="str">
        <f t="shared" si="269"/>
        <v/>
      </c>
      <c r="G950" s="98" t="str">
        <f t="shared" si="272"/>
        <v/>
      </c>
      <c r="H950" s="2"/>
      <c r="I950" s="46" t="str">
        <f t="shared" si="270"/>
        <v/>
      </c>
      <c r="J950" s="98" t="str">
        <f t="shared" si="273"/>
        <v/>
      </c>
      <c r="K950" s="2"/>
      <c r="L950" s="21" t="str">
        <f t="shared" si="276"/>
        <v/>
      </c>
      <c r="M950" s="21" t="str">
        <f>IF(L950&lt;&gt;"",SUM($L$6:L950),"")</f>
        <v/>
      </c>
      <c r="N950" s="2"/>
      <c r="O950" s="47" t="str">
        <f t="shared" si="277"/>
        <v/>
      </c>
      <c r="P950" s="47" t="str">
        <f>IF(O950&lt;&gt;"",SUM($O$6:O950),"")</f>
        <v/>
      </c>
      <c r="Q950" s="2"/>
      <c r="R950" s="43"/>
      <c r="S950" s="43"/>
      <c r="T950" s="2"/>
      <c r="U950" s="95">
        <f>IF(B950="",U949,SUM($L$7:L950)+SUM($O$7:O950)+SUM($R$7:R950))</f>
        <v>60</v>
      </c>
      <c r="V950" s="2"/>
      <c r="W950" s="2"/>
      <c r="X950" s="2"/>
      <c r="Y950" s="2"/>
      <c r="Z950" s="2"/>
      <c r="AA950" s="2"/>
      <c r="AB950" s="2"/>
      <c r="AC950" s="58" t="str">
        <f t="shared" si="274"/>
        <v/>
      </c>
      <c r="AD950" s="21" t="str">
        <f t="shared" si="278"/>
        <v/>
      </c>
      <c r="AE950" s="59" t="str">
        <f t="shared" si="279"/>
        <v/>
      </c>
      <c r="AF950" s="64" t="str">
        <f t="shared" si="284"/>
        <v/>
      </c>
      <c r="AG950" s="47" t="str">
        <f t="shared" si="280"/>
        <v/>
      </c>
      <c r="AH950" s="65" t="str">
        <f t="shared" si="281"/>
        <v/>
      </c>
      <c r="AI950" s="70" t="str">
        <f t="shared" si="275"/>
        <v/>
      </c>
      <c r="AJ950" s="43" t="str">
        <f t="shared" si="282"/>
        <v/>
      </c>
      <c r="AK950" s="71" t="str">
        <f t="shared" si="283"/>
        <v/>
      </c>
      <c r="AL950" s="2"/>
      <c r="AM950" s="2"/>
      <c r="AO950" s="2"/>
      <c r="AP950" s="2"/>
      <c r="AQ950" s="2"/>
    </row>
    <row r="951" spans="2:43">
      <c r="B951" s="20" t="str">
        <f>IF(Master!B951="","",Master!B951)</f>
        <v/>
      </c>
      <c r="C951" s="21" t="str">
        <f t="shared" si="268"/>
        <v/>
      </c>
      <c r="D951" s="98" t="str">
        <f t="shared" si="271"/>
        <v/>
      </c>
      <c r="E951" s="2"/>
      <c r="F951" s="47" t="str">
        <f t="shared" si="269"/>
        <v/>
      </c>
      <c r="G951" s="98" t="str">
        <f t="shared" si="272"/>
        <v/>
      </c>
      <c r="H951" s="2"/>
      <c r="I951" s="46" t="str">
        <f t="shared" si="270"/>
        <v/>
      </c>
      <c r="J951" s="98" t="str">
        <f t="shared" si="273"/>
        <v/>
      </c>
      <c r="K951" s="2"/>
      <c r="L951" s="21" t="str">
        <f t="shared" si="276"/>
        <v/>
      </c>
      <c r="M951" s="21" t="str">
        <f>IF(L951&lt;&gt;"",SUM($L$6:L951),"")</f>
        <v/>
      </c>
      <c r="N951" s="2"/>
      <c r="O951" s="47" t="str">
        <f t="shared" si="277"/>
        <v/>
      </c>
      <c r="P951" s="47" t="str">
        <f>IF(O951&lt;&gt;"",SUM($O$6:O951),"")</f>
        <v/>
      </c>
      <c r="Q951" s="2"/>
      <c r="R951" s="43"/>
      <c r="S951" s="43"/>
      <c r="T951" s="2"/>
      <c r="U951" s="95">
        <f>IF(B951="",U950,SUM($L$7:L951)+SUM($O$7:O951)+SUM($R$7:R951))</f>
        <v>60</v>
      </c>
      <c r="V951" s="2"/>
      <c r="W951" s="2"/>
      <c r="X951" s="2"/>
      <c r="Y951" s="2"/>
      <c r="Z951" s="2"/>
      <c r="AA951" s="2"/>
      <c r="AB951" s="2"/>
      <c r="AC951" s="58" t="str">
        <f t="shared" si="274"/>
        <v/>
      </c>
      <c r="AD951" s="21" t="str">
        <f t="shared" si="278"/>
        <v/>
      </c>
      <c r="AE951" s="59" t="str">
        <f t="shared" si="279"/>
        <v/>
      </c>
      <c r="AF951" s="64" t="str">
        <f t="shared" si="284"/>
        <v/>
      </c>
      <c r="AG951" s="47" t="str">
        <f t="shared" si="280"/>
        <v/>
      </c>
      <c r="AH951" s="65" t="str">
        <f t="shared" si="281"/>
        <v/>
      </c>
      <c r="AI951" s="70" t="str">
        <f t="shared" si="275"/>
        <v/>
      </c>
      <c r="AJ951" s="43" t="str">
        <f t="shared" si="282"/>
        <v/>
      </c>
      <c r="AK951" s="71" t="str">
        <f t="shared" si="283"/>
        <v/>
      </c>
      <c r="AL951" s="2"/>
      <c r="AM951" s="2"/>
      <c r="AO951" s="2"/>
      <c r="AP951" s="2"/>
      <c r="AQ951" s="2"/>
    </row>
    <row r="952" spans="2:43">
      <c r="B952" s="20" t="str">
        <f>IF(Master!B952="","",Master!B952)</f>
        <v/>
      </c>
      <c r="C952" s="21" t="str">
        <f t="shared" si="268"/>
        <v/>
      </c>
      <c r="D952" s="98" t="str">
        <f t="shared" si="271"/>
        <v/>
      </c>
      <c r="E952" s="2"/>
      <c r="F952" s="47" t="str">
        <f t="shared" si="269"/>
        <v/>
      </c>
      <c r="G952" s="98" t="str">
        <f t="shared" si="272"/>
        <v/>
      </c>
      <c r="H952" s="2"/>
      <c r="I952" s="46" t="str">
        <f t="shared" si="270"/>
        <v/>
      </c>
      <c r="J952" s="98" t="str">
        <f t="shared" si="273"/>
        <v/>
      </c>
      <c r="K952" s="2"/>
      <c r="L952" s="21" t="str">
        <f t="shared" si="276"/>
        <v/>
      </c>
      <c r="M952" s="21" t="str">
        <f>IF(L952&lt;&gt;"",SUM($L$6:L952),"")</f>
        <v/>
      </c>
      <c r="N952" s="2"/>
      <c r="O952" s="47" t="str">
        <f t="shared" si="277"/>
        <v/>
      </c>
      <c r="P952" s="47" t="str">
        <f>IF(O952&lt;&gt;"",SUM($O$6:O952),"")</f>
        <v/>
      </c>
      <c r="Q952" s="2"/>
      <c r="R952" s="43"/>
      <c r="S952" s="43"/>
      <c r="T952" s="2"/>
      <c r="U952" s="95">
        <f>IF(B952="",U951,SUM($L$7:L952)+SUM($O$7:O952)+SUM($R$7:R952))</f>
        <v>60</v>
      </c>
      <c r="V952" s="2"/>
      <c r="W952" s="2"/>
      <c r="X952" s="2"/>
      <c r="Y952" s="2"/>
      <c r="Z952" s="2"/>
      <c r="AA952" s="2"/>
      <c r="AB952" s="2"/>
      <c r="AC952" s="58" t="str">
        <f t="shared" si="274"/>
        <v/>
      </c>
      <c r="AD952" s="21" t="str">
        <f t="shared" si="278"/>
        <v/>
      </c>
      <c r="AE952" s="59" t="str">
        <f t="shared" si="279"/>
        <v/>
      </c>
      <c r="AF952" s="64" t="str">
        <f t="shared" si="284"/>
        <v/>
      </c>
      <c r="AG952" s="47" t="str">
        <f t="shared" si="280"/>
        <v/>
      </c>
      <c r="AH952" s="65" t="str">
        <f t="shared" si="281"/>
        <v/>
      </c>
      <c r="AI952" s="70" t="str">
        <f t="shared" si="275"/>
        <v/>
      </c>
      <c r="AJ952" s="43" t="str">
        <f t="shared" si="282"/>
        <v/>
      </c>
      <c r="AK952" s="71" t="str">
        <f t="shared" si="283"/>
        <v/>
      </c>
      <c r="AL952" s="2"/>
      <c r="AM952" s="2"/>
      <c r="AO952" s="2"/>
      <c r="AP952" s="2"/>
      <c r="AQ952" s="2"/>
    </row>
    <row r="953" spans="2:43">
      <c r="B953" s="20" t="str">
        <f>IF(Master!B953="","",Master!B953)</f>
        <v/>
      </c>
      <c r="C953" s="21" t="str">
        <f t="shared" si="268"/>
        <v/>
      </c>
      <c r="D953" s="98" t="str">
        <f t="shared" si="271"/>
        <v/>
      </c>
      <c r="E953" s="2"/>
      <c r="F953" s="47" t="str">
        <f t="shared" si="269"/>
        <v/>
      </c>
      <c r="G953" s="98" t="str">
        <f t="shared" si="272"/>
        <v/>
      </c>
      <c r="H953" s="2"/>
      <c r="I953" s="46" t="str">
        <f t="shared" si="270"/>
        <v/>
      </c>
      <c r="J953" s="98" t="str">
        <f t="shared" si="273"/>
        <v/>
      </c>
      <c r="K953" s="2"/>
      <c r="L953" s="21" t="str">
        <f t="shared" si="276"/>
        <v/>
      </c>
      <c r="M953" s="21" t="str">
        <f>IF(L953&lt;&gt;"",SUM($L$6:L953),"")</f>
        <v/>
      </c>
      <c r="N953" s="2"/>
      <c r="O953" s="47" t="str">
        <f t="shared" si="277"/>
        <v/>
      </c>
      <c r="P953" s="47" t="str">
        <f>IF(O953&lt;&gt;"",SUM($O$6:O953),"")</f>
        <v/>
      </c>
      <c r="Q953" s="2"/>
      <c r="R953" s="43"/>
      <c r="S953" s="43"/>
      <c r="T953" s="2"/>
      <c r="U953" s="95">
        <f>IF(B953="",U952,SUM($L$7:L953)+SUM($O$7:O953)+SUM($R$7:R953))</f>
        <v>60</v>
      </c>
      <c r="V953" s="2"/>
      <c r="W953" s="2"/>
      <c r="X953" s="2"/>
      <c r="Y953" s="2"/>
      <c r="Z953" s="2"/>
      <c r="AA953" s="2"/>
      <c r="AB953" s="2"/>
      <c r="AC953" s="58" t="str">
        <f t="shared" si="274"/>
        <v/>
      </c>
      <c r="AD953" s="21" t="str">
        <f t="shared" si="278"/>
        <v/>
      </c>
      <c r="AE953" s="59" t="str">
        <f t="shared" si="279"/>
        <v/>
      </c>
      <c r="AF953" s="64" t="str">
        <f t="shared" si="284"/>
        <v/>
      </c>
      <c r="AG953" s="47" t="str">
        <f t="shared" si="280"/>
        <v/>
      </c>
      <c r="AH953" s="65" t="str">
        <f t="shared" si="281"/>
        <v/>
      </c>
      <c r="AI953" s="70" t="str">
        <f t="shared" si="275"/>
        <v/>
      </c>
      <c r="AJ953" s="43" t="str">
        <f t="shared" si="282"/>
        <v/>
      </c>
      <c r="AK953" s="71" t="str">
        <f t="shared" si="283"/>
        <v/>
      </c>
      <c r="AL953" s="2"/>
      <c r="AM953" s="2"/>
      <c r="AO953" s="2"/>
      <c r="AP953" s="2"/>
      <c r="AQ953" s="2"/>
    </row>
    <row r="954" spans="2:43">
      <c r="B954" s="20" t="str">
        <f>IF(Master!B954="","",Master!B954)</f>
        <v/>
      </c>
      <c r="C954" s="21" t="str">
        <f t="shared" si="268"/>
        <v/>
      </c>
      <c r="D954" s="98" t="str">
        <f t="shared" si="271"/>
        <v/>
      </c>
      <c r="E954" s="2"/>
      <c r="F954" s="47" t="str">
        <f t="shared" si="269"/>
        <v/>
      </c>
      <c r="G954" s="98" t="str">
        <f t="shared" si="272"/>
        <v/>
      </c>
      <c r="H954" s="2"/>
      <c r="I954" s="46" t="str">
        <f t="shared" si="270"/>
        <v/>
      </c>
      <c r="J954" s="98" t="str">
        <f t="shared" si="273"/>
        <v/>
      </c>
      <c r="K954" s="2"/>
      <c r="L954" s="21" t="str">
        <f t="shared" si="276"/>
        <v/>
      </c>
      <c r="M954" s="21" t="str">
        <f>IF(L954&lt;&gt;"",SUM($L$6:L954),"")</f>
        <v/>
      </c>
      <c r="N954" s="2"/>
      <c r="O954" s="47" t="str">
        <f t="shared" si="277"/>
        <v/>
      </c>
      <c r="P954" s="47" t="str">
        <f>IF(O954&lt;&gt;"",SUM($O$6:O954),"")</f>
        <v/>
      </c>
      <c r="Q954" s="2"/>
      <c r="R954" s="43"/>
      <c r="S954" s="43"/>
      <c r="T954" s="2"/>
      <c r="U954" s="95">
        <f>IF(B954="",U953,SUM($L$7:L954)+SUM($O$7:O954)+SUM($R$7:R954))</f>
        <v>60</v>
      </c>
      <c r="V954" s="2"/>
      <c r="W954" s="2"/>
      <c r="X954" s="2"/>
      <c r="Y954" s="2"/>
      <c r="Z954" s="2"/>
      <c r="AA954" s="2"/>
      <c r="AB954" s="2"/>
      <c r="AC954" s="58" t="str">
        <f t="shared" si="274"/>
        <v/>
      </c>
      <c r="AD954" s="21" t="str">
        <f t="shared" si="278"/>
        <v/>
      </c>
      <c r="AE954" s="59" t="str">
        <f t="shared" si="279"/>
        <v/>
      </c>
      <c r="AF954" s="64" t="str">
        <f t="shared" si="284"/>
        <v/>
      </c>
      <c r="AG954" s="47" t="str">
        <f t="shared" si="280"/>
        <v/>
      </c>
      <c r="AH954" s="65" t="str">
        <f t="shared" si="281"/>
        <v/>
      </c>
      <c r="AI954" s="70" t="str">
        <f t="shared" si="275"/>
        <v/>
      </c>
      <c r="AJ954" s="43" t="str">
        <f t="shared" si="282"/>
        <v/>
      </c>
      <c r="AK954" s="71" t="str">
        <f t="shared" si="283"/>
        <v/>
      </c>
      <c r="AL954" s="2"/>
      <c r="AM954" s="2"/>
      <c r="AO954" s="2"/>
      <c r="AP954" s="2"/>
      <c r="AQ954" s="2"/>
    </row>
    <row r="955" spans="2:43">
      <c r="B955" s="20" t="str">
        <f>IF(Master!B955="","",Master!B955)</f>
        <v/>
      </c>
      <c r="C955" s="21" t="str">
        <f t="shared" si="268"/>
        <v/>
      </c>
      <c r="D955" s="98" t="str">
        <f t="shared" si="271"/>
        <v/>
      </c>
      <c r="E955" s="2"/>
      <c r="F955" s="47" t="str">
        <f t="shared" si="269"/>
        <v/>
      </c>
      <c r="G955" s="98" t="str">
        <f t="shared" si="272"/>
        <v/>
      </c>
      <c r="H955" s="2"/>
      <c r="I955" s="46" t="str">
        <f t="shared" si="270"/>
        <v/>
      </c>
      <c r="J955" s="98" t="str">
        <f t="shared" si="273"/>
        <v/>
      </c>
      <c r="K955" s="2"/>
      <c r="L955" s="21" t="str">
        <f t="shared" si="276"/>
        <v/>
      </c>
      <c r="M955" s="21" t="str">
        <f>IF(L955&lt;&gt;"",SUM($L$6:L955),"")</f>
        <v/>
      </c>
      <c r="N955" s="2"/>
      <c r="O955" s="47" t="str">
        <f t="shared" si="277"/>
        <v/>
      </c>
      <c r="P955" s="47" t="str">
        <f>IF(O955&lt;&gt;"",SUM($O$6:O955),"")</f>
        <v/>
      </c>
      <c r="Q955" s="2"/>
      <c r="R955" s="43"/>
      <c r="S955" s="43"/>
      <c r="T955" s="2"/>
      <c r="U955" s="95">
        <f>IF(B955="",U954,SUM($L$7:L955)+SUM($O$7:O955)+SUM($R$7:R955))</f>
        <v>60</v>
      </c>
      <c r="V955" s="2"/>
      <c r="W955" s="2"/>
      <c r="X955" s="2"/>
      <c r="Y955" s="2"/>
      <c r="Z955" s="2"/>
      <c r="AA955" s="2"/>
      <c r="AB955" s="2"/>
      <c r="AC955" s="58" t="str">
        <f t="shared" si="274"/>
        <v/>
      </c>
      <c r="AD955" s="21" t="str">
        <f t="shared" si="278"/>
        <v/>
      </c>
      <c r="AE955" s="59" t="str">
        <f t="shared" si="279"/>
        <v/>
      </c>
      <c r="AF955" s="64" t="str">
        <f t="shared" si="284"/>
        <v/>
      </c>
      <c r="AG955" s="47" t="str">
        <f t="shared" si="280"/>
        <v/>
      </c>
      <c r="AH955" s="65" t="str">
        <f t="shared" si="281"/>
        <v/>
      </c>
      <c r="AI955" s="70" t="str">
        <f t="shared" si="275"/>
        <v/>
      </c>
      <c r="AJ955" s="43" t="str">
        <f t="shared" si="282"/>
        <v/>
      </c>
      <c r="AK955" s="71" t="str">
        <f t="shared" si="283"/>
        <v/>
      </c>
      <c r="AL955" s="2"/>
      <c r="AM955" s="2"/>
      <c r="AO955" s="2"/>
      <c r="AP955" s="2"/>
      <c r="AQ955" s="2"/>
    </row>
    <row r="956" spans="2:43">
      <c r="B956" s="20" t="str">
        <f>IF(Master!B956="","",Master!B956)</f>
        <v/>
      </c>
      <c r="C956" s="21" t="str">
        <f t="shared" si="268"/>
        <v/>
      </c>
      <c r="D956" s="98" t="str">
        <f t="shared" si="271"/>
        <v/>
      </c>
      <c r="E956" s="2"/>
      <c r="F956" s="47" t="str">
        <f t="shared" si="269"/>
        <v/>
      </c>
      <c r="G956" s="98" t="str">
        <f t="shared" si="272"/>
        <v/>
      </c>
      <c r="H956" s="2"/>
      <c r="I956" s="46" t="str">
        <f t="shared" si="270"/>
        <v/>
      </c>
      <c r="J956" s="98" t="str">
        <f t="shared" si="273"/>
        <v/>
      </c>
      <c r="K956" s="2"/>
      <c r="L956" s="21" t="str">
        <f t="shared" si="276"/>
        <v/>
      </c>
      <c r="M956" s="21" t="str">
        <f>IF(L956&lt;&gt;"",SUM($L$6:L956),"")</f>
        <v/>
      </c>
      <c r="N956" s="2"/>
      <c r="O956" s="47" t="str">
        <f t="shared" si="277"/>
        <v/>
      </c>
      <c r="P956" s="47" t="str">
        <f>IF(O956&lt;&gt;"",SUM($O$6:O956),"")</f>
        <v/>
      </c>
      <c r="Q956" s="2"/>
      <c r="R956" s="43"/>
      <c r="S956" s="43"/>
      <c r="T956" s="2"/>
      <c r="U956" s="95">
        <f>IF(B956="",U955,SUM($L$7:L956)+SUM($O$7:O956)+SUM($R$7:R956))</f>
        <v>60</v>
      </c>
      <c r="V956" s="2"/>
      <c r="W956" s="2"/>
      <c r="X956" s="2"/>
      <c r="Y956" s="2"/>
      <c r="Z956" s="2"/>
      <c r="AA956" s="2"/>
      <c r="AB956" s="2"/>
      <c r="AC956" s="58" t="str">
        <f t="shared" si="274"/>
        <v/>
      </c>
      <c r="AD956" s="21" t="str">
        <f t="shared" si="278"/>
        <v/>
      </c>
      <c r="AE956" s="59" t="str">
        <f t="shared" si="279"/>
        <v/>
      </c>
      <c r="AF956" s="64" t="str">
        <f t="shared" si="284"/>
        <v/>
      </c>
      <c r="AG956" s="47" t="str">
        <f t="shared" si="280"/>
        <v/>
      </c>
      <c r="AH956" s="65" t="str">
        <f t="shared" si="281"/>
        <v/>
      </c>
      <c r="AI956" s="70" t="str">
        <f t="shared" si="275"/>
        <v/>
      </c>
      <c r="AJ956" s="43" t="str">
        <f t="shared" si="282"/>
        <v/>
      </c>
      <c r="AK956" s="71" t="str">
        <f t="shared" si="283"/>
        <v/>
      </c>
      <c r="AL956" s="2"/>
      <c r="AM956" s="2"/>
      <c r="AO956" s="2"/>
      <c r="AP956" s="2"/>
      <c r="AQ956" s="2"/>
    </row>
    <row r="957" spans="2:43">
      <c r="B957" s="20" t="str">
        <f>IF(Master!B957="","",Master!B957)</f>
        <v/>
      </c>
      <c r="C957" s="21" t="str">
        <f t="shared" si="268"/>
        <v/>
      </c>
      <c r="D957" s="98" t="str">
        <f t="shared" si="271"/>
        <v/>
      </c>
      <c r="E957" s="2"/>
      <c r="F957" s="47" t="str">
        <f t="shared" si="269"/>
        <v/>
      </c>
      <c r="G957" s="98" t="str">
        <f t="shared" si="272"/>
        <v/>
      </c>
      <c r="H957" s="2"/>
      <c r="I957" s="46" t="str">
        <f t="shared" si="270"/>
        <v/>
      </c>
      <c r="J957" s="98" t="str">
        <f t="shared" si="273"/>
        <v/>
      </c>
      <c r="K957" s="2"/>
      <c r="L957" s="21" t="str">
        <f t="shared" si="276"/>
        <v/>
      </c>
      <c r="M957" s="21" t="str">
        <f>IF(L957&lt;&gt;"",SUM($L$6:L957),"")</f>
        <v/>
      </c>
      <c r="N957" s="2"/>
      <c r="O957" s="47" t="str">
        <f t="shared" si="277"/>
        <v/>
      </c>
      <c r="P957" s="47" t="str">
        <f>IF(O957&lt;&gt;"",SUM($O$6:O957),"")</f>
        <v/>
      </c>
      <c r="Q957" s="2"/>
      <c r="R957" s="43"/>
      <c r="S957" s="43"/>
      <c r="T957" s="2"/>
      <c r="U957" s="95">
        <f>IF(B957="",U956,SUM($L$7:L957)+SUM($O$7:O957)+SUM($R$7:R957))</f>
        <v>60</v>
      </c>
      <c r="V957" s="2"/>
      <c r="W957" s="2"/>
      <c r="X957" s="2"/>
      <c r="Y957" s="2"/>
      <c r="Z957" s="2"/>
      <c r="AA957" s="2"/>
      <c r="AB957" s="2"/>
      <c r="AC957" s="58" t="str">
        <f t="shared" si="274"/>
        <v/>
      </c>
      <c r="AD957" s="21" t="str">
        <f t="shared" si="278"/>
        <v/>
      </c>
      <c r="AE957" s="59" t="str">
        <f t="shared" si="279"/>
        <v/>
      </c>
      <c r="AF957" s="64" t="str">
        <f t="shared" si="284"/>
        <v/>
      </c>
      <c r="AG957" s="47" t="str">
        <f t="shared" si="280"/>
        <v/>
      </c>
      <c r="AH957" s="65" t="str">
        <f t="shared" si="281"/>
        <v/>
      </c>
      <c r="AI957" s="70" t="str">
        <f t="shared" si="275"/>
        <v/>
      </c>
      <c r="AJ957" s="43" t="str">
        <f t="shared" si="282"/>
        <v/>
      </c>
      <c r="AK957" s="71" t="str">
        <f t="shared" si="283"/>
        <v/>
      </c>
      <c r="AL957" s="2"/>
      <c r="AM957" s="2"/>
      <c r="AO957" s="2"/>
      <c r="AP957" s="2"/>
      <c r="AQ957" s="2"/>
    </row>
    <row r="958" spans="2:43">
      <c r="B958" s="20" t="str">
        <f>IF(Master!B958="","",Master!B958)</f>
        <v/>
      </c>
      <c r="C958" s="21" t="str">
        <f t="shared" si="268"/>
        <v/>
      </c>
      <c r="D958" s="98" t="str">
        <f t="shared" si="271"/>
        <v/>
      </c>
      <c r="E958" s="2"/>
      <c r="F958" s="47" t="str">
        <f t="shared" si="269"/>
        <v/>
      </c>
      <c r="G958" s="98" t="str">
        <f t="shared" si="272"/>
        <v/>
      </c>
      <c r="H958" s="2"/>
      <c r="I958" s="46" t="str">
        <f t="shared" si="270"/>
        <v/>
      </c>
      <c r="J958" s="98" t="str">
        <f t="shared" si="273"/>
        <v/>
      </c>
      <c r="K958" s="2"/>
      <c r="L958" s="21" t="str">
        <f t="shared" si="276"/>
        <v/>
      </c>
      <c r="M958" s="21" t="str">
        <f>IF(L958&lt;&gt;"",SUM($L$6:L958),"")</f>
        <v/>
      </c>
      <c r="N958" s="2"/>
      <c r="O958" s="47" t="str">
        <f t="shared" si="277"/>
        <v/>
      </c>
      <c r="P958" s="47" t="str">
        <f>IF(O958&lt;&gt;"",SUM($O$6:O958),"")</f>
        <v/>
      </c>
      <c r="Q958" s="2"/>
      <c r="R958" s="43"/>
      <c r="S958" s="43"/>
      <c r="T958" s="2"/>
      <c r="U958" s="95">
        <f>IF(B958="",U957,SUM($L$7:L958)+SUM($O$7:O958)+SUM($R$7:R958))</f>
        <v>60</v>
      </c>
      <c r="V958" s="2"/>
      <c r="W958" s="2"/>
      <c r="X958" s="2"/>
      <c r="Y958" s="2"/>
      <c r="Z958" s="2"/>
      <c r="AA958" s="2"/>
      <c r="AB958" s="2"/>
      <c r="AC958" s="58" t="str">
        <f t="shared" si="274"/>
        <v/>
      </c>
      <c r="AD958" s="21" t="str">
        <f t="shared" si="278"/>
        <v/>
      </c>
      <c r="AE958" s="59" t="str">
        <f t="shared" si="279"/>
        <v/>
      </c>
      <c r="AF958" s="64" t="str">
        <f t="shared" si="284"/>
        <v/>
      </c>
      <c r="AG958" s="47" t="str">
        <f t="shared" si="280"/>
        <v/>
      </c>
      <c r="AH958" s="65" t="str">
        <f t="shared" si="281"/>
        <v/>
      </c>
      <c r="AI958" s="70" t="str">
        <f t="shared" si="275"/>
        <v/>
      </c>
      <c r="AJ958" s="43" t="str">
        <f t="shared" si="282"/>
        <v/>
      </c>
      <c r="AK958" s="71" t="str">
        <f t="shared" si="283"/>
        <v/>
      </c>
      <c r="AL958" s="2"/>
      <c r="AM958" s="2"/>
      <c r="AO958" s="2"/>
      <c r="AP958" s="2"/>
      <c r="AQ958" s="2"/>
    </row>
    <row r="959" spans="2:43">
      <c r="B959" s="20" t="str">
        <f>IF(Master!B959="","",Master!B959)</f>
        <v/>
      </c>
      <c r="C959" s="21" t="str">
        <f t="shared" si="268"/>
        <v/>
      </c>
      <c r="D959" s="98" t="str">
        <f t="shared" si="271"/>
        <v/>
      </c>
      <c r="E959" s="2"/>
      <c r="F959" s="47" t="str">
        <f t="shared" si="269"/>
        <v/>
      </c>
      <c r="G959" s="98" t="str">
        <f t="shared" si="272"/>
        <v/>
      </c>
      <c r="H959" s="2"/>
      <c r="I959" s="46" t="str">
        <f t="shared" si="270"/>
        <v/>
      </c>
      <c r="J959" s="98" t="str">
        <f t="shared" si="273"/>
        <v/>
      </c>
      <c r="K959" s="2"/>
      <c r="L959" s="21" t="str">
        <f t="shared" si="276"/>
        <v/>
      </c>
      <c r="M959" s="21" t="str">
        <f>IF(L959&lt;&gt;"",SUM($L$6:L959),"")</f>
        <v/>
      </c>
      <c r="N959" s="2"/>
      <c r="O959" s="47" t="str">
        <f t="shared" si="277"/>
        <v/>
      </c>
      <c r="P959" s="47" t="str">
        <f>IF(O959&lt;&gt;"",SUM($O$6:O959),"")</f>
        <v/>
      </c>
      <c r="Q959" s="2"/>
      <c r="R959" s="43"/>
      <c r="S959" s="43"/>
      <c r="T959" s="2"/>
      <c r="U959" s="95">
        <f>IF(B959="",U958,SUM($L$7:L959)+SUM($O$7:O959)+SUM($R$7:R959))</f>
        <v>60</v>
      </c>
      <c r="V959" s="2"/>
      <c r="W959" s="2"/>
      <c r="X959" s="2"/>
      <c r="Y959" s="2"/>
      <c r="Z959" s="2"/>
      <c r="AA959" s="2"/>
      <c r="AB959" s="2"/>
      <c r="AC959" s="58" t="str">
        <f t="shared" si="274"/>
        <v/>
      </c>
      <c r="AD959" s="21" t="str">
        <f t="shared" si="278"/>
        <v/>
      </c>
      <c r="AE959" s="59" t="str">
        <f t="shared" si="279"/>
        <v/>
      </c>
      <c r="AF959" s="64" t="str">
        <f t="shared" si="284"/>
        <v/>
      </c>
      <c r="AG959" s="47" t="str">
        <f t="shared" si="280"/>
        <v/>
      </c>
      <c r="AH959" s="65" t="str">
        <f t="shared" si="281"/>
        <v/>
      </c>
      <c r="AI959" s="70" t="str">
        <f t="shared" si="275"/>
        <v/>
      </c>
      <c r="AJ959" s="43" t="str">
        <f t="shared" si="282"/>
        <v/>
      </c>
      <c r="AK959" s="71" t="str">
        <f t="shared" si="283"/>
        <v/>
      </c>
      <c r="AL959" s="2"/>
      <c r="AM959" s="2"/>
      <c r="AO959" s="2"/>
      <c r="AP959" s="2"/>
      <c r="AQ959" s="2"/>
    </row>
    <row r="960" spans="2:43">
      <c r="B960" s="20" t="str">
        <f>IF(Master!B960="","",Master!B960)</f>
        <v/>
      </c>
      <c r="C960" s="21" t="str">
        <f t="shared" si="268"/>
        <v/>
      </c>
      <c r="D960" s="98" t="str">
        <f t="shared" si="271"/>
        <v/>
      </c>
      <c r="E960" s="2"/>
      <c r="F960" s="47" t="str">
        <f t="shared" si="269"/>
        <v/>
      </c>
      <c r="G960" s="98" t="str">
        <f t="shared" si="272"/>
        <v/>
      </c>
      <c r="H960" s="2"/>
      <c r="I960" s="46" t="str">
        <f t="shared" si="270"/>
        <v/>
      </c>
      <c r="J960" s="98" t="str">
        <f t="shared" si="273"/>
        <v/>
      </c>
      <c r="K960" s="2"/>
      <c r="L960" s="21" t="str">
        <f t="shared" si="276"/>
        <v/>
      </c>
      <c r="M960" s="21" t="str">
        <f>IF(L960&lt;&gt;"",SUM($L$6:L960),"")</f>
        <v/>
      </c>
      <c r="N960" s="2"/>
      <c r="O960" s="47" t="str">
        <f t="shared" si="277"/>
        <v/>
      </c>
      <c r="P960" s="47" t="str">
        <f>IF(O960&lt;&gt;"",SUM($O$6:O960),"")</f>
        <v/>
      </c>
      <c r="Q960" s="2"/>
      <c r="R960" s="43"/>
      <c r="S960" s="43"/>
      <c r="T960" s="2"/>
      <c r="U960" s="95">
        <f>IF(B960="",U959,SUM($L$7:L960)+SUM($O$7:O960)+SUM($R$7:R960))</f>
        <v>60</v>
      </c>
      <c r="V960" s="2"/>
      <c r="W960" s="2"/>
      <c r="X960" s="2"/>
      <c r="Y960" s="2"/>
      <c r="Z960" s="2"/>
      <c r="AA960" s="2"/>
      <c r="AB960" s="2"/>
      <c r="AC960" s="58" t="str">
        <f t="shared" si="274"/>
        <v/>
      </c>
      <c r="AD960" s="21" t="str">
        <f t="shared" si="278"/>
        <v/>
      </c>
      <c r="AE960" s="59" t="str">
        <f t="shared" si="279"/>
        <v/>
      </c>
      <c r="AF960" s="64" t="str">
        <f t="shared" si="284"/>
        <v/>
      </c>
      <c r="AG960" s="47" t="str">
        <f t="shared" si="280"/>
        <v/>
      </c>
      <c r="AH960" s="65" t="str">
        <f t="shared" si="281"/>
        <v/>
      </c>
      <c r="AI960" s="70" t="str">
        <f t="shared" si="275"/>
        <v/>
      </c>
      <c r="AJ960" s="43" t="str">
        <f t="shared" si="282"/>
        <v/>
      </c>
      <c r="AK960" s="71" t="str">
        <f t="shared" si="283"/>
        <v/>
      </c>
      <c r="AL960" s="2"/>
      <c r="AM960" s="2"/>
      <c r="AO960" s="2"/>
      <c r="AP960" s="2"/>
      <c r="AQ960" s="2"/>
    </row>
    <row r="961" spans="2:43">
      <c r="B961" s="20" t="str">
        <f>IF(Master!B961="","",Master!B961)</f>
        <v/>
      </c>
      <c r="C961" s="21" t="str">
        <f t="shared" si="268"/>
        <v/>
      </c>
      <c r="D961" s="98" t="str">
        <f t="shared" si="271"/>
        <v/>
      </c>
      <c r="E961" s="2"/>
      <c r="F961" s="47" t="str">
        <f t="shared" si="269"/>
        <v/>
      </c>
      <c r="G961" s="98" t="str">
        <f t="shared" si="272"/>
        <v/>
      </c>
      <c r="H961" s="2"/>
      <c r="I961" s="46" t="str">
        <f t="shared" si="270"/>
        <v/>
      </c>
      <c r="J961" s="98" t="str">
        <f t="shared" si="273"/>
        <v/>
      </c>
      <c r="K961" s="2"/>
      <c r="L961" s="21" t="str">
        <f t="shared" si="276"/>
        <v/>
      </c>
      <c r="M961" s="21" t="str">
        <f>IF(L961&lt;&gt;"",SUM($L$6:L961),"")</f>
        <v/>
      </c>
      <c r="N961" s="2"/>
      <c r="O961" s="47" t="str">
        <f t="shared" si="277"/>
        <v/>
      </c>
      <c r="P961" s="47" t="str">
        <f>IF(O961&lt;&gt;"",SUM($O$6:O961),"")</f>
        <v/>
      </c>
      <c r="Q961" s="2"/>
      <c r="R961" s="43"/>
      <c r="S961" s="43"/>
      <c r="T961" s="2"/>
      <c r="U961" s="95">
        <f>IF(B961="",U960,SUM($L$7:L961)+SUM($O$7:O961)+SUM($R$7:R961))</f>
        <v>60</v>
      </c>
      <c r="V961" s="2"/>
      <c r="W961" s="2"/>
      <c r="X961" s="2"/>
      <c r="Y961" s="2"/>
      <c r="Z961" s="2"/>
      <c r="AA961" s="2"/>
      <c r="AB961" s="2"/>
      <c r="AC961" s="58" t="str">
        <f t="shared" si="274"/>
        <v/>
      </c>
      <c r="AD961" s="21" t="str">
        <f t="shared" si="278"/>
        <v/>
      </c>
      <c r="AE961" s="59" t="str">
        <f t="shared" si="279"/>
        <v/>
      </c>
      <c r="AF961" s="64" t="str">
        <f t="shared" si="284"/>
        <v/>
      </c>
      <c r="AG961" s="47" t="str">
        <f t="shared" si="280"/>
        <v/>
      </c>
      <c r="AH961" s="65" t="str">
        <f t="shared" si="281"/>
        <v/>
      </c>
      <c r="AI961" s="70" t="str">
        <f t="shared" si="275"/>
        <v/>
      </c>
      <c r="AJ961" s="43" t="str">
        <f t="shared" si="282"/>
        <v/>
      </c>
      <c r="AK961" s="71" t="str">
        <f t="shared" si="283"/>
        <v/>
      </c>
      <c r="AL961" s="2"/>
      <c r="AM961" s="2"/>
      <c r="AO961" s="2"/>
      <c r="AP961" s="2"/>
      <c r="AQ961" s="2"/>
    </row>
    <row r="962" spans="2:43">
      <c r="B962" s="20" t="str">
        <f>IF(Master!B962="","",Master!B962)</f>
        <v/>
      </c>
      <c r="C962" s="21" t="str">
        <f t="shared" si="268"/>
        <v/>
      </c>
      <c r="D962" s="98" t="str">
        <f t="shared" si="271"/>
        <v/>
      </c>
      <c r="E962" s="2"/>
      <c r="F962" s="47" t="str">
        <f t="shared" si="269"/>
        <v/>
      </c>
      <c r="G962" s="98" t="str">
        <f t="shared" si="272"/>
        <v/>
      </c>
      <c r="H962" s="2"/>
      <c r="I962" s="46" t="str">
        <f t="shared" si="270"/>
        <v/>
      </c>
      <c r="J962" s="98" t="str">
        <f t="shared" si="273"/>
        <v/>
      </c>
      <c r="K962" s="2"/>
      <c r="L962" s="21" t="str">
        <f t="shared" si="276"/>
        <v/>
      </c>
      <c r="M962" s="21" t="str">
        <f>IF(L962&lt;&gt;"",SUM($L$6:L962),"")</f>
        <v/>
      </c>
      <c r="N962" s="2"/>
      <c r="O962" s="47" t="str">
        <f t="shared" si="277"/>
        <v/>
      </c>
      <c r="P962" s="47" t="str">
        <f>IF(O962&lt;&gt;"",SUM($O$6:O962),"")</f>
        <v/>
      </c>
      <c r="Q962" s="2"/>
      <c r="R962" s="43"/>
      <c r="S962" s="43"/>
      <c r="T962" s="2"/>
      <c r="U962" s="95">
        <f>IF(B962="",U961,SUM($L$7:L962)+SUM($O$7:O962)+SUM($R$7:R962))</f>
        <v>60</v>
      </c>
      <c r="V962" s="2"/>
      <c r="W962" s="2"/>
      <c r="X962" s="2"/>
      <c r="Y962" s="2"/>
      <c r="Z962" s="2"/>
      <c r="AA962" s="2"/>
      <c r="AB962" s="2"/>
      <c r="AC962" s="58" t="str">
        <f t="shared" si="274"/>
        <v/>
      </c>
      <c r="AD962" s="21" t="str">
        <f t="shared" si="278"/>
        <v/>
      </c>
      <c r="AE962" s="59" t="str">
        <f t="shared" si="279"/>
        <v/>
      </c>
      <c r="AF962" s="64" t="str">
        <f t="shared" si="284"/>
        <v/>
      </c>
      <c r="AG962" s="47" t="str">
        <f t="shared" si="280"/>
        <v/>
      </c>
      <c r="AH962" s="65" t="str">
        <f t="shared" si="281"/>
        <v/>
      </c>
      <c r="AI962" s="70" t="str">
        <f t="shared" si="275"/>
        <v/>
      </c>
      <c r="AJ962" s="43" t="str">
        <f t="shared" si="282"/>
        <v/>
      </c>
      <c r="AK962" s="71" t="str">
        <f t="shared" si="283"/>
        <v/>
      </c>
      <c r="AL962" s="2"/>
      <c r="AM962" s="2"/>
      <c r="AO962" s="2"/>
      <c r="AP962" s="2"/>
      <c r="AQ962" s="2"/>
    </row>
    <row r="963" spans="2:43">
      <c r="B963" s="20" t="str">
        <f>IF(Master!B963="","",Master!B963)</f>
        <v/>
      </c>
      <c r="C963" s="21" t="str">
        <f t="shared" ref="C963:C1000" si="285">IF(B963="","",VLOOKUP(B963,$AS$1:$AZ$38,6,0))</f>
        <v/>
      </c>
      <c r="D963" s="98" t="str">
        <f t="shared" si="271"/>
        <v/>
      </c>
      <c r="E963" s="2"/>
      <c r="F963" s="47" t="str">
        <f t="shared" ref="F963:F1000" si="286">IF(B963="","",VLOOKUP(B963,$AS$1:$AZ$38,8,0))</f>
        <v/>
      </c>
      <c r="G963" s="98" t="str">
        <f t="shared" si="272"/>
        <v/>
      </c>
      <c r="H963" s="2"/>
      <c r="I963" s="46" t="str">
        <f t="shared" ref="I963:I1000" si="287">IF(B963="","",VLOOKUP(B963,$AS$1:$AZ$38,7,0))</f>
        <v/>
      </c>
      <c r="J963" s="98" t="str">
        <f t="shared" si="273"/>
        <v/>
      </c>
      <c r="K963" s="2"/>
      <c r="L963" s="21" t="str">
        <f t="shared" si="276"/>
        <v/>
      </c>
      <c r="M963" s="21" t="str">
        <f>IF(L963&lt;&gt;"",SUM($L$6:L963),"")</f>
        <v/>
      </c>
      <c r="N963" s="2"/>
      <c r="O963" s="47" t="str">
        <f t="shared" si="277"/>
        <v/>
      </c>
      <c r="P963" s="47" t="str">
        <f>IF(O963&lt;&gt;"",SUM($O$6:O963),"")</f>
        <v/>
      </c>
      <c r="Q963" s="2"/>
      <c r="R963" s="43"/>
      <c r="S963" s="43"/>
      <c r="T963" s="2"/>
      <c r="U963" s="95">
        <f>IF(B963="",U962,SUM($L$7:L963)+SUM($O$7:O963)+SUM($R$7:R963))</f>
        <v>60</v>
      </c>
      <c r="V963" s="2"/>
      <c r="W963" s="2"/>
      <c r="X963" s="2"/>
      <c r="Y963" s="2"/>
      <c r="Z963" s="2"/>
      <c r="AA963" s="2"/>
      <c r="AB963" s="2"/>
      <c r="AC963" s="58" t="str">
        <f t="shared" si="274"/>
        <v/>
      </c>
      <c r="AD963" s="21" t="str">
        <f t="shared" si="278"/>
        <v/>
      </c>
      <c r="AE963" s="59" t="str">
        <f t="shared" si="279"/>
        <v/>
      </c>
      <c r="AF963" s="64" t="str">
        <f t="shared" si="284"/>
        <v/>
      </c>
      <c r="AG963" s="47" t="str">
        <f t="shared" si="280"/>
        <v/>
      </c>
      <c r="AH963" s="65" t="str">
        <f t="shared" si="281"/>
        <v/>
      </c>
      <c r="AI963" s="70" t="str">
        <f t="shared" si="275"/>
        <v/>
      </c>
      <c r="AJ963" s="43" t="str">
        <f t="shared" si="282"/>
        <v/>
      </c>
      <c r="AK963" s="71" t="str">
        <f t="shared" si="283"/>
        <v/>
      </c>
      <c r="AL963" s="2"/>
      <c r="AM963" s="2"/>
      <c r="AO963" s="2"/>
      <c r="AP963" s="2"/>
      <c r="AQ963" s="2"/>
    </row>
    <row r="964" spans="2:43">
      <c r="B964" s="20" t="str">
        <f>IF(Master!B964="","",Master!B964)</f>
        <v/>
      </c>
      <c r="C964" s="21" t="str">
        <f t="shared" si="285"/>
        <v/>
      </c>
      <c r="D964" s="98" t="str">
        <f t="shared" si="271"/>
        <v/>
      </c>
      <c r="E964" s="2"/>
      <c r="F964" s="47" t="str">
        <f t="shared" si="286"/>
        <v/>
      </c>
      <c r="G964" s="98" t="str">
        <f t="shared" si="272"/>
        <v/>
      </c>
      <c r="H964" s="2"/>
      <c r="I964" s="46" t="str">
        <f t="shared" si="287"/>
        <v/>
      </c>
      <c r="J964" s="98" t="str">
        <f t="shared" si="273"/>
        <v/>
      </c>
      <c r="K964" s="2"/>
      <c r="L964" s="21" t="str">
        <f t="shared" si="276"/>
        <v/>
      </c>
      <c r="M964" s="21" t="str">
        <f>IF(L964&lt;&gt;"",SUM($L$6:L964),"")</f>
        <v/>
      </c>
      <c r="N964" s="2"/>
      <c r="O964" s="47" t="str">
        <f t="shared" si="277"/>
        <v/>
      </c>
      <c r="P964" s="47" t="str">
        <f>IF(O964&lt;&gt;"",SUM($O$6:O964),"")</f>
        <v/>
      </c>
      <c r="Q964" s="2"/>
      <c r="R964" s="43"/>
      <c r="S964" s="43"/>
      <c r="T964" s="2"/>
      <c r="U964" s="95">
        <f>IF(B964="",U963,SUM($L$7:L964)+SUM($O$7:O964)+SUM($R$7:R964))</f>
        <v>60</v>
      </c>
      <c r="V964" s="2"/>
      <c r="W964" s="2"/>
      <c r="X964" s="2"/>
      <c r="Y964" s="2"/>
      <c r="Z964" s="2"/>
      <c r="AA964" s="2"/>
      <c r="AB964" s="2"/>
      <c r="AC964" s="58" t="str">
        <f t="shared" si="274"/>
        <v/>
      </c>
      <c r="AD964" s="21" t="str">
        <f t="shared" si="278"/>
        <v/>
      </c>
      <c r="AE964" s="59" t="str">
        <f t="shared" si="279"/>
        <v/>
      </c>
      <c r="AF964" s="64" t="str">
        <f t="shared" si="284"/>
        <v/>
      </c>
      <c r="AG964" s="47" t="str">
        <f t="shared" si="280"/>
        <v/>
      </c>
      <c r="AH964" s="65" t="str">
        <f t="shared" si="281"/>
        <v/>
      </c>
      <c r="AI964" s="70" t="str">
        <f t="shared" si="275"/>
        <v/>
      </c>
      <c r="AJ964" s="43" t="str">
        <f t="shared" si="282"/>
        <v/>
      </c>
      <c r="AK964" s="71" t="str">
        <f t="shared" si="283"/>
        <v/>
      </c>
      <c r="AL964" s="2"/>
      <c r="AM964" s="2"/>
      <c r="AO964" s="2"/>
      <c r="AP964" s="2"/>
      <c r="AQ964" s="2"/>
    </row>
    <row r="965" spans="2:43">
      <c r="B965" s="20" t="str">
        <f>IF(Master!B965="","",Master!B965)</f>
        <v/>
      </c>
      <c r="C965" s="21" t="str">
        <f t="shared" si="285"/>
        <v/>
      </c>
      <c r="D965" s="98" t="str">
        <f t="shared" si="271"/>
        <v/>
      </c>
      <c r="E965" s="2"/>
      <c r="F965" s="47" t="str">
        <f t="shared" si="286"/>
        <v/>
      </c>
      <c r="G965" s="98" t="str">
        <f t="shared" si="272"/>
        <v/>
      </c>
      <c r="H965" s="2"/>
      <c r="I965" s="46" t="str">
        <f t="shared" si="287"/>
        <v/>
      </c>
      <c r="J965" s="98" t="str">
        <f t="shared" si="273"/>
        <v/>
      </c>
      <c r="K965" s="2"/>
      <c r="L965" s="21" t="str">
        <f t="shared" si="276"/>
        <v/>
      </c>
      <c r="M965" s="21" t="str">
        <f>IF(L965&lt;&gt;"",SUM($L$6:L965),"")</f>
        <v/>
      </c>
      <c r="N965" s="2"/>
      <c r="O965" s="47" t="str">
        <f t="shared" si="277"/>
        <v/>
      </c>
      <c r="P965" s="47" t="str">
        <f>IF(O965&lt;&gt;"",SUM($O$6:O965),"")</f>
        <v/>
      </c>
      <c r="Q965" s="2"/>
      <c r="R965" s="43"/>
      <c r="S965" s="43"/>
      <c r="T965" s="2"/>
      <c r="U965" s="95">
        <f>IF(B965="",U964,SUM($L$7:L965)+SUM($O$7:O965)+SUM($R$7:R965))</f>
        <v>60</v>
      </c>
      <c r="V965" s="2"/>
      <c r="W965" s="2"/>
      <c r="X965" s="2"/>
      <c r="Y965" s="2"/>
      <c r="Z965" s="2"/>
      <c r="AA965" s="2"/>
      <c r="AB965" s="2"/>
      <c r="AC965" s="58" t="str">
        <f t="shared" si="274"/>
        <v/>
      </c>
      <c r="AD965" s="21" t="str">
        <f t="shared" si="278"/>
        <v/>
      </c>
      <c r="AE965" s="59" t="str">
        <f t="shared" si="279"/>
        <v/>
      </c>
      <c r="AF965" s="64" t="str">
        <f t="shared" si="284"/>
        <v/>
      </c>
      <c r="AG965" s="47" t="str">
        <f t="shared" si="280"/>
        <v/>
      </c>
      <c r="AH965" s="65" t="str">
        <f t="shared" si="281"/>
        <v/>
      </c>
      <c r="AI965" s="70" t="str">
        <f t="shared" si="275"/>
        <v/>
      </c>
      <c r="AJ965" s="43" t="str">
        <f t="shared" si="282"/>
        <v/>
      </c>
      <c r="AK965" s="71" t="str">
        <f t="shared" si="283"/>
        <v/>
      </c>
      <c r="AL965" s="2"/>
      <c r="AM965" s="2"/>
      <c r="AO965" s="2"/>
      <c r="AP965" s="2"/>
      <c r="AQ965" s="2"/>
    </row>
    <row r="966" spans="2:43">
      <c r="B966" s="20" t="str">
        <f>IF(Master!B966="","",Master!B966)</f>
        <v/>
      </c>
      <c r="C966" s="21" t="str">
        <f t="shared" si="285"/>
        <v/>
      </c>
      <c r="D966" s="98" t="str">
        <f t="shared" ref="D966:D1000" si="288">IF(L966="","",IF(L966&gt;=1,"&lt;--Win",IF(L966&lt;0,"&lt;--Bet","")))</f>
        <v/>
      </c>
      <c r="E966" s="2"/>
      <c r="F966" s="47" t="str">
        <f t="shared" si="286"/>
        <v/>
      </c>
      <c r="G966" s="98" t="str">
        <f t="shared" ref="G966:G1000" si="289">IF(O966="","",IF(O966&gt;=1,"&lt;--Win",IF(O966&lt;0,"&lt;--Bet","")))</f>
        <v/>
      </c>
      <c r="H966" s="2"/>
      <c r="I966" s="46" t="str">
        <f t="shared" si="287"/>
        <v/>
      </c>
      <c r="J966" s="98" t="str">
        <f t="shared" ref="J966:J1000" si="290">IF(R966="","",IF(R966&gt;=1,"&lt;--Win",IF(R966&lt;0,"&lt;--Bet","")))</f>
        <v/>
      </c>
      <c r="K966" s="2"/>
      <c r="L966" s="21" t="str">
        <f t="shared" si="276"/>
        <v/>
      </c>
      <c r="M966" s="21" t="str">
        <f>IF(L966&lt;&gt;"",SUM($L$6:L966),"")</f>
        <v/>
      </c>
      <c r="N966" s="2"/>
      <c r="O966" s="47" t="str">
        <f t="shared" si="277"/>
        <v/>
      </c>
      <c r="P966" s="47" t="str">
        <f>IF(O966&lt;&gt;"",SUM($O$6:O966),"")</f>
        <v/>
      </c>
      <c r="Q966" s="2"/>
      <c r="R966" s="43"/>
      <c r="S966" s="43"/>
      <c r="T966" s="2"/>
      <c r="U966" s="95">
        <f>IF(B966="",U965,SUM($L$7:L966)+SUM($O$7:O966)+SUM($R$7:R966))</f>
        <v>60</v>
      </c>
      <c r="V966" s="2"/>
      <c r="W966" s="2"/>
      <c r="X966" s="2"/>
      <c r="Y966" s="2"/>
      <c r="Z966" s="2"/>
      <c r="AA966" s="2"/>
      <c r="AB966" s="2"/>
      <c r="AC966" s="58" t="str">
        <f t="shared" si="274"/>
        <v/>
      </c>
      <c r="AD966" s="21" t="str">
        <f t="shared" si="278"/>
        <v/>
      </c>
      <c r="AE966" s="59" t="str">
        <f t="shared" si="279"/>
        <v/>
      </c>
      <c r="AF966" s="64" t="str">
        <f t="shared" si="284"/>
        <v/>
      </c>
      <c r="AG966" s="47" t="str">
        <f t="shared" si="280"/>
        <v/>
      </c>
      <c r="AH966" s="65" t="str">
        <f t="shared" si="281"/>
        <v/>
      </c>
      <c r="AI966" s="70" t="str">
        <f t="shared" si="275"/>
        <v/>
      </c>
      <c r="AJ966" s="43" t="str">
        <f t="shared" si="282"/>
        <v/>
      </c>
      <c r="AK966" s="71" t="str">
        <f t="shared" si="283"/>
        <v/>
      </c>
      <c r="AL966" s="2"/>
      <c r="AM966" s="2"/>
      <c r="AO966" s="2"/>
      <c r="AP966" s="2"/>
      <c r="AQ966" s="2"/>
    </row>
    <row r="967" spans="2:43">
      <c r="B967" s="20" t="str">
        <f>IF(Master!B967="","",Master!B967)</f>
        <v/>
      </c>
      <c r="C967" s="21" t="str">
        <f t="shared" si="285"/>
        <v/>
      </c>
      <c r="D967" s="98" t="str">
        <f t="shared" si="288"/>
        <v/>
      </c>
      <c r="E967" s="2"/>
      <c r="F967" s="47" t="str">
        <f t="shared" si="286"/>
        <v/>
      </c>
      <c r="G967" s="98" t="str">
        <f t="shared" si="289"/>
        <v/>
      </c>
      <c r="H967" s="2"/>
      <c r="I967" s="46" t="str">
        <f t="shared" si="287"/>
        <v/>
      </c>
      <c r="J967" s="98" t="str">
        <f t="shared" si="290"/>
        <v/>
      </c>
      <c r="K967" s="2"/>
      <c r="L967" s="21" t="str">
        <f t="shared" si="276"/>
        <v/>
      </c>
      <c r="M967" s="21" t="str">
        <f>IF(L967&lt;&gt;"",SUM($L$6:L967),"")</f>
        <v/>
      </c>
      <c r="N967" s="2"/>
      <c r="O967" s="47" t="str">
        <f t="shared" si="277"/>
        <v/>
      </c>
      <c r="P967" s="47" t="str">
        <f>IF(O967&lt;&gt;"",SUM($O$6:O967),"")</f>
        <v/>
      </c>
      <c r="Q967" s="2"/>
      <c r="R967" s="43"/>
      <c r="S967" s="43"/>
      <c r="T967" s="2"/>
      <c r="U967" s="95">
        <f>IF(B967="",U966,SUM($L$7:L967)+SUM($O$7:O967)+SUM($R$7:R967))</f>
        <v>60</v>
      </c>
      <c r="V967" s="2"/>
      <c r="W967" s="2"/>
      <c r="X967" s="2"/>
      <c r="Y967" s="2"/>
      <c r="Z967" s="2"/>
      <c r="AA967" s="2"/>
      <c r="AB967" s="2"/>
      <c r="AC967" s="58" t="str">
        <f t="shared" si="274"/>
        <v/>
      </c>
      <c r="AD967" s="21" t="str">
        <f t="shared" si="278"/>
        <v/>
      </c>
      <c r="AE967" s="59" t="str">
        <f t="shared" si="279"/>
        <v/>
      </c>
      <c r="AF967" s="64" t="str">
        <f t="shared" si="284"/>
        <v/>
      </c>
      <c r="AG967" s="47" t="str">
        <f t="shared" si="280"/>
        <v/>
      </c>
      <c r="AH967" s="65" t="str">
        <f t="shared" si="281"/>
        <v/>
      </c>
      <c r="AI967" s="70" t="str">
        <f t="shared" si="275"/>
        <v/>
      </c>
      <c r="AJ967" s="43" t="str">
        <f t="shared" si="282"/>
        <v/>
      </c>
      <c r="AK967" s="71" t="str">
        <f t="shared" si="283"/>
        <v/>
      </c>
      <c r="AL967" s="2"/>
      <c r="AM967" s="2"/>
      <c r="AO967" s="2"/>
      <c r="AP967" s="2"/>
      <c r="AQ967" s="2"/>
    </row>
    <row r="968" spans="2:43">
      <c r="B968" s="20" t="str">
        <f>IF(Master!B968="","",Master!B968)</f>
        <v/>
      </c>
      <c r="C968" s="21" t="str">
        <f t="shared" si="285"/>
        <v/>
      </c>
      <c r="D968" s="98" t="str">
        <f t="shared" si="288"/>
        <v/>
      </c>
      <c r="E968" s="2"/>
      <c r="F968" s="47" t="str">
        <f t="shared" si="286"/>
        <v/>
      </c>
      <c r="G968" s="98" t="str">
        <f t="shared" si="289"/>
        <v/>
      </c>
      <c r="H968" s="2"/>
      <c r="I968" s="46" t="str">
        <f t="shared" si="287"/>
        <v/>
      </c>
      <c r="J968" s="98" t="str">
        <f t="shared" si="290"/>
        <v/>
      </c>
      <c r="K968" s="2"/>
      <c r="L968" s="21" t="str">
        <f t="shared" si="276"/>
        <v/>
      </c>
      <c r="M968" s="21" t="str">
        <f>IF(L968&lt;&gt;"",SUM($L$6:L968),"")</f>
        <v/>
      </c>
      <c r="N968" s="2"/>
      <c r="O968" s="47" t="str">
        <f t="shared" si="277"/>
        <v/>
      </c>
      <c r="P968" s="47" t="str">
        <f>IF(O968&lt;&gt;"",SUM($O$6:O968),"")</f>
        <v/>
      </c>
      <c r="Q968" s="2"/>
      <c r="R968" s="43"/>
      <c r="S968" s="43"/>
      <c r="T968" s="2"/>
      <c r="U968" s="95">
        <f>IF(B968="",U967,SUM($L$7:L968)+SUM($O$7:O968)+SUM($R$7:R968))</f>
        <v>60</v>
      </c>
      <c r="V968" s="2"/>
      <c r="W968" s="2"/>
      <c r="X968" s="2"/>
      <c r="Y968" s="2"/>
      <c r="Z968" s="2"/>
      <c r="AA968" s="2"/>
      <c r="AB968" s="2"/>
      <c r="AC968" s="58" t="str">
        <f t="shared" ref="AC968:AC1000" si="291">IF(AND(AC967=2,B968=0),1,IF(AND(AC967=1,B968=0),1,IF(B968="","",IF(AND(C968=C966,B967=0),AC967+1,IF(AND(AC967&gt;1,B968=0),AC967+1,IF(C968=C967,AC967+1,1))))))</f>
        <v/>
      </c>
      <c r="AD968" s="21" t="str">
        <f t="shared" si="278"/>
        <v/>
      </c>
      <c r="AE968" s="59" t="str">
        <f t="shared" si="279"/>
        <v/>
      </c>
      <c r="AF968" s="64" t="str">
        <f t="shared" si="284"/>
        <v/>
      </c>
      <c r="AG968" s="47" t="str">
        <f t="shared" si="280"/>
        <v/>
      </c>
      <c r="AH968" s="65" t="str">
        <f t="shared" si="281"/>
        <v/>
      </c>
      <c r="AI968" s="70" t="str">
        <f t="shared" ref="AI968:AI1000" si="292">IF(AND(AI967=2,B968=0),1,IF(AND(AI967=1,B968=0),1,IF(B968="","",IF(AND(I968=I966,B967=0),AI967+1,IF(AND(AI967&gt;1,B968=0),AI967+1,IF(I968=I967,AI967+1,1))))))</f>
        <v/>
      </c>
      <c r="AJ968" s="43" t="str">
        <f t="shared" si="282"/>
        <v/>
      </c>
      <c r="AK968" s="71" t="str">
        <f t="shared" si="283"/>
        <v/>
      </c>
      <c r="AL968" s="2"/>
      <c r="AM968" s="2"/>
      <c r="AO968" s="2"/>
      <c r="AP968" s="2"/>
      <c r="AQ968" s="2"/>
    </row>
    <row r="969" spans="2:43">
      <c r="B969" s="20" t="str">
        <f>IF(Master!B969="","",Master!B969)</f>
        <v/>
      </c>
      <c r="C969" s="21" t="str">
        <f t="shared" si="285"/>
        <v/>
      </c>
      <c r="D969" s="98" t="str">
        <f t="shared" si="288"/>
        <v/>
      </c>
      <c r="E969" s="2"/>
      <c r="F969" s="47" t="str">
        <f t="shared" si="286"/>
        <v/>
      </c>
      <c r="G969" s="98" t="str">
        <f t="shared" si="289"/>
        <v/>
      </c>
      <c r="H969" s="2"/>
      <c r="I969" s="46" t="str">
        <f t="shared" si="287"/>
        <v/>
      </c>
      <c r="J969" s="98" t="str">
        <f t="shared" si="290"/>
        <v/>
      </c>
      <c r="K969" s="2"/>
      <c r="L969" s="21" t="str">
        <f t="shared" si="276"/>
        <v/>
      </c>
      <c r="M969" s="21" t="str">
        <f>IF(L969&lt;&gt;"",SUM($L$6:L969),"")</f>
        <v/>
      </c>
      <c r="N969" s="2"/>
      <c r="O969" s="47" t="str">
        <f t="shared" si="277"/>
        <v/>
      </c>
      <c r="P969" s="47" t="str">
        <f>IF(O969&lt;&gt;"",SUM($O$6:O969),"")</f>
        <v/>
      </c>
      <c r="Q969" s="2"/>
      <c r="R969" s="43"/>
      <c r="S969" s="43"/>
      <c r="T969" s="2"/>
      <c r="U969" s="95">
        <f>IF(B969="",U968,SUM($L$7:L969)+SUM($O$7:O969)+SUM($R$7:R969))</f>
        <v>60</v>
      </c>
      <c r="V969" s="2"/>
      <c r="W969" s="2"/>
      <c r="X969" s="2"/>
      <c r="Y969" s="2"/>
      <c r="Z969" s="2"/>
      <c r="AA969" s="2"/>
      <c r="AB969" s="2"/>
      <c r="AC969" s="58" t="str">
        <f t="shared" si="291"/>
        <v/>
      </c>
      <c r="AD969" s="21" t="str">
        <f t="shared" si="278"/>
        <v/>
      </c>
      <c r="AE969" s="59" t="str">
        <f t="shared" si="279"/>
        <v/>
      </c>
      <c r="AF969" s="64" t="str">
        <f t="shared" si="284"/>
        <v/>
      </c>
      <c r="AG969" s="47" t="str">
        <f t="shared" si="280"/>
        <v/>
      </c>
      <c r="AH969" s="65" t="str">
        <f t="shared" si="281"/>
        <v/>
      </c>
      <c r="AI969" s="70" t="str">
        <f t="shared" si="292"/>
        <v/>
      </c>
      <c r="AJ969" s="43" t="str">
        <f t="shared" si="282"/>
        <v/>
      </c>
      <c r="AK969" s="71" t="str">
        <f t="shared" si="283"/>
        <v/>
      </c>
      <c r="AL969" s="2"/>
      <c r="AM969" s="2"/>
      <c r="AO969" s="2"/>
      <c r="AP969" s="2"/>
      <c r="AQ969" s="2"/>
    </row>
    <row r="970" spans="2:43">
      <c r="B970" s="20" t="str">
        <f>IF(Master!B970="","",Master!B970)</f>
        <v/>
      </c>
      <c r="C970" s="21" t="str">
        <f t="shared" si="285"/>
        <v/>
      </c>
      <c r="D970" s="98" t="str">
        <f t="shared" si="288"/>
        <v/>
      </c>
      <c r="E970" s="2"/>
      <c r="F970" s="47" t="str">
        <f t="shared" si="286"/>
        <v/>
      </c>
      <c r="G970" s="98" t="str">
        <f t="shared" si="289"/>
        <v/>
      </c>
      <c r="H970" s="2"/>
      <c r="I970" s="46" t="str">
        <f t="shared" si="287"/>
        <v/>
      </c>
      <c r="J970" s="98" t="str">
        <f t="shared" si="290"/>
        <v/>
      </c>
      <c r="K970" s="2"/>
      <c r="L970" s="21" t="str">
        <f t="shared" ref="L970:L1000" si="293">IF(AND(AD970&lt;&gt;"",AD971&lt;&gt;""),-AE970,IF(AND(AD970&gt;=1,AD971=""),AE970,""))</f>
        <v/>
      </c>
      <c r="M970" s="21" t="str">
        <f>IF(L970&lt;&gt;"",SUM($L$6:L970),"")</f>
        <v/>
      </c>
      <c r="N970" s="2"/>
      <c r="O970" s="47" t="str">
        <f t="shared" si="277"/>
        <v/>
      </c>
      <c r="P970" s="47" t="str">
        <f>IF(O970&lt;&gt;"",SUM($O$6:O970),"")</f>
        <v/>
      </c>
      <c r="Q970" s="2"/>
      <c r="R970" s="43"/>
      <c r="S970" s="43"/>
      <c r="T970" s="2"/>
      <c r="U970" s="95">
        <f>IF(B970="",U969,SUM($L$7:L970)+SUM($O$7:O970)+SUM($R$7:R970))</f>
        <v>60</v>
      </c>
      <c r="V970" s="2"/>
      <c r="W970" s="2"/>
      <c r="X970" s="2"/>
      <c r="Y970" s="2"/>
      <c r="Z970" s="2"/>
      <c r="AA970" s="2"/>
      <c r="AB970" s="2"/>
      <c r="AC970" s="58" t="str">
        <f t="shared" si="291"/>
        <v/>
      </c>
      <c r="AD970" s="21" t="str">
        <f t="shared" si="278"/>
        <v/>
      </c>
      <c r="AE970" s="59" t="str">
        <f t="shared" si="279"/>
        <v/>
      </c>
      <c r="AF970" s="64" t="str">
        <f t="shared" si="284"/>
        <v/>
      </c>
      <c r="AG970" s="47" t="str">
        <f t="shared" si="280"/>
        <v/>
      </c>
      <c r="AH970" s="65" t="str">
        <f t="shared" si="281"/>
        <v/>
      </c>
      <c r="AI970" s="70" t="str">
        <f t="shared" si="292"/>
        <v/>
      </c>
      <c r="AJ970" s="43" t="str">
        <f t="shared" si="282"/>
        <v/>
      </c>
      <c r="AK970" s="71" t="str">
        <f t="shared" si="283"/>
        <v/>
      </c>
      <c r="AL970" s="2"/>
      <c r="AM970" s="2"/>
      <c r="AO970" s="2"/>
      <c r="AP970" s="2"/>
      <c r="AQ970" s="2"/>
    </row>
    <row r="971" spans="2:43">
      <c r="B971" s="20" t="str">
        <f>IF(Master!B971="","",Master!B971)</f>
        <v/>
      </c>
      <c r="C971" s="21" t="str">
        <f t="shared" si="285"/>
        <v/>
      </c>
      <c r="D971" s="98" t="str">
        <f t="shared" si="288"/>
        <v/>
      </c>
      <c r="E971" s="2"/>
      <c r="F971" s="47" t="str">
        <f t="shared" si="286"/>
        <v/>
      </c>
      <c r="G971" s="98" t="str">
        <f t="shared" si="289"/>
        <v/>
      </c>
      <c r="H971" s="2"/>
      <c r="I971" s="46" t="str">
        <f t="shared" si="287"/>
        <v/>
      </c>
      <c r="J971" s="98" t="str">
        <f t="shared" si="290"/>
        <v/>
      </c>
      <c r="K971" s="2"/>
      <c r="L971" s="21" t="str">
        <f t="shared" si="293"/>
        <v/>
      </c>
      <c r="M971" s="21" t="str">
        <f>IF(L971&lt;&gt;"",SUM($L$6:L971),"")</f>
        <v/>
      </c>
      <c r="N971" s="2"/>
      <c r="O971" s="47" t="str">
        <f t="shared" si="277"/>
        <v/>
      </c>
      <c r="P971" s="47" t="str">
        <f>IF(O971&lt;&gt;"",SUM($O$6:O971),"")</f>
        <v/>
      </c>
      <c r="Q971" s="2"/>
      <c r="R971" s="43"/>
      <c r="S971" s="43"/>
      <c r="T971" s="2"/>
      <c r="U971" s="95">
        <f>IF(B971="",U970,SUM($L$7:L971)+SUM($O$7:O971)+SUM($R$7:R971))</f>
        <v>60</v>
      </c>
      <c r="V971" s="2"/>
      <c r="W971" s="2"/>
      <c r="X971" s="2"/>
      <c r="Y971" s="2"/>
      <c r="Z971" s="2"/>
      <c r="AA971" s="2"/>
      <c r="AB971" s="2"/>
      <c r="AC971" s="58" t="str">
        <f t="shared" si="291"/>
        <v/>
      </c>
      <c r="AD971" s="21" t="str">
        <f t="shared" si="278"/>
        <v/>
      </c>
      <c r="AE971" s="59" t="str">
        <f t="shared" si="279"/>
        <v/>
      </c>
      <c r="AF971" s="64" t="str">
        <f t="shared" si="284"/>
        <v/>
      </c>
      <c r="AG971" s="47" t="str">
        <f t="shared" si="280"/>
        <v/>
      </c>
      <c r="AH971" s="65" t="str">
        <f t="shared" si="281"/>
        <v/>
      </c>
      <c r="AI971" s="70" t="str">
        <f t="shared" si="292"/>
        <v/>
      </c>
      <c r="AJ971" s="43" t="str">
        <f t="shared" si="282"/>
        <v/>
      </c>
      <c r="AK971" s="71" t="str">
        <f t="shared" si="283"/>
        <v/>
      </c>
      <c r="AL971" s="2"/>
      <c r="AM971" s="2"/>
      <c r="AO971" s="2"/>
      <c r="AP971" s="2"/>
      <c r="AQ971" s="2"/>
    </row>
    <row r="972" spans="2:43">
      <c r="B972" s="20" t="str">
        <f>IF(Master!B972="","",Master!B972)</f>
        <v/>
      </c>
      <c r="C972" s="21" t="str">
        <f t="shared" si="285"/>
        <v/>
      </c>
      <c r="D972" s="98" t="str">
        <f t="shared" si="288"/>
        <v/>
      </c>
      <c r="E972" s="2"/>
      <c r="F972" s="47" t="str">
        <f t="shared" si="286"/>
        <v/>
      </c>
      <c r="G972" s="98" t="str">
        <f t="shared" si="289"/>
        <v/>
      </c>
      <c r="H972" s="2"/>
      <c r="I972" s="46" t="str">
        <f t="shared" si="287"/>
        <v/>
      </c>
      <c r="J972" s="98" t="str">
        <f t="shared" si="290"/>
        <v/>
      </c>
      <c r="K972" s="2"/>
      <c r="L972" s="21" t="str">
        <f t="shared" si="293"/>
        <v/>
      </c>
      <c r="M972" s="21" t="str">
        <f>IF(L972&lt;&gt;"",SUM($L$6:L972),"")</f>
        <v/>
      </c>
      <c r="N972" s="2"/>
      <c r="O972" s="47" t="str">
        <f t="shared" si="277"/>
        <v/>
      </c>
      <c r="P972" s="47" t="str">
        <f>IF(O972&lt;&gt;"",SUM($O$6:O972),"")</f>
        <v/>
      </c>
      <c r="Q972" s="2"/>
      <c r="R972" s="43"/>
      <c r="S972" s="43"/>
      <c r="T972" s="2"/>
      <c r="U972" s="95">
        <f>IF(B972="",U971,SUM($L$7:L972)+SUM($O$7:O972)+SUM($R$7:R972))</f>
        <v>60</v>
      </c>
      <c r="V972" s="2"/>
      <c r="W972" s="2"/>
      <c r="X972" s="2"/>
      <c r="Y972" s="2"/>
      <c r="Z972" s="2"/>
      <c r="AA972" s="2"/>
      <c r="AB972" s="2"/>
      <c r="AC972" s="58" t="str">
        <f t="shared" si="291"/>
        <v/>
      </c>
      <c r="AD972" s="21" t="str">
        <f t="shared" si="278"/>
        <v/>
      </c>
      <c r="AE972" s="59" t="str">
        <f t="shared" si="279"/>
        <v/>
      </c>
      <c r="AF972" s="64" t="str">
        <f t="shared" si="284"/>
        <v/>
      </c>
      <c r="AG972" s="47" t="str">
        <f t="shared" si="280"/>
        <v/>
      </c>
      <c r="AH972" s="65" t="str">
        <f t="shared" si="281"/>
        <v/>
      </c>
      <c r="AI972" s="70" t="str">
        <f t="shared" si="292"/>
        <v/>
      </c>
      <c r="AJ972" s="43" t="str">
        <f t="shared" si="282"/>
        <v/>
      </c>
      <c r="AK972" s="71" t="str">
        <f t="shared" si="283"/>
        <v/>
      </c>
      <c r="AL972" s="2"/>
      <c r="AM972" s="2"/>
      <c r="AO972" s="2"/>
      <c r="AP972" s="2"/>
      <c r="AQ972" s="2"/>
    </row>
    <row r="973" spans="2:43">
      <c r="B973" s="20" t="str">
        <f>IF(Master!B973="","",Master!B973)</f>
        <v/>
      </c>
      <c r="C973" s="21" t="str">
        <f t="shared" si="285"/>
        <v/>
      </c>
      <c r="D973" s="98" t="str">
        <f t="shared" si="288"/>
        <v/>
      </c>
      <c r="E973" s="2"/>
      <c r="F973" s="47" t="str">
        <f t="shared" si="286"/>
        <v/>
      </c>
      <c r="G973" s="98" t="str">
        <f t="shared" si="289"/>
        <v/>
      </c>
      <c r="H973" s="2"/>
      <c r="I973" s="46" t="str">
        <f t="shared" si="287"/>
        <v/>
      </c>
      <c r="J973" s="98" t="str">
        <f t="shared" si="290"/>
        <v/>
      </c>
      <c r="K973" s="2"/>
      <c r="L973" s="21" t="str">
        <f t="shared" si="293"/>
        <v/>
      </c>
      <c r="M973" s="21" t="str">
        <f>IF(L973&lt;&gt;"",SUM($L$6:L973),"")</f>
        <v/>
      </c>
      <c r="N973" s="2"/>
      <c r="O973" s="47" t="str">
        <f t="shared" ref="O973:O999" si="294">IF(AND(AG973&lt;&gt;"",AG974&lt;&gt;""),-AH973,IF(AND(AG973&gt;=1,AG974=""),AH973,""))</f>
        <v/>
      </c>
      <c r="P973" s="47" t="str">
        <f>IF(O973&lt;&gt;"",SUM($O$6:O973),"")</f>
        <v/>
      </c>
      <c r="Q973" s="2"/>
      <c r="R973" s="43"/>
      <c r="S973" s="43"/>
      <c r="T973" s="2"/>
      <c r="U973" s="95">
        <f>IF(B973="",U972,SUM($L$7:L973)+SUM($O$7:O973)+SUM($R$7:R973))</f>
        <v>60</v>
      </c>
      <c r="V973" s="2"/>
      <c r="W973" s="2"/>
      <c r="X973" s="2"/>
      <c r="Y973" s="2"/>
      <c r="Z973" s="2"/>
      <c r="AA973" s="2"/>
      <c r="AB973" s="2"/>
      <c r="AC973" s="58" t="str">
        <f t="shared" si="291"/>
        <v/>
      </c>
      <c r="AD973" s="21" t="str">
        <f t="shared" si="278"/>
        <v/>
      </c>
      <c r="AE973" s="59" t="str">
        <f t="shared" si="279"/>
        <v/>
      </c>
      <c r="AF973" s="64" t="str">
        <f t="shared" si="284"/>
        <v/>
      </c>
      <c r="AG973" s="47" t="str">
        <f t="shared" si="280"/>
        <v/>
      </c>
      <c r="AH973" s="65" t="str">
        <f t="shared" si="281"/>
        <v/>
      </c>
      <c r="AI973" s="70" t="str">
        <f t="shared" si="292"/>
        <v/>
      </c>
      <c r="AJ973" s="43" t="str">
        <f t="shared" si="282"/>
        <v/>
      </c>
      <c r="AK973" s="71" t="str">
        <f t="shared" si="283"/>
        <v/>
      </c>
      <c r="AL973" s="2"/>
      <c r="AM973" s="2"/>
      <c r="AO973" s="2"/>
      <c r="AP973" s="2"/>
      <c r="AQ973" s="2"/>
    </row>
    <row r="974" spans="2:43">
      <c r="B974" s="20" t="str">
        <f>IF(Master!B974="","",Master!B974)</f>
        <v/>
      </c>
      <c r="C974" s="21" t="str">
        <f t="shared" si="285"/>
        <v/>
      </c>
      <c r="D974" s="98" t="str">
        <f t="shared" si="288"/>
        <v/>
      </c>
      <c r="E974" s="2"/>
      <c r="F974" s="47" t="str">
        <f t="shared" si="286"/>
        <v/>
      </c>
      <c r="G974" s="98" t="str">
        <f t="shared" si="289"/>
        <v/>
      </c>
      <c r="H974" s="2"/>
      <c r="I974" s="46" t="str">
        <f t="shared" si="287"/>
        <v/>
      </c>
      <c r="J974" s="98" t="str">
        <f t="shared" si="290"/>
        <v/>
      </c>
      <c r="K974" s="2"/>
      <c r="L974" s="21" t="str">
        <f t="shared" si="293"/>
        <v/>
      </c>
      <c r="M974" s="21" t="str">
        <f>IF(L974&lt;&gt;"",SUM($L$6:L974),"")</f>
        <v/>
      </c>
      <c r="N974" s="2"/>
      <c r="O974" s="47" t="str">
        <f t="shared" si="294"/>
        <v/>
      </c>
      <c r="P974" s="47" t="str">
        <f>IF(O974&lt;&gt;"",SUM($O$6:O974),"")</f>
        <v/>
      </c>
      <c r="Q974" s="2"/>
      <c r="R974" s="43"/>
      <c r="S974" s="43"/>
      <c r="T974" s="2"/>
      <c r="U974" s="95">
        <f>IF(B974="",U973,SUM($L$7:L974)+SUM($O$7:O974)+SUM($R$7:R974))</f>
        <v>60</v>
      </c>
      <c r="V974" s="2"/>
      <c r="W974" s="2"/>
      <c r="X974" s="2"/>
      <c r="Y974" s="2"/>
      <c r="Z974" s="2"/>
      <c r="AA974" s="2"/>
      <c r="AB974" s="2"/>
      <c r="AC974" s="58" t="str">
        <f t="shared" si="291"/>
        <v/>
      </c>
      <c r="AD974" s="21" t="str">
        <f t="shared" si="278"/>
        <v/>
      </c>
      <c r="AE974" s="59" t="str">
        <f t="shared" si="279"/>
        <v/>
      </c>
      <c r="AF974" s="64" t="str">
        <f t="shared" si="284"/>
        <v/>
      </c>
      <c r="AG974" s="47" t="str">
        <f t="shared" si="280"/>
        <v/>
      </c>
      <c r="AH974" s="65" t="str">
        <f t="shared" si="281"/>
        <v/>
      </c>
      <c r="AI974" s="70" t="str">
        <f t="shared" si="292"/>
        <v/>
      </c>
      <c r="AJ974" s="43" t="str">
        <f t="shared" si="282"/>
        <v/>
      </c>
      <c r="AK974" s="71" t="str">
        <f t="shared" si="283"/>
        <v/>
      </c>
      <c r="AL974" s="2"/>
      <c r="AM974" s="2"/>
      <c r="AO974" s="2"/>
      <c r="AP974" s="2"/>
      <c r="AQ974" s="2"/>
    </row>
    <row r="975" spans="2:43">
      <c r="B975" s="20" t="str">
        <f>IF(Master!B975="","",Master!B975)</f>
        <v/>
      </c>
      <c r="C975" s="21" t="str">
        <f t="shared" si="285"/>
        <v/>
      </c>
      <c r="D975" s="98" t="str">
        <f t="shared" si="288"/>
        <v/>
      </c>
      <c r="E975" s="2"/>
      <c r="F975" s="47" t="str">
        <f t="shared" si="286"/>
        <v/>
      </c>
      <c r="G975" s="98" t="str">
        <f t="shared" si="289"/>
        <v/>
      </c>
      <c r="H975" s="2"/>
      <c r="I975" s="46" t="str">
        <f t="shared" si="287"/>
        <v/>
      </c>
      <c r="J975" s="98" t="str">
        <f t="shared" si="290"/>
        <v/>
      </c>
      <c r="K975" s="2"/>
      <c r="L975" s="21" t="str">
        <f t="shared" si="293"/>
        <v/>
      </c>
      <c r="M975" s="21" t="str">
        <f>IF(L975&lt;&gt;"",SUM($L$6:L975),"")</f>
        <v/>
      </c>
      <c r="N975" s="2"/>
      <c r="O975" s="47" t="str">
        <f t="shared" si="294"/>
        <v/>
      </c>
      <c r="P975" s="47" t="str">
        <f>IF(O975&lt;&gt;"",SUM($O$6:O975),"")</f>
        <v/>
      </c>
      <c r="Q975" s="2"/>
      <c r="R975" s="43"/>
      <c r="S975" s="43"/>
      <c r="T975" s="2"/>
      <c r="U975" s="95">
        <f>IF(B975="",U974,SUM($L$7:L975)+SUM($O$7:O975)+SUM($R$7:R975))</f>
        <v>60</v>
      </c>
      <c r="V975" s="2"/>
      <c r="W975" s="2"/>
      <c r="X975" s="2"/>
      <c r="Y975" s="2"/>
      <c r="Z975" s="2"/>
      <c r="AA975" s="2"/>
      <c r="AB975" s="2"/>
      <c r="AC975" s="58" t="str">
        <f t="shared" si="291"/>
        <v/>
      </c>
      <c r="AD975" s="21" t="str">
        <f t="shared" si="278"/>
        <v/>
      </c>
      <c r="AE975" s="59" t="str">
        <f t="shared" si="279"/>
        <v/>
      </c>
      <c r="AF975" s="64" t="str">
        <f t="shared" si="284"/>
        <v/>
      </c>
      <c r="AG975" s="47" t="str">
        <f t="shared" si="280"/>
        <v/>
      </c>
      <c r="AH975" s="65" t="str">
        <f t="shared" si="281"/>
        <v/>
      </c>
      <c r="AI975" s="70" t="str">
        <f t="shared" si="292"/>
        <v/>
      </c>
      <c r="AJ975" s="43" t="str">
        <f t="shared" si="282"/>
        <v/>
      </c>
      <c r="AK975" s="71" t="str">
        <f t="shared" si="283"/>
        <v/>
      </c>
      <c r="AL975" s="2"/>
      <c r="AM975" s="2"/>
      <c r="AO975" s="2"/>
      <c r="AP975" s="2"/>
      <c r="AQ975" s="2"/>
    </row>
    <row r="976" spans="2:43">
      <c r="B976" s="20" t="str">
        <f>IF(Master!B976="","",Master!B976)</f>
        <v/>
      </c>
      <c r="C976" s="21" t="str">
        <f t="shared" si="285"/>
        <v/>
      </c>
      <c r="D976" s="98" t="str">
        <f t="shared" si="288"/>
        <v/>
      </c>
      <c r="E976" s="2"/>
      <c r="F976" s="47" t="str">
        <f t="shared" si="286"/>
        <v/>
      </c>
      <c r="G976" s="98" t="str">
        <f t="shared" si="289"/>
        <v/>
      </c>
      <c r="H976" s="2"/>
      <c r="I976" s="46" t="str">
        <f t="shared" si="287"/>
        <v/>
      </c>
      <c r="J976" s="98" t="str">
        <f t="shared" si="290"/>
        <v/>
      </c>
      <c r="K976" s="2"/>
      <c r="L976" s="21" t="str">
        <f t="shared" si="293"/>
        <v/>
      </c>
      <c r="M976" s="21" t="str">
        <f>IF(L976&lt;&gt;"",SUM($L$6:L976),"")</f>
        <v/>
      </c>
      <c r="N976" s="2"/>
      <c r="O976" s="47" t="str">
        <f t="shared" si="294"/>
        <v/>
      </c>
      <c r="P976" s="47" t="str">
        <f>IF(O976&lt;&gt;"",SUM($O$6:O976),"")</f>
        <v/>
      </c>
      <c r="Q976" s="2"/>
      <c r="R976" s="43"/>
      <c r="S976" s="43"/>
      <c r="T976" s="2"/>
      <c r="U976" s="95">
        <f>IF(B976="",U975,SUM($L$7:L976)+SUM($O$7:O976)+SUM($R$7:R976))</f>
        <v>60</v>
      </c>
      <c r="V976" s="2"/>
      <c r="W976" s="2"/>
      <c r="X976" s="2"/>
      <c r="Y976" s="2"/>
      <c r="Z976" s="2"/>
      <c r="AA976" s="2"/>
      <c r="AB976" s="2"/>
      <c r="AC976" s="58" t="str">
        <f t="shared" si="291"/>
        <v/>
      </c>
      <c r="AD976" s="21" t="str">
        <f t="shared" ref="AD976:AD1000" si="295">IF(B976="","",IF(OR(AC975=1,AC975=2),"",IF(AC975&gt;=3,AC975-2)))</f>
        <v/>
      </c>
      <c r="AE976" s="59" t="str">
        <f t="shared" ref="AE976:AE1000" si="296">IF(AD976="","",VLOOKUP(AD976,$Z$4:$AA$18,2,0))</f>
        <v/>
      </c>
      <c r="AF976" s="64" t="str">
        <f t="shared" si="284"/>
        <v/>
      </c>
      <c r="AG976" s="47" t="str">
        <f t="shared" ref="AG976:AG1000" si="297">IF(B976="","",IF(OR(AF975=1,AF975=2),"",IF(AF975&gt;=3,AF975-2)))</f>
        <v/>
      </c>
      <c r="AH976" s="65" t="str">
        <f t="shared" ref="AH976:AH1000" si="298">IF(AG976="","",VLOOKUP(AG976,$Z$4:$AA$18,2,0))</f>
        <v/>
      </c>
      <c r="AI976" s="70" t="str">
        <f t="shared" si="292"/>
        <v/>
      </c>
      <c r="AJ976" s="43" t="str">
        <f t="shared" ref="AJ976:AJ1000" si="299">IF(B976="","",IF(OR(AI975=1,AI975=2),"",IF(AI975&gt;=3,AI975-2)))</f>
        <v/>
      </c>
      <c r="AK976" s="71" t="str">
        <f t="shared" ref="AK976:AK1000" si="300">IF(AJ976="","",VLOOKUP(AJ976,$Z$4:$AA$18,2,0))</f>
        <v/>
      </c>
      <c r="AL976" s="2"/>
      <c r="AM976" s="2"/>
      <c r="AO976" s="2"/>
      <c r="AP976" s="2"/>
      <c r="AQ976" s="2"/>
    </row>
    <row r="977" spans="2:43">
      <c r="B977" s="20" t="str">
        <f>IF(Master!B977="","",Master!B977)</f>
        <v/>
      </c>
      <c r="C977" s="21" t="str">
        <f t="shared" si="285"/>
        <v/>
      </c>
      <c r="D977" s="98" t="str">
        <f t="shared" si="288"/>
        <v/>
      </c>
      <c r="E977" s="2"/>
      <c r="F977" s="47" t="str">
        <f t="shared" si="286"/>
        <v/>
      </c>
      <c r="G977" s="98" t="str">
        <f t="shared" si="289"/>
        <v/>
      </c>
      <c r="H977" s="2"/>
      <c r="I977" s="46" t="str">
        <f t="shared" si="287"/>
        <v/>
      </c>
      <c r="J977" s="98" t="str">
        <f t="shared" si="290"/>
        <v/>
      </c>
      <c r="K977" s="2"/>
      <c r="L977" s="21" t="str">
        <f t="shared" si="293"/>
        <v/>
      </c>
      <c r="M977" s="21" t="str">
        <f>IF(L977&lt;&gt;"",SUM($L$6:L977),"")</f>
        <v/>
      </c>
      <c r="N977" s="2"/>
      <c r="O977" s="47" t="str">
        <f t="shared" si="294"/>
        <v/>
      </c>
      <c r="P977" s="47" t="str">
        <f>IF(O977&lt;&gt;"",SUM($O$6:O977),"")</f>
        <v/>
      </c>
      <c r="Q977" s="2"/>
      <c r="R977" s="43"/>
      <c r="S977" s="43"/>
      <c r="T977" s="2"/>
      <c r="U977" s="95">
        <f>IF(B977="",U976,SUM($L$7:L977)+SUM($O$7:O977)+SUM($R$7:R977))</f>
        <v>60</v>
      </c>
      <c r="V977" s="2"/>
      <c r="W977" s="2"/>
      <c r="X977" s="2"/>
      <c r="Y977" s="2"/>
      <c r="Z977" s="2"/>
      <c r="AA977" s="2"/>
      <c r="AB977" s="2"/>
      <c r="AC977" s="58" t="str">
        <f t="shared" si="291"/>
        <v/>
      </c>
      <c r="AD977" s="21" t="str">
        <f t="shared" si="295"/>
        <v/>
      </c>
      <c r="AE977" s="59" t="str">
        <f t="shared" si="296"/>
        <v/>
      </c>
      <c r="AF977" s="64" t="str">
        <f t="shared" si="284"/>
        <v/>
      </c>
      <c r="AG977" s="47" t="str">
        <f t="shared" si="297"/>
        <v/>
      </c>
      <c r="AH977" s="65" t="str">
        <f t="shared" si="298"/>
        <v/>
      </c>
      <c r="AI977" s="70" t="str">
        <f t="shared" si="292"/>
        <v/>
      </c>
      <c r="AJ977" s="43" t="str">
        <f t="shared" si="299"/>
        <v/>
      </c>
      <c r="AK977" s="71" t="str">
        <f t="shared" si="300"/>
        <v/>
      </c>
      <c r="AL977" s="2"/>
      <c r="AM977" s="2"/>
      <c r="AO977" s="2"/>
      <c r="AP977" s="2"/>
      <c r="AQ977" s="2"/>
    </row>
    <row r="978" spans="2:43">
      <c r="B978" s="20" t="str">
        <f>IF(Master!B978="","",Master!B978)</f>
        <v/>
      </c>
      <c r="C978" s="21" t="str">
        <f t="shared" si="285"/>
        <v/>
      </c>
      <c r="D978" s="98" t="str">
        <f t="shared" si="288"/>
        <v/>
      </c>
      <c r="E978" s="2"/>
      <c r="F978" s="47" t="str">
        <f t="shared" si="286"/>
        <v/>
      </c>
      <c r="G978" s="98" t="str">
        <f t="shared" si="289"/>
        <v/>
      </c>
      <c r="H978" s="2"/>
      <c r="I978" s="46" t="str">
        <f t="shared" si="287"/>
        <v/>
      </c>
      <c r="J978" s="98" t="str">
        <f t="shared" si="290"/>
        <v/>
      </c>
      <c r="K978" s="2"/>
      <c r="L978" s="21" t="str">
        <f t="shared" si="293"/>
        <v/>
      </c>
      <c r="M978" s="21" t="str">
        <f>IF(L978&lt;&gt;"",SUM($L$6:L978),"")</f>
        <v/>
      </c>
      <c r="N978" s="2"/>
      <c r="O978" s="47" t="str">
        <f t="shared" si="294"/>
        <v/>
      </c>
      <c r="P978" s="47" t="str">
        <f>IF(O978&lt;&gt;"",SUM($O$6:O978),"")</f>
        <v/>
      </c>
      <c r="Q978" s="2"/>
      <c r="R978" s="43"/>
      <c r="S978" s="43"/>
      <c r="T978" s="2"/>
      <c r="U978" s="95">
        <f>IF(B978="",U977,SUM($L$7:L978)+SUM($O$7:O978)+SUM($R$7:R978))</f>
        <v>60</v>
      </c>
      <c r="V978" s="2"/>
      <c r="W978" s="2"/>
      <c r="X978" s="2"/>
      <c r="Y978" s="2"/>
      <c r="Z978" s="2"/>
      <c r="AA978" s="2"/>
      <c r="AB978" s="2"/>
      <c r="AC978" s="58" t="str">
        <f t="shared" si="291"/>
        <v/>
      </c>
      <c r="AD978" s="21" t="str">
        <f t="shared" si="295"/>
        <v/>
      </c>
      <c r="AE978" s="59" t="str">
        <f t="shared" si="296"/>
        <v/>
      </c>
      <c r="AF978" s="64" t="str">
        <f t="shared" si="284"/>
        <v/>
      </c>
      <c r="AG978" s="47" t="str">
        <f t="shared" si="297"/>
        <v/>
      </c>
      <c r="AH978" s="65" t="str">
        <f t="shared" si="298"/>
        <v/>
      </c>
      <c r="AI978" s="70" t="str">
        <f t="shared" si="292"/>
        <v/>
      </c>
      <c r="AJ978" s="43" t="str">
        <f t="shared" si="299"/>
        <v/>
      </c>
      <c r="AK978" s="71" t="str">
        <f t="shared" si="300"/>
        <v/>
      </c>
      <c r="AL978" s="2"/>
      <c r="AM978" s="2"/>
      <c r="AO978" s="2"/>
      <c r="AP978" s="2"/>
      <c r="AQ978" s="2"/>
    </row>
    <row r="979" spans="2:43">
      <c r="B979" s="20" t="str">
        <f>IF(Master!B979="","",Master!B979)</f>
        <v/>
      </c>
      <c r="C979" s="21" t="str">
        <f t="shared" si="285"/>
        <v/>
      </c>
      <c r="D979" s="98" t="str">
        <f t="shared" si="288"/>
        <v/>
      </c>
      <c r="E979" s="2"/>
      <c r="F979" s="47" t="str">
        <f t="shared" si="286"/>
        <v/>
      </c>
      <c r="G979" s="98" t="str">
        <f t="shared" si="289"/>
        <v/>
      </c>
      <c r="H979" s="2"/>
      <c r="I979" s="46" t="str">
        <f t="shared" si="287"/>
        <v/>
      </c>
      <c r="J979" s="98" t="str">
        <f t="shared" si="290"/>
        <v/>
      </c>
      <c r="K979" s="2"/>
      <c r="L979" s="21" t="str">
        <f t="shared" si="293"/>
        <v/>
      </c>
      <c r="M979" s="21" t="str">
        <f>IF(L979&lt;&gt;"",SUM($L$6:L979),"")</f>
        <v/>
      </c>
      <c r="N979" s="2"/>
      <c r="O979" s="47" t="str">
        <f t="shared" si="294"/>
        <v/>
      </c>
      <c r="P979" s="47" t="str">
        <f>IF(O979&lt;&gt;"",SUM($O$6:O979),"")</f>
        <v/>
      </c>
      <c r="Q979" s="2"/>
      <c r="R979" s="43"/>
      <c r="S979" s="43"/>
      <c r="T979" s="2"/>
      <c r="U979" s="95">
        <f>IF(B979="",U978,SUM($L$7:L979)+SUM($O$7:O979)+SUM($R$7:R979))</f>
        <v>60</v>
      </c>
      <c r="V979" s="2"/>
      <c r="W979" s="2"/>
      <c r="X979" s="2"/>
      <c r="Y979" s="2"/>
      <c r="Z979" s="2"/>
      <c r="AA979" s="2"/>
      <c r="AB979" s="2"/>
      <c r="AC979" s="58" t="str">
        <f t="shared" si="291"/>
        <v/>
      </c>
      <c r="AD979" s="21" t="str">
        <f t="shared" si="295"/>
        <v/>
      </c>
      <c r="AE979" s="59" t="str">
        <f t="shared" si="296"/>
        <v/>
      </c>
      <c r="AF979" s="64" t="str">
        <f t="shared" si="284"/>
        <v/>
      </c>
      <c r="AG979" s="47" t="str">
        <f t="shared" si="297"/>
        <v/>
      </c>
      <c r="AH979" s="65" t="str">
        <f t="shared" si="298"/>
        <v/>
      </c>
      <c r="AI979" s="70" t="str">
        <f t="shared" si="292"/>
        <v/>
      </c>
      <c r="AJ979" s="43" t="str">
        <f t="shared" si="299"/>
        <v/>
      </c>
      <c r="AK979" s="71" t="str">
        <f t="shared" si="300"/>
        <v/>
      </c>
      <c r="AL979" s="2"/>
      <c r="AM979" s="2"/>
      <c r="AO979" s="2"/>
      <c r="AP979" s="2"/>
      <c r="AQ979" s="2"/>
    </row>
    <row r="980" spans="2:43">
      <c r="B980" s="20" t="str">
        <f>IF(Master!B980="","",Master!B980)</f>
        <v/>
      </c>
      <c r="C980" s="21" t="str">
        <f t="shared" si="285"/>
        <v/>
      </c>
      <c r="D980" s="98" t="str">
        <f t="shared" si="288"/>
        <v/>
      </c>
      <c r="E980" s="2"/>
      <c r="F980" s="47" t="str">
        <f t="shared" si="286"/>
        <v/>
      </c>
      <c r="G980" s="98" t="str">
        <f t="shared" si="289"/>
        <v/>
      </c>
      <c r="H980" s="2"/>
      <c r="I980" s="46" t="str">
        <f t="shared" si="287"/>
        <v/>
      </c>
      <c r="J980" s="98" t="str">
        <f t="shared" si="290"/>
        <v/>
      </c>
      <c r="K980" s="2"/>
      <c r="L980" s="21" t="str">
        <f t="shared" si="293"/>
        <v/>
      </c>
      <c r="M980" s="21" t="str">
        <f>IF(L980&lt;&gt;"",SUM($L$6:L980),"")</f>
        <v/>
      </c>
      <c r="N980" s="2"/>
      <c r="O980" s="47" t="str">
        <f t="shared" si="294"/>
        <v/>
      </c>
      <c r="P980" s="47" t="str">
        <f>IF(O980&lt;&gt;"",SUM($O$6:O980),"")</f>
        <v/>
      </c>
      <c r="Q980" s="2"/>
      <c r="R980" s="43"/>
      <c r="S980" s="43"/>
      <c r="T980" s="2"/>
      <c r="U980" s="95">
        <f>IF(B980="",U979,SUM($L$7:L980)+SUM($O$7:O980)+SUM($R$7:R980))</f>
        <v>60</v>
      </c>
      <c r="V980" s="2"/>
      <c r="W980" s="2"/>
      <c r="X980" s="2"/>
      <c r="Y980" s="2"/>
      <c r="Z980" s="2"/>
      <c r="AA980" s="2"/>
      <c r="AB980" s="2"/>
      <c r="AC980" s="58" t="str">
        <f t="shared" si="291"/>
        <v/>
      </c>
      <c r="AD980" s="21" t="str">
        <f t="shared" si="295"/>
        <v/>
      </c>
      <c r="AE980" s="59" t="str">
        <f t="shared" si="296"/>
        <v/>
      </c>
      <c r="AF980" s="64" t="str">
        <f t="shared" si="284"/>
        <v/>
      </c>
      <c r="AG980" s="47" t="str">
        <f t="shared" si="297"/>
        <v/>
      </c>
      <c r="AH980" s="65" t="str">
        <f t="shared" si="298"/>
        <v/>
      </c>
      <c r="AI980" s="70" t="str">
        <f t="shared" si="292"/>
        <v/>
      </c>
      <c r="AJ980" s="43" t="str">
        <f t="shared" si="299"/>
        <v/>
      </c>
      <c r="AK980" s="71" t="str">
        <f t="shared" si="300"/>
        <v/>
      </c>
      <c r="AL980" s="2"/>
      <c r="AM980" s="2"/>
      <c r="AO980" s="2"/>
      <c r="AP980" s="2"/>
      <c r="AQ980" s="2"/>
    </row>
    <row r="981" spans="2:43">
      <c r="B981" s="20" t="str">
        <f>IF(Master!B981="","",Master!B981)</f>
        <v/>
      </c>
      <c r="C981" s="21" t="str">
        <f t="shared" si="285"/>
        <v/>
      </c>
      <c r="D981" s="98" t="str">
        <f t="shared" si="288"/>
        <v/>
      </c>
      <c r="E981" s="2"/>
      <c r="F981" s="47" t="str">
        <f t="shared" si="286"/>
        <v/>
      </c>
      <c r="G981" s="98" t="str">
        <f t="shared" si="289"/>
        <v/>
      </c>
      <c r="H981" s="2"/>
      <c r="I981" s="46" t="str">
        <f t="shared" si="287"/>
        <v/>
      </c>
      <c r="J981" s="98" t="str">
        <f t="shared" si="290"/>
        <v/>
      </c>
      <c r="K981" s="2"/>
      <c r="L981" s="21" t="str">
        <f t="shared" si="293"/>
        <v/>
      </c>
      <c r="M981" s="21" t="str">
        <f>IF(L981&lt;&gt;"",SUM($L$6:L981),"")</f>
        <v/>
      </c>
      <c r="N981" s="2"/>
      <c r="O981" s="47" t="str">
        <f t="shared" si="294"/>
        <v/>
      </c>
      <c r="P981" s="47" t="str">
        <f>IF(O981&lt;&gt;"",SUM($O$6:O981),"")</f>
        <v/>
      </c>
      <c r="Q981" s="2"/>
      <c r="R981" s="43"/>
      <c r="S981" s="43"/>
      <c r="T981" s="2"/>
      <c r="U981" s="95">
        <f>IF(B981="",U980,SUM($L$7:L981)+SUM($O$7:O981)+SUM($R$7:R981))</f>
        <v>60</v>
      </c>
      <c r="V981" s="2"/>
      <c r="W981" s="2"/>
      <c r="X981" s="2"/>
      <c r="Y981" s="2"/>
      <c r="Z981" s="2"/>
      <c r="AA981" s="2"/>
      <c r="AB981" s="2"/>
      <c r="AC981" s="58" t="str">
        <f t="shared" si="291"/>
        <v/>
      </c>
      <c r="AD981" s="21" t="str">
        <f t="shared" si="295"/>
        <v/>
      </c>
      <c r="AE981" s="59" t="str">
        <f t="shared" si="296"/>
        <v/>
      </c>
      <c r="AF981" s="64" t="str">
        <f t="shared" si="284"/>
        <v/>
      </c>
      <c r="AG981" s="47" t="str">
        <f t="shared" si="297"/>
        <v/>
      </c>
      <c r="AH981" s="65" t="str">
        <f t="shared" si="298"/>
        <v/>
      </c>
      <c r="AI981" s="70" t="str">
        <f t="shared" si="292"/>
        <v/>
      </c>
      <c r="AJ981" s="43" t="str">
        <f t="shared" si="299"/>
        <v/>
      </c>
      <c r="AK981" s="71" t="str">
        <f t="shared" si="300"/>
        <v/>
      </c>
      <c r="AL981" s="2"/>
      <c r="AM981" s="2"/>
      <c r="AO981" s="2"/>
      <c r="AP981" s="2"/>
      <c r="AQ981" s="2"/>
    </row>
    <row r="982" spans="2:43">
      <c r="B982" s="20" t="str">
        <f>IF(Master!B982="","",Master!B982)</f>
        <v/>
      </c>
      <c r="C982" s="21" t="str">
        <f t="shared" si="285"/>
        <v/>
      </c>
      <c r="D982" s="98" t="str">
        <f t="shared" si="288"/>
        <v/>
      </c>
      <c r="E982" s="2"/>
      <c r="F982" s="47" t="str">
        <f t="shared" si="286"/>
        <v/>
      </c>
      <c r="G982" s="98" t="str">
        <f t="shared" si="289"/>
        <v/>
      </c>
      <c r="H982" s="2"/>
      <c r="I982" s="46" t="str">
        <f t="shared" si="287"/>
        <v/>
      </c>
      <c r="J982" s="98" t="str">
        <f t="shared" si="290"/>
        <v/>
      </c>
      <c r="K982" s="2"/>
      <c r="L982" s="21" t="str">
        <f t="shared" si="293"/>
        <v/>
      </c>
      <c r="M982" s="21" t="str">
        <f>IF(L982&lt;&gt;"",SUM($L$6:L982),"")</f>
        <v/>
      </c>
      <c r="N982" s="2"/>
      <c r="O982" s="47" t="str">
        <f t="shared" si="294"/>
        <v/>
      </c>
      <c r="P982" s="47" t="str">
        <f>IF(O982&lt;&gt;"",SUM($O$6:O982),"")</f>
        <v/>
      </c>
      <c r="Q982" s="2"/>
      <c r="R982" s="43"/>
      <c r="S982" s="43"/>
      <c r="T982" s="2"/>
      <c r="U982" s="95">
        <f>IF(B982="",U981,SUM($L$7:L982)+SUM($O$7:O982)+SUM($R$7:R982))</f>
        <v>60</v>
      </c>
      <c r="V982" s="2"/>
      <c r="W982" s="2"/>
      <c r="X982" s="2"/>
      <c r="Y982" s="2"/>
      <c r="Z982" s="2"/>
      <c r="AA982" s="2"/>
      <c r="AB982" s="2"/>
      <c r="AC982" s="58" t="str">
        <f t="shared" si="291"/>
        <v/>
      </c>
      <c r="AD982" s="21" t="str">
        <f t="shared" si="295"/>
        <v/>
      </c>
      <c r="AE982" s="59" t="str">
        <f t="shared" si="296"/>
        <v/>
      </c>
      <c r="AF982" s="64" t="str">
        <f t="shared" si="284"/>
        <v/>
      </c>
      <c r="AG982" s="47" t="str">
        <f t="shared" si="297"/>
        <v/>
      </c>
      <c r="AH982" s="65" t="str">
        <f t="shared" si="298"/>
        <v/>
      </c>
      <c r="AI982" s="70" t="str">
        <f t="shared" si="292"/>
        <v/>
      </c>
      <c r="AJ982" s="43" t="str">
        <f t="shared" si="299"/>
        <v/>
      </c>
      <c r="AK982" s="71" t="str">
        <f t="shared" si="300"/>
        <v/>
      </c>
      <c r="AL982" s="2"/>
      <c r="AM982" s="2"/>
      <c r="AO982" s="2"/>
      <c r="AP982" s="2"/>
      <c r="AQ982" s="2"/>
    </row>
    <row r="983" spans="2:43">
      <c r="B983" s="20" t="str">
        <f>IF(Master!B983="","",Master!B983)</f>
        <v/>
      </c>
      <c r="C983" s="21" t="str">
        <f t="shared" si="285"/>
        <v/>
      </c>
      <c r="D983" s="98" t="str">
        <f t="shared" si="288"/>
        <v/>
      </c>
      <c r="E983" s="2"/>
      <c r="F983" s="47" t="str">
        <f t="shared" si="286"/>
        <v/>
      </c>
      <c r="G983" s="98" t="str">
        <f t="shared" si="289"/>
        <v/>
      </c>
      <c r="H983" s="2"/>
      <c r="I983" s="46" t="str">
        <f t="shared" si="287"/>
        <v/>
      </c>
      <c r="J983" s="98" t="str">
        <f t="shared" si="290"/>
        <v/>
      </c>
      <c r="K983" s="2"/>
      <c r="L983" s="21" t="str">
        <f t="shared" si="293"/>
        <v/>
      </c>
      <c r="M983" s="21" t="str">
        <f>IF(L983&lt;&gt;"",SUM($L$6:L983),"")</f>
        <v/>
      </c>
      <c r="N983" s="2"/>
      <c r="O983" s="47" t="str">
        <f t="shared" si="294"/>
        <v/>
      </c>
      <c r="P983" s="47" t="str">
        <f>IF(O983&lt;&gt;"",SUM($O$6:O983),"")</f>
        <v/>
      </c>
      <c r="Q983" s="2"/>
      <c r="R983" s="43"/>
      <c r="S983" s="43"/>
      <c r="T983" s="2"/>
      <c r="U983" s="95">
        <f>IF(B983="",U982,SUM($L$7:L983)+SUM($O$7:O983)+SUM($R$7:R983))</f>
        <v>60</v>
      </c>
      <c r="V983" s="2"/>
      <c r="W983" s="2"/>
      <c r="X983" s="2"/>
      <c r="Y983" s="2"/>
      <c r="Z983" s="2"/>
      <c r="AA983" s="2"/>
      <c r="AB983" s="2"/>
      <c r="AC983" s="58" t="str">
        <f t="shared" si="291"/>
        <v/>
      </c>
      <c r="AD983" s="21" t="str">
        <f t="shared" si="295"/>
        <v/>
      </c>
      <c r="AE983" s="59" t="str">
        <f t="shared" si="296"/>
        <v/>
      </c>
      <c r="AF983" s="64" t="str">
        <f t="shared" si="284"/>
        <v/>
      </c>
      <c r="AG983" s="47" t="str">
        <f t="shared" si="297"/>
        <v/>
      </c>
      <c r="AH983" s="65" t="str">
        <f t="shared" si="298"/>
        <v/>
      </c>
      <c r="AI983" s="70" t="str">
        <f t="shared" si="292"/>
        <v/>
      </c>
      <c r="AJ983" s="43" t="str">
        <f t="shared" si="299"/>
        <v/>
      </c>
      <c r="AK983" s="71" t="str">
        <f t="shared" si="300"/>
        <v/>
      </c>
      <c r="AL983" s="2"/>
      <c r="AM983" s="2"/>
      <c r="AO983" s="2"/>
      <c r="AP983" s="2"/>
      <c r="AQ983" s="2"/>
    </row>
    <row r="984" spans="2:43">
      <c r="B984" s="20" t="str">
        <f>IF(Master!B984="","",Master!B984)</f>
        <v/>
      </c>
      <c r="C984" s="21" t="str">
        <f t="shared" si="285"/>
        <v/>
      </c>
      <c r="D984" s="98" t="str">
        <f t="shared" si="288"/>
        <v/>
      </c>
      <c r="E984" s="2"/>
      <c r="F984" s="47" t="str">
        <f t="shared" si="286"/>
        <v/>
      </c>
      <c r="G984" s="98" t="str">
        <f t="shared" si="289"/>
        <v/>
      </c>
      <c r="H984" s="2"/>
      <c r="I984" s="46" t="str">
        <f t="shared" si="287"/>
        <v/>
      </c>
      <c r="J984" s="98" t="str">
        <f t="shared" si="290"/>
        <v/>
      </c>
      <c r="K984" s="2"/>
      <c r="L984" s="21" t="str">
        <f t="shared" si="293"/>
        <v/>
      </c>
      <c r="M984" s="21" t="str">
        <f>IF(L984&lt;&gt;"",SUM($L$6:L984),"")</f>
        <v/>
      </c>
      <c r="N984" s="2"/>
      <c r="O984" s="47" t="str">
        <f t="shared" si="294"/>
        <v/>
      </c>
      <c r="P984" s="47" t="str">
        <f>IF(O984&lt;&gt;"",SUM($O$6:O984),"")</f>
        <v/>
      </c>
      <c r="Q984" s="2"/>
      <c r="R984" s="43"/>
      <c r="S984" s="43"/>
      <c r="T984" s="2"/>
      <c r="U984" s="95">
        <f>IF(B984="",U983,SUM($L$7:L984)+SUM($O$7:O984)+SUM($R$7:R984))</f>
        <v>60</v>
      </c>
      <c r="V984" s="2"/>
      <c r="W984" s="2"/>
      <c r="X984" s="2"/>
      <c r="Y984" s="2"/>
      <c r="Z984" s="2"/>
      <c r="AA984" s="2"/>
      <c r="AB984" s="2"/>
      <c r="AC984" s="58" t="str">
        <f t="shared" si="291"/>
        <v/>
      </c>
      <c r="AD984" s="21" t="str">
        <f t="shared" si="295"/>
        <v/>
      </c>
      <c r="AE984" s="59" t="str">
        <f t="shared" si="296"/>
        <v/>
      </c>
      <c r="AF984" s="64" t="str">
        <f t="shared" si="284"/>
        <v/>
      </c>
      <c r="AG984" s="47" t="str">
        <f t="shared" si="297"/>
        <v/>
      </c>
      <c r="AH984" s="65" t="str">
        <f t="shared" si="298"/>
        <v/>
      </c>
      <c r="AI984" s="70" t="str">
        <f t="shared" si="292"/>
        <v/>
      </c>
      <c r="AJ984" s="43" t="str">
        <f t="shared" si="299"/>
        <v/>
      </c>
      <c r="AK984" s="71" t="str">
        <f t="shared" si="300"/>
        <v/>
      </c>
      <c r="AL984" s="2"/>
      <c r="AM984" s="2"/>
      <c r="AO984" s="2"/>
      <c r="AP984" s="2"/>
      <c r="AQ984" s="2"/>
    </row>
    <row r="985" spans="2:43">
      <c r="B985" s="20" t="str">
        <f>IF(Master!B985="","",Master!B985)</f>
        <v/>
      </c>
      <c r="C985" s="21" t="str">
        <f t="shared" si="285"/>
        <v/>
      </c>
      <c r="D985" s="98" t="str">
        <f t="shared" si="288"/>
        <v/>
      </c>
      <c r="E985" s="2"/>
      <c r="F985" s="47" t="str">
        <f t="shared" si="286"/>
        <v/>
      </c>
      <c r="G985" s="98" t="str">
        <f t="shared" si="289"/>
        <v/>
      </c>
      <c r="H985" s="2"/>
      <c r="I985" s="46" t="str">
        <f t="shared" si="287"/>
        <v/>
      </c>
      <c r="J985" s="98" t="str">
        <f t="shared" si="290"/>
        <v/>
      </c>
      <c r="K985" s="2"/>
      <c r="L985" s="21" t="str">
        <f t="shared" si="293"/>
        <v/>
      </c>
      <c r="M985" s="21" t="str">
        <f>IF(L985&lt;&gt;"",SUM($L$6:L985),"")</f>
        <v/>
      </c>
      <c r="N985" s="2"/>
      <c r="O985" s="47" t="str">
        <f t="shared" si="294"/>
        <v/>
      </c>
      <c r="P985" s="47" t="str">
        <f>IF(O985&lt;&gt;"",SUM($O$6:O985),"")</f>
        <v/>
      </c>
      <c r="Q985" s="2"/>
      <c r="R985" s="43"/>
      <c r="S985" s="43"/>
      <c r="T985" s="2"/>
      <c r="U985" s="95">
        <f>IF(B985="",U984,SUM($L$7:L985)+SUM($O$7:O985)+SUM($R$7:R985))</f>
        <v>60</v>
      </c>
      <c r="V985" s="2"/>
      <c r="W985" s="2"/>
      <c r="X985" s="2"/>
      <c r="Y985" s="2"/>
      <c r="Z985" s="2"/>
      <c r="AA985" s="2"/>
      <c r="AB985" s="2"/>
      <c r="AC985" s="58" t="str">
        <f t="shared" si="291"/>
        <v/>
      </c>
      <c r="AD985" s="21" t="str">
        <f t="shared" si="295"/>
        <v/>
      </c>
      <c r="AE985" s="59" t="str">
        <f t="shared" si="296"/>
        <v/>
      </c>
      <c r="AF985" s="64" t="str">
        <f t="shared" si="284"/>
        <v/>
      </c>
      <c r="AG985" s="47" t="str">
        <f t="shared" si="297"/>
        <v/>
      </c>
      <c r="AH985" s="65" t="str">
        <f t="shared" si="298"/>
        <v/>
      </c>
      <c r="AI985" s="70" t="str">
        <f t="shared" si="292"/>
        <v/>
      </c>
      <c r="AJ985" s="43" t="str">
        <f t="shared" si="299"/>
        <v/>
      </c>
      <c r="AK985" s="71" t="str">
        <f t="shared" si="300"/>
        <v/>
      </c>
      <c r="AL985" s="2"/>
      <c r="AM985" s="2"/>
      <c r="AO985" s="2"/>
      <c r="AP985" s="2"/>
      <c r="AQ985" s="2"/>
    </row>
    <row r="986" spans="2:43">
      <c r="B986" s="20" t="str">
        <f>IF(Master!B986="","",Master!B986)</f>
        <v/>
      </c>
      <c r="C986" s="21" t="str">
        <f t="shared" si="285"/>
        <v/>
      </c>
      <c r="D986" s="98" t="str">
        <f t="shared" si="288"/>
        <v/>
      </c>
      <c r="E986" s="2"/>
      <c r="F986" s="47" t="str">
        <f t="shared" si="286"/>
        <v/>
      </c>
      <c r="G986" s="98" t="str">
        <f t="shared" si="289"/>
        <v/>
      </c>
      <c r="H986" s="2"/>
      <c r="I986" s="46" t="str">
        <f t="shared" si="287"/>
        <v/>
      </c>
      <c r="J986" s="98" t="str">
        <f t="shared" si="290"/>
        <v/>
      </c>
      <c r="K986" s="2"/>
      <c r="L986" s="21" t="str">
        <f t="shared" si="293"/>
        <v/>
      </c>
      <c r="M986" s="21" t="str">
        <f>IF(L986&lt;&gt;"",SUM($L$6:L986),"")</f>
        <v/>
      </c>
      <c r="N986" s="2"/>
      <c r="O986" s="47" t="str">
        <f t="shared" si="294"/>
        <v/>
      </c>
      <c r="P986" s="47" t="str">
        <f>IF(O986&lt;&gt;"",SUM($O$6:O986),"")</f>
        <v/>
      </c>
      <c r="Q986" s="2"/>
      <c r="R986" s="43"/>
      <c r="S986" s="43"/>
      <c r="T986" s="2"/>
      <c r="U986" s="95">
        <f>IF(B986="",U985,SUM($L$7:L986)+SUM($O$7:O986)+SUM($R$7:R986))</f>
        <v>60</v>
      </c>
      <c r="V986" s="2"/>
      <c r="W986" s="2"/>
      <c r="X986" s="2"/>
      <c r="Y986" s="2"/>
      <c r="Z986" s="2"/>
      <c r="AA986" s="2"/>
      <c r="AB986" s="2"/>
      <c r="AC986" s="58" t="str">
        <f t="shared" si="291"/>
        <v/>
      </c>
      <c r="AD986" s="21" t="str">
        <f t="shared" si="295"/>
        <v/>
      </c>
      <c r="AE986" s="59" t="str">
        <f t="shared" si="296"/>
        <v/>
      </c>
      <c r="AF986" s="64" t="str">
        <f t="shared" si="284"/>
        <v/>
      </c>
      <c r="AG986" s="47" t="str">
        <f t="shared" si="297"/>
        <v/>
      </c>
      <c r="AH986" s="65" t="str">
        <f t="shared" si="298"/>
        <v/>
      </c>
      <c r="AI986" s="70" t="str">
        <f t="shared" si="292"/>
        <v/>
      </c>
      <c r="AJ986" s="43" t="str">
        <f t="shared" si="299"/>
        <v/>
      </c>
      <c r="AK986" s="71" t="str">
        <f t="shared" si="300"/>
        <v/>
      </c>
      <c r="AL986" s="2"/>
      <c r="AM986" s="2"/>
      <c r="AO986" s="2"/>
      <c r="AP986" s="2"/>
      <c r="AQ986" s="2"/>
    </row>
    <row r="987" spans="2:43">
      <c r="B987" s="20" t="str">
        <f>IF(Master!B987="","",Master!B987)</f>
        <v/>
      </c>
      <c r="C987" s="21" t="str">
        <f t="shared" si="285"/>
        <v/>
      </c>
      <c r="D987" s="98" t="str">
        <f t="shared" si="288"/>
        <v/>
      </c>
      <c r="E987" s="2"/>
      <c r="F987" s="47" t="str">
        <f t="shared" si="286"/>
        <v/>
      </c>
      <c r="G987" s="98" t="str">
        <f t="shared" si="289"/>
        <v/>
      </c>
      <c r="H987" s="2"/>
      <c r="I987" s="46" t="str">
        <f t="shared" si="287"/>
        <v/>
      </c>
      <c r="J987" s="98" t="str">
        <f t="shared" si="290"/>
        <v/>
      </c>
      <c r="K987" s="2"/>
      <c r="L987" s="21" t="str">
        <f t="shared" si="293"/>
        <v/>
      </c>
      <c r="M987" s="21" t="str">
        <f>IF(L987&lt;&gt;"",SUM($L$6:L987),"")</f>
        <v/>
      </c>
      <c r="N987" s="2"/>
      <c r="O987" s="47" t="str">
        <f t="shared" si="294"/>
        <v/>
      </c>
      <c r="P987" s="47" t="str">
        <f>IF(O987&lt;&gt;"",SUM($O$6:O987),"")</f>
        <v/>
      </c>
      <c r="Q987" s="2"/>
      <c r="R987" s="43"/>
      <c r="S987" s="43"/>
      <c r="T987" s="2"/>
      <c r="U987" s="95">
        <f>IF(B987="",U986,SUM($L$7:L987)+SUM($O$7:O987)+SUM($R$7:R987))</f>
        <v>60</v>
      </c>
      <c r="V987" s="2"/>
      <c r="W987" s="2"/>
      <c r="X987" s="2"/>
      <c r="Y987" s="2"/>
      <c r="Z987" s="2"/>
      <c r="AA987" s="2"/>
      <c r="AB987" s="2"/>
      <c r="AC987" s="58" t="str">
        <f t="shared" si="291"/>
        <v/>
      </c>
      <c r="AD987" s="21" t="str">
        <f t="shared" si="295"/>
        <v/>
      </c>
      <c r="AE987" s="59" t="str">
        <f t="shared" si="296"/>
        <v/>
      </c>
      <c r="AF987" s="64" t="str">
        <f t="shared" si="284"/>
        <v/>
      </c>
      <c r="AG987" s="47" t="str">
        <f t="shared" si="297"/>
        <v/>
      </c>
      <c r="AH987" s="65" t="str">
        <f t="shared" si="298"/>
        <v/>
      </c>
      <c r="AI987" s="70" t="str">
        <f t="shared" si="292"/>
        <v/>
      </c>
      <c r="AJ987" s="43" t="str">
        <f t="shared" si="299"/>
        <v/>
      </c>
      <c r="AK987" s="71" t="str">
        <f t="shared" si="300"/>
        <v/>
      </c>
      <c r="AL987" s="2"/>
      <c r="AM987" s="2"/>
      <c r="AO987" s="2"/>
      <c r="AP987" s="2"/>
      <c r="AQ987" s="2"/>
    </row>
    <row r="988" spans="2:43">
      <c r="B988" s="20" t="str">
        <f>IF(Master!B988="","",Master!B988)</f>
        <v/>
      </c>
      <c r="C988" s="21" t="str">
        <f t="shared" si="285"/>
        <v/>
      </c>
      <c r="D988" s="98" t="str">
        <f t="shared" si="288"/>
        <v/>
      </c>
      <c r="E988" s="2"/>
      <c r="F988" s="47" t="str">
        <f t="shared" si="286"/>
        <v/>
      </c>
      <c r="G988" s="98" t="str">
        <f t="shared" si="289"/>
        <v/>
      </c>
      <c r="H988" s="2"/>
      <c r="I988" s="46" t="str">
        <f t="shared" si="287"/>
        <v/>
      </c>
      <c r="J988" s="98" t="str">
        <f t="shared" si="290"/>
        <v/>
      </c>
      <c r="K988" s="2"/>
      <c r="L988" s="21" t="str">
        <f t="shared" si="293"/>
        <v/>
      </c>
      <c r="M988" s="21" t="str">
        <f>IF(L988&lt;&gt;"",SUM($L$6:L988),"")</f>
        <v/>
      </c>
      <c r="N988" s="2"/>
      <c r="O988" s="47" t="str">
        <f t="shared" si="294"/>
        <v/>
      </c>
      <c r="P988" s="47" t="str">
        <f>IF(O988&lt;&gt;"",SUM($O$6:O988),"")</f>
        <v/>
      </c>
      <c r="Q988" s="2"/>
      <c r="R988" s="43"/>
      <c r="S988" s="43"/>
      <c r="T988" s="2"/>
      <c r="U988" s="95">
        <f>IF(B988="",U987,SUM($L$7:L988)+SUM($O$7:O988)+SUM($R$7:R988))</f>
        <v>60</v>
      </c>
      <c r="V988" s="2"/>
      <c r="W988" s="2"/>
      <c r="X988" s="2"/>
      <c r="Y988" s="2"/>
      <c r="Z988" s="2"/>
      <c r="AA988" s="2"/>
      <c r="AB988" s="2"/>
      <c r="AC988" s="58" t="str">
        <f t="shared" si="291"/>
        <v/>
      </c>
      <c r="AD988" s="21" t="str">
        <f t="shared" si="295"/>
        <v/>
      </c>
      <c r="AE988" s="59" t="str">
        <f t="shared" si="296"/>
        <v/>
      </c>
      <c r="AF988" s="64" t="str">
        <f t="shared" si="284"/>
        <v/>
      </c>
      <c r="AG988" s="47" t="str">
        <f t="shared" si="297"/>
        <v/>
      </c>
      <c r="AH988" s="65" t="str">
        <f t="shared" si="298"/>
        <v/>
      </c>
      <c r="AI988" s="70" t="str">
        <f t="shared" si="292"/>
        <v/>
      </c>
      <c r="AJ988" s="43" t="str">
        <f t="shared" si="299"/>
        <v/>
      </c>
      <c r="AK988" s="71" t="str">
        <f t="shared" si="300"/>
        <v/>
      </c>
      <c r="AL988" s="2"/>
      <c r="AM988" s="2"/>
      <c r="AO988" s="2"/>
      <c r="AP988" s="2"/>
      <c r="AQ988" s="2"/>
    </row>
    <row r="989" spans="2:43">
      <c r="B989" s="20" t="str">
        <f>IF(Master!B989="","",Master!B989)</f>
        <v/>
      </c>
      <c r="C989" s="21" t="str">
        <f t="shared" si="285"/>
        <v/>
      </c>
      <c r="D989" s="98" t="str">
        <f t="shared" si="288"/>
        <v/>
      </c>
      <c r="E989" s="2"/>
      <c r="F989" s="47" t="str">
        <f t="shared" si="286"/>
        <v/>
      </c>
      <c r="G989" s="98" t="str">
        <f t="shared" si="289"/>
        <v/>
      </c>
      <c r="H989" s="2"/>
      <c r="I989" s="46" t="str">
        <f t="shared" si="287"/>
        <v/>
      </c>
      <c r="J989" s="98" t="str">
        <f t="shared" si="290"/>
        <v/>
      </c>
      <c r="K989" s="2"/>
      <c r="L989" s="21" t="str">
        <f t="shared" si="293"/>
        <v/>
      </c>
      <c r="M989" s="21" t="str">
        <f>IF(L989&lt;&gt;"",SUM($L$6:L989),"")</f>
        <v/>
      </c>
      <c r="N989" s="2"/>
      <c r="O989" s="47" t="str">
        <f t="shared" si="294"/>
        <v/>
      </c>
      <c r="P989" s="47" t="str">
        <f>IF(O989&lt;&gt;"",SUM($O$6:O989),"")</f>
        <v/>
      </c>
      <c r="Q989" s="2"/>
      <c r="R989" s="43"/>
      <c r="S989" s="43"/>
      <c r="T989" s="2"/>
      <c r="U989" s="95">
        <f>IF(B989="",U988,SUM($L$7:L989)+SUM($O$7:O989)+SUM($R$7:R989))</f>
        <v>60</v>
      </c>
      <c r="V989" s="2"/>
      <c r="W989" s="2"/>
      <c r="X989" s="2"/>
      <c r="Y989" s="2"/>
      <c r="Z989" s="2"/>
      <c r="AA989" s="2"/>
      <c r="AB989" s="2"/>
      <c r="AC989" s="58" t="str">
        <f t="shared" si="291"/>
        <v/>
      </c>
      <c r="AD989" s="21" t="str">
        <f t="shared" si="295"/>
        <v/>
      </c>
      <c r="AE989" s="59" t="str">
        <f t="shared" si="296"/>
        <v/>
      </c>
      <c r="AF989" s="64" t="str">
        <f t="shared" si="284"/>
        <v/>
      </c>
      <c r="AG989" s="47" t="str">
        <f t="shared" si="297"/>
        <v/>
      </c>
      <c r="AH989" s="65" t="str">
        <f t="shared" si="298"/>
        <v/>
      </c>
      <c r="AI989" s="70" t="str">
        <f t="shared" si="292"/>
        <v/>
      </c>
      <c r="AJ989" s="43" t="str">
        <f t="shared" si="299"/>
        <v/>
      </c>
      <c r="AK989" s="71" t="str">
        <f t="shared" si="300"/>
        <v/>
      </c>
      <c r="AL989" s="2"/>
      <c r="AM989" s="2"/>
      <c r="AO989" s="2"/>
      <c r="AP989" s="2"/>
      <c r="AQ989" s="2"/>
    </row>
    <row r="990" spans="2:43">
      <c r="B990" s="20" t="str">
        <f>IF(Master!B990="","",Master!B990)</f>
        <v/>
      </c>
      <c r="C990" s="21" t="str">
        <f t="shared" si="285"/>
        <v/>
      </c>
      <c r="D990" s="98" t="str">
        <f t="shared" si="288"/>
        <v/>
      </c>
      <c r="E990" s="2"/>
      <c r="F990" s="47" t="str">
        <f t="shared" si="286"/>
        <v/>
      </c>
      <c r="G990" s="98" t="str">
        <f t="shared" si="289"/>
        <v/>
      </c>
      <c r="H990" s="2"/>
      <c r="I990" s="46" t="str">
        <f t="shared" si="287"/>
        <v/>
      </c>
      <c r="J990" s="98" t="str">
        <f t="shared" si="290"/>
        <v/>
      </c>
      <c r="K990" s="2"/>
      <c r="L990" s="21" t="str">
        <f t="shared" si="293"/>
        <v/>
      </c>
      <c r="M990" s="21" t="str">
        <f>IF(L990&lt;&gt;"",SUM($L$6:L990),"")</f>
        <v/>
      </c>
      <c r="N990" s="2"/>
      <c r="O990" s="47" t="str">
        <f t="shared" si="294"/>
        <v/>
      </c>
      <c r="P990" s="47" t="str">
        <f>IF(O990&lt;&gt;"",SUM($O$6:O990),"")</f>
        <v/>
      </c>
      <c r="Q990" s="2"/>
      <c r="R990" s="43"/>
      <c r="S990" s="43"/>
      <c r="T990" s="2"/>
      <c r="U990" s="95">
        <f>IF(B990="",U989,SUM($L$7:L990)+SUM($O$7:O990)+SUM($R$7:R990))</f>
        <v>60</v>
      </c>
      <c r="V990" s="2"/>
      <c r="W990" s="2"/>
      <c r="X990" s="2"/>
      <c r="Y990" s="2"/>
      <c r="Z990" s="2"/>
      <c r="AA990" s="2"/>
      <c r="AB990" s="2"/>
      <c r="AC990" s="58" t="str">
        <f t="shared" si="291"/>
        <v/>
      </c>
      <c r="AD990" s="21" t="str">
        <f t="shared" si="295"/>
        <v/>
      </c>
      <c r="AE990" s="59" t="str">
        <f t="shared" si="296"/>
        <v/>
      </c>
      <c r="AF990" s="64" t="str">
        <f t="shared" ref="AF990:AF1000" si="301">IF(AND(AF989=2,B990=0),1,IF(AND(AF989=1,B990=0),1,IF(B990="","",IF(AND(F990=F988,B989=0),AF989+1,IF(AND(AF989&gt;1,B990=0),AF989+1,IF(F990=F989,AF989+1,1))))))</f>
        <v/>
      </c>
      <c r="AG990" s="47" t="str">
        <f t="shared" si="297"/>
        <v/>
      </c>
      <c r="AH990" s="65" t="str">
        <f t="shared" si="298"/>
        <v/>
      </c>
      <c r="AI990" s="70" t="str">
        <f t="shared" si="292"/>
        <v/>
      </c>
      <c r="AJ990" s="43" t="str">
        <f t="shared" si="299"/>
        <v/>
      </c>
      <c r="AK990" s="71" t="str">
        <f t="shared" si="300"/>
        <v/>
      </c>
      <c r="AL990" s="2"/>
      <c r="AM990" s="2"/>
      <c r="AO990" s="2"/>
      <c r="AP990" s="2"/>
      <c r="AQ990" s="2"/>
    </row>
    <row r="991" spans="2:43">
      <c r="B991" s="20" t="str">
        <f>IF(Master!B991="","",Master!B991)</f>
        <v/>
      </c>
      <c r="C991" s="21" t="str">
        <f t="shared" si="285"/>
        <v/>
      </c>
      <c r="D991" s="98" t="str">
        <f t="shared" si="288"/>
        <v/>
      </c>
      <c r="E991" s="2"/>
      <c r="F991" s="47" t="str">
        <f t="shared" si="286"/>
        <v/>
      </c>
      <c r="G991" s="98" t="str">
        <f t="shared" si="289"/>
        <v/>
      </c>
      <c r="H991" s="2"/>
      <c r="I991" s="46" t="str">
        <f t="shared" si="287"/>
        <v/>
      </c>
      <c r="J991" s="98" t="str">
        <f t="shared" si="290"/>
        <v/>
      </c>
      <c r="K991" s="2"/>
      <c r="L991" s="21" t="str">
        <f t="shared" si="293"/>
        <v/>
      </c>
      <c r="M991" s="21" t="str">
        <f>IF(L991&lt;&gt;"",SUM($L$6:L991),"")</f>
        <v/>
      </c>
      <c r="N991" s="2"/>
      <c r="O991" s="47" t="str">
        <f t="shared" si="294"/>
        <v/>
      </c>
      <c r="P991" s="47" t="str">
        <f>IF(O991&lt;&gt;"",SUM($O$6:O991),"")</f>
        <v/>
      </c>
      <c r="Q991" s="2"/>
      <c r="R991" s="43"/>
      <c r="S991" s="43"/>
      <c r="T991" s="2"/>
      <c r="U991" s="95">
        <f>IF(B991="",U990,SUM($L$7:L991)+SUM($O$7:O991)+SUM($R$7:R991))</f>
        <v>60</v>
      </c>
      <c r="V991" s="2"/>
      <c r="W991" s="2"/>
      <c r="X991" s="2"/>
      <c r="Y991" s="2"/>
      <c r="Z991" s="2"/>
      <c r="AA991" s="2"/>
      <c r="AB991" s="2"/>
      <c r="AC991" s="58" t="str">
        <f t="shared" si="291"/>
        <v/>
      </c>
      <c r="AD991" s="21" t="str">
        <f t="shared" si="295"/>
        <v/>
      </c>
      <c r="AE991" s="59" t="str">
        <f t="shared" si="296"/>
        <v/>
      </c>
      <c r="AF991" s="64" t="str">
        <f t="shared" si="301"/>
        <v/>
      </c>
      <c r="AG991" s="47" t="str">
        <f t="shared" si="297"/>
        <v/>
      </c>
      <c r="AH991" s="65" t="str">
        <f t="shared" si="298"/>
        <v/>
      </c>
      <c r="AI991" s="70" t="str">
        <f t="shared" si="292"/>
        <v/>
      </c>
      <c r="AJ991" s="43" t="str">
        <f t="shared" si="299"/>
        <v/>
      </c>
      <c r="AK991" s="71" t="str">
        <f t="shared" si="300"/>
        <v/>
      </c>
      <c r="AL991" s="2"/>
      <c r="AM991" s="2"/>
      <c r="AO991" s="2"/>
      <c r="AP991" s="2"/>
      <c r="AQ991" s="2"/>
    </row>
    <row r="992" spans="2:43">
      <c r="B992" s="20" t="str">
        <f>IF(Master!B992="","",Master!B992)</f>
        <v/>
      </c>
      <c r="C992" s="21" t="str">
        <f t="shared" si="285"/>
        <v/>
      </c>
      <c r="D992" s="98" t="str">
        <f t="shared" si="288"/>
        <v/>
      </c>
      <c r="E992" s="2"/>
      <c r="F992" s="47" t="str">
        <f t="shared" si="286"/>
        <v/>
      </c>
      <c r="G992" s="98" t="str">
        <f t="shared" si="289"/>
        <v/>
      </c>
      <c r="H992" s="2"/>
      <c r="I992" s="46" t="str">
        <f t="shared" si="287"/>
        <v/>
      </c>
      <c r="J992" s="98" t="str">
        <f t="shared" si="290"/>
        <v/>
      </c>
      <c r="K992" s="2"/>
      <c r="L992" s="21" t="str">
        <f t="shared" si="293"/>
        <v/>
      </c>
      <c r="M992" s="21" t="str">
        <f>IF(L992&lt;&gt;"",SUM($L$6:L992),"")</f>
        <v/>
      </c>
      <c r="N992" s="2"/>
      <c r="O992" s="47" t="str">
        <f t="shared" si="294"/>
        <v/>
      </c>
      <c r="P992" s="47" t="str">
        <f>IF(O992&lt;&gt;"",SUM($O$6:O992),"")</f>
        <v/>
      </c>
      <c r="Q992" s="2"/>
      <c r="R992" s="43"/>
      <c r="S992" s="43"/>
      <c r="T992" s="2"/>
      <c r="U992" s="95">
        <f>IF(B992="",U991,SUM($L$7:L992)+SUM($O$7:O992)+SUM($R$7:R992))</f>
        <v>60</v>
      </c>
      <c r="V992" s="2"/>
      <c r="W992" s="2"/>
      <c r="X992" s="2"/>
      <c r="Y992" s="2"/>
      <c r="Z992" s="2"/>
      <c r="AA992" s="2"/>
      <c r="AB992" s="2"/>
      <c r="AC992" s="58" t="str">
        <f t="shared" si="291"/>
        <v/>
      </c>
      <c r="AD992" s="21" t="str">
        <f t="shared" si="295"/>
        <v/>
      </c>
      <c r="AE992" s="59" t="str">
        <f t="shared" si="296"/>
        <v/>
      </c>
      <c r="AF992" s="64" t="str">
        <f t="shared" si="301"/>
        <v/>
      </c>
      <c r="AG992" s="47" t="str">
        <f t="shared" si="297"/>
        <v/>
      </c>
      <c r="AH992" s="65" t="str">
        <f t="shared" si="298"/>
        <v/>
      </c>
      <c r="AI992" s="70" t="str">
        <f t="shared" si="292"/>
        <v/>
      </c>
      <c r="AJ992" s="43" t="str">
        <f t="shared" si="299"/>
        <v/>
      </c>
      <c r="AK992" s="71" t="str">
        <f t="shared" si="300"/>
        <v/>
      </c>
      <c r="AL992" s="2"/>
      <c r="AM992" s="2"/>
      <c r="AO992" s="2"/>
      <c r="AP992" s="2"/>
      <c r="AQ992" s="2"/>
    </row>
    <row r="993" spans="2:43">
      <c r="B993" s="20" t="str">
        <f>IF(Master!B993="","",Master!B993)</f>
        <v/>
      </c>
      <c r="C993" s="21" t="str">
        <f t="shared" si="285"/>
        <v/>
      </c>
      <c r="D993" s="98" t="str">
        <f t="shared" si="288"/>
        <v/>
      </c>
      <c r="E993" s="2"/>
      <c r="F993" s="47" t="str">
        <f t="shared" si="286"/>
        <v/>
      </c>
      <c r="G993" s="98" t="str">
        <f t="shared" si="289"/>
        <v/>
      </c>
      <c r="H993" s="2"/>
      <c r="I993" s="46" t="str">
        <f t="shared" si="287"/>
        <v/>
      </c>
      <c r="J993" s="98" t="str">
        <f t="shared" si="290"/>
        <v/>
      </c>
      <c r="K993" s="2"/>
      <c r="L993" s="21" t="str">
        <f t="shared" si="293"/>
        <v/>
      </c>
      <c r="M993" s="21" t="str">
        <f>IF(L993&lt;&gt;"",SUM($L$6:L993),"")</f>
        <v/>
      </c>
      <c r="N993" s="2"/>
      <c r="O993" s="47" t="str">
        <f t="shared" si="294"/>
        <v/>
      </c>
      <c r="P993" s="47" t="str">
        <f>IF(O993&lt;&gt;"",SUM($O$6:O993),"")</f>
        <v/>
      </c>
      <c r="Q993" s="2"/>
      <c r="R993" s="43"/>
      <c r="S993" s="43"/>
      <c r="T993" s="2"/>
      <c r="U993" s="95">
        <f>IF(B993="",U992,SUM($L$7:L993)+SUM($O$7:O993)+SUM($R$7:R993))</f>
        <v>60</v>
      </c>
      <c r="V993" s="2"/>
      <c r="W993" s="2"/>
      <c r="X993" s="2"/>
      <c r="Y993" s="2"/>
      <c r="Z993" s="2"/>
      <c r="AA993" s="2"/>
      <c r="AB993" s="2"/>
      <c r="AC993" s="58" t="str">
        <f t="shared" si="291"/>
        <v/>
      </c>
      <c r="AD993" s="21" t="str">
        <f t="shared" si="295"/>
        <v/>
      </c>
      <c r="AE993" s="59" t="str">
        <f t="shared" si="296"/>
        <v/>
      </c>
      <c r="AF993" s="64" t="str">
        <f t="shared" si="301"/>
        <v/>
      </c>
      <c r="AG993" s="47" t="str">
        <f t="shared" si="297"/>
        <v/>
      </c>
      <c r="AH993" s="65" t="str">
        <f t="shared" si="298"/>
        <v/>
      </c>
      <c r="AI993" s="70" t="str">
        <f t="shared" si="292"/>
        <v/>
      </c>
      <c r="AJ993" s="43" t="str">
        <f t="shared" si="299"/>
        <v/>
      </c>
      <c r="AK993" s="71" t="str">
        <f t="shared" si="300"/>
        <v/>
      </c>
      <c r="AL993" s="2"/>
      <c r="AM993" s="2"/>
      <c r="AO993" s="2"/>
      <c r="AP993" s="2"/>
      <c r="AQ993" s="2"/>
    </row>
    <row r="994" spans="2:43">
      <c r="B994" s="20" t="str">
        <f>IF(Master!B994="","",Master!B994)</f>
        <v/>
      </c>
      <c r="C994" s="21" t="str">
        <f t="shared" si="285"/>
        <v/>
      </c>
      <c r="D994" s="98" t="str">
        <f t="shared" si="288"/>
        <v/>
      </c>
      <c r="E994" s="2"/>
      <c r="F994" s="47" t="str">
        <f t="shared" si="286"/>
        <v/>
      </c>
      <c r="G994" s="98" t="str">
        <f t="shared" si="289"/>
        <v/>
      </c>
      <c r="H994" s="2"/>
      <c r="I994" s="46" t="str">
        <f t="shared" si="287"/>
        <v/>
      </c>
      <c r="J994" s="98" t="str">
        <f t="shared" si="290"/>
        <v/>
      </c>
      <c r="K994" s="2"/>
      <c r="L994" s="21" t="str">
        <f t="shared" si="293"/>
        <v/>
      </c>
      <c r="M994" s="21" t="str">
        <f>IF(L994&lt;&gt;"",SUM($L$6:L994),"")</f>
        <v/>
      </c>
      <c r="N994" s="2"/>
      <c r="O994" s="47" t="str">
        <f t="shared" si="294"/>
        <v/>
      </c>
      <c r="P994" s="47" t="str">
        <f>IF(O994&lt;&gt;"",SUM($O$6:O994),"")</f>
        <v/>
      </c>
      <c r="Q994" s="2"/>
      <c r="R994" s="43"/>
      <c r="S994" s="43"/>
      <c r="T994" s="2"/>
      <c r="U994" s="95">
        <f>IF(B994="",U993,SUM($L$7:L994)+SUM($O$7:O994)+SUM($R$7:R994))</f>
        <v>60</v>
      </c>
      <c r="V994" s="2"/>
      <c r="W994" s="2"/>
      <c r="X994" s="2"/>
      <c r="Y994" s="2"/>
      <c r="Z994" s="2"/>
      <c r="AA994" s="2"/>
      <c r="AB994" s="2"/>
      <c r="AC994" s="58" t="str">
        <f t="shared" si="291"/>
        <v/>
      </c>
      <c r="AD994" s="21" t="str">
        <f t="shared" si="295"/>
        <v/>
      </c>
      <c r="AE994" s="59" t="str">
        <f t="shared" si="296"/>
        <v/>
      </c>
      <c r="AF994" s="64" t="str">
        <f t="shared" si="301"/>
        <v/>
      </c>
      <c r="AG994" s="47" t="str">
        <f t="shared" si="297"/>
        <v/>
      </c>
      <c r="AH994" s="65" t="str">
        <f t="shared" si="298"/>
        <v/>
      </c>
      <c r="AI994" s="70" t="str">
        <f t="shared" si="292"/>
        <v/>
      </c>
      <c r="AJ994" s="43" t="str">
        <f t="shared" si="299"/>
        <v/>
      </c>
      <c r="AK994" s="71" t="str">
        <f t="shared" si="300"/>
        <v/>
      </c>
      <c r="AL994" s="2"/>
      <c r="AM994" s="2"/>
      <c r="AO994" s="2"/>
      <c r="AP994" s="2"/>
      <c r="AQ994" s="2"/>
    </row>
    <row r="995" spans="2:43">
      <c r="B995" s="20" t="str">
        <f>IF(Master!B995="","",Master!B995)</f>
        <v/>
      </c>
      <c r="C995" s="21" t="str">
        <f t="shared" si="285"/>
        <v/>
      </c>
      <c r="D995" s="98" t="str">
        <f t="shared" si="288"/>
        <v/>
      </c>
      <c r="E995" s="2"/>
      <c r="F995" s="47" t="str">
        <f t="shared" si="286"/>
        <v/>
      </c>
      <c r="G995" s="98" t="str">
        <f t="shared" si="289"/>
        <v/>
      </c>
      <c r="H995" s="2"/>
      <c r="I995" s="46" t="str">
        <f t="shared" si="287"/>
        <v/>
      </c>
      <c r="J995" s="98" t="str">
        <f t="shared" si="290"/>
        <v/>
      </c>
      <c r="K995" s="2"/>
      <c r="L995" s="21" t="str">
        <f t="shared" si="293"/>
        <v/>
      </c>
      <c r="M995" s="21" t="str">
        <f>IF(L995&lt;&gt;"",SUM($L$6:L995),"")</f>
        <v/>
      </c>
      <c r="N995" s="2"/>
      <c r="O995" s="47" t="str">
        <f t="shared" si="294"/>
        <v/>
      </c>
      <c r="P995" s="47" t="str">
        <f>IF(O995&lt;&gt;"",SUM($O$6:O995),"")</f>
        <v/>
      </c>
      <c r="Q995" s="2"/>
      <c r="R995" s="43"/>
      <c r="S995" s="43"/>
      <c r="T995" s="2"/>
      <c r="U995" s="95">
        <f>IF(B995="",U994,SUM($L$7:L995)+SUM($O$7:O995)+SUM($R$7:R995))</f>
        <v>60</v>
      </c>
      <c r="V995" s="2"/>
      <c r="W995" s="2"/>
      <c r="X995" s="2"/>
      <c r="Y995" s="2"/>
      <c r="Z995" s="2"/>
      <c r="AA995" s="2"/>
      <c r="AB995" s="2"/>
      <c r="AC995" s="58" t="str">
        <f t="shared" si="291"/>
        <v/>
      </c>
      <c r="AD995" s="21" t="str">
        <f t="shared" si="295"/>
        <v/>
      </c>
      <c r="AE995" s="59" t="str">
        <f t="shared" si="296"/>
        <v/>
      </c>
      <c r="AF995" s="64" t="str">
        <f t="shared" si="301"/>
        <v/>
      </c>
      <c r="AG995" s="47" t="str">
        <f t="shared" si="297"/>
        <v/>
      </c>
      <c r="AH995" s="65" t="str">
        <f t="shared" si="298"/>
        <v/>
      </c>
      <c r="AI995" s="70" t="str">
        <f t="shared" si="292"/>
        <v/>
      </c>
      <c r="AJ995" s="43" t="str">
        <f t="shared" si="299"/>
        <v/>
      </c>
      <c r="AK995" s="71" t="str">
        <f t="shared" si="300"/>
        <v/>
      </c>
      <c r="AL995" s="2"/>
      <c r="AM995" s="2"/>
      <c r="AO995" s="2"/>
      <c r="AP995" s="2"/>
      <c r="AQ995" s="2"/>
    </row>
    <row r="996" spans="2:43">
      <c r="B996" s="20" t="str">
        <f>IF(Master!B996="","",Master!B996)</f>
        <v/>
      </c>
      <c r="C996" s="21" t="str">
        <f t="shared" si="285"/>
        <v/>
      </c>
      <c r="D996" s="98" t="str">
        <f t="shared" si="288"/>
        <v/>
      </c>
      <c r="E996" s="2"/>
      <c r="F996" s="47" t="str">
        <f t="shared" si="286"/>
        <v/>
      </c>
      <c r="G996" s="98" t="str">
        <f t="shared" si="289"/>
        <v/>
      </c>
      <c r="H996" s="2"/>
      <c r="I996" s="46" t="str">
        <f t="shared" si="287"/>
        <v/>
      </c>
      <c r="J996" s="98" t="str">
        <f t="shared" si="290"/>
        <v/>
      </c>
      <c r="K996" s="2"/>
      <c r="L996" s="21" t="str">
        <f t="shared" si="293"/>
        <v/>
      </c>
      <c r="M996" s="21" t="str">
        <f>IF(L996&lt;&gt;"",SUM($L$6:L996),"")</f>
        <v/>
      </c>
      <c r="N996" s="2"/>
      <c r="O996" s="47" t="str">
        <f t="shared" si="294"/>
        <v/>
      </c>
      <c r="P996" s="47" t="str">
        <f>IF(O996&lt;&gt;"",SUM($O$6:O996),"")</f>
        <v/>
      </c>
      <c r="Q996" s="2"/>
      <c r="R996" s="43"/>
      <c r="S996" s="43"/>
      <c r="T996" s="2"/>
      <c r="U996" s="95">
        <f>IF(B996="",U995,SUM($L$7:L996)+SUM($O$7:O996)+SUM($R$7:R996))</f>
        <v>60</v>
      </c>
      <c r="V996" s="2"/>
      <c r="W996" s="2"/>
      <c r="X996" s="2"/>
      <c r="Y996" s="2"/>
      <c r="Z996" s="2"/>
      <c r="AA996" s="2"/>
      <c r="AB996" s="2"/>
      <c r="AC996" s="58" t="str">
        <f t="shared" si="291"/>
        <v/>
      </c>
      <c r="AD996" s="21" t="str">
        <f t="shared" si="295"/>
        <v/>
      </c>
      <c r="AE996" s="59" t="str">
        <f t="shared" si="296"/>
        <v/>
      </c>
      <c r="AF996" s="64" t="str">
        <f t="shared" si="301"/>
        <v/>
      </c>
      <c r="AG996" s="47" t="str">
        <f t="shared" si="297"/>
        <v/>
      </c>
      <c r="AH996" s="65" t="str">
        <f t="shared" si="298"/>
        <v/>
      </c>
      <c r="AI996" s="70" t="str">
        <f t="shared" si="292"/>
        <v/>
      </c>
      <c r="AJ996" s="43" t="str">
        <f t="shared" si="299"/>
        <v/>
      </c>
      <c r="AK996" s="71" t="str">
        <f t="shared" si="300"/>
        <v/>
      </c>
      <c r="AL996" s="2"/>
      <c r="AM996" s="2"/>
      <c r="AO996" s="2"/>
      <c r="AP996" s="2"/>
      <c r="AQ996" s="2"/>
    </row>
    <row r="997" spans="2:43">
      <c r="B997" s="20" t="str">
        <f>IF(Master!B997="","",Master!B997)</f>
        <v/>
      </c>
      <c r="C997" s="21" t="str">
        <f t="shared" si="285"/>
        <v/>
      </c>
      <c r="D997" s="98" t="str">
        <f t="shared" si="288"/>
        <v/>
      </c>
      <c r="E997" s="2"/>
      <c r="F997" s="47" t="str">
        <f t="shared" si="286"/>
        <v/>
      </c>
      <c r="G997" s="98" t="str">
        <f t="shared" si="289"/>
        <v/>
      </c>
      <c r="H997" s="2"/>
      <c r="I997" s="46" t="str">
        <f t="shared" si="287"/>
        <v/>
      </c>
      <c r="J997" s="98" t="str">
        <f t="shared" si="290"/>
        <v/>
      </c>
      <c r="K997" s="2"/>
      <c r="L997" s="21" t="str">
        <f t="shared" si="293"/>
        <v/>
      </c>
      <c r="M997" s="21" t="str">
        <f>IF(L997&lt;&gt;"",SUM($L$6:L997),"")</f>
        <v/>
      </c>
      <c r="N997" s="2"/>
      <c r="O997" s="47" t="str">
        <f t="shared" si="294"/>
        <v/>
      </c>
      <c r="P997" s="47" t="str">
        <f>IF(O997&lt;&gt;"",SUM($O$6:O997),"")</f>
        <v/>
      </c>
      <c r="Q997" s="2"/>
      <c r="R997" s="43"/>
      <c r="S997" s="43"/>
      <c r="T997" s="2"/>
      <c r="U997" s="95">
        <f>IF(B997="",U996,SUM($L$7:L997)+SUM($O$7:O997)+SUM($R$7:R997))</f>
        <v>60</v>
      </c>
      <c r="V997" s="2"/>
      <c r="W997" s="2"/>
      <c r="X997" s="2"/>
      <c r="Y997" s="2"/>
      <c r="Z997" s="2"/>
      <c r="AA997" s="2"/>
      <c r="AB997" s="2"/>
      <c r="AC997" s="58" t="str">
        <f t="shared" si="291"/>
        <v/>
      </c>
      <c r="AD997" s="21" t="str">
        <f t="shared" si="295"/>
        <v/>
      </c>
      <c r="AE997" s="59" t="str">
        <f t="shared" si="296"/>
        <v/>
      </c>
      <c r="AF997" s="64" t="str">
        <f t="shared" si="301"/>
        <v/>
      </c>
      <c r="AG997" s="47" t="str">
        <f t="shared" si="297"/>
        <v/>
      </c>
      <c r="AH997" s="65" t="str">
        <f t="shared" si="298"/>
        <v/>
      </c>
      <c r="AI997" s="70" t="str">
        <f t="shared" si="292"/>
        <v/>
      </c>
      <c r="AJ997" s="43" t="str">
        <f t="shared" si="299"/>
        <v/>
      </c>
      <c r="AK997" s="71" t="str">
        <f t="shared" si="300"/>
        <v/>
      </c>
      <c r="AL997" s="2"/>
      <c r="AM997" s="2"/>
      <c r="AO997" s="2"/>
      <c r="AP997" s="2"/>
      <c r="AQ997" s="2"/>
    </row>
    <row r="998" spans="2:43">
      <c r="B998" s="20" t="str">
        <f>IF(Master!B998="","",Master!B998)</f>
        <v/>
      </c>
      <c r="C998" s="21" t="str">
        <f t="shared" si="285"/>
        <v/>
      </c>
      <c r="D998" s="98" t="str">
        <f t="shared" si="288"/>
        <v/>
      </c>
      <c r="E998" s="2"/>
      <c r="F998" s="47" t="str">
        <f t="shared" si="286"/>
        <v/>
      </c>
      <c r="G998" s="98" t="str">
        <f t="shared" si="289"/>
        <v/>
      </c>
      <c r="H998" s="2"/>
      <c r="I998" s="46" t="str">
        <f t="shared" si="287"/>
        <v/>
      </c>
      <c r="J998" s="98" t="str">
        <f t="shared" si="290"/>
        <v/>
      </c>
      <c r="K998" s="2"/>
      <c r="L998" s="21" t="str">
        <f t="shared" si="293"/>
        <v/>
      </c>
      <c r="M998" s="21" t="str">
        <f>IF(L998&lt;&gt;"",SUM($L$6:L998),"")</f>
        <v/>
      </c>
      <c r="N998" s="2"/>
      <c r="O998" s="47" t="str">
        <f t="shared" si="294"/>
        <v/>
      </c>
      <c r="P998" s="47" t="str">
        <f>IF(O998&lt;&gt;"",SUM($O$6:O998),"")</f>
        <v/>
      </c>
      <c r="Q998" s="2"/>
      <c r="R998" s="43"/>
      <c r="S998" s="43"/>
      <c r="T998" s="2"/>
      <c r="U998" s="95">
        <f>IF(B998="",U997,SUM($L$7:L998)+SUM($O$7:O998)+SUM($R$7:R998))</f>
        <v>60</v>
      </c>
      <c r="V998" s="2"/>
      <c r="W998" s="2"/>
      <c r="X998" s="2"/>
      <c r="Y998" s="2"/>
      <c r="Z998" s="2"/>
      <c r="AA998" s="2"/>
      <c r="AB998" s="2"/>
      <c r="AC998" s="58" t="str">
        <f t="shared" si="291"/>
        <v/>
      </c>
      <c r="AD998" s="21" t="str">
        <f t="shared" si="295"/>
        <v/>
      </c>
      <c r="AE998" s="59" t="str">
        <f t="shared" si="296"/>
        <v/>
      </c>
      <c r="AF998" s="64" t="str">
        <f t="shared" si="301"/>
        <v/>
      </c>
      <c r="AG998" s="47" t="str">
        <f t="shared" si="297"/>
        <v/>
      </c>
      <c r="AH998" s="65" t="str">
        <f t="shared" si="298"/>
        <v/>
      </c>
      <c r="AI998" s="70" t="str">
        <f t="shared" si="292"/>
        <v/>
      </c>
      <c r="AJ998" s="43" t="str">
        <f t="shared" si="299"/>
        <v/>
      </c>
      <c r="AK998" s="71" t="str">
        <f t="shared" si="300"/>
        <v/>
      </c>
      <c r="AL998" s="2"/>
      <c r="AM998" s="2"/>
      <c r="AO998" s="2"/>
      <c r="AP998" s="2"/>
      <c r="AQ998" s="2"/>
    </row>
    <row r="999" spans="2:43">
      <c r="B999" s="20" t="str">
        <f>IF(Master!B999="","",Master!B999)</f>
        <v/>
      </c>
      <c r="C999" s="21" t="str">
        <f t="shared" si="285"/>
        <v/>
      </c>
      <c r="D999" s="98" t="str">
        <f t="shared" si="288"/>
        <v/>
      </c>
      <c r="E999" s="2"/>
      <c r="F999" s="47" t="str">
        <f t="shared" si="286"/>
        <v/>
      </c>
      <c r="G999" s="98" t="str">
        <f t="shared" si="289"/>
        <v/>
      </c>
      <c r="H999" s="2"/>
      <c r="I999" s="46" t="str">
        <f t="shared" si="287"/>
        <v/>
      </c>
      <c r="J999" s="98" t="str">
        <f t="shared" si="290"/>
        <v/>
      </c>
      <c r="K999" s="2"/>
      <c r="L999" s="21" t="str">
        <f t="shared" si="293"/>
        <v/>
      </c>
      <c r="M999" s="21" t="str">
        <f>IF(L999&lt;&gt;"",SUM($L$6:L999),"")</f>
        <v/>
      </c>
      <c r="N999" s="2"/>
      <c r="O999" s="47" t="str">
        <f t="shared" si="294"/>
        <v/>
      </c>
      <c r="P999" s="47" t="str">
        <f>IF(O999&lt;&gt;"",SUM($O$6:O999),"")</f>
        <v/>
      </c>
      <c r="Q999" s="2"/>
      <c r="R999" s="43"/>
      <c r="S999" s="43"/>
      <c r="T999" s="2"/>
      <c r="U999" s="95">
        <f>IF(B999="",U998,SUM($L$7:L999)+SUM($O$7:O999)+SUM($R$7:R999))</f>
        <v>60</v>
      </c>
      <c r="V999" s="2"/>
      <c r="W999" s="2"/>
      <c r="X999" s="2"/>
      <c r="Y999" s="2"/>
      <c r="Z999" s="2"/>
      <c r="AA999" s="2"/>
      <c r="AB999" s="2"/>
      <c r="AC999" s="58" t="str">
        <f t="shared" si="291"/>
        <v/>
      </c>
      <c r="AD999" s="21" t="str">
        <f t="shared" si="295"/>
        <v/>
      </c>
      <c r="AE999" s="59" t="str">
        <f t="shared" si="296"/>
        <v/>
      </c>
      <c r="AF999" s="64" t="str">
        <f t="shared" si="301"/>
        <v/>
      </c>
      <c r="AG999" s="47" t="str">
        <f t="shared" si="297"/>
        <v/>
      </c>
      <c r="AH999" s="65" t="str">
        <f t="shared" si="298"/>
        <v/>
      </c>
      <c r="AI999" s="70" t="str">
        <f t="shared" si="292"/>
        <v/>
      </c>
      <c r="AJ999" s="43" t="str">
        <f t="shared" si="299"/>
        <v/>
      </c>
      <c r="AK999" s="71" t="str">
        <f t="shared" si="300"/>
        <v/>
      </c>
      <c r="AL999" s="2"/>
      <c r="AM999" s="2"/>
      <c r="AO999" s="2"/>
      <c r="AP999" s="2"/>
      <c r="AQ999" s="2"/>
    </row>
    <row r="1000" spans="2:43">
      <c r="B1000" s="20" t="str">
        <f>IF(Master!B1000="","",Master!B1000)</f>
        <v/>
      </c>
      <c r="C1000" s="21" t="str">
        <f t="shared" si="285"/>
        <v/>
      </c>
      <c r="D1000" s="98" t="str">
        <f t="shared" si="288"/>
        <v/>
      </c>
      <c r="E1000" s="2"/>
      <c r="F1000" s="47" t="str">
        <f t="shared" si="286"/>
        <v/>
      </c>
      <c r="G1000" s="98" t="str">
        <f t="shared" si="289"/>
        <v/>
      </c>
      <c r="H1000" s="2"/>
      <c r="I1000" s="46" t="str">
        <f t="shared" si="287"/>
        <v/>
      </c>
      <c r="J1000" s="98" t="str">
        <f t="shared" si="290"/>
        <v/>
      </c>
      <c r="K1000" s="2"/>
      <c r="L1000" s="21" t="str">
        <f t="shared" si="293"/>
        <v/>
      </c>
      <c r="M1000" s="21" t="str">
        <f>IF(L1000&lt;&gt;"",SUM($L$6:L1000),"")</f>
        <v/>
      </c>
      <c r="N1000" s="2"/>
      <c r="O1000" s="47" t="str">
        <f t="shared" ref="O1000" si="302">IF(AND(AG1000&lt;&gt;"",AG1001&lt;&gt;""),-AG1000,IF(AND(AG1000&gt;=1,AG1001=""),AG1000,""))</f>
        <v/>
      </c>
      <c r="P1000" s="47" t="str">
        <f>IF(O1000&lt;&gt;"",SUM($O$6:O1000),"")</f>
        <v/>
      </c>
      <c r="Q1000" s="2"/>
      <c r="R1000" s="43"/>
      <c r="S1000" s="43"/>
      <c r="T1000" s="2"/>
      <c r="U1000" s="95">
        <f>IF(B1000="",U999,SUM($L$7:L1000)+SUM($O$7:O1000)+SUM($R$7:R1000))</f>
        <v>60</v>
      </c>
      <c r="V1000" s="2"/>
      <c r="W1000" s="2"/>
      <c r="X1000" s="2"/>
      <c r="Y1000" s="2"/>
      <c r="Z1000" s="2"/>
      <c r="AA1000" s="2"/>
      <c r="AB1000" s="2"/>
      <c r="AC1000" s="58" t="str">
        <f t="shared" si="291"/>
        <v/>
      </c>
      <c r="AD1000" s="21" t="str">
        <f t="shared" si="295"/>
        <v/>
      </c>
      <c r="AE1000" s="59" t="str">
        <f t="shared" si="296"/>
        <v/>
      </c>
      <c r="AF1000" s="64" t="str">
        <f t="shared" si="301"/>
        <v/>
      </c>
      <c r="AG1000" s="47" t="str">
        <f t="shared" si="297"/>
        <v/>
      </c>
      <c r="AH1000" s="65" t="str">
        <f t="shared" si="298"/>
        <v/>
      </c>
      <c r="AI1000" s="70" t="str">
        <f t="shared" si="292"/>
        <v/>
      </c>
      <c r="AJ1000" s="43" t="str">
        <f t="shared" si="299"/>
        <v/>
      </c>
      <c r="AK1000" s="71" t="str">
        <f t="shared" si="300"/>
        <v/>
      </c>
      <c r="AL1000" s="2"/>
      <c r="AM1000" s="2"/>
      <c r="AO1000" s="2"/>
      <c r="AP1000" s="2"/>
      <c r="AQ1000" s="2"/>
    </row>
  </sheetData>
  <mergeCells count="6">
    <mergeCell ref="W20:X20"/>
    <mergeCell ref="W25:X25"/>
    <mergeCell ref="Z2:AA2"/>
    <mergeCell ref="AC2:AK2"/>
    <mergeCell ref="W9:X9"/>
    <mergeCell ref="W14:X14"/>
  </mergeCells>
  <conditionalFormatting sqref="AF1:AG1048576 X3:Y1048576 AB3:AE1048576 AL1:AM1048576 X1:AK1 AD3:AK999 C1000:AK1048576 AB1:AC999 Z37:AA1048576 Z1:AA20 C1:Y999 C1:W1048576">
    <cfRule type="cellIs" dxfId="51" priority="73" operator="equal">
      <formula>"Zero"</formula>
    </cfRule>
    <cfRule type="cellIs" dxfId="50" priority="74" operator="equal">
      <formula>"B"</formula>
    </cfRule>
    <cfRule type="cellIs" dxfId="49" priority="75" operator="equal">
      <formula>"R"</formula>
    </cfRule>
  </conditionalFormatting>
  <conditionalFormatting sqref="K2 O2:P2 E1:G1048576 M2 J1:J1048576">
    <cfRule type="cellIs" dxfId="48" priority="48" operator="equal">
      <formula>"L"</formula>
    </cfRule>
    <cfRule type="cellIs" dxfId="47" priority="49" operator="equal">
      <formula>"H"</formula>
    </cfRule>
  </conditionalFormatting>
  <conditionalFormatting sqref="G1:G1048576 M2 R2:S2 I1:J1048576">
    <cfRule type="cellIs" dxfId="46" priority="43" operator="equal">
      <formula>"E"</formula>
    </cfRule>
    <cfRule type="cellIs" dxfId="45" priority="44" operator="equal">
      <formula>"E"</formula>
    </cfRule>
    <cfRule type="cellIs" dxfId="44" priority="45" operator="equal">
      <formula>"O"</formula>
    </cfRule>
    <cfRule type="cellIs" dxfId="43" priority="46" operator="equal">
      <formula>"E"</formula>
    </cfRule>
    <cfRule type="cellIs" dxfId="42" priority="47" operator="equal">
      <formula>"E"</formula>
    </cfRule>
  </conditionalFormatting>
  <conditionalFormatting sqref="U2:V3 I1:S1048576">
    <cfRule type="cellIs" dxfId="41" priority="41" operator="equal">
      <formula>"L"</formula>
    </cfRule>
    <cfRule type="cellIs" dxfId="40" priority="42" operator="equal">
      <formula>"W"</formula>
    </cfRule>
  </conditionalFormatting>
  <conditionalFormatting sqref="O1:P1048576 U1:V1048576">
    <cfRule type="cellIs" dxfId="39" priority="28" operator="greaterThan">
      <formula>0</formula>
    </cfRule>
    <cfRule type="cellIs" dxfId="38" priority="29" operator="lessThan">
      <formula>0</formula>
    </cfRule>
  </conditionalFormatting>
  <conditionalFormatting sqref="D1:D1048576 G1:G1048576 J1:J1048576">
    <cfRule type="containsText" dxfId="37" priority="7" operator="containsText" text="Win">
      <formula>NOT(ISERROR(SEARCH("Win",D1)))</formula>
    </cfRule>
    <cfRule type="cellIs" dxfId="36" priority="8" operator="equal">
      <formula>"L"</formula>
    </cfRule>
    <cfRule type="cellIs" dxfId="35" priority="9" operator="equal">
      <formula>"H"</formula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C1000"/>
  <sheetViews>
    <sheetView showGridLines="0" topLeftCell="L1" zoomScaleNormal="100" workbookViewId="0">
      <selection activeCell="AD14" sqref="AD14"/>
    </sheetView>
  </sheetViews>
  <sheetFormatPr baseColWidth="10" defaultRowHeight="15"/>
  <cols>
    <col min="1" max="1" width="2.85546875" customWidth="1"/>
    <col min="2" max="2" width="8" style="1" customWidth="1"/>
    <col min="3" max="3" width="11.42578125" style="1" customWidth="1"/>
    <col min="4" max="4" width="6.42578125" style="96" bestFit="1" customWidth="1"/>
    <col min="5" max="5" width="1.7109375" style="3" customWidth="1"/>
    <col min="6" max="6" width="11.42578125" style="3" customWidth="1"/>
    <col min="7" max="7" width="6.42578125" style="96" bestFit="1" customWidth="1"/>
    <col min="8" max="8" width="1.5703125" style="3" customWidth="1"/>
    <col min="9" max="9" width="11.42578125" style="45" customWidth="1"/>
    <col min="10" max="10" width="6.42578125" style="96" bestFit="1" customWidth="1"/>
    <col min="11" max="11" width="7" style="3" customWidth="1"/>
    <col min="12" max="13" width="11.42578125" style="3" customWidth="1"/>
    <col min="14" max="14" width="11.42578125" style="3" hidden="1" customWidth="1"/>
    <col min="15" max="15" width="1.140625" style="3" customWidth="1"/>
    <col min="16" max="17" width="11.42578125" style="3" customWidth="1"/>
    <col min="18" max="18" width="11.42578125" style="3" hidden="1" customWidth="1"/>
    <col min="19" max="19" width="0.85546875" style="3" customWidth="1"/>
    <col min="20" max="21" width="11.42578125" style="3" customWidth="1"/>
    <col min="22" max="22" width="11.42578125" style="3" hidden="1" customWidth="1"/>
    <col min="23" max="24" width="11.42578125" style="3" customWidth="1"/>
    <col min="25" max="25" width="0.85546875" style="3" customWidth="1"/>
    <col min="26" max="26" width="11.42578125" style="3" customWidth="1"/>
    <col min="27" max="27" width="5.42578125" style="3" customWidth="1"/>
    <col min="28" max="30" width="4" style="3" customWidth="1"/>
    <col min="31" max="31" width="5.28515625" style="3" customWidth="1"/>
    <col min="32" max="32" width="8.5703125" style="3" hidden="1" customWidth="1"/>
    <col min="33" max="33" width="11.42578125" style="3" hidden="1" customWidth="1"/>
    <col min="34" max="34" width="6.140625" style="3" hidden="1" customWidth="1"/>
    <col min="35" max="35" width="8.5703125" style="3" hidden="1" customWidth="1"/>
    <col min="36" max="36" width="11.42578125" style="3" hidden="1" customWidth="1"/>
    <col min="37" max="37" width="7.42578125" style="3" hidden="1" customWidth="1"/>
    <col min="38" max="38" width="8.42578125" style="3" hidden="1" customWidth="1"/>
    <col min="39" max="39" width="9.28515625" style="3" hidden="1" customWidth="1"/>
    <col min="40" max="40" width="8.140625" style="3" hidden="1" customWidth="1"/>
    <col min="41" max="42" width="11.42578125" style="3" hidden="1" customWidth="1"/>
    <col min="43" max="43" width="2.28515625" style="2" hidden="1" customWidth="1"/>
    <col min="44" max="46" width="0" style="3" hidden="1" customWidth="1"/>
    <col min="47" max="47" width="0" hidden="1" customWidth="1"/>
    <col min="48" max="55" width="0" style="1" hidden="1" customWidth="1"/>
    <col min="56" max="56" width="0" hidden="1" customWidth="1"/>
  </cols>
  <sheetData>
    <row r="1" spans="1:55" ht="15.75" thickBot="1">
      <c r="L1" s="3">
        <v>12</v>
      </c>
      <c r="P1" s="3">
        <v>52</v>
      </c>
      <c r="T1" s="3">
        <v>23</v>
      </c>
      <c r="AK1" s="3" t="s">
        <v>21</v>
      </c>
      <c r="AV1" s="4" t="s">
        <v>0</v>
      </c>
      <c r="AW1" s="5" t="s">
        <v>1</v>
      </c>
      <c r="AX1" s="6" t="s">
        <v>2</v>
      </c>
      <c r="AY1" s="7" t="s">
        <v>3</v>
      </c>
      <c r="AZ1" s="8" t="s">
        <v>4</v>
      </c>
      <c r="BA1" s="85" t="s">
        <v>5</v>
      </c>
      <c r="BB1" s="9" t="s">
        <v>6</v>
      </c>
      <c r="BC1" s="86" t="s">
        <v>7</v>
      </c>
    </row>
    <row r="2" spans="1:55" s="10" customFormat="1" ht="15.75" thickBot="1">
      <c r="A2" s="10" t="s">
        <v>8</v>
      </c>
      <c r="B2" s="11"/>
      <c r="C2" s="12" t="s">
        <v>5</v>
      </c>
      <c r="D2" s="97"/>
      <c r="E2" s="13"/>
      <c r="F2" s="44" t="s">
        <v>7</v>
      </c>
      <c r="G2" s="97"/>
      <c r="H2" s="13"/>
      <c r="I2" s="42" t="s">
        <v>6</v>
      </c>
      <c r="J2" s="97"/>
      <c r="K2" s="13"/>
      <c r="L2" s="12" t="s">
        <v>5</v>
      </c>
      <c r="M2" s="90" t="s">
        <v>28</v>
      </c>
      <c r="N2" s="90" t="s">
        <v>34</v>
      </c>
      <c r="O2" s="13"/>
      <c r="P2" s="44" t="s">
        <v>7</v>
      </c>
      <c r="Q2" s="93"/>
      <c r="R2" s="90" t="s">
        <v>34</v>
      </c>
      <c r="S2" s="13"/>
      <c r="T2" s="42" t="s">
        <v>6</v>
      </c>
      <c r="U2" s="93"/>
      <c r="V2" s="90" t="s">
        <v>34</v>
      </c>
      <c r="W2" s="13"/>
      <c r="X2" s="87" t="s">
        <v>17</v>
      </c>
      <c r="Y2" s="2"/>
      <c r="Z2" s="132" t="s">
        <v>24</v>
      </c>
      <c r="AA2" s="132"/>
      <c r="AB2" s="13"/>
      <c r="AC2" s="13"/>
      <c r="AD2" s="13"/>
      <c r="AE2" s="13"/>
      <c r="AF2" s="134" t="s">
        <v>16</v>
      </c>
      <c r="AG2" s="135"/>
      <c r="AH2" s="135"/>
      <c r="AI2" s="135"/>
      <c r="AJ2" s="135"/>
      <c r="AK2" s="135"/>
      <c r="AL2" s="135"/>
      <c r="AM2" s="135"/>
      <c r="AN2" s="136"/>
      <c r="AO2" s="13"/>
      <c r="AP2" s="13"/>
      <c r="AQ2" s="13"/>
      <c r="AR2" s="13"/>
      <c r="AS2" s="13"/>
      <c r="AT2" s="13"/>
      <c r="AV2" s="15">
        <v>0</v>
      </c>
      <c r="AW2" s="16">
        <v>0</v>
      </c>
      <c r="AX2" s="17">
        <v>0</v>
      </c>
      <c r="AY2" s="15">
        <v>0</v>
      </c>
      <c r="AZ2" s="18">
        <v>0</v>
      </c>
      <c r="BA2" s="19" t="s">
        <v>11</v>
      </c>
      <c r="BB2" s="19" t="s">
        <v>11</v>
      </c>
      <c r="BC2" s="84" t="s">
        <v>11</v>
      </c>
    </row>
    <row r="3" spans="1:55">
      <c r="B3" s="20">
        <f>IF('Prog Individual'!B3="","",'Prog Individual'!B3)</f>
        <v>1</v>
      </c>
      <c r="C3" s="21" t="str">
        <f t="shared" ref="C3:C66" si="0">IF(B3="","",VLOOKUP(B3,$AV$1:$BC$38,6,0))</f>
        <v>R</v>
      </c>
      <c r="D3" s="98"/>
      <c r="E3" s="2"/>
      <c r="F3" s="47" t="str">
        <f t="shared" ref="F3:F66" si="1">IF(B3="","",VLOOKUP(B3,$AV$1:$BC$38,8,0))</f>
        <v>L</v>
      </c>
      <c r="G3" s="98"/>
      <c r="H3" s="2"/>
      <c r="I3" s="46" t="str">
        <f t="shared" ref="I3:I66" si="2">IF(B3="","",VLOOKUP(B3,$AV$1:$BC$38,7,0))</f>
        <v>O</v>
      </c>
      <c r="J3" s="98"/>
      <c r="K3" s="2"/>
      <c r="L3" s="50">
        <f>SUM(L6:L1000)</f>
        <v>40</v>
      </c>
      <c r="M3" s="91"/>
      <c r="N3" s="91"/>
      <c r="O3" s="49"/>
      <c r="P3" s="50">
        <f>SUM(P6:P1000)</f>
        <v>71</v>
      </c>
      <c r="Q3" s="91"/>
      <c r="R3" s="91"/>
      <c r="S3" s="49"/>
      <c r="T3" s="50">
        <f>SUM(T6:T1000)</f>
        <v>35</v>
      </c>
      <c r="U3" s="91"/>
      <c r="V3" s="91"/>
      <c r="W3" s="49" t="s">
        <v>18</v>
      </c>
      <c r="X3" s="103">
        <f>SUM(L3:T3)</f>
        <v>146</v>
      </c>
      <c r="Y3" s="2"/>
      <c r="Z3" s="88" t="s">
        <v>5</v>
      </c>
      <c r="AA3" s="88">
        <f>MAX(L6:L1000)</f>
        <v>9</v>
      </c>
      <c r="AB3" s="2"/>
      <c r="AC3" s="2"/>
      <c r="AD3" s="2"/>
      <c r="AE3" s="2"/>
      <c r="AF3" s="55" t="s">
        <v>5</v>
      </c>
      <c r="AG3" s="56" t="s">
        <v>19</v>
      </c>
      <c r="AH3" s="57" t="s">
        <v>20</v>
      </c>
      <c r="AI3" s="61" t="s">
        <v>7</v>
      </c>
      <c r="AJ3" s="62" t="s">
        <v>19</v>
      </c>
      <c r="AK3" s="63" t="s">
        <v>20</v>
      </c>
      <c r="AL3" s="67" t="s">
        <v>6</v>
      </c>
      <c r="AM3" s="68" t="s">
        <v>19</v>
      </c>
      <c r="AN3" s="69" t="s">
        <v>20</v>
      </c>
      <c r="AO3" s="2"/>
      <c r="AP3" s="2"/>
      <c r="AR3" s="2"/>
      <c r="AS3" s="2"/>
      <c r="AT3" s="2"/>
      <c r="AV3" s="22">
        <v>1</v>
      </c>
      <c r="AW3" s="23">
        <v>1</v>
      </c>
      <c r="AX3" s="24">
        <v>1</v>
      </c>
      <c r="AY3" s="25">
        <v>1</v>
      </c>
      <c r="AZ3" s="26">
        <v>1</v>
      </c>
      <c r="BA3" s="26" t="s">
        <v>9</v>
      </c>
      <c r="BB3" s="27" t="s">
        <v>12</v>
      </c>
      <c r="BC3" s="28" t="s">
        <v>15</v>
      </c>
    </row>
    <row r="4" spans="1:55">
      <c r="B4" s="20">
        <f>IF('Prog Individual'!B4="","",'Prog Individual'!B4)</f>
        <v>0</v>
      </c>
      <c r="C4" s="21" t="str">
        <f t="shared" si="0"/>
        <v>Zero</v>
      </c>
      <c r="D4" s="98"/>
      <c r="E4" s="2"/>
      <c r="F4" s="47" t="str">
        <f t="shared" si="1"/>
        <v>Zero</v>
      </c>
      <c r="G4" s="98"/>
      <c r="H4" s="2"/>
      <c r="I4" s="46" t="str">
        <f t="shared" si="2"/>
        <v>Zero</v>
      </c>
      <c r="J4" s="98"/>
      <c r="K4" s="2"/>
      <c r="L4" s="21"/>
      <c r="M4" s="92">
        <v>0</v>
      </c>
      <c r="N4" s="92">
        <v>0</v>
      </c>
      <c r="O4" s="2"/>
      <c r="P4" s="47"/>
      <c r="Q4" s="89">
        <v>0</v>
      </c>
      <c r="R4" s="92">
        <v>0</v>
      </c>
      <c r="S4" s="2"/>
      <c r="T4" s="43"/>
      <c r="U4" s="89">
        <v>0</v>
      </c>
      <c r="V4" s="92">
        <v>0</v>
      </c>
      <c r="W4" s="2"/>
      <c r="X4" s="88"/>
      <c r="Y4" s="2"/>
      <c r="Z4" s="88" t="s">
        <v>7</v>
      </c>
      <c r="AA4" s="88">
        <f>MAX(P6:P1000)</f>
        <v>12</v>
      </c>
      <c r="AB4" s="2"/>
      <c r="AC4" s="2"/>
      <c r="AD4" s="2"/>
      <c r="AE4" s="2"/>
      <c r="AF4" s="58">
        <f>IF(B4="","",IF(C4=C3,2,1))</f>
        <v>1</v>
      </c>
      <c r="AG4" s="21"/>
      <c r="AH4" s="59"/>
      <c r="AI4" s="64">
        <f>IF(B4="","",IF(F4=F3,2,1))</f>
        <v>1</v>
      </c>
      <c r="AJ4" s="47"/>
      <c r="AK4" s="65"/>
      <c r="AL4" s="70">
        <f>IF(B4="","",IF(I4=I3,2,1))</f>
        <v>1</v>
      </c>
      <c r="AM4" s="43"/>
      <c r="AN4" s="71"/>
      <c r="AO4" s="2"/>
      <c r="AP4" s="2"/>
      <c r="AR4" s="2"/>
      <c r="AS4" s="2"/>
      <c r="AT4" s="2"/>
      <c r="AV4" s="22">
        <v>2</v>
      </c>
      <c r="AW4" s="29">
        <v>1</v>
      </c>
      <c r="AX4" s="24">
        <v>1</v>
      </c>
      <c r="AY4" s="25">
        <v>1</v>
      </c>
      <c r="AZ4" s="30">
        <v>2</v>
      </c>
      <c r="BA4" s="30" t="s">
        <v>10</v>
      </c>
      <c r="BB4" s="31" t="s">
        <v>14</v>
      </c>
      <c r="BC4" s="24" t="s">
        <v>15</v>
      </c>
    </row>
    <row r="5" spans="1:55" ht="15.75" thickBot="1">
      <c r="B5" s="20">
        <f>IF('Prog Individual'!B5="","",'Prog Individual'!B5)</f>
        <v>27</v>
      </c>
      <c r="C5" s="21" t="str">
        <f t="shared" si="0"/>
        <v>R</v>
      </c>
      <c r="D5" s="98"/>
      <c r="E5" s="2"/>
      <c r="F5" s="47" t="str">
        <f t="shared" si="1"/>
        <v>H</v>
      </c>
      <c r="G5" s="98"/>
      <c r="H5" s="2"/>
      <c r="I5" s="46" t="str">
        <f t="shared" si="2"/>
        <v>O</v>
      </c>
      <c r="J5" s="98"/>
      <c r="K5" s="2"/>
      <c r="L5" s="21"/>
      <c r="M5" s="92">
        <v>0</v>
      </c>
      <c r="N5" s="92">
        <v>0</v>
      </c>
      <c r="O5" s="2"/>
      <c r="P5" s="47"/>
      <c r="Q5" s="89">
        <v>0</v>
      </c>
      <c r="R5" s="92">
        <v>0</v>
      </c>
      <c r="S5" s="2"/>
      <c r="T5" s="43"/>
      <c r="U5" s="89">
        <v>0</v>
      </c>
      <c r="V5" s="92">
        <v>0</v>
      </c>
      <c r="W5" s="2"/>
      <c r="X5" s="88"/>
      <c r="Y5" s="2"/>
      <c r="Z5" s="88" t="s">
        <v>6</v>
      </c>
      <c r="AA5" s="88">
        <f>MAX(T6:T1000)</f>
        <v>13</v>
      </c>
      <c r="AB5" s="2"/>
      <c r="AC5" s="2"/>
      <c r="AD5" s="2"/>
      <c r="AE5" s="2"/>
      <c r="AF5" s="58">
        <f>IF(B5="","",IF(C5=C4,AF4+1,1))</f>
        <v>1</v>
      </c>
      <c r="AG5" s="21" t="str">
        <f t="shared" ref="AG5:AG68" si="3">IF(B5="","",IF(OR(AF4=1,AF4=2),"",IF(AF4&gt;=3,AF4-2)))</f>
        <v/>
      </c>
      <c r="AH5" s="59" t="str">
        <f>IF(AG5="","",VLOOKUP(AG5,#REF!,2,0))</f>
        <v/>
      </c>
      <c r="AI5" s="64">
        <f>IF(B5="","",IF(F5=F4,AI4+1,1))</f>
        <v>1</v>
      </c>
      <c r="AJ5" s="47" t="str">
        <f t="shared" ref="AJ5:AJ68" si="4">IF(B5="","",IF(OR(AI4=1,AI4=2),"",IF(AI4&gt;=3,AI4-2)))</f>
        <v/>
      </c>
      <c r="AK5" s="65" t="str">
        <f>IF(AJ5="","",VLOOKUP(AJ5,#REF!,2,0))</f>
        <v/>
      </c>
      <c r="AL5" s="70">
        <f>IF(B5="","",IF(I5=I4,AL4+1,1))</f>
        <v>1</v>
      </c>
      <c r="AM5" s="43" t="str">
        <f t="shared" ref="AM5:AM68" si="5">IF(B5="","",IF(OR(AL4=1,AL4=2),"",IF(AL4&gt;=3,AL4-2)))</f>
        <v/>
      </c>
      <c r="AN5" s="71" t="str">
        <f>IF(AM5="","",VLOOKUP(AM5,#REF!,2,0))</f>
        <v/>
      </c>
      <c r="AO5" s="2"/>
      <c r="AP5" s="2"/>
      <c r="AR5" s="2"/>
      <c r="AS5" s="2"/>
      <c r="AT5" s="2"/>
      <c r="AV5" s="22">
        <v>3</v>
      </c>
      <c r="AW5" s="29">
        <v>1</v>
      </c>
      <c r="AX5" s="24">
        <v>1</v>
      </c>
      <c r="AY5" s="25">
        <v>1</v>
      </c>
      <c r="AZ5" s="30">
        <v>3</v>
      </c>
      <c r="BA5" s="30" t="s">
        <v>9</v>
      </c>
      <c r="BB5" s="31" t="s">
        <v>12</v>
      </c>
      <c r="BC5" s="24" t="s">
        <v>15</v>
      </c>
    </row>
    <row r="6" spans="1:55">
      <c r="B6" s="20">
        <f>IF('Prog Individual'!B6="","",'Prog Individual'!B6)</f>
        <v>31</v>
      </c>
      <c r="C6" s="21" t="str">
        <f t="shared" si="0"/>
        <v>B</v>
      </c>
      <c r="D6" s="98" t="str">
        <f t="shared" ref="D6:D8" si="6">IF(L6="","",IF(L6&gt;=1,"&lt;--Win",IF(L6&lt;0,"&lt;--Bet","")))</f>
        <v/>
      </c>
      <c r="E6" s="2"/>
      <c r="F6" s="47" t="str">
        <f t="shared" si="1"/>
        <v>H</v>
      </c>
      <c r="G6" s="98" t="str">
        <f t="shared" ref="G6:G7" si="7">IF(P6="","",IF(P6&gt;=1,"&lt;--Win",IF(P6&lt;0,"&lt;--Bet","")))</f>
        <v/>
      </c>
      <c r="H6" s="2"/>
      <c r="I6" s="46" t="str">
        <f t="shared" si="2"/>
        <v>O</v>
      </c>
      <c r="J6" s="98" t="str">
        <f>IF(T6="","",IF(T6&gt;=1,"&lt;--Win",IF(T6&lt;0,"&lt;--Bet","")))</f>
        <v/>
      </c>
      <c r="K6" s="2"/>
      <c r="L6" s="21" t="str">
        <f t="shared" ref="L6:L19" si="8">IF(AND(AG6="",AG5&lt;&gt;""),"",IF(AND(AG6="",AG5=""),"",IF(AND(AG6&lt;&gt;"",AG7&lt;&gt;""),-AH6,IF(AND(AG6&lt;&gt;"",AG7=""),AH6))))</f>
        <v/>
      </c>
      <c r="M6" s="92">
        <v>0</v>
      </c>
      <c r="N6" s="92">
        <v>0</v>
      </c>
      <c r="O6" s="2"/>
      <c r="P6" s="47" t="str">
        <f t="shared" ref="P6:P14" si="9">IF(AND(AJ6="",AJ5&lt;&gt;""),"",IF(AND(AJ6="",AJ5=""),"",IF(AND(AJ6&lt;&gt;"",AJ7&lt;&gt;""),-AK6,IF(AND(AJ6&lt;&gt;"",AJ7=""),AK6))))</f>
        <v/>
      </c>
      <c r="Q6" s="89">
        <v>0</v>
      </c>
      <c r="R6" s="92">
        <v>0</v>
      </c>
      <c r="S6" s="2"/>
      <c r="T6" s="43" t="str">
        <f>IF(AND(AM6="",AM5&lt;&gt;""),"",IF(AND(AM6="",AM5=""),"",IF(AND(AM6&lt;&gt;"",AM7&lt;&gt;""),-AN6,IF(AND(AM6&lt;&gt;"",AM7=""),AN6))))</f>
        <v/>
      </c>
      <c r="U6" s="89">
        <v>0</v>
      </c>
      <c r="V6" s="92">
        <v>0</v>
      </c>
      <c r="W6" s="2"/>
      <c r="X6" s="88"/>
      <c r="Y6" s="2"/>
      <c r="Z6" s="2"/>
      <c r="AA6" s="2"/>
      <c r="AB6" s="2"/>
      <c r="AC6" s="2"/>
      <c r="AD6" s="2"/>
      <c r="AE6" s="2"/>
      <c r="AF6" s="58">
        <f>IF(B6="","",IF(C6=C5,AF5+1,1))</f>
        <v>1</v>
      </c>
      <c r="AG6" s="21" t="str">
        <f t="shared" si="3"/>
        <v/>
      </c>
      <c r="AH6" s="59" t="str">
        <f>IF(AND(AH5="",AG6=1),1,IF(AND(AH5=1,AG6=""),1,IF(AND(AG5="",AG6&lt;&gt;""),AH5,IF(AND(AG5="",AG6=""),AH5,IF(AND(AG5&lt;&gt;"",AG6=""),AH5-$AA$27,IF(AND(AG5&lt;&gt;"",AG6&lt;&gt;""),AH5+$AA$28))))))</f>
        <v/>
      </c>
      <c r="AI6" s="64">
        <f>IF(B6="","",IF(F6=F5,AI5+1,1))</f>
        <v>2</v>
      </c>
      <c r="AJ6" s="47" t="str">
        <f t="shared" si="4"/>
        <v/>
      </c>
      <c r="AK6" s="65" t="str">
        <f t="shared" ref="AK6:AK69" si="10">IF(AND(AK5="",AJ6=1),1,IF(AND(AK5=1,AJ6=""),1,IF(AND(AJ5="",AJ6&lt;&gt;""),AK5,IF(AND(AJ5="",AJ6=""),AK5,IF(AND(AJ5&lt;&gt;"",AJ6=""),AK5-$AA$27,IF(AND(AJ5&lt;&gt;"",AJ6&lt;&gt;""),AK5+$AA$28))))))</f>
        <v/>
      </c>
      <c r="AL6" s="70">
        <f>IF(B6="","",IF(I6=I5,AL5+1,1))</f>
        <v>2</v>
      </c>
      <c r="AM6" s="43" t="str">
        <f t="shared" si="5"/>
        <v/>
      </c>
      <c r="AN6" s="71" t="str">
        <f t="shared" ref="AN6:AN69" si="11">IF(AND(AN5="",AM6=1),1,IF(AND(AN5=1,AM6=""),1,IF(AND(AM5="",AM6&lt;&gt;""),AN5,IF(AND(AM5="",AM6=""),AN5,IF(AND(AM5&lt;&gt;"",AM6=""),AN5-$AA$27,IF(AND(AM5&lt;&gt;"",AM6&lt;&gt;""),AN5+$AA$28))))))</f>
        <v/>
      </c>
      <c r="AO6" s="2"/>
      <c r="AP6" s="2"/>
      <c r="AR6" s="2"/>
      <c r="AS6" s="2"/>
      <c r="AT6" s="2"/>
      <c r="AV6" s="22">
        <v>4</v>
      </c>
      <c r="AW6" s="32">
        <v>2</v>
      </c>
      <c r="AX6" s="24">
        <v>1</v>
      </c>
      <c r="AY6" s="25">
        <v>1</v>
      </c>
      <c r="AZ6" s="30">
        <v>1</v>
      </c>
      <c r="BA6" s="30" t="s">
        <v>10</v>
      </c>
      <c r="BB6" s="31" t="s">
        <v>14</v>
      </c>
      <c r="BC6" s="24" t="s">
        <v>15</v>
      </c>
    </row>
    <row r="7" spans="1:55">
      <c r="B7" s="20">
        <f>IF('Prog Individual'!B7="","",'Prog Individual'!B7)</f>
        <v>9</v>
      </c>
      <c r="C7" s="21" t="str">
        <f t="shared" si="0"/>
        <v>R</v>
      </c>
      <c r="D7" s="98" t="str">
        <f t="shared" si="6"/>
        <v/>
      </c>
      <c r="E7" s="2"/>
      <c r="F7" s="47" t="str">
        <f t="shared" si="1"/>
        <v>L</v>
      </c>
      <c r="G7" s="98" t="str">
        <f t="shared" si="7"/>
        <v/>
      </c>
      <c r="H7" s="2"/>
      <c r="I7" s="46" t="str">
        <f t="shared" si="2"/>
        <v>O</v>
      </c>
      <c r="J7" s="98" t="str">
        <f t="shared" ref="J7:J70" si="12">IF(T7="","",IF(T7&gt;=1,"&lt;--Win",IF(T7&lt;0,"&lt;--Bet","")))</f>
        <v/>
      </c>
      <c r="K7" s="2"/>
      <c r="L7" s="21" t="str">
        <f t="shared" si="8"/>
        <v/>
      </c>
      <c r="M7" s="92">
        <f>IF(L7&lt;&gt;"",SUM($L$6:L7),M6)</f>
        <v>0</v>
      </c>
      <c r="N7" s="92">
        <f t="shared" ref="N7:N70" si="13">IF(M7&lt;N6,N6,M7)</f>
        <v>0</v>
      </c>
      <c r="O7" s="2"/>
      <c r="P7" s="47" t="str">
        <f t="shared" si="9"/>
        <v/>
      </c>
      <c r="Q7" s="89">
        <f>IF(P7&lt;&gt;"",SUM($P$6:P7),Q6)</f>
        <v>0</v>
      </c>
      <c r="R7" s="92">
        <f t="shared" ref="R7:R24" si="14">IF(Q7&lt;R6,R6,Q7)</f>
        <v>0</v>
      </c>
      <c r="S7" s="2"/>
      <c r="T7" s="43" t="str">
        <f t="shared" ref="T7:T70" si="15">IF(AND(AM7="",AM6&lt;&gt;""),"",IF(AND(AM7="",AM6=""),"",IF(AND(AM7&lt;&gt;"",AM8&lt;&gt;""),-AN7,IF(AND(AM7&lt;&gt;"",AM8=""),AN7))))</f>
        <v/>
      </c>
      <c r="U7" s="89">
        <f>IF(T7&lt;&gt;"",SUM($T$6:T7),U6)</f>
        <v>0</v>
      </c>
      <c r="V7" s="92">
        <f t="shared" ref="V7:V24" si="16">IF(U7&lt;V6,V6,U7)</f>
        <v>0</v>
      </c>
      <c r="W7" s="2"/>
      <c r="X7" s="88">
        <f>IF(B7="","",SUM($L$7:L7)+SUM($P$7:P7)+SUM($T$7:T7))</f>
        <v>0</v>
      </c>
      <c r="Y7" s="2"/>
      <c r="Z7" s="132" t="s">
        <v>25</v>
      </c>
      <c r="AA7" s="132"/>
      <c r="AB7" s="2"/>
      <c r="AC7" s="2"/>
      <c r="AD7" s="2"/>
      <c r="AE7" s="2"/>
      <c r="AF7" s="58">
        <f>IF(B7="","",IF(AND(AF6=2,B7=0),1,IF(AND(B7=0,AF6=1),1,IF(AND(C7=C5,B6=0),AF6+1,IF(AND(AF6&gt;1,B7=0),AF6+1,IF(C7=C6,AF6+1,1))))))</f>
        <v>1</v>
      </c>
      <c r="AG7" s="21" t="str">
        <f t="shared" si="3"/>
        <v/>
      </c>
      <c r="AH7" s="59" t="str">
        <f t="shared" ref="AH7:AH70" si="17">IF(N6&gt;N5,1,IF(AND(AH6="",AG7=1),1,IF(AND(AH6=1,AG7=""),1,IF(AND(AG6="",AG7&lt;&gt;""),AH6,IF(AND(AG6="",AG7=""),AH6,IF(AND(AG6&lt;&gt;"",AG7=""),AH6-$AA$27,IF(AND(AG6&lt;&gt;"",AG7&lt;&gt;""),AH6+$AA$28)))))))</f>
        <v/>
      </c>
      <c r="AI7" s="64">
        <f t="shared" ref="AI7:AI70" si="18">IF(B7="","",IF(AND(AI6=2,B7=0),1,IF(AND(B7=0,AI6=1),1,IF(AND(F7=F5,B6=0),AI6+1,IF(AND(AI6&gt;1,B7=0),AI6+1,IF(F7=F6,AI6+1,1))))))</f>
        <v>1</v>
      </c>
      <c r="AJ7" s="47" t="str">
        <f t="shared" si="4"/>
        <v/>
      </c>
      <c r="AK7" s="65" t="str">
        <f t="shared" si="10"/>
        <v/>
      </c>
      <c r="AL7" s="70">
        <f>IF(B7="","",IF(AND(AL6=2,B7=0),1,IF(AND(B7=0,AL6=1),1,IF(AND(I7=I5,B6=0),AL6+1,IF(AND(AL6&gt;1,B7=0),AL6+1,IF(I7=I6,AL6+1,1))))))</f>
        <v>3</v>
      </c>
      <c r="AM7" s="43" t="str">
        <f t="shared" si="5"/>
        <v/>
      </c>
      <c r="AN7" s="71" t="str">
        <f t="shared" si="11"/>
        <v/>
      </c>
      <c r="AO7" s="2"/>
      <c r="AP7" s="2"/>
      <c r="AR7" s="2"/>
      <c r="AS7" s="2"/>
      <c r="AT7" s="2"/>
      <c r="AV7" s="22">
        <v>5</v>
      </c>
      <c r="AW7" s="33">
        <v>2</v>
      </c>
      <c r="AX7" s="24">
        <v>1</v>
      </c>
      <c r="AY7" s="25">
        <v>1</v>
      </c>
      <c r="AZ7" s="30">
        <v>2</v>
      </c>
      <c r="BA7" s="30" t="s">
        <v>9</v>
      </c>
      <c r="BB7" s="31" t="s">
        <v>12</v>
      </c>
      <c r="BC7" s="24" t="s">
        <v>15</v>
      </c>
    </row>
    <row r="8" spans="1:55" ht="15.75" thickBot="1">
      <c r="B8" s="20">
        <f>IF('Prog Individual'!B8="","",'Prog Individual'!B8)</f>
        <v>28</v>
      </c>
      <c r="C8" s="21" t="str">
        <f t="shared" si="0"/>
        <v>B</v>
      </c>
      <c r="D8" s="98" t="str">
        <f t="shared" si="6"/>
        <v/>
      </c>
      <c r="E8" s="2"/>
      <c r="F8" s="47" t="str">
        <f t="shared" si="1"/>
        <v>H</v>
      </c>
      <c r="G8" s="98" t="str">
        <f>IF(P8="","",IF(P8&gt;=1,"&lt;--Win",IF(P8&lt;0,"&lt;--Bet","")))</f>
        <v/>
      </c>
      <c r="H8" s="2"/>
      <c r="I8" s="46" t="str">
        <f t="shared" si="2"/>
        <v>E</v>
      </c>
      <c r="J8" s="98" t="str">
        <f t="shared" si="12"/>
        <v>&lt;--Win</v>
      </c>
      <c r="K8" s="2"/>
      <c r="L8" s="21" t="str">
        <f t="shared" si="8"/>
        <v/>
      </c>
      <c r="M8" s="92">
        <f>IF(L8&lt;&gt;"",SUM($L$6:L8),M7)</f>
        <v>0</v>
      </c>
      <c r="N8" s="92">
        <f t="shared" si="13"/>
        <v>0</v>
      </c>
      <c r="O8" s="2"/>
      <c r="P8" s="47" t="str">
        <f t="shared" si="9"/>
        <v/>
      </c>
      <c r="Q8" s="89">
        <f>IF(P8&lt;&gt;"",SUM($P$6:P8),Q7)</f>
        <v>0</v>
      </c>
      <c r="R8" s="92">
        <f t="shared" si="14"/>
        <v>0</v>
      </c>
      <c r="S8" s="2"/>
      <c r="T8" s="43">
        <f t="shared" si="15"/>
        <v>1</v>
      </c>
      <c r="U8" s="89">
        <f>IF(T8&lt;&gt;"",SUM($T$6:T8),U7)</f>
        <v>1</v>
      </c>
      <c r="V8" s="92">
        <f t="shared" si="16"/>
        <v>1</v>
      </c>
      <c r="W8" s="2"/>
      <c r="X8" s="88">
        <f>IF(B8="",X7,SUM($L$7:L8)+SUM($P$7:P8)+SUM($T$7:T8))</f>
        <v>1</v>
      </c>
      <c r="Y8" s="2"/>
      <c r="Z8" s="88" t="s">
        <v>5</v>
      </c>
      <c r="AA8" s="88">
        <f>MAX(AG6:AG1000)</f>
        <v>7</v>
      </c>
      <c r="AB8" s="2"/>
      <c r="AC8" s="2"/>
      <c r="AD8" s="2"/>
      <c r="AE8" s="2"/>
      <c r="AF8" s="58">
        <f t="shared" ref="AF8:AF71" si="19">IF(B8="","",IF(AND(AF7=2,B8=0),1,IF(AND(B8=0,AF7=1),1,IF(AND(C8=C6,B7=0),AF7+1,IF(AND(AF7&gt;1,B8=0),AF7+1,IF(C8=C7,AF7+1,1))))))</f>
        <v>1</v>
      </c>
      <c r="AG8" s="21" t="str">
        <f t="shared" si="3"/>
        <v/>
      </c>
      <c r="AH8" s="59" t="str">
        <f t="shared" si="17"/>
        <v/>
      </c>
      <c r="AI8" s="64">
        <f t="shared" si="18"/>
        <v>1</v>
      </c>
      <c r="AJ8" s="47" t="str">
        <f t="shared" si="4"/>
        <v/>
      </c>
      <c r="AK8" s="65" t="str">
        <f t="shared" si="10"/>
        <v/>
      </c>
      <c r="AL8" s="70">
        <f t="shared" ref="AL8:AL71" si="20">IF(B8="","",IF(AND(AL7=2,B8=0),1,IF(AND(B8=0,AL7=1),1,IF(AND(I8=I6,B7=0),AL7+1,IF(AND(AL7&gt;1,B8=0),AL7+1,IF(I8=I7,AL7+1,1))))))</f>
        <v>1</v>
      </c>
      <c r="AM8" s="43">
        <f t="shared" si="5"/>
        <v>1</v>
      </c>
      <c r="AN8" s="71">
        <f t="shared" si="11"/>
        <v>1</v>
      </c>
      <c r="AO8" s="2"/>
      <c r="AP8" s="2"/>
      <c r="AR8" s="2"/>
      <c r="AS8" s="2"/>
      <c r="AT8" s="2"/>
      <c r="AV8" s="22">
        <v>6</v>
      </c>
      <c r="AW8" s="33">
        <v>2</v>
      </c>
      <c r="AX8" s="34">
        <v>1</v>
      </c>
      <c r="AY8" s="25">
        <v>1</v>
      </c>
      <c r="AZ8" s="30">
        <v>3</v>
      </c>
      <c r="BA8" s="30" t="s">
        <v>10</v>
      </c>
      <c r="BB8" s="31" t="s">
        <v>14</v>
      </c>
      <c r="BC8" s="24" t="s">
        <v>15</v>
      </c>
    </row>
    <row r="9" spans="1:55">
      <c r="B9" s="20">
        <f>IF('Prog Individual'!B9="","",'Prog Individual'!B9)</f>
        <v>13</v>
      </c>
      <c r="C9" s="21" t="str">
        <f t="shared" si="0"/>
        <v>B</v>
      </c>
      <c r="D9" s="98" t="str">
        <f>IF(L9="","",IF(L9&gt;=1,"&lt;--Win",IF(L9&lt;0,"&lt;--Bet","")))</f>
        <v/>
      </c>
      <c r="E9" s="2"/>
      <c r="F9" s="47" t="str">
        <f t="shared" si="1"/>
        <v>L</v>
      </c>
      <c r="G9" s="98" t="str">
        <f t="shared" ref="G9:G72" si="21">IF(P9="","",IF(P9&gt;=1,"&lt;--Win",IF(P9&lt;0,"&lt;--Bet","")))</f>
        <v/>
      </c>
      <c r="H9" s="2"/>
      <c r="I9" s="46" t="str">
        <f t="shared" si="2"/>
        <v>O</v>
      </c>
      <c r="J9" s="98" t="str">
        <f t="shared" si="12"/>
        <v/>
      </c>
      <c r="K9" s="2"/>
      <c r="L9" s="21" t="str">
        <f t="shared" si="8"/>
        <v/>
      </c>
      <c r="M9" s="92">
        <f>IF(L9&lt;&gt;"",SUM($L$6:L9),M8)</f>
        <v>0</v>
      </c>
      <c r="N9" s="92">
        <f t="shared" si="13"/>
        <v>0</v>
      </c>
      <c r="O9" s="2"/>
      <c r="P9" s="47" t="str">
        <f t="shared" si="9"/>
        <v/>
      </c>
      <c r="Q9" s="89">
        <f>IF(P9&lt;&gt;"",SUM($P$6:P9),Q8)</f>
        <v>0</v>
      </c>
      <c r="R9" s="92">
        <f t="shared" si="14"/>
        <v>0</v>
      </c>
      <c r="S9" s="2"/>
      <c r="T9" s="43" t="str">
        <f t="shared" si="15"/>
        <v/>
      </c>
      <c r="U9" s="89">
        <f>IF(T9&lt;&gt;"",SUM($T$6:T9),U8)</f>
        <v>1</v>
      </c>
      <c r="V9" s="92">
        <f t="shared" si="16"/>
        <v>1</v>
      </c>
      <c r="W9" s="2"/>
      <c r="X9" s="95">
        <f>IF(B9="",X8,SUM($L$7:L9)+SUM($P$7:P9)+SUM($T$7:T9))</f>
        <v>1</v>
      </c>
      <c r="Y9" s="2"/>
      <c r="Z9" s="88" t="s">
        <v>7</v>
      </c>
      <c r="AA9" s="88">
        <f>MAX(AJ6:AJ1000)</f>
        <v>7</v>
      </c>
      <c r="AB9" s="13"/>
      <c r="AC9" s="13"/>
      <c r="AD9" s="13"/>
      <c r="AE9" s="2"/>
      <c r="AF9" s="58">
        <f t="shared" si="19"/>
        <v>2</v>
      </c>
      <c r="AG9" s="21" t="str">
        <f t="shared" si="3"/>
        <v/>
      </c>
      <c r="AH9" s="59" t="str">
        <f t="shared" si="17"/>
        <v/>
      </c>
      <c r="AI9" s="64">
        <f t="shared" si="18"/>
        <v>1</v>
      </c>
      <c r="AJ9" s="47" t="str">
        <f t="shared" si="4"/>
        <v/>
      </c>
      <c r="AK9" s="65" t="str">
        <f t="shared" si="10"/>
        <v/>
      </c>
      <c r="AL9" s="70">
        <f t="shared" si="20"/>
        <v>1</v>
      </c>
      <c r="AM9" s="43" t="str">
        <f t="shared" si="5"/>
        <v/>
      </c>
      <c r="AN9" s="71">
        <f t="shared" si="11"/>
        <v>1</v>
      </c>
      <c r="AO9" s="2"/>
      <c r="AP9" s="2"/>
      <c r="AR9" s="2"/>
      <c r="AS9" s="2"/>
      <c r="AT9" s="2"/>
      <c r="AV9" s="22">
        <v>7</v>
      </c>
      <c r="AW9" s="23">
        <v>3</v>
      </c>
      <c r="AX9" s="28">
        <v>2</v>
      </c>
      <c r="AY9" s="25">
        <v>1</v>
      </c>
      <c r="AZ9" s="30">
        <v>1</v>
      </c>
      <c r="BA9" s="30" t="s">
        <v>9</v>
      </c>
      <c r="BB9" s="31" t="s">
        <v>12</v>
      </c>
      <c r="BC9" s="24" t="s">
        <v>15</v>
      </c>
    </row>
    <row r="10" spans="1:55">
      <c r="B10" s="20">
        <f>IF('Prog Individual'!B10="","",'Prog Individual'!B10)</f>
        <v>12</v>
      </c>
      <c r="C10" s="21" t="str">
        <f t="shared" si="0"/>
        <v>R</v>
      </c>
      <c r="D10" s="98" t="str">
        <f t="shared" ref="D10:D73" si="22">IF(L10="","",IF(L10&gt;=1,"&lt;--Win",IF(L10&lt;0,"&lt;--Bet","")))</f>
        <v/>
      </c>
      <c r="E10" s="2"/>
      <c r="F10" s="47" t="str">
        <f t="shared" si="1"/>
        <v>L</v>
      </c>
      <c r="G10" s="98" t="str">
        <f t="shared" si="21"/>
        <v/>
      </c>
      <c r="H10" s="2"/>
      <c r="I10" s="46" t="str">
        <f t="shared" si="2"/>
        <v>E</v>
      </c>
      <c r="J10" s="98" t="str">
        <f t="shared" si="12"/>
        <v/>
      </c>
      <c r="K10" s="2"/>
      <c r="L10" s="21" t="str">
        <f t="shared" si="8"/>
        <v/>
      </c>
      <c r="M10" s="92">
        <f>IF(L10&lt;&gt;"",SUM($L$6:L10),M9)</f>
        <v>0</v>
      </c>
      <c r="N10" s="92">
        <f t="shared" si="13"/>
        <v>0</v>
      </c>
      <c r="O10" s="2"/>
      <c r="P10" s="47" t="str">
        <f t="shared" si="9"/>
        <v/>
      </c>
      <c r="Q10" s="89">
        <f>IF(P10&lt;&gt;"",SUM($P$6:P10),Q9)</f>
        <v>0</v>
      </c>
      <c r="R10" s="92">
        <f t="shared" si="14"/>
        <v>0</v>
      </c>
      <c r="S10" s="2"/>
      <c r="T10" s="43" t="str">
        <f t="shared" si="15"/>
        <v/>
      </c>
      <c r="U10" s="89">
        <f>IF(T10&lt;&gt;"",SUM($T$6:T10),U9)</f>
        <v>1</v>
      </c>
      <c r="V10" s="92">
        <f t="shared" si="16"/>
        <v>1</v>
      </c>
      <c r="W10" s="2"/>
      <c r="X10" s="95">
        <f>IF(B10="",X9,SUM($L$7:L10)+SUM($P$7:P10)+SUM($T$7:T10))</f>
        <v>1</v>
      </c>
      <c r="Y10" s="2"/>
      <c r="Z10" s="88" t="s">
        <v>6</v>
      </c>
      <c r="AA10" s="88">
        <f>MAX(AM6:AM1000)</f>
        <v>6</v>
      </c>
      <c r="AB10" s="2"/>
      <c r="AC10" s="2"/>
      <c r="AD10" s="2"/>
      <c r="AE10" s="2"/>
      <c r="AF10" s="58">
        <f t="shared" si="19"/>
        <v>1</v>
      </c>
      <c r="AG10" s="21" t="str">
        <f t="shared" si="3"/>
        <v/>
      </c>
      <c r="AH10" s="59" t="str">
        <f t="shared" si="17"/>
        <v/>
      </c>
      <c r="AI10" s="64">
        <f t="shared" si="18"/>
        <v>2</v>
      </c>
      <c r="AJ10" s="47" t="str">
        <f t="shared" si="4"/>
        <v/>
      </c>
      <c r="AK10" s="65" t="str">
        <f t="shared" si="10"/>
        <v/>
      </c>
      <c r="AL10" s="70">
        <f t="shared" si="20"/>
        <v>1</v>
      </c>
      <c r="AM10" s="43" t="str">
        <f t="shared" si="5"/>
        <v/>
      </c>
      <c r="AN10" s="71">
        <f t="shared" si="11"/>
        <v>1</v>
      </c>
      <c r="AO10" s="2"/>
      <c r="AP10" s="2"/>
      <c r="AR10" s="2"/>
      <c r="AS10" s="2"/>
      <c r="AT10" s="2"/>
      <c r="AV10" s="22">
        <v>8</v>
      </c>
      <c r="AW10" s="29">
        <v>3</v>
      </c>
      <c r="AX10" s="24">
        <v>2</v>
      </c>
      <c r="AY10" s="25">
        <v>1</v>
      </c>
      <c r="AZ10" s="30">
        <v>2</v>
      </c>
      <c r="BA10" s="30" t="s">
        <v>10</v>
      </c>
      <c r="BB10" s="31" t="s">
        <v>14</v>
      </c>
      <c r="BC10" s="24" t="s">
        <v>15</v>
      </c>
    </row>
    <row r="11" spans="1:55" ht="15.75" thickBot="1">
      <c r="B11" s="20">
        <f>IF('Prog Individual'!B11="","",'Prog Individual'!B11)</f>
        <v>32</v>
      </c>
      <c r="C11" s="21" t="str">
        <f t="shared" si="0"/>
        <v>R</v>
      </c>
      <c r="D11" s="98" t="str">
        <f t="shared" si="22"/>
        <v/>
      </c>
      <c r="E11" s="2"/>
      <c r="F11" s="47" t="str">
        <f t="shared" si="1"/>
        <v>H</v>
      </c>
      <c r="G11" s="98" t="str">
        <f t="shared" si="21"/>
        <v/>
      </c>
      <c r="H11" s="2"/>
      <c r="I11" s="46" t="str">
        <f t="shared" si="2"/>
        <v>E</v>
      </c>
      <c r="J11" s="98" t="str">
        <f t="shared" si="12"/>
        <v/>
      </c>
      <c r="K11" s="2"/>
      <c r="L11" s="21" t="str">
        <f t="shared" si="8"/>
        <v/>
      </c>
      <c r="M11" s="92">
        <f>IF(L11&lt;&gt;"",SUM($L$6:L11),M10)</f>
        <v>0</v>
      </c>
      <c r="N11" s="92">
        <f t="shared" si="13"/>
        <v>0</v>
      </c>
      <c r="O11" s="2"/>
      <c r="P11" s="47" t="str">
        <f t="shared" si="9"/>
        <v/>
      </c>
      <c r="Q11" s="89">
        <f>IF(P11&lt;&gt;"",SUM($P$6:P11),Q10)</f>
        <v>0</v>
      </c>
      <c r="R11" s="92">
        <f t="shared" si="14"/>
        <v>0</v>
      </c>
      <c r="S11" s="2"/>
      <c r="T11" s="43" t="str">
        <f t="shared" si="15"/>
        <v/>
      </c>
      <c r="U11" s="89">
        <f>IF(T11&lt;&gt;"",SUM($T$6:T11),U10)</f>
        <v>1</v>
      </c>
      <c r="V11" s="92">
        <f t="shared" si="16"/>
        <v>1</v>
      </c>
      <c r="W11" s="2"/>
      <c r="X11" s="95">
        <f>IF(B11="",X10,SUM($L$7:L11)+SUM($P$7:P11)+SUM($T$7:T11))</f>
        <v>1</v>
      </c>
      <c r="Y11" s="2"/>
      <c r="Z11" s="2"/>
      <c r="AA11" s="2"/>
      <c r="AB11" s="2"/>
      <c r="AC11" s="2"/>
      <c r="AD11" s="2"/>
      <c r="AE11" s="2"/>
      <c r="AF11" s="58">
        <f t="shared" si="19"/>
        <v>2</v>
      </c>
      <c r="AG11" s="21" t="str">
        <f t="shared" si="3"/>
        <v/>
      </c>
      <c r="AH11" s="59" t="str">
        <f t="shared" si="17"/>
        <v/>
      </c>
      <c r="AI11" s="64">
        <f t="shared" si="18"/>
        <v>1</v>
      </c>
      <c r="AJ11" s="47" t="str">
        <f t="shared" si="4"/>
        <v/>
      </c>
      <c r="AK11" s="65" t="str">
        <f t="shared" si="10"/>
        <v/>
      </c>
      <c r="AL11" s="70">
        <f t="shared" si="20"/>
        <v>2</v>
      </c>
      <c r="AM11" s="43" t="str">
        <f t="shared" si="5"/>
        <v/>
      </c>
      <c r="AN11" s="71">
        <f t="shared" si="11"/>
        <v>1</v>
      </c>
      <c r="AO11" s="2"/>
      <c r="AP11" s="2"/>
      <c r="AR11" s="2"/>
      <c r="AS11" s="2"/>
      <c r="AT11" s="2"/>
      <c r="AV11" s="22">
        <v>9</v>
      </c>
      <c r="AW11" s="29">
        <v>3</v>
      </c>
      <c r="AX11" s="24">
        <v>2</v>
      </c>
      <c r="AY11" s="25">
        <v>1</v>
      </c>
      <c r="AZ11" s="30">
        <v>3</v>
      </c>
      <c r="BA11" s="30" t="s">
        <v>9</v>
      </c>
      <c r="BB11" s="31" t="s">
        <v>12</v>
      </c>
      <c r="BC11" s="24" t="s">
        <v>15</v>
      </c>
    </row>
    <row r="12" spans="1:55">
      <c r="B12" s="20">
        <f>IF('Prog Individual'!B12="","",'Prog Individual'!B12)</f>
        <v>11</v>
      </c>
      <c r="C12" s="21" t="str">
        <f t="shared" si="0"/>
        <v>B</v>
      </c>
      <c r="D12" s="98" t="str">
        <f t="shared" si="22"/>
        <v/>
      </c>
      <c r="E12" s="2"/>
      <c r="F12" s="47" t="str">
        <f t="shared" si="1"/>
        <v>L</v>
      </c>
      <c r="G12" s="98" t="str">
        <f t="shared" si="21"/>
        <v/>
      </c>
      <c r="H12" s="2"/>
      <c r="I12" s="46" t="str">
        <f t="shared" si="2"/>
        <v>O</v>
      </c>
      <c r="J12" s="98" t="str">
        <f t="shared" si="12"/>
        <v/>
      </c>
      <c r="K12" s="2"/>
      <c r="L12" s="21" t="str">
        <f t="shared" si="8"/>
        <v/>
      </c>
      <c r="M12" s="92">
        <f>IF(L12&lt;&gt;"",SUM($L$6:L12),M11)</f>
        <v>0</v>
      </c>
      <c r="N12" s="92">
        <f t="shared" si="13"/>
        <v>0</v>
      </c>
      <c r="O12" s="2"/>
      <c r="P12" s="47" t="str">
        <f t="shared" si="9"/>
        <v/>
      </c>
      <c r="Q12" s="89">
        <f>IF(P12&lt;&gt;"",SUM($P$6:P12),Q11)</f>
        <v>0</v>
      </c>
      <c r="R12" s="92">
        <f t="shared" si="14"/>
        <v>0</v>
      </c>
      <c r="S12" s="2"/>
      <c r="T12" s="43" t="str">
        <f t="shared" si="15"/>
        <v/>
      </c>
      <c r="U12" s="89">
        <f>IF(T12&lt;&gt;"",SUM($T$6:T12),U11)</f>
        <v>1</v>
      </c>
      <c r="V12" s="92">
        <f t="shared" si="16"/>
        <v>1</v>
      </c>
      <c r="W12" s="2"/>
      <c r="X12" s="95">
        <f>IF(B12="",X11,SUM($L$7:L12)+SUM($P$7:P12)+SUM($T$7:T12))</f>
        <v>1</v>
      </c>
      <c r="Y12" s="2"/>
      <c r="Z12" s="128" t="s">
        <v>39</v>
      </c>
      <c r="AA12" s="128"/>
      <c r="AB12" s="2"/>
      <c r="AC12" s="2"/>
      <c r="AD12" s="2"/>
      <c r="AE12" s="2"/>
      <c r="AF12" s="58">
        <f t="shared" si="19"/>
        <v>1</v>
      </c>
      <c r="AG12" s="21" t="str">
        <f t="shared" si="3"/>
        <v/>
      </c>
      <c r="AH12" s="59" t="str">
        <f t="shared" si="17"/>
        <v/>
      </c>
      <c r="AI12" s="64">
        <f t="shared" si="18"/>
        <v>1</v>
      </c>
      <c r="AJ12" s="47" t="str">
        <f t="shared" si="4"/>
        <v/>
      </c>
      <c r="AK12" s="65" t="str">
        <f t="shared" si="10"/>
        <v/>
      </c>
      <c r="AL12" s="70">
        <f t="shared" si="20"/>
        <v>1</v>
      </c>
      <c r="AM12" s="43" t="str">
        <f t="shared" si="5"/>
        <v/>
      </c>
      <c r="AN12" s="71">
        <f t="shared" si="11"/>
        <v>1</v>
      </c>
      <c r="AO12" s="2"/>
      <c r="AP12" s="2"/>
      <c r="AR12" s="2"/>
      <c r="AS12" s="2"/>
      <c r="AT12" s="2"/>
      <c r="AV12" s="22">
        <v>10</v>
      </c>
      <c r="AW12" s="32">
        <v>4</v>
      </c>
      <c r="AX12" s="24">
        <v>2</v>
      </c>
      <c r="AY12" s="25">
        <v>1</v>
      </c>
      <c r="AZ12" s="30">
        <v>1</v>
      </c>
      <c r="BA12" s="30" t="s">
        <v>10</v>
      </c>
      <c r="BB12" s="31" t="s">
        <v>14</v>
      </c>
      <c r="BC12" s="24" t="s">
        <v>15</v>
      </c>
    </row>
    <row r="13" spans="1:55">
      <c r="B13" s="20">
        <f>IF('Prog Individual'!B13="","",'Prog Individual'!B13)</f>
        <v>35</v>
      </c>
      <c r="C13" s="21" t="str">
        <f t="shared" si="0"/>
        <v>B</v>
      </c>
      <c r="D13" s="98" t="str">
        <f t="shared" si="22"/>
        <v/>
      </c>
      <c r="E13" s="2"/>
      <c r="F13" s="47" t="str">
        <f t="shared" si="1"/>
        <v>H</v>
      </c>
      <c r="G13" s="98" t="str">
        <f t="shared" si="21"/>
        <v/>
      </c>
      <c r="H13" s="2"/>
      <c r="I13" s="46" t="str">
        <f t="shared" si="2"/>
        <v>O</v>
      </c>
      <c r="J13" s="98" t="str">
        <f t="shared" si="12"/>
        <v/>
      </c>
      <c r="K13" s="2"/>
      <c r="L13" s="21" t="str">
        <f t="shared" si="8"/>
        <v/>
      </c>
      <c r="M13" s="92">
        <f>IF(L13&lt;&gt;"",SUM($L$6:L13),M12)</f>
        <v>0</v>
      </c>
      <c r="N13" s="92">
        <f t="shared" si="13"/>
        <v>0</v>
      </c>
      <c r="O13" s="2"/>
      <c r="P13" s="47" t="str">
        <f t="shared" si="9"/>
        <v/>
      </c>
      <c r="Q13" s="89">
        <f>IF(P13&lt;&gt;"",SUM($P$6:P13),Q12)</f>
        <v>0</v>
      </c>
      <c r="R13" s="92">
        <f t="shared" si="14"/>
        <v>0</v>
      </c>
      <c r="S13" s="2"/>
      <c r="T13" s="43" t="str">
        <f t="shared" si="15"/>
        <v/>
      </c>
      <c r="U13" s="89">
        <f>IF(T13&lt;&gt;"",SUM($T$6:T13),U12)</f>
        <v>1</v>
      </c>
      <c r="V13" s="92">
        <f t="shared" si="16"/>
        <v>1</v>
      </c>
      <c r="W13" s="2"/>
      <c r="X13" s="95">
        <f>IF(B13="",X12,SUM($L$7:L13)+SUM($P$7:P13)+SUM($T$7:T13))</f>
        <v>1</v>
      </c>
      <c r="Y13" s="2"/>
      <c r="Z13" s="88" t="s">
        <v>5</v>
      </c>
      <c r="AA13" s="88">
        <f>MAX(M7:M1023)</f>
        <v>49</v>
      </c>
      <c r="AB13" s="2"/>
      <c r="AC13" s="2"/>
      <c r="AD13" s="2"/>
      <c r="AE13" s="2"/>
      <c r="AF13" s="58">
        <f t="shared" si="19"/>
        <v>2</v>
      </c>
      <c r="AG13" s="21" t="str">
        <f t="shared" si="3"/>
        <v/>
      </c>
      <c r="AH13" s="59" t="str">
        <f t="shared" si="17"/>
        <v/>
      </c>
      <c r="AI13" s="64">
        <f t="shared" si="18"/>
        <v>1</v>
      </c>
      <c r="AJ13" s="47" t="str">
        <f t="shared" si="4"/>
        <v/>
      </c>
      <c r="AK13" s="65" t="str">
        <f t="shared" si="10"/>
        <v/>
      </c>
      <c r="AL13" s="70">
        <f t="shared" si="20"/>
        <v>2</v>
      </c>
      <c r="AM13" s="43" t="str">
        <f t="shared" si="5"/>
        <v/>
      </c>
      <c r="AN13" s="71">
        <f t="shared" si="11"/>
        <v>1</v>
      </c>
      <c r="AO13" s="2"/>
      <c r="AP13" s="2"/>
      <c r="AR13" s="2"/>
      <c r="AS13" s="2"/>
      <c r="AT13" s="2"/>
      <c r="AV13" s="22">
        <v>11</v>
      </c>
      <c r="AW13" s="33">
        <v>4</v>
      </c>
      <c r="AX13" s="24">
        <v>2</v>
      </c>
      <c r="AY13" s="25">
        <v>1</v>
      </c>
      <c r="AZ13" s="30">
        <v>2</v>
      </c>
      <c r="BA13" s="30" t="s">
        <v>10</v>
      </c>
      <c r="BB13" s="31" t="s">
        <v>12</v>
      </c>
      <c r="BC13" s="24" t="s">
        <v>15</v>
      </c>
    </row>
    <row r="14" spans="1:55" ht="15.75" thickBot="1">
      <c r="B14" s="20">
        <f>IF('Prog Individual'!B14="","",'Prog Individual'!B14)</f>
        <v>30</v>
      </c>
      <c r="C14" s="21" t="str">
        <f t="shared" si="0"/>
        <v>R</v>
      </c>
      <c r="D14" s="98" t="str">
        <f t="shared" si="22"/>
        <v/>
      </c>
      <c r="E14" s="2"/>
      <c r="F14" s="47" t="str">
        <f t="shared" si="1"/>
        <v>H</v>
      </c>
      <c r="G14" s="98" t="str">
        <f t="shared" si="21"/>
        <v/>
      </c>
      <c r="H14" s="2"/>
      <c r="I14" s="46" t="str">
        <f t="shared" si="2"/>
        <v>E</v>
      </c>
      <c r="J14" s="98" t="str">
        <f t="shared" si="12"/>
        <v/>
      </c>
      <c r="K14" s="2"/>
      <c r="L14" s="21" t="str">
        <f t="shared" si="8"/>
        <v/>
      </c>
      <c r="M14" s="92">
        <f>IF(L14&lt;&gt;"",SUM($L$6:L14),M13)</f>
        <v>0</v>
      </c>
      <c r="N14" s="92">
        <f t="shared" si="13"/>
        <v>0</v>
      </c>
      <c r="O14" s="2"/>
      <c r="P14" s="47" t="str">
        <f t="shared" si="9"/>
        <v/>
      </c>
      <c r="Q14" s="89">
        <f>IF(P14&lt;&gt;"",SUM($P$6:P14),Q13)</f>
        <v>0</v>
      </c>
      <c r="R14" s="92">
        <f t="shared" si="14"/>
        <v>0</v>
      </c>
      <c r="S14" s="2"/>
      <c r="T14" s="43" t="str">
        <f t="shared" si="15"/>
        <v/>
      </c>
      <c r="U14" s="89">
        <f>IF(T14&lt;&gt;"",SUM($T$6:T14),U13)</f>
        <v>1</v>
      </c>
      <c r="V14" s="92">
        <f t="shared" si="16"/>
        <v>1</v>
      </c>
      <c r="W14" s="2"/>
      <c r="X14" s="95">
        <f>IF(B14="",X13,SUM($L$7:L14)+SUM($P$7:P14)+SUM($T$7:T14))</f>
        <v>1</v>
      </c>
      <c r="Y14" s="2"/>
      <c r="Z14" s="88" t="s">
        <v>7</v>
      </c>
      <c r="AA14" s="88">
        <f>MAX(Q27:Q1023)</f>
        <v>71</v>
      </c>
      <c r="AB14" s="13"/>
      <c r="AC14" s="13"/>
      <c r="AD14" s="13"/>
      <c r="AE14" s="2"/>
      <c r="AF14" s="58">
        <f t="shared" si="19"/>
        <v>1</v>
      </c>
      <c r="AG14" s="21" t="str">
        <f t="shared" si="3"/>
        <v/>
      </c>
      <c r="AH14" s="59" t="str">
        <f t="shared" si="17"/>
        <v/>
      </c>
      <c r="AI14" s="64">
        <f t="shared" si="18"/>
        <v>2</v>
      </c>
      <c r="AJ14" s="47" t="str">
        <f t="shared" si="4"/>
        <v/>
      </c>
      <c r="AK14" s="65" t="str">
        <f t="shared" si="10"/>
        <v/>
      </c>
      <c r="AL14" s="70">
        <f t="shared" si="20"/>
        <v>1</v>
      </c>
      <c r="AM14" s="43" t="str">
        <f t="shared" si="5"/>
        <v/>
      </c>
      <c r="AN14" s="71">
        <f t="shared" si="11"/>
        <v>1</v>
      </c>
      <c r="AO14" s="2"/>
      <c r="AP14" s="2"/>
      <c r="AR14" s="2"/>
      <c r="AS14" s="2"/>
      <c r="AT14" s="2"/>
      <c r="AV14" s="22">
        <v>12</v>
      </c>
      <c r="AW14" s="33">
        <v>4</v>
      </c>
      <c r="AX14" s="34">
        <v>2</v>
      </c>
      <c r="AY14" s="35">
        <v>1</v>
      </c>
      <c r="AZ14" s="30">
        <v>3</v>
      </c>
      <c r="BA14" s="30" t="s">
        <v>9</v>
      </c>
      <c r="BB14" s="31" t="s">
        <v>14</v>
      </c>
      <c r="BC14" s="24" t="s">
        <v>15</v>
      </c>
    </row>
    <row r="15" spans="1:55">
      <c r="B15" s="20">
        <f>IF('Prog Individual'!B15="","",'Prog Individual'!B15)</f>
        <v>21</v>
      </c>
      <c r="C15" s="21" t="str">
        <f t="shared" si="0"/>
        <v>R</v>
      </c>
      <c r="D15" s="98" t="str">
        <f t="shared" si="22"/>
        <v/>
      </c>
      <c r="E15" s="2"/>
      <c r="F15" s="47" t="str">
        <f t="shared" si="1"/>
        <v>H</v>
      </c>
      <c r="G15" s="98" t="str">
        <f t="shared" si="21"/>
        <v/>
      </c>
      <c r="H15" s="2"/>
      <c r="I15" s="46" t="str">
        <f t="shared" si="2"/>
        <v>O</v>
      </c>
      <c r="J15" s="98" t="str">
        <f t="shared" si="12"/>
        <v/>
      </c>
      <c r="K15" s="2"/>
      <c r="L15" s="21" t="str">
        <f t="shared" si="8"/>
        <v/>
      </c>
      <c r="M15" s="92">
        <f>IF(L15&lt;&gt;"",SUM($L$6:L15),M14)</f>
        <v>0</v>
      </c>
      <c r="N15" s="92">
        <f t="shared" si="13"/>
        <v>0</v>
      </c>
      <c r="O15" s="2"/>
      <c r="P15" s="47" t="str">
        <f>IF(AND(AJ15="",AJ14&lt;&gt;""),"",IF(AND(AJ15="",AJ14=""),"",IF(AND(AJ15&lt;&gt;"",AJ16&lt;&gt;""),-AK15,IF(AND(AJ15&lt;&gt;"",AJ16=""),AK15))))</f>
        <v/>
      </c>
      <c r="Q15" s="89">
        <f>IF(P15&lt;&gt;"",SUM($P$6:P15),Q14)</f>
        <v>0</v>
      </c>
      <c r="R15" s="92">
        <f t="shared" si="14"/>
        <v>0</v>
      </c>
      <c r="S15" s="2"/>
      <c r="T15" s="43" t="str">
        <f t="shared" si="15"/>
        <v/>
      </c>
      <c r="U15" s="89">
        <f>IF(T15&lt;&gt;"",SUM($T$6:T15),U14)</f>
        <v>1</v>
      </c>
      <c r="V15" s="92">
        <f t="shared" si="16"/>
        <v>1</v>
      </c>
      <c r="W15" s="2"/>
      <c r="X15" s="95">
        <f>IF(B15="",X14,SUM($L$7:L15)+SUM($P$7:P15)+SUM($T$7:T15))</f>
        <v>1</v>
      </c>
      <c r="Y15" s="2"/>
      <c r="Z15" s="88" t="s">
        <v>6</v>
      </c>
      <c r="AA15" s="88">
        <f>MAX(U30:U1023)</f>
        <v>47</v>
      </c>
      <c r="AB15" s="2"/>
      <c r="AC15" s="2"/>
      <c r="AD15" s="2"/>
      <c r="AE15" s="2"/>
      <c r="AF15" s="58">
        <f t="shared" si="19"/>
        <v>2</v>
      </c>
      <c r="AG15" s="21" t="str">
        <f t="shared" si="3"/>
        <v/>
      </c>
      <c r="AH15" s="59" t="str">
        <f t="shared" si="17"/>
        <v/>
      </c>
      <c r="AI15" s="64">
        <f t="shared" si="18"/>
        <v>3</v>
      </c>
      <c r="AJ15" s="47" t="str">
        <f t="shared" si="4"/>
        <v/>
      </c>
      <c r="AK15" s="65" t="str">
        <f t="shared" si="10"/>
        <v/>
      </c>
      <c r="AL15" s="70">
        <f t="shared" si="20"/>
        <v>1</v>
      </c>
      <c r="AM15" s="43" t="str">
        <f t="shared" si="5"/>
        <v/>
      </c>
      <c r="AN15" s="71">
        <f t="shared" si="11"/>
        <v>1</v>
      </c>
      <c r="AO15" s="2"/>
      <c r="AP15" s="2"/>
      <c r="AR15" s="2"/>
      <c r="AS15" s="2"/>
      <c r="AT15" s="2"/>
      <c r="AV15" s="22">
        <v>13</v>
      </c>
      <c r="AW15" s="23">
        <v>5</v>
      </c>
      <c r="AX15" s="28">
        <v>3</v>
      </c>
      <c r="AY15" s="36">
        <v>2</v>
      </c>
      <c r="AZ15" s="30">
        <v>1</v>
      </c>
      <c r="BA15" s="30" t="s">
        <v>10</v>
      </c>
      <c r="BB15" s="31" t="s">
        <v>12</v>
      </c>
      <c r="BC15" s="24" t="s">
        <v>15</v>
      </c>
    </row>
    <row r="16" spans="1:55">
      <c r="B16" s="20">
        <f>IF('Prog Individual'!B16="","",'Prog Individual'!B16)</f>
        <v>13</v>
      </c>
      <c r="C16" s="21" t="str">
        <f t="shared" si="0"/>
        <v>B</v>
      </c>
      <c r="D16" s="98" t="str">
        <f t="shared" si="22"/>
        <v/>
      </c>
      <c r="E16" s="2"/>
      <c r="F16" s="47" t="str">
        <f t="shared" si="1"/>
        <v>L</v>
      </c>
      <c r="G16" s="98" t="str">
        <f t="shared" si="21"/>
        <v>&lt;--Win</v>
      </c>
      <c r="H16" s="2"/>
      <c r="I16" s="46" t="str">
        <f t="shared" si="2"/>
        <v>O</v>
      </c>
      <c r="J16" s="98" t="str">
        <f t="shared" si="12"/>
        <v/>
      </c>
      <c r="K16" s="2"/>
      <c r="L16" s="21" t="str">
        <f t="shared" si="8"/>
        <v/>
      </c>
      <c r="M16" s="92">
        <f>IF(L16&lt;&gt;"",SUM($L$6:L16),M15)</f>
        <v>0</v>
      </c>
      <c r="N16" s="92">
        <f t="shared" si="13"/>
        <v>0</v>
      </c>
      <c r="O16" s="2"/>
      <c r="P16" s="47">
        <f t="shared" ref="P16:P79" si="23">IF(AND(AJ16="",AJ15&lt;&gt;""),"",IF(AND(AJ16="",AJ15=""),"",IF(AND(AJ16&lt;&gt;"",AJ17&lt;&gt;""),-AK16,IF(AND(AJ16&lt;&gt;"",AJ17=""),AK16))))</f>
        <v>1</v>
      </c>
      <c r="Q16" s="89">
        <f>IF(P16&lt;&gt;"",SUM($P$6:P16),Q15)</f>
        <v>1</v>
      </c>
      <c r="R16" s="92">
        <f t="shared" si="14"/>
        <v>1</v>
      </c>
      <c r="S16" s="2"/>
      <c r="T16" s="43" t="str">
        <f t="shared" si="15"/>
        <v/>
      </c>
      <c r="U16" s="89">
        <f>IF(T16&lt;&gt;"",SUM($T$6:T16),U15)</f>
        <v>1</v>
      </c>
      <c r="V16" s="92">
        <f t="shared" si="16"/>
        <v>1</v>
      </c>
      <c r="W16" s="2"/>
      <c r="X16" s="95">
        <f>IF(B16="",X15,SUM($L$7:L16)+SUM($P$7:P16)+SUM($T$7:T16))</f>
        <v>2</v>
      </c>
      <c r="Y16" s="2"/>
      <c r="Z16" s="2"/>
      <c r="AA16" s="2"/>
      <c r="AB16" s="2"/>
      <c r="AC16" s="2"/>
      <c r="AD16" s="2"/>
      <c r="AE16" s="2"/>
      <c r="AF16" s="58">
        <f t="shared" si="19"/>
        <v>1</v>
      </c>
      <c r="AG16" s="21" t="str">
        <f t="shared" si="3"/>
        <v/>
      </c>
      <c r="AH16" s="59" t="str">
        <f t="shared" si="17"/>
        <v/>
      </c>
      <c r="AI16" s="64">
        <f t="shared" si="18"/>
        <v>1</v>
      </c>
      <c r="AJ16" s="47">
        <f t="shared" si="4"/>
        <v>1</v>
      </c>
      <c r="AK16" s="65">
        <f t="shared" si="10"/>
        <v>1</v>
      </c>
      <c r="AL16" s="70">
        <f t="shared" si="20"/>
        <v>2</v>
      </c>
      <c r="AM16" s="43" t="str">
        <f t="shared" si="5"/>
        <v/>
      </c>
      <c r="AN16" s="71">
        <f t="shared" si="11"/>
        <v>1</v>
      </c>
      <c r="AO16" s="2"/>
      <c r="AP16" s="2"/>
      <c r="AR16" s="2"/>
      <c r="AS16" s="2"/>
      <c r="AT16" s="2"/>
      <c r="AV16" s="22">
        <v>14</v>
      </c>
      <c r="AW16" s="29">
        <v>5</v>
      </c>
      <c r="AX16" s="24">
        <v>3</v>
      </c>
      <c r="AY16" s="25">
        <v>2</v>
      </c>
      <c r="AZ16" s="30">
        <v>2</v>
      </c>
      <c r="BA16" s="30" t="s">
        <v>9</v>
      </c>
      <c r="BB16" s="31" t="s">
        <v>14</v>
      </c>
      <c r="BC16" s="24" t="s">
        <v>15</v>
      </c>
    </row>
    <row r="17" spans="2:55" ht="15.75" thickBot="1">
      <c r="B17" s="20">
        <f>IF('Prog Individual'!B17="","",'Prog Individual'!B17)</f>
        <v>0</v>
      </c>
      <c r="C17" s="21" t="str">
        <f t="shared" si="0"/>
        <v>Zero</v>
      </c>
      <c r="D17" s="98" t="str">
        <f t="shared" si="22"/>
        <v/>
      </c>
      <c r="E17" s="2"/>
      <c r="F17" s="47" t="str">
        <f t="shared" si="1"/>
        <v>Zero</v>
      </c>
      <c r="G17" s="98" t="str">
        <f t="shared" si="21"/>
        <v/>
      </c>
      <c r="H17" s="2"/>
      <c r="I17" s="46" t="str">
        <f t="shared" si="2"/>
        <v>Zero</v>
      </c>
      <c r="J17" s="98" t="str">
        <f t="shared" si="12"/>
        <v/>
      </c>
      <c r="K17" s="2"/>
      <c r="L17" s="21" t="str">
        <f t="shared" si="8"/>
        <v/>
      </c>
      <c r="M17" s="92">
        <f>IF(L17&lt;&gt;"",SUM($L$6:L17),M16)</f>
        <v>0</v>
      </c>
      <c r="N17" s="92">
        <f t="shared" si="13"/>
        <v>0</v>
      </c>
      <c r="O17" s="2"/>
      <c r="P17" s="47" t="str">
        <f t="shared" si="23"/>
        <v/>
      </c>
      <c r="Q17" s="89">
        <f>IF(P17&lt;&gt;"",SUM($P$6:P17),Q16)</f>
        <v>1</v>
      </c>
      <c r="R17" s="92">
        <f t="shared" si="14"/>
        <v>1</v>
      </c>
      <c r="S17" s="2"/>
      <c r="T17" s="43" t="str">
        <f t="shared" si="15"/>
        <v/>
      </c>
      <c r="U17" s="89">
        <f>IF(T17&lt;&gt;"",SUM($T$6:T17),U16)</f>
        <v>1</v>
      </c>
      <c r="V17" s="92">
        <f t="shared" si="16"/>
        <v>1</v>
      </c>
      <c r="W17" s="2"/>
      <c r="X17" s="95">
        <f>IF(B17="",X16,SUM($L$7:L17)+SUM($P$7:P17)+SUM($T$7:T17))</f>
        <v>2</v>
      </c>
      <c r="Y17" s="2"/>
      <c r="Z17" s="128" t="s">
        <v>40</v>
      </c>
      <c r="AA17" s="128"/>
      <c r="AB17" s="2"/>
      <c r="AC17" s="2"/>
      <c r="AD17" s="2"/>
      <c r="AE17" s="2"/>
      <c r="AF17" s="58">
        <f t="shared" si="19"/>
        <v>1</v>
      </c>
      <c r="AG17" s="21" t="str">
        <f t="shared" si="3"/>
        <v/>
      </c>
      <c r="AH17" s="59" t="str">
        <f t="shared" si="17"/>
        <v/>
      </c>
      <c r="AI17" s="64">
        <f t="shared" si="18"/>
        <v>1</v>
      </c>
      <c r="AJ17" s="47" t="str">
        <f t="shared" si="4"/>
        <v/>
      </c>
      <c r="AK17" s="65">
        <f t="shared" si="10"/>
        <v>1</v>
      </c>
      <c r="AL17" s="70">
        <f t="shared" si="20"/>
        <v>1</v>
      </c>
      <c r="AM17" s="43" t="str">
        <f t="shared" si="5"/>
        <v/>
      </c>
      <c r="AN17" s="71">
        <f t="shared" si="11"/>
        <v>1</v>
      </c>
      <c r="AO17" s="2"/>
      <c r="AP17" s="2"/>
      <c r="AR17" s="2"/>
      <c r="AS17" s="2"/>
      <c r="AT17" s="2"/>
      <c r="AV17" s="22">
        <v>15</v>
      </c>
      <c r="AW17" s="29">
        <v>5</v>
      </c>
      <c r="AX17" s="24">
        <v>3</v>
      </c>
      <c r="AY17" s="25">
        <v>2</v>
      </c>
      <c r="AZ17" s="30">
        <v>3</v>
      </c>
      <c r="BA17" s="30" t="s">
        <v>10</v>
      </c>
      <c r="BB17" s="31" t="s">
        <v>12</v>
      </c>
      <c r="BC17" s="24" t="s">
        <v>15</v>
      </c>
    </row>
    <row r="18" spans="2:55">
      <c r="B18" s="20">
        <f>IF('Prog Individual'!B18="","",'Prog Individual'!B18)</f>
        <v>0</v>
      </c>
      <c r="C18" s="21" t="str">
        <f t="shared" si="0"/>
        <v>Zero</v>
      </c>
      <c r="D18" s="98" t="str">
        <f t="shared" si="22"/>
        <v/>
      </c>
      <c r="E18" s="2"/>
      <c r="F18" s="47" t="str">
        <f t="shared" si="1"/>
        <v>Zero</v>
      </c>
      <c r="G18" s="98" t="str">
        <f t="shared" si="21"/>
        <v/>
      </c>
      <c r="H18" s="2"/>
      <c r="I18" s="46" t="str">
        <f t="shared" si="2"/>
        <v>Zero</v>
      </c>
      <c r="J18" s="98" t="str">
        <f t="shared" si="12"/>
        <v/>
      </c>
      <c r="K18" s="2"/>
      <c r="L18" s="21" t="str">
        <f t="shared" si="8"/>
        <v/>
      </c>
      <c r="M18" s="92">
        <f>IF(L18&lt;&gt;"",SUM($L$6:L18),M17)</f>
        <v>0</v>
      </c>
      <c r="N18" s="92">
        <f t="shared" si="13"/>
        <v>0</v>
      </c>
      <c r="O18" s="2"/>
      <c r="P18" s="47" t="str">
        <f t="shared" si="23"/>
        <v/>
      </c>
      <c r="Q18" s="89">
        <f>IF(P18&lt;&gt;"",SUM($P$6:P18),Q17)</f>
        <v>1</v>
      </c>
      <c r="R18" s="92">
        <f t="shared" si="14"/>
        <v>1</v>
      </c>
      <c r="S18" s="2"/>
      <c r="T18" s="43" t="str">
        <f t="shared" si="15"/>
        <v/>
      </c>
      <c r="U18" s="89">
        <f>IF(T18&lt;&gt;"",SUM($T$6:T18),U17)</f>
        <v>1</v>
      </c>
      <c r="V18" s="92">
        <f t="shared" si="16"/>
        <v>1</v>
      </c>
      <c r="W18" s="2"/>
      <c r="X18" s="95">
        <f>IF(B18="",X17,SUM($L$7:L18)+SUM($P$7:P18)+SUM($T$7:T18))</f>
        <v>2</v>
      </c>
      <c r="Y18" s="2"/>
      <c r="Z18" s="88" t="s">
        <v>5</v>
      </c>
      <c r="AA18" s="88">
        <f>MIN(M12:M1028)</f>
        <v>-32</v>
      </c>
      <c r="AB18" s="2"/>
      <c r="AC18" s="2"/>
      <c r="AD18" s="2"/>
      <c r="AE18" s="2"/>
      <c r="AF18" s="58">
        <f t="shared" si="19"/>
        <v>1</v>
      </c>
      <c r="AG18" s="21" t="str">
        <f t="shared" si="3"/>
        <v/>
      </c>
      <c r="AH18" s="59" t="str">
        <f t="shared" si="17"/>
        <v/>
      </c>
      <c r="AI18" s="64">
        <f t="shared" si="18"/>
        <v>1</v>
      </c>
      <c r="AJ18" s="47" t="str">
        <f t="shared" si="4"/>
        <v/>
      </c>
      <c r="AK18" s="65">
        <f t="shared" si="10"/>
        <v>1</v>
      </c>
      <c r="AL18" s="70">
        <f t="shared" si="20"/>
        <v>1</v>
      </c>
      <c r="AM18" s="43" t="str">
        <f t="shared" si="5"/>
        <v/>
      </c>
      <c r="AN18" s="71">
        <f t="shared" si="11"/>
        <v>1</v>
      </c>
      <c r="AO18" s="2"/>
      <c r="AP18" s="2"/>
      <c r="AR18" s="2"/>
      <c r="AS18" s="2"/>
      <c r="AT18" s="2"/>
      <c r="AV18" s="22">
        <v>16</v>
      </c>
      <c r="AW18" s="32">
        <v>6</v>
      </c>
      <c r="AX18" s="24">
        <v>3</v>
      </c>
      <c r="AY18" s="25">
        <v>2</v>
      </c>
      <c r="AZ18" s="30">
        <v>1</v>
      </c>
      <c r="BA18" s="30" t="s">
        <v>9</v>
      </c>
      <c r="BB18" s="31" t="s">
        <v>14</v>
      </c>
      <c r="BC18" s="24" t="s">
        <v>15</v>
      </c>
    </row>
    <row r="19" spans="2:55">
      <c r="B19" s="20">
        <f>IF('Prog Individual'!B19="","",'Prog Individual'!B19)</f>
        <v>10</v>
      </c>
      <c r="C19" s="21" t="str">
        <f t="shared" si="0"/>
        <v>B</v>
      </c>
      <c r="D19" s="98" t="str">
        <f t="shared" si="22"/>
        <v/>
      </c>
      <c r="E19" s="2"/>
      <c r="F19" s="47" t="str">
        <f t="shared" si="1"/>
        <v>L</v>
      </c>
      <c r="G19" s="98" t="str">
        <f t="shared" si="21"/>
        <v/>
      </c>
      <c r="H19" s="2"/>
      <c r="I19" s="46" t="str">
        <f t="shared" si="2"/>
        <v>E</v>
      </c>
      <c r="J19" s="98" t="str">
        <f t="shared" si="12"/>
        <v/>
      </c>
      <c r="K19" s="2"/>
      <c r="L19" s="21" t="str">
        <f t="shared" si="8"/>
        <v/>
      </c>
      <c r="M19" s="92">
        <f>IF(L19&lt;&gt;"",SUM($L$6:L19),M18)</f>
        <v>0</v>
      </c>
      <c r="N19" s="92">
        <f t="shared" si="13"/>
        <v>0</v>
      </c>
      <c r="O19" s="2"/>
      <c r="P19" s="47" t="str">
        <f t="shared" si="23"/>
        <v/>
      </c>
      <c r="Q19" s="89">
        <f>IF(P19&lt;&gt;"",SUM($P$6:P19),Q18)</f>
        <v>1</v>
      </c>
      <c r="R19" s="92">
        <f t="shared" si="14"/>
        <v>1</v>
      </c>
      <c r="S19" s="2"/>
      <c r="T19" s="43" t="str">
        <f t="shared" si="15"/>
        <v/>
      </c>
      <c r="U19" s="89">
        <f>IF(T19&lt;&gt;"",SUM($T$6:T19),U18)</f>
        <v>1</v>
      </c>
      <c r="V19" s="92">
        <f t="shared" si="16"/>
        <v>1</v>
      </c>
      <c r="W19" s="2"/>
      <c r="X19" s="95">
        <f>IF(B19="",X18,SUM($L$7:L19)+SUM($P$7:P19)+SUM($T$7:T19))</f>
        <v>2</v>
      </c>
      <c r="Y19" s="2"/>
      <c r="Z19" s="88" t="s">
        <v>7</v>
      </c>
      <c r="AA19" s="88">
        <f>MIN(Q32:Q1028)</f>
        <v>-31</v>
      </c>
      <c r="AB19" s="2"/>
      <c r="AC19" s="2"/>
      <c r="AD19" s="2"/>
      <c r="AE19" s="2"/>
      <c r="AF19" s="58">
        <f t="shared" si="19"/>
        <v>1</v>
      </c>
      <c r="AG19" s="21" t="str">
        <f t="shared" si="3"/>
        <v/>
      </c>
      <c r="AH19" s="59" t="str">
        <f t="shared" si="17"/>
        <v/>
      </c>
      <c r="AI19" s="64">
        <f t="shared" si="18"/>
        <v>1</v>
      </c>
      <c r="AJ19" s="47" t="str">
        <f t="shared" si="4"/>
        <v/>
      </c>
      <c r="AK19" s="65">
        <f t="shared" si="10"/>
        <v>1</v>
      </c>
      <c r="AL19" s="70">
        <f t="shared" si="20"/>
        <v>1</v>
      </c>
      <c r="AM19" s="43" t="str">
        <f t="shared" si="5"/>
        <v/>
      </c>
      <c r="AN19" s="71">
        <f t="shared" si="11"/>
        <v>1</v>
      </c>
      <c r="AO19" s="2"/>
      <c r="AP19" s="2"/>
      <c r="AR19" s="2"/>
      <c r="AS19" s="2"/>
      <c r="AT19" s="2"/>
      <c r="AV19" s="22">
        <v>17</v>
      </c>
      <c r="AW19" s="33">
        <v>6</v>
      </c>
      <c r="AX19" s="24">
        <v>3</v>
      </c>
      <c r="AY19" s="25">
        <v>2</v>
      </c>
      <c r="AZ19" s="30">
        <v>2</v>
      </c>
      <c r="BA19" s="30" t="s">
        <v>10</v>
      </c>
      <c r="BB19" s="31" t="s">
        <v>12</v>
      </c>
      <c r="BC19" s="24" t="s">
        <v>15</v>
      </c>
    </row>
    <row r="20" spans="2:55" ht="15.75" thickBot="1">
      <c r="B20" s="20">
        <f>IF('Prog Individual'!B20="","",'Prog Individual'!B20)</f>
        <v>31</v>
      </c>
      <c r="C20" s="21" t="str">
        <f t="shared" si="0"/>
        <v>B</v>
      </c>
      <c r="D20" s="98" t="str">
        <f t="shared" si="22"/>
        <v/>
      </c>
      <c r="E20" s="2"/>
      <c r="F20" s="47" t="str">
        <f t="shared" si="1"/>
        <v>H</v>
      </c>
      <c r="G20" s="98" t="str">
        <f t="shared" si="21"/>
        <v/>
      </c>
      <c r="H20" s="2"/>
      <c r="I20" s="46" t="str">
        <f t="shared" si="2"/>
        <v>O</v>
      </c>
      <c r="J20" s="98" t="str">
        <f t="shared" si="12"/>
        <v/>
      </c>
      <c r="K20" s="2"/>
      <c r="L20" s="21" t="str">
        <f>IF(AND(AG20="",AG19&lt;&gt;""),"",IF(AND(AG20="",AG19=""),"",IF(AND(AG20&lt;&gt;"",AG21&lt;&gt;""),-AH20,IF(AND(AG20&lt;&gt;"",AG21=""),AH20))))</f>
        <v/>
      </c>
      <c r="M20" s="92">
        <f>IF(L20&lt;&gt;"",SUM($L$6:L20),M19)</f>
        <v>0</v>
      </c>
      <c r="N20" s="92">
        <f t="shared" si="13"/>
        <v>0</v>
      </c>
      <c r="O20" s="2"/>
      <c r="P20" s="47" t="str">
        <f t="shared" si="23"/>
        <v/>
      </c>
      <c r="Q20" s="89">
        <f>IF(P20&lt;&gt;"",SUM($P$6:P20),Q19)</f>
        <v>1</v>
      </c>
      <c r="R20" s="92">
        <f t="shared" si="14"/>
        <v>1</v>
      </c>
      <c r="S20" s="2"/>
      <c r="T20" s="43" t="str">
        <f t="shared" si="15"/>
        <v/>
      </c>
      <c r="U20" s="89">
        <f>IF(T20&lt;&gt;"",SUM($T$6:T20),U19)</f>
        <v>1</v>
      </c>
      <c r="V20" s="92">
        <f t="shared" si="16"/>
        <v>1</v>
      </c>
      <c r="W20" s="2"/>
      <c r="X20" s="95">
        <f>IF(B20="",X19,SUM($L$7:L20)+SUM($P$7:P20)+SUM($T$7:T20))</f>
        <v>2</v>
      </c>
      <c r="Y20" s="2"/>
      <c r="Z20" s="88" t="s">
        <v>6</v>
      </c>
      <c r="AA20" s="88">
        <f>MIN(U35:U1028)</f>
        <v>-34</v>
      </c>
      <c r="AB20" s="2"/>
      <c r="AC20" s="2"/>
      <c r="AD20" s="2"/>
      <c r="AE20" s="2"/>
      <c r="AF20" s="58">
        <f t="shared" si="19"/>
        <v>2</v>
      </c>
      <c r="AG20" s="21" t="str">
        <f t="shared" si="3"/>
        <v/>
      </c>
      <c r="AH20" s="59" t="str">
        <f t="shared" si="17"/>
        <v/>
      </c>
      <c r="AI20" s="64">
        <f t="shared" si="18"/>
        <v>1</v>
      </c>
      <c r="AJ20" s="47" t="str">
        <f t="shared" si="4"/>
        <v/>
      </c>
      <c r="AK20" s="65">
        <f t="shared" si="10"/>
        <v>1</v>
      </c>
      <c r="AL20" s="70">
        <f t="shared" si="20"/>
        <v>1</v>
      </c>
      <c r="AM20" s="43" t="str">
        <f t="shared" si="5"/>
        <v/>
      </c>
      <c r="AN20" s="71">
        <f t="shared" si="11"/>
        <v>1</v>
      </c>
      <c r="AO20" s="2"/>
      <c r="AP20" s="2"/>
      <c r="AR20" s="2"/>
      <c r="AS20" s="2"/>
      <c r="AT20" s="2"/>
      <c r="AV20" s="22">
        <v>18</v>
      </c>
      <c r="AW20" s="33">
        <v>6</v>
      </c>
      <c r="AX20" s="24">
        <v>3</v>
      </c>
      <c r="AY20" s="25">
        <v>2</v>
      </c>
      <c r="AZ20" s="30">
        <v>3</v>
      </c>
      <c r="BA20" s="30" t="s">
        <v>9</v>
      </c>
      <c r="BB20" s="31" t="s">
        <v>14</v>
      </c>
      <c r="BC20" s="34" t="s">
        <v>15</v>
      </c>
    </row>
    <row r="21" spans="2:55">
      <c r="B21" s="20">
        <f>IF('Prog Individual'!B21="","",'Prog Individual'!B21)</f>
        <v>29</v>
      </c>
      <c r="C21" s="21" t="str">
        <f t="shared" si="0"/>
        <v>B</v>
      </c>
      <c r="D21" s="98" t="str">
        <f t="shared" si="22"/>
        <v/>
      </c>
      <c r="E21" s="2"/>
      <c r="F21" s="47" t="str">
        <f t="shared" si="1"/>
        <v>H</v>
      </c>
      <c r="G21" s="98" t="str">
        <f t="shared" si="21"/>
        <v/>
      </c>
      <c r="H21" s="2"/>
      <c r="I21" s="46" t="str">
        <f t="shared" si="2"/>
        <v>O</v>
      </c>
      <c r="J21" s="98" t="str">
        <f t="shared" si="12"/>
        <v/>
      </c>
      <c r="K21" s="2"/>
      <c r="L21" s="21" t="str">
        <f t="shared" ref="L21:L84" si="24">IF(AND(AG21="",AG20&lt;&gt;""),"",IF(AND(AG21="",AG20=""),"",IF(AND(AG21&lt;&gt;"",AG22&lt;&gt;""),-AH21,IF(AND(AG21&lt;&gt;"",AG22=""),AH21))))</f>
        <v/>
      </c>
      <c r="M21" s="92">
        <f>IF(L21&lt;&gt;"",SUM($L$6:L21),M20)</f>
        <v>0</v>
      </c>
      <c r="N21" s="92">
        <f t="shared" si="13"/>
        <v>0</v>
      </c>
      <c r="O21" s="2"/>
      <c r="P21" s="47" t="str">
        <f t="shared" si="23"/>
        <v/>
      </c>
      <c r="Q21" s="89">
        <f>IF(P21&lt;&gt;"",SUM($P$6:P21),Q20)</f>
        <v>1</v>
      </c>
      <c r="R21" s="92">
        <f t="shared" si="14"/>
        <v>1</v>
      </c>
      <c r="S21" s="2"/>
      <c r="T21" s="43" t="str">
        <f t="shared" si="15"/>
        <v/>
      </c>
      <c r="U21" s="89">
        <f>IF(T21&lt;&gt;"",SUM($T$6:T21),U20)</f>
        <v>1</v>
      </c>
      <c r="V21" s="92">
        <f t="shared" si="16"/>
        <v>1</v>
      </c>
      <c r="W21" s="2"/>
      <c r="X21" s="95">
        <f>IF(B21="",X20,SUM($L$7:L21)+SUM($P$7:P21)+SUM($T$7:T21))</f>
        <v>2</v>
      </c>
      <c r="Y21" s="2"/>
      <c r="Z21" s="2"/>
      <c r="AA21" s="2"/>
      <c r="AB21" s="2"/>
      <c r="AC21" s="2"/>
      <c r="AD21" s="2"/>
      <c r="AE21" s="2"/>
      <c r="AF21" s="58">
        <f t="shared" si="19"/>
        <v>3</v>
      </c>
      <c r="AG21" s="21" t="str">
        <f t="shared" si="3"/>
        <v/>
      </c>
      <c r="AH21" s="59" t="str">
        <f t="shared" si="17"/>
        <v/>
      </c>
      <c r="AI21" s="64">
        <f t="shared" si="18"/>
        <v>2</v>
      </c>
      <c r="AJ21" s="47" t="str">
        <f t="shared" si="4"/>
        <v/>
      </c>
      <c r="AK21" s="65">
        <f t="shared" si="10"/>
        <v>1</v>
      </c>
      <c r="AL21" s="70">
        <f t="shared" si="20"/>
        <v>2</v>
      </c>
      <c r="AM21" s="43" t="str">
        <f t="shared" si="5"/>
        <v/>
      </c>
      <c r="AN21" s="71">
        <f t="shared" si="11"/>
        <v>1</v>
      </c>
      <c r="AO21" s="2"/>
      <c r="AP21" s="2"/>
      <c r="AR21" s="2"/>
      <c r="AS21" s="2"/>
      <c r="AT21" s="2"/>
      <c r="AV21" s="22">
        <v>19</v>
      </c>
      <c r="AW21" s="23">
        <v>7</v>
      </c>
      <c r="AX21" s="28">
        <v>4</v>
      </c>
      <c r="AY21" s="25">
        <v>2</v>
      </c>
      <c r="AZ21" s="30">
        <v>1</v>
      </c>
      <c r="BA21" s="30" t="s">
        <v>9</v>
      </c>
      <c r="BB21" s="31" t="s">
        <v>12</v>
      </c>
      <c r="BC21" s="28" t="s">
        <v>13</v>
      </c>
    </row>
    <row r="22" spans="2:55">
      <c r="B22" s="20">
        <f>IF('Prog Individual'!B22="","",'Prog Individual'!B22)</f>
        <v>22</v>
      </c>
      <c r="C22" s="21" t="str">
        <f t="shared" si="0"/>
        <v>B</v>
      </c>
      <c r="D22" s="98" t="str">
        <f t="shared" si="22"/>
        <v>&lt;--Bet</v>
      </c>
      <c r="E22" s="2"/>
      <c r="F22" s="47" t="str">
        <f t="shared" si="1"/>
        <v>H</v>
      </c>
      <c r="G22" s="98" t="str">
        <f t="shared" si="21"/>
        <v/>
      </c>
      <c r="H22" s="2"/>
      <c r="I22" s="46" t="str">
        <f t="shared" si="2"/>
        <v>E</v>
      </c>
      <c r="J22" s="98" t="str">
        <f t="shared" si="12"/>
        <v/>
      </c>
      <c r="K22" s="2"/>
      <c r="L22" s="21">
        <f t="shared" si="24"/>
        <v>-1</v>
      </c>
      <c r="M22" s="92">
        <f>IF(L22&lt;&gt;"",SUM($L$6:L22),M21)</f>
        <v>-1</v>
      </c>
      <c r="N22" s="92">
        <f t="shared" si="13"/>
        <v>0</v>
      </c>
      <c r="O22" s="2"/>
      <c r="P22" s="47" t="str">
        <f t="shared" si="23"/>
        <v/>
      </c>
      <c r="Q22" s="89">
        <f>IF(P22&lt;&gt;"",SUM($P$6:P22),Q21)</f>
        <v>1</v>
      </c>
      <c r="R22" s="92">
        <f t="shared" si="14"/>
        <v>1</v>
      </c>
      <c r="S22" s="2"/>
      <c r="T22" s="43" t="str">
        <f t="shared" si="15"/>
        <v/>
      </c>
      <c r="U22" s="89">
        <f>IF(T22&lt;&gt;"",SUM($T$6:T22),U21)</f>
        <v>1</v>
      </c>
      <c r="V22" s="92">
        <f t="shared" si="16"/>
        <v>1</v>
      </c>
      <c r="W22" s="2"/>
      <c r="X22" s="95">
        <f>IF(B22="",X21,SUM($L$7:L22)+SUM($P$7:P22)+SUM($T$7:T22))</f>
        <v>1</v>
      </c>
      <c r="Y22" s="2"/>
      <c r="Z22" s="88" t="s">
        <v>42</v>
      </c>
      <c r="AA22" s="88">
        <f>MAX(X30:X1023)</f>
        <v>162</v>
      </c>
      <c r="AB22" s="2"/>
      <c r="AC22" s="2"/>
      <c r="AD22" s="2"/>
      <c r="AE22" s="2"/>
      <c r="AF22" s="58">
        <f t="shared" si="19"/>
        <v>4</v>
      </c>
      <c r="AG22" s="21">
        <f t="shared" si="3"/>
        <v>1</v>
      </c>
      <c r="AH22" s="59">
        <f t="shared" si="17"/>
        <v>1</v>
      </c>
      <c r="AI22" s="64">
        <f t="shared" si="18"/>
        <v>3</v>
      </c>
      <c r="AJ22" s="47" t="str">
        <f t="shared" si="4"/>
        <v/>
      </c>
      <c r="AK22" s="65">
        <f t="shared" si="10"/>
        <v>1</v>
      </c>
      <c r="AL22" s="70">
        <f t="shared" si="20"/>
        <v>1</v>
      </c>
      <c r="AM22" s="43" t="str">
        <f t="shared" si="5"/>
        <v/>
      </c>
      <c r="AN22" s="71">
        <f t="shared" si="11"/>
        <v>1</v>
      </c>
      <c r="AO22" s="2"/>
      <c r="AP22" s="2"/>
      <c r="AR22" s="2"/>
      <c r="AS22" s="2"/>
      <c r="AT22" s="2"/>
      <c r="AV22" s="22">
        <v>20</v>
      </c>
      <c r="AW22" s="29">
        <v>7</v>
      </c>
      <c r="AX22" s="24">
        <v>4</v>
      </c>
      <c r="AY22" s="25">
        <v>2</v>
      </c>
      <c r="AZ22" s="30">
        <v>2</v>
      </c>
      <c r="BA22" s="30" t="s">
        <v>10</v>
      </c>
      <c r="BB22" s="31" t="s">
        <v>14</v>
      </c>
      <c r="BC22" s="24" t="s">
        <v>13</v>
      </c>
    </row>
    <row r="23" spans="2:55" ht="15.75" thickBot="1">
      <c r="B23" s="20">
        <f>IF('Prog Individual'!B23="","",'Prog Individual'!B23)</f>
        <v>6</v>
      </c>
      <c r="C23" s="21" t="str">
        <f t="shared" si="0"/>
        <v>B</v>
      </c>
      <c r="D23" s="98" t="str">
        <f t="shared" si="22"/>
        <v>&lt;--Bet</v>
      </c>
      <c r="E23" s="2"/>
      <c r="F23" s="47" t="str">
        <f t="shared" si="1"/>
        <v>L</v>
      </c>
      <c r="G23" s="98" t="str">
        <f t="shared" si="21"/>
        <v>&lt;--Win</v>
      </c>
      <c r="H23" s="2"/>
      <c r="I23" s="46" t="str">
        <f t="shared" si="2"/>
        <v>E</v>
      </c>
      <c r="J23" s="98" t="str">
        <f t="shared" si="12"/>
        <v/>
      </c>
      <c r="K23" s="2"/>
      <c r="L23" s="21">
        <f t="shared" si="24"/>
        <v>-2</v>
      </c>
      <c r="M23" s="92">
        <f>IF(L23&lt;&gt;"",SUM($L$6:L23),M22)</f>
        <v>-3</v>
      </c>
      <c r="N23" s="92">
        <f t="shared" si="13"/>
        <v>0</v>
      </c>
      <c r="O23" s="2"/>
      <c r="P23" s="47">
        <f t="shared" si="23"/>
        <v>1</v>
      </c>
      <c r="Q23" s="89">
        <f>IF(P23&lt;&gt;"",SUM($P$6:P23),Q22)</f>
        <v>2</v>
      </c>
      <c r="R23" s="92">
        <f t="shared" si="14"/>
        <v>2</v>
      </c>
      <c r="S23" s="2"/>
      <c r="T23" s="43" t="str">
        <f t="shared" si="15"/>
        <v/>
      </c>
      <c r="U23" s="89">
        <f>IF(T23&lt;&gt;"",SUM($T$6:T23),U22)</f>
        <v>1</v>
      </c>
      <c r="V23" s="92">
        <f t="shared" si="16"/>
        <v>1</v>
      </c>
      <c r="W23" s="2"/>
      <c r="X23" s="95">
        <f>IF(B23="",X22,SUM($L$7:L23)+SUM($P$7:P23)+SUM($T$7:T23))</f>
        <v>0</v>
      </c>
      <c r="Y23" s="2"/>
      <c r="Z23" s="88" t="s">
        <v>41</v>
      </c>
      <c r="AA23" s="88">
        <f>MIN(X30:X1023)</f>
        <v>-22</v>
      </c>
      <c r="AB23" s="2"/>
      <c r="AC23" s="2"/>
      <c r="AD23" s="2"/>
      <c r="AE23" s="2"/>
      <c r="AF23" s="58">
        <f t="shared" si="19"/>
        <v>5</v>
      </c>
      <c r="AG23" s="21">
        <f t="shared" si="3"/>
        <v>2</v>
      </c>
      <c r="AH23" s="59">
        <f t="shared" si="17"/>
        <v>2</v>
      </c>
      <c r="AI23" s="64">
        <f t="shared" si="18"/>
        <v>1</v>
      </c>
      <c r="AJ23" s="47">
        <f t="shared" si="4"/>
        <v>1</v>
      </c>
      <c r="AK23" s="65">
        <f t="shared" si="10"/>
        <v>1</v>
      </c>
      <c r="AL23" s="70">
        <f t="shared" si="20"/>
        <v>2</v>
      </c>
      <c r="AM23" s="43" t="str">
        <f t="shared" si="5"/>
        <v/>
      </c>
      <c r="AN23" s="71">
        <f t="shared" si="11"/>
        <v>1</v>
      </c>
      <c r="AO23" s="2"/>
      <c r="AP23" s="2"/>
      <c r="AR23" s="2"/>
      <c r="AS23" s="2"/>
      <c r="AT23" s="2"/>
      <c r="AV23" s="22">
        <v>21</v>
      </c>
      <c r="AW23" s="37">
        <v>7</v>
      </c>
      <c r="AX23" s="24">
        <v>4</v>
      </c>
      <c r="AY23" s="25">
        <v>2</v>
      </c>
      <c r="AZ23" s="30">
        <v>3</v>
      </c>
      <c r="BA23" s="30" t="s">
        <v>9</v>
      </c>
      <c r="BB23" s="31" t="s">
        <v>12</v>
      </c>
      <c r="BC23" s="24" t="s">
        <v>13</v>
      </c>
    </row>
    <row r="24" spans="2:55">
      <c r="B24" s="20">
        <f>IF('Prog Individual'!B24="","",'Prog Individual'!B24)</f>
        <v>34</v>
      </c>
      <c r="C24" s="21" t="str">
        <f t="shared" si="0"/>
        <v>R</v>
      </c>
      <c r="D24" s="98" t="str">
        <f t="shared" si="22"/>
        <v>&lt;--Win</v>
      </c>
      <c r="E24" s="2"/>
      <c r="F24" s="47" t="str">
        <f t="shared" si="1"/>
        <v>H</v>
      </c>
      <c r="G24" s="98" t="str">
        <f t="shared" si="21"/>
        <v/>
      </c>
      <c r="H24" s="2"/>
      <c r="I24" s="46" t="str">
        <f t="shared" si="2"/>
        <v>E</v>
      </c>
      <c r="J24" s="98" t="str">
        <f t="shared" si="12"/>
        <v/>
      </c>
      <c r="K24" s="2"/>
      <c r="L24" s="21">
        <f t="shared" si="24"/>
        <v>3</v>
      </c>
      <c r="M24" s="92">
        <f>IF(L24&lt;&gt;"",SUM($L$6:L24),M23)</f>
        <v>0</v>
      </c>
      <c r="N24" s="92">
        <f t="shared" si="13"/>
        <v>0</v>
      </c>
      <c r="O24" s="2"/>
      <c r="P24" s="47" t="str">
        <f t="shared" si="23"/>
        <v/>
      </c>
      <c r="Q24" s="89">
        <f>IF(P24&lt;&gt;"",SUM($P$6:P24),Q23)</f>
        <v>2</v>
      </c>
      <c r="R24" s="92">
        <f t="shared" si="14"/>
        <v>2</v>
      </c>
      <c r="S24" s="2"/>
      <c r="T24" s="43" t="str">
        <f t="shared" si="15"/>
        <v/>
      </c>
      <c r="U24" s="89">
        <f>IF(T24&lt;&gt;"",SUM($T$6:T24),U23)</f>
        <v>1</v>
      </c>
      <c r="V24" s="92">
        <f t="shared" si="16"/>
        <v>1</v>
      </c>
      <c r="W24" s="2"/>
      <c r="X24" s="95">
        <f>IF(B24="",X23,SUM($L$7:L24)+SUM($P$7:P24)+SUM($T$7:T24))</f>
        <v>3</v>
      </c>
      <c r="Y24" s="2"/>
      <c r="Z24" s="2"/>
      <c r="AA24" s="2"/>
      <c r="AB24" s="2"/>
      <c r="AC24" s="2"/>
      <c r="AD24" s="2"/>
      <c r="AE24" s="2"/>
      <c r="AF24" s="58">
        <f t="shared" si="19"/>
        <v>1</v>
      </c>
      <c r="AG24" s="21">
        <f t="shared" si="3"/>
        <v>3</v>
      </c>
      <c r="AH24" s="59">
        <f t="shared" si="17"/>
        <v>3</v>
      </c>
      <c r="AI24" s="64">
        <f t="shared" si="18"/>
        <v>1</v>
      </c>
      <c r="AJ24" s="47" t="str">
        <f t="shared" si="4"/>
        <v/>
      </c>
      <c r="AK24" s="65">
        <f t="shared" si="10"/>
        <v>1</v>
      </c>
      <c r="AL24" s="70">
        <f t="shared" si="20"/>
        <v>3</v>
      </c>
      <c r="AM24" s="43" t="str">
        <f t="shared" si="5"/>
        <v/>
      </c>
      <c r="AN24" s="71">
        <f t="shared" si="11"/>
        <v>1</v>
      </c>
      <c r="AO24" s="2"/>
      <c r="AP24" s="2"/>
      <c r="AR24" s="2"/>
      <c r="AS24" s="2"/>
      <c r="AT24" s="2"/>
      <c r="AV24" s="22">
        <v>22</v>
      </c>
      <c r="AW24" s="33">
        <v>8</v>
      </c>
      <c r="AX24" s="24">
        <v>4</v>
      </c>
      <c r="AY24" s="25">
        <v>2</v>
      </c>
      <c r="AZ24" s="30">
        <v>1</v>
      </c>
      <c r="BA24" s="30" t="s">
        <v>10</v>
      </c>
      <c r="BB24" s="31" t="s">
        <v>14</v>
      </c>
      <c r="BC24" s="24" t="s">
        <v>13</v>
      </c>
    </row>
    <row r="25" spans="2:55">
      <c r="B25" s="20">
        <f>IF('Prog Individual'!B25="","",'Prog Individual'!B25)</f>
        <v>13</v>
      </c>
      <c r="C25" s="21" t="str">
        <f t="shared" si="0"/>
        <v>B</v>
      </c>
      <c r="D25" s="98" t="str">
        <f t="shared" si="22"/>
        <v/>
      </c>
      <c r="E25" s="2"/>
      <c r="F25" s="47" t="str">
        <f t="shared" si="1"/>
        <v>L</v>
      </c>
      <c r="G25" s="98" t="str">
        <f t="shared" si="21"/>
        <v/>
      </c>
      <c r="H25" s="2"/>
      <c r="I25" s="46" t="str">
        <f t="shared" si="2"/>
        <v>O</v>
      </c>
      <c r="J25" s="98" t="str">
        <f t="shared" si="12"/>
        <v>&lt;--Win</v>
      </c>
      <c r="K25" s="2"/>
      <c r="L25" s="21" t="str">
        <f t="shared" si="24"/>
        <v/>
      </c>
      <c r="M25" s="92">
        <f>IF(L25&lt;&gt;"",SUM($L$6:L25),M24)</f>
        <v>0</v>
      </c>
      <c r="N25" s="92">
        <f t="shared" si="13"/>
        <v>0</v>
      </c>
      <c r="O25" s="2"/>
      <c r="P25" s="47" t="str">
        <f t="shared" si="23"/>
        <v/>
      </c>
      <c r="Q25" s="89">
        <f>IF(P25&lt;&gt;"",SUM($P$6:P25),Q24)</f>
        <v>2</v>
      </c>
      <c r="R25" s="92">
        <f>IF(Q25&lt;R24,R24,Q25)</f>
        <v>2</v>
      </c>
      <c r="S25" s="2"/>
      <c r="T25" s="43">
        <f t="shared" si="15"/>
        <v>1</v>
      </c>
      <c r="U25" s="89">
        <f>IF(T25&lt;&gt;"",SUM($T$6:T25),U24)</f>
        <v>2</v>
      </c>
      <c r="V25" s="92">
        <f>IF(U25&lt;V24,V24,U25)</f>
        <v>2</v>
      </c>
      <c r="W25" s="2"/>
      <c r="X25" s="95">
        <f>IF(B25="",X24,SUM($L$7:L25)+SUM($P$7:P25)+SUM($T$7:T25))</f>
        <v>4</v>
      </c>
      <c r="Y25" s="2"/>
      <c r="Z25" s="2"/>
      <c r="AA25" s="2"/>
      <c r="AB25" s="2"/>
      <c r="AC25" s="2"/>
      <c r="AD25" s="2"/>
      <c r="AE25" s="2"/>
      <c r="AF25" s="58">
        <f t="shared" si="19"/>
        <v>1</v>
      </c>
      <c r="AG25" s="21" t="str">
        <f t="shared" si="3"/>
        <v/>
      </c>
      <c r="AH25" s="59">
        <f t="shared" si="17"/>
        <v>2</v>
      </c>
      <c r="AI25" s="64">
        <f t="shared" si="18"/>
        <v>1</v>
      </c>
      <c r="AJ25" s="47" t="str">
        <f t="shared" si="4"/>
        <v/>
      </c>
      <c r="AK25" s="65">
        <f t="shared" si="10"/>
        <v>1</v>
      </c>
      <c r="AL25" s="70">
        <f t="shared" si="20"/>
        <v>1</v>
      </c>
      <c r="AM25" s="43">
        <f t="shared" si="5"/>
        <v>1</v>
      </c>
      <c r="AN25" s="71">
        <f t="shared" si="11"/>
        <v>1</v>
      </c>
      <c r="AO25" s="2"/>
      <c r="AP25" s="2"/>
      <c r="AR25" s="2"/>
      <c r="AS25" s="2"/>
      <c r="AT25" s="2"/>
      <c r="AV25" s="22">
        <v>23</v>
      </c>
      <c r="AW25" s="33">
        <v>8</v>
      </c>
      <c r="AX25" s="24">
        <v>4</v>
      </c>
      <c r="AY25" s="25">
        <v>2</v>
      </c>
      <c r="AZ25" s="30">
        <v>2</v>
      </c>
      <c r="BA25" s="30" t="s">
        <v>9</v>
      </c>
      <c r="BB25" s="31" t="s">
        <v>12</v>
      </c>
      <c r="BC25" s="24" t="s">
        <v>13</v>
      </c>
    </row>
    <row r="26" spans="2:55" ht="15.75" thickBot="1">
      <c r="B26" s="20">
        <f>IF('Prog Individual'!B26="","",'Prog Individual'!B26)</f>
        <v>11</v>
      </c>
      <c r="C26" s="21" t="str">
        <f t="shared" si="0"/>
        <v>B</v>
      </c>
      <c r="D26" s="98" t="str">
        <f t="shared" si="22"/>
        <v/>
      </c>
      <c r="E26" s="2"/>
      <c r="F26" s="47" t="str">
        <f t="shared" si="1"/>
        <v>L</v>
      </c>
      <c r="G26" s="98" t="str">
        <f t="shared" si="21"/>
        <v/>
      </c>
      <c r="H26" s="2"/>
      <c r="I26" s="46" t="str">
        <f t="shared" si="2"/>
        <v>O</v>
      </c>
      <c r="J26" s="98" t="str">
        <f t="shared" si="12"/>
        <v/>
      </c>
      <c r="K26" s="2"/>
      <c r="L26" s="21" t="str">
        <f t="shared" si="24"/>
        <v/>
      </c>
      <c r="M26" s="92">
        <f>IF(L26&lt;&gt;"",SUM($L$6:L26),M25)</f>
        <v>0</v>
      </c>
      <c r="N26" s="92">
        <f t="shared" si="13"/>
        <v>0</v>
      </c>
      <c r="O26" s="2"/>
      <c r="P26" s="47" t="str">
        <f t="shared" si="23"/>
        <v/>
      </c>
      <c r="Q26" s="89">
        <f>IF(P26&lt;&gt;"",SUM($P$6:P26),Q25)</f>
        <v>2</v>
      </c>
      <c r="R26" s="92">
        <f t="shared" ref="R26:R89" si="25">IF(Q26&lt;R25,R25,Q26)</f>
        <v>2</v>
      </c>
      <c r="S26" s="2"/>
      <c r="T26" s="43" t="str">
        <f t="shared" si="15"/>
        <v/>
      </c>
      <c r="U26" s="89">
        <f>IF(T26&lt;&gt;"",SUM($T$6:T26),U25)</f>
        <v>2</v>
      </c>
      <c r="V26" s="92">
        <f t="shared" ref="V26:V89" si="26">IF(U26&lt;V25,V25,U26)</f>
        <v>2</v>
      </c>
      <c r="W26" s="2"/>
      <c r="X26" s="95">
        <f>IF(B26="",X25,SUM($L$7:L26)+SUM($P$7:P26)+SUM($T$7:T26))</f>
        <v>4</v>
      </c>
      <c r="Y26" s="2"/>
      <c r="Z26" s="128" t="s">
        <v>20</v>
      </c>
      <c r="AA26" s="128"/>
      <c r="AB26" s="2"/>
      <c r="AC26" s="2"/>
      <c r="AD26" s="2"/>
      <c r="AE26" s="2"/>
      <c r="AF26" s="58">
        <f t="shared" si="19"/>
        <v>2</v>
      </c>
      <c r="AG26" s="21" t="str">
        <f t="shared" si="3"/>
        <v/>
      </c>
      <c r="AH26" s="59">
        <f t="shared" si="17"/>
        <v>2</v>
      </c>
      <c r="AI26" s="64">
        <f t="shared" si="18"/>
        <v>2</v>
      </c>
      <c r="AJ26" s="47" t="str">
        <f t="shared" si="4"/>
        <v/>
      </c>
      <c r="AK26" s="65">
        <f t="shared" si="10"/>
        <v>1</v>
      </c>
      <c r="AL26" s="70">
        <f t="shared" si="20"/>
        <v>2</v>
      </c>
      <c r="AM26" s="43" t="str">
        <f t="shared" si="5"/>
        <v/>
      </c>
      <c r="AN26" s="71">
        <f t="shared" si="11"/>
        <v>1</v>
      </c>
      <c r="AO26" s="2"/>
      <c r="AP26" s="2"/>
      <c r="AR26" s="2"/>
      <c r="AS26" s="2"/>
      <c r="AT26" s="2"/>
      <c r="AV26" s="22">
        <v>24</v>
      </c>
      <c r="AW26" s="38">
        <v>8</v>
      </c>
      <c r="AX26" s="24">
        <v>4</v>
      </c>
      <c r="AY26" s="35">
        <v>2</v>
      </c>
      <c r="AZ26" s="30">
        <v>3</v>
      </c>
      <c r="BA26" s="30" t="s">
        <v>10</v>
      </c>
      <c r="BB26" s="31" t="s">
        <v>14</v>
      </c>
      <c r="BC26" s="24" t="s">
        <v>13</v>
      </c>
    </row>
    <row r="27" spans="2:55">
      <c r="B27" s="20">
        <f>IF('Prog Individual'!B27="","",'Prog Individual'!B27)</f>
        <v>20</v>
      </c>
      <c r="C27" s="21" t="str">
        <f t="shared" si="0"/>
        <v>B</v>
      </c>
      <c r="D27" s="98" t="str">
        <f t="shared" si="22"/>
        <v/>
      </c>
      <c r="E27" s="2"/>
      <c r="F27" s="47" t="str">
        <f t="shared" si="1"/>
        <v>H</v>
      </c>
      <c r="G27" s="98" t="str">
        <f t="shared" si="21"/>
        <v/>
      </c>
      <c r="H27" s="2"/>
      <c r="I27" s="46" t="str">
        <f t="shared" si="2"/>
        <v>E</v>
      </c>
      <c r="J27" s="98" t="str">
        <f t="shared" si="12"/>
        <v/>
      </c>
      <c r="K27" s="2"/>
      <c r="L27" s="21" t="str">
        <f t="shared" si="24"/>
        <v/>
      </c>
      <c r="M27" s="92">
        <f>IF(L27&lt;&gt;"",SUM($L$6:L27),M26)</f>
        <v>0</v>
      </c>
      <c r="N27" s="92">
        <f t="shared" si="13"/>
        <v>0</v>
      </c>
      <c r="O27" s="2"/>
      <c r="P27" s="47" t="str">
        <f t="shared" si="23"/>
        <v/>
      </c>
      <c r="Q27" s="89">
        <f>IF(P27&lt;&gt;"",SUM($P$6:P27),Q26)</f>
        <v>2</v>
      </c>
      <c r="R27" s="92">
        <f t="shared" si="25"/>
        <v>2</v>
      </c>
      <c r="S27" s="2"/>
      <c r="T27" s="43" t="str">
        <f t="shared" si="15"/>
        <v/>
      </c>
      <c r="U27" s="89">
        <f>IF(T27&lt;&gt;"",SUM($T$6:T27),U26)</f>
        <v>2</v>
      </c>
      <c r="V27" s="92">
        <f t="shared" si="26"/>
        <v>2</v>
      </c>
      <c r="W27" s="2"/>
      <c r="X27" s="95">
        <f>IF(B27="",X26,SUM($L$7:L27)+SUM($P$7:P27)+SUM($T$7:T27))</f>
        <v>4</v>
      </c>
      <c r="Y27" s="2"/>
      <c r="Z27" s="79" t="s">
        <v>29</v>
      </c>
      <c r="AA27" s="109">
        <f>Master!G34</f>
        <v>1</v>
      </c>
      <c r="AB27" s="2"/>
      <c r="AC27" s="2"/>
      <c r="AD27" s="2"/>
      <c r="AE27" s="2"/>
      <c r="AF27" s="58">
        <f t="shared" si="19"/>
        <v>3</v>
      </c>
      <c r="AG27" s="21" t="str">
        <f t="shared" si="3"/>
        <v/>
      </c>
      <c r="AH27" s="59">
        <f t="shared" si="17"/>
        <v>2</v>
      </c>
      <c r="AI27" s="64">
        <f t="shared" si="18"/>
        <v>1</v>
      </c>
      <c r="AJ27" s="47" t="str">
        <f t="shared" si="4"/>
        <v/>
      </c>
      <c r="AK27" s="65">
        <f t="shared" si="10"/>
        <v>1</v>
      </c>
      <c r="AL27" s="70">
        <f t="shared" si="20"/>
        <v>1</v>
      </c>
      <c r="AM27" s="43" t="str">
        <f t="shared" si="5"/>
        <v/>
      </c>
      <c r="AN27" s="71">
        <f t="shared" si="11"/>
        <v>1</v>
      </c>
      <c r="AO27" s="2"/>
      <c r="AP27" s="2"/>
      <c r="AR27" s="2"/>
      <c r="AS27" s="2"/>
      <c r="AT27" s="2"/>
      <c r="AV27" s="22">
        <v>25</v>
      </c>
      <c r="AW27" s="29">
        <v>9</v>
      </c>
      <c r="AX27" s="28">
        <v>5</v>
      </c>
      <c r="AY27" s="36">
        <v>3</v>
      </c>
      <c r="AZ27" s="30">
        <v>1</v>
      </c>
      <c r="BA27" s="30" t="s">
        <v>9</v>
      </c>
      <c r="BB27" s="31" t="s">
        <v>12</v>
      </c>
      <c r="BC27" s="24" t="s">
        <v>13</v>
      </c>
    </row>
    <row r="28" spans="2:55">
      <c r="B28" s="20">
        <f>IF('Prog Individual'!B28="","",'Prog Individual'!B28)</f>
        <v>31</v>
      </c>
      <c r="C28" s="21" t="str">
        <f t="shared" si="0"/>
        <v>B</v>
      </c>
      <c r="D28" s="98" t="str">
        <f t="shared" si="22"/>
        <v>&lt;--Bet</v>
      </c>
      <c r="E28" s="2"/>
      <c r="F28" s="47" t="str">
        <f t="shared" si="1"/>
        <v>H</v>
      </c>
      <c r="G28" s="98" t="str">
        <f t="shared" si="21"/>
        <v/>
      </c>
      <c r="H28" s="2"/>
      <c r="I28" s="46" t="str">
        <f t="shared" si="2"/>
        <v>O</v>
      </c>
      <c r="J28" s="98" t="str">
        <f t="shared" si="12"/>
        <v/>
      </c>
      <c r="K28" s="2"/>
      <c r="L28" s="21">
        <f t="shared" si="24"/>
        <v>-2</v>
      </c>
      <c r="M28" s="92">
        <f>IF(L28&lt;&gt;"",SUM($L$6:L28),M27)</f>
        <v>-2</v>
      </c>
      <c r="N28" s="92">
        <f t="shared" si="13"/>
        <v>0</v>
      </c>
      <c r="O28" s="2"/>
      <c r="P28" s="47" t="str">
        <f t="shared" si="23"/>
        <v/>
      </c>
      <c r="Q28" s="89">
        <f>IF(P28&lt;&gt;"",SUM($P$6:P28),Q27)</f>
        <v>2</v>
      </c>
      <c r="R28" s="92">
        <f t="shared" si="25"/>
        <v>2</v>
      </c>
      <c r="S28" s="2"/>
      <c r="T28" s="43" t="str">
        <f t="shared" si="15"/>
        <v/>
      </c>
      <c r="U28" s="89">
        <f>IF(T28&lt;&gt;"",SUM($T$6:T28),U27)</f>
        <v>2</v>
      </c>
      <c r="V28" s="92">
        <f t="shared" si="26"/>
        <v>2</v>
      </c>
      <c r="W28" s="2"/>
      <c r="X28" s="95">
        <f>IF(B28="",X27,SUM($L$7:L28)+SUM($P$7:P28)+SUM($T$7:T28))</f>
        <v>2</v>
      </c>
      <c r="Y28" s="2"/>
      <c r="Z28" s="79" t="s">
        <v>30</v>
      </c>
      <c r="AA28" s="109">
        <f>Master!G35</f>
        <v>1</v>
      </c>
      <c r="AB28" s="2"/>
      <c r="AC28" s="2"/>
      <c r="AD28" s="2"/>
      <c r="AE28" s="2"/>
      <c r="AF28" s="58">
        <f t="shared" si="19"/>
        <v>4</v>
      </c>
      <c r="AG28" s="21">
        <f t="shared" si="3"/>
        <v>1</v>
      </c>
      <c r="AH28" s="59">
        <f t="shared" si="17"/>
        <v>2</v>
      </c>
      <c r="AI28" s="64">
        <f t="shared" si="18"/>
        <v>2</v>
      </c>
      <c r="AJ28" s="47" t="str">
        <f t="shared" si="4"/>
        <v/>
      </c>
      <c r="AK28" s="65">
        <f t="shared" si="10"/>
        <v>1</v>
      </c>
      <c r="AL28" s="70">
        <f t="shared" si="20"/>
        <v>1</v>
      </c>
      <c r="AM28" s="43" t="str">
        <f t="shared" si="5"/>
        <v/>
      </c>
      <c r="AN28" s="71">
        <f t="shared" si="11"/>
        <v>1</v>
      </c>
      <c r="AO28" s="2"/>
      <c r="AP28" s="2"/>
      <c r="AR28" s="2"/>
      <c r="AS28" s="2"/>
      <c r="AT28" s="2"/>
      <c r="AV28" s="22">
        <v>26</v>
      </c>
      <c r="AW28" s="29">
        <v>9</v>
      </c>
      <c r="AX28" s="24">
        <v>5</v>
      </c>
      <c r="AY28" s="25">
        <v>3</v>
      </c>
      <c r="AZ28" s="30">
        <v>2</v>
      </c>
      <c r="BA28" s="30" t="s">
        <v>10</v>
      </c>
      <c r="BB28" s="31" t="s">
        <v>14</v>
      </c>
      <c r="BC28" s="24" t="s">
        <v>13</v>
      </c>
    </row>
    <row r="29" spans="2:55" ht="15.75" thickBot="1">
      <c r="B29" s="20">
        <f>IF('Prog Individual'!B29="","",'Prog Individual'!B29)</f>
        <v>10</v>
      </c>
      <c r="C29" s="21" t="str">
        <f t="shared" si="0"/>
        <v>B</v>
      </c>
      <c r="D29" s="98" t="str">
        <f t="shared" si="22"/>
        <v>&lt;--Bet</v>
      </c>
      <c r="E29" s="2"/>
      <c r="F29" s="47" t="str">
        <f t="shared" si="1"/>
        <v>L</v>
      </c>
      <c r="G29" s="98" t="str">
        <f t="shared" si="21"/>
        <v/>
      </c>
      <c r="H29" s="2"/>
      <c r="I29" s="46" t="str">
        <f t="shared" si="2"/>
        <v>E</v>
      </c>
      <c r="J29" s="98" t="str">
        <f t="shared" si="12"/>
        <v/>
      </c>
      <c r="K29" s="2"/>
      <c r="L29" s="21">
        <f t="shared" si="24"/>
        <v>-3</v>
      </c>
      <c r="M29" s="92">
        <f>IF(L29&lt;&gt;"",SUM($L$6:L29),M28)</f>
        <v>-5</v>
      </c>
      <c r="N29" s="92">
        <f t="shared" si="13"/>
        <v>0</v>
      </c>
      <c r="O29" s="2"/>
      <c r="P29" s="47" t="str">
        <f t="shared" si="23"/>
        <v/>
      </c>
      <c r="Q29" s="89">
        <f>IF(P29&lt;&gt;"",SUM($P$6:P29),Q28)</f>
        <v>2</v>
      </c>
      <c r="R29" s="92">
        <f t="shared" si="25"/>
        <v>2</v>
      </c>
      <c r="S29" s="2"/>
      <c r="T29" s="43" t="str">
        <f t="shared" si="15"/>
        <v/>
      </c>
      <c r="U29" s="89">
        <f>IF(T29&lt;&gt;"",SUM($T$6:T29),U28)</f>
        <v>2</v>
      </c>
      <c r="V29" s="92">
        <f t="shared" si="26"/>
        <v>2</v>
      </c>
      <c r="W29" s="2"/>
      <c r="X29" s="95">
        <f>IF(B29="",X28,SUM($L$7:L29)+SUM($P$7:P29)+SUM($T$7:T29))</f>
        <v>-1</v>
      </c>
      <c r="Y29" s="2"/>
      <c r="AB29" s="2"/>
      <c r="AC29" s="2"/>
      <c r="AD29" s="2"/>
      <c r="AE29" s="2"/>
      <c r="AF29" s="58">
        <f t="shared" si="19"/>
        <v>5</v>
      </c>
      <c r="AG29" s="21">
        <f t="shared" si="3"/>
        <v>2</v>
      </c>
      <c r="AH29" s="59">
        <f t="shared" si="17"/>
        <v>3</v>
      </c>
      <c r="AI29" s="64">
        <f t="shared" si="18"/>
        <v>1</v>
      </c>
      <c r="AJ29" s="47" t="str">
        <f t="shared" si="4"/>
        <v/>
      </c>
      <c r="AK29" s="65">
        <f t="shared" si="10"/>
        <v>1</v>
      </c>
      <c r="AL29" s="70">
        <f t="shared" si="20"/>
        <v>1</v>
      </c>
      <c r="AM29" s="43" t="str">
        <f t="shared" si="5"/>
        <v/>
      </c>
      <c r="AN29" s="71">
        <f t="shared" si="11"/>
        <v>1</v>
      </c>
      <c r="AO29" s="2"/>
      <c r="AP29" s="2"/>
      <c r="AR29" s="2"/>
      <c r="AS29" s="2"/>
      <c r="AT29" s="2"/>
      <c r="AV29" s="22">
        <v>27</v>
      </c>
      <c r="AW29" s="37">
        <v>9</v>
      </c>
      <c r="AX29" s="24">
        <v>5</v>
      </c>
      <c r="AY29" s="25">
        <v>3</v>
      </c>
      <c r="AZ29" s="30">
        <v>3</v>
      </c>
      <c r="BA29" s="30" t="s">
        <v>9</v>
      </c>
      <c r="BB29" s="31" t="s">
        <v>12</v>
      </c>
      <c r="BC29" s="24" t="s">
        <v>13</v>
      </c>
    </row>
    <row r="30" spans="2:55">
      <c r="B30" s="20">
        <f>IF('Prog Individual'!B30="","",'Prog Individual'!B30)</f>
        <v>4</v>
      </c>
      <c r="C30" s="21" t="str">
        <f t="shared" si="0"/>
        <v>B</v>
      </c>
      <c r="D30" s="98" t="str">
        <f t="shared" si="22"/>
        <v>&lt;--Bet</v>
      </c>
      <c r="E30" s="2"/>
      <c r="F30" s="47" t="str">
        <f t="shared" si="1"/>
        <v>L</v>
      </c>
      <c r="G30" s="98" t="str">
        <f t="shared" si="21"/>
        <v/>
      </c>
      <c r="H30" s="2"/>
      <c r="I30" s="46" t="str">
        <f t="shared" si="2"/>
        <v>E</v>
      </c>
      <c r="J30" s="98" t="str">
        <f t="shared" si="12"/>
        <v/>
      </c>
      <c r="K30" s="2"/>
      <c r="L30" s="21">
        <f t="shared" si="24"/>
        <v>-4</v>
      </c>
      <c r="M30" s="92">
        <f>IF(L30&lt;&gt;"",SUM($L$6:L30),M29)</f>
        <v>-9</v>
      </c>
      <c r="N30" s="92">
        <f t="shared" si="13"/>
        <v>0</v>
      </c>
      <c r="O30" s="2"/>
      <c r="P30" s="47" t="str">
        <f t="shared" si="23"/>
        <v/>
      </c>
      <c r="Q30" s="89">
        <f>IF(P30&lt;&gt;"",SUM($P$6:P30),Q29)</f>
        <v>2</v>
      </c>
      <c r="R30" s="92">
        <f t="shared" si="25"/>
        <v>2</v>
      </c>
      <c r="S30" s="2"/>
      <c r="T30" s="43" t="str">
        <f t="shared" si="15"/>
        <v/>
      </c>
      <c r="U30" s="89">
        <f>IF(T30&lt;&gt;"",SUM($T$6:T30),U29)</f>
        <v>2</v>
      </c>
      <c r="V30" s="92">
        <f t="shared" si="26"/>
        <v>2</v>
      </c>
      <c r="W30" s="2"/>
      <c r="X30" s="95">
        <f>IF(B30="",X29,SUM($L$7:L30)+SUM($P$7:P30)+SUM($T$7:T30))</f>
        <v>-5</v>
      </c>
      <c r="Y30" s="2"/>
      <c r="AB30" s="2"/>
      <c r="AC30" s="2"/>
      <c r="AD30" s="2"/>
      <c r="AE30" s="2"/>
      <c r="AF30" s="58">
        <f t="shared" si="19"/>
        <v>6</v>
      </c>
      <c r="AG30" s="21">
        <f t="shared" si="3"/>
        <v>3</v>
      </c>
      <c r="AH30" s="59">
        <f t="shared" si="17"/>
        <v>4</v>
      </c>
      <c r="AI30" s="64">
        <f t="shared" si="18"/>
        <v>2</v>
      </c>
      <c r="AJ30" s="47" t="str">
        <f t="shared" si="4"/>
        <v/>
      </c>
      <c r="AK30" s="65">
        <f t="shared" si="10"/>
        <v>1</v>
      </c>
      <c r="AL30" s="70">
        <f t="shared" si="20"/>
        <v>2</v>
      </c>
      <c r="AM30" s="43" t="str">
        <f t="shared" si="5"/>
        <v/>
      </c>
      <c r="AN30" s="71">
        <f t="shared" si="11"/>
        <v>1</v>
      </c>
      <c r="AO30" s="2"/>
      <c r="AP30" s="2"/>
      <c r="AR30" s="2"/>
      <c r="AS30" s="2"/>
      <c r="AT30" s="2"/>
      <c r="AV30" s="22">
        <v>28</v>
      </c>
      <c r="AW30" s="33">
        <v>10</v>
      </c>
      <c r="AX30" s="24">
        <v>5</v>
      </c>
      <c r="AY30" s="25">
        <v>3</v>
      </c>
      <c r="AZ30" s="30">
        <v>1</v>
      </c>
      <c r="BA30" s="30" t="s">
        <v>10</v>
      </c>
      <c r="BB30" s="31" t="s">
        <v>14</v>
      </c>
      <c r="BC30" s="24" t="s">
        <v>13</v>
      </c>
    </row>
    <row r="31" spans="2:55">
      <c r="B31" s="20">
        <f>IF('Prog Individual'!B31="","",'Prog Individual'!B31)</f>
        <v>15</v>
      </c>
      <c r="C31" s="21" t="str">
        <f t="shared" si="0"/>
        <v>B</v>
      </c>
      <c r="D31" s="98" t="str">
        <f t="shared" si="22"/>
        <v>&lt;--Bet</v>
      </c>
      <c r="E31" s="2"/>
      <c r="F31" s="47" t="str">
        <f t="shared" si="1"/>
        <v>L</v>
      </c>
      <c r="G31" s="98" t="str">
        <f t="shared" si="21"/>
        <v/>
      </c>
      <c r="H31" s="2"/>
      <c r="I31" s="46" t="str">
        <f t="shared" si="2"/>
        <v>O</v>
      </c>
      <c r="J31" s="98" t="str">
        <f t="shared" si="12"/>
        <v/>
      </c>
      <c r="K31" s="2"/>
      <c r="L31" s="21">
        <f t="shared" si="24"/>
        <v>-5</v>
      </c>
      <c r="M31" s="92">
        <f>IF(L31&lt;&gt;"",SUM($L$6:L31),M30)</f>
        <v>-14</v>
      </c>
      <c r="N31" s="92">
        <f t="shared" si="13"/>
        <v>0</v>
      </c>
      <c r="O31" s="2"/>
      <c r="P31" s="47" t="str">
        <f t="shared" si="23"/>
        <v/>
      </c>
      <c r="Q31" s="89">
        <f>IF(P31&lt;&gt;"",SUM($P$6:P31),Q30)</f>
        <v>2</v>
      </c>
      <c r="R31" s="92">
        <f t="shared" si="25"/>
        <v>2</v>
      </c>
      <c r="S31" s="2"/>
      <c r="T31" s="43" t="str">
        <f t="shared" si="15"/>
        <v/>
      </c>
      <c r="U31" s="89">
        <f>IF(T31&lt;&gt;"",SUM($T$6:T31),U30)</f>
        <v>2</v>
      </c>
      <c r="V31" s="92">
        <f t="shared" si="26"/>
        <v>2</v>
      </c>
      <c r="W31" s="2"/>
      <c r="X31" s="95">
        <f>IF(B31="",X30,SUM($L$7:L31)+SUM($P$7:P31)+SUM($T$7:T31))</f>
        <v>-10</v>
      </c>
      <c r="Y31" s="2"/>
      <c r="AB31" s="2"/>
      <c r="AC31" s="2"/>
      <c r="AD31" s="2"/>
      <c r="AE31" s="2"/>
      <c r="AF31" s="58">
        <f t="shared" si="19"/>
        <v>7</v>
      </c>
      <c r="AG31" s="21">
        <f t="shared" si="3"/>
        <v>4</v>
      </c>
      <c r="AH31" s="59">
        <f t="shared" si="17"/>
        <v>5</v>
      </c>
      <c r="AI31" s="64">
        <f t="shared" si="18"/>
        <v>3</v>
      </c>
      <c r="AJ31" s="47" t="str">
        <f t="shared" si="4"/>
        <v/>
      </c>
      <c r="AK31" s="65">
        <f t="shared" si="10"/>
        <v>1</v>
      </c>
      <c r="AL31" s="70">
        <f t="shared" si="20"/>
        <v>1</v>
      </c>
      <c r="AM31" s="43" t="str">
        <f t="shared" si="5"/>
        <v/>
      </c>
      <c r="AN31" s="71">
        <f t="shared" si="11"/>
        <v>1</v>
      </c>
      <c r="AO31" s="2"/>
      <c r="AP31" s="2"/>
      <c r="AR31" s="2"/>
      <c r="AS31" s="2"/>
      <c r="AT31" s="2"/>
      <c r="AV31" s="22">
        <v>29</v>
      </c>
      <c r="AW31" s="33">
        <v>10</v>
      </c>
      <c r="AX31" s="24">
        <v>5</v>
      </c>
      <c r="AY31" s="25">
        <v>3</v>
      </c>
      <c r="AZ31" s="30">
        <v>2</v>
      </c>
      <c r="BA31" s="30" t="s">
        <v>10</v>
      </c>
      <c r="BB31" s="31" t="s">
        <v>12</v>
      </c>
      <c r="BC31" s="24" t="s">
        <v>13</v>
      </c>
    </row>
    <row r="32" spans="2:55" ht="15.75" thickBot="1">
      <c r="B32" s="20">
        <f>IF('Prog Individual'!B32="","",'Prog Individual'!B32)</f>
        <v>10</v>
      </c>
      <c r="C32" s="21" t="str">
        <f t="shared" si="0"/>
        <v>B</v>
      </c>
      <c r="D32" s="98" t="str">
        <f t="shared" si="22"/>
        <v>&lt;--Bet</v>
      </c>
      <c r="E32" s="2"/>
      <c r="F32" s="47" t="str">
        <f t="shared" si="1"/>
        <v>L</v>
      </c>
      <c r="G32" s="98" t="str">
        <f t="shared" si="21"/>
        <v>&lt;--Bet</v>
      </c>
      <c r="H32" s="2"/>
      <c r="I32" s="46" t="str">
        <f t="shared" si="2"/>
        <v>E</v>
      </c>
      <c r="J32" s="98" t="str">
        <f t="shared" si="12"/>
        <v/>
      </c>
      <c r="K32" s="2"/>
      <c r="L32" s="21">
        <f t="shared" si="24"/>
        <v>-6</v>
      </c>
      <c r="M32" s="92">
        <f>IF(L32&lt;&gt;"",SUM($L$6:L32),M31)</f>
        <v>-20</v>
      </c>
      <c r="N32" s="92">
        <f t="shared" si="13"/>
        <v>0</v>
      </c>
      <c r="O32" s="2"/>
      <c r="P32" s="47">
        <f t="shared" si="23"/>
        <v>-1</v>
      </c>
      <c r="Q32" s="89">
        <f>IF(P32&lt;&gt;"",SUM($P$6:P32),Q31)</f>
        <v>1</v>
      </c>
      <c r="R32" s="92">
        <f t="shared" si="25"/>
        <v>2</v>
      </c>
      <c r="S32" s="2"/>
      <c r="T32" s="43" t="str">
        <f t="shared" si="15"/>
        <v/>
      </c>
      <c r="U32" s="89">
        <f>IF(T32&lt;&gt;"",SUM($T$6:T32),U31)</f>
        <v>2</v>
      </c>
      <c r="V32" s="92">
        <f t="shared" si="26"/>
        <v>2</v>
      </c>
      <c r="W32" s="2"/>
      <c r="X32" s="95">
        <f>IF(B32="",X31,SUM($L$7:L32)+SUM($P$7:P32)+SUM($T$7:T32))</f>
        <v>-17</v>
      </c>
      <c r="Y32" s="2"/>
      <c r="AB32" s="2"/>
      <c r="AC32" s="2"/>
      <c r="AD32" s="2"/>
      <c r="AE32" s="2"/>
      <c r="AF32" s="58">
        <f t="shared" si="19"/>
        <v>8</v>
      </c>
      <c r="AG32" s="21">
        <f t="shared" si="3"/>
        <v>5</v>
      </c>
      <c r="AH32" s="59">
        <f t="shared" si="17"/>
        <v>6</v>
      </c>
      <c r="AI32" s="64">
        <f t="shared" si="18"/>
        <v>4</v>
      </c>
      <c r="AJ32" s="47">
        <f t="shared" si="4"/>
        <v>1</v>
      </c>
      <c r="AK32" s="65">
        <f t="shared" si="10"/>
        <v>1</v>
      </c>
      <c r="AL32" s="70">
        <f t="shared" si="20"/>
        <v>1</v>
      </c>
      <c r="AM32" s="43" t="str">
        <f t="shared" si="5"/>
        <v/>
      </c>
      <c r="AN32" s="71">
        <f t="shared" si="11"/>
        <v>1</v>
      </c>
      <c r="AO32" s="2"/>
      <c r="AP32" s="2"/>
      <c r="AR32" s="2"/>
      <c r="AS32" s="2"/>
      <c r="AT32" s="2"/>
      <c r="AV32" s="22">
        <v>30</v>
      </c>
      <c r="AW32" s="38">
        <v>10</v>
      </c>
      <c r="AX32" s="34">
        <v>5</v>
      </c>
      <c r="AY32" s="25">
        <v>3</v>
      </c>
      <c r="AZ32" s="30">
        <v>3</v>
      </c>
      <c r="BA32" s="30" t="s">
        <v>9</v>
      </c>
      <c r="BB32" s="31" t="s">
        <v>14</v>
      </c>
      <c r="BC32" s="24" t="s">
        <v>13</v>
      </c>
    </row>
    <row r="33" spans="2:55">
      <c r="B33" s="20">
        <f>IF('Prog Individual'!B33="","",'Prog Individual'!B33)</f>
        <v>31</v>
      </c>
      <c r="C33" s="21" t="str">
        <f t="shared" si="0"/>
        <v>B</v>
      </c>
      <c r="D33" s="98" t="str">
        <f t="shared" si="22"/>
        <v>&lt;--Bet</v>
      </c>
      <c r="E33" s="2"/>
      <c r="F33" s="47" t="str">
        <f t="shared" si="1"/>
        <v>H</v>
      </c>
      <c r="G33" s="98" t="str">
        <f t="shared" si="21"/>
        <v>&lt;--Win</v>
      </c>
      <c r="H33" s="2"/>
      <c r="I33" s="46" t="str">
        <f t="shared" si="2"/>
        <v>O</v>
      </c>
      <c r="J33" s="98" t="str">
        <f t="shared" si="12"/>
        <v/>
      </c>
      <c r="K33" s="2"/>
      <c r="L33" s="21">
        <f t="shared" si="24"/>
        <v>-7</v>
      </c>
      <c r="M33" s="92">
        <f>IF(L33&lt;&gt;"",SUM($L$6:L33),M32)</f>
        <v>-27</v>
      </c>
      <c r="N33" s="92">
        <f t="shared" si="13"/>
        <v>0</v>
      </c>
      <c r="O33" s="2"/>
      <c r="P33" s="47">
        <f t="shared" si="23"/>
        <v>2</v>
      </c>
      <c r="Q33" s="89">
        <f>IF(P33&lt;&gt;"",SUM($P$6:P33),Q32)</f>
        <v>3</v>
      </c>
      <c r="R33" s="92">
        <f t="shared" si="25"/>
        <v>3</v>
      </c>
      <c r="S33" s="2"/>
      <c r="T33" s="43" t="str">
        <f t="shared" si="15"/>
        <v/>
      </c>
      <c r="U33" s="89">
        <f>IF(T33&lt;&gt;"",SUM($T$6:T33),U32)</f>
        <v>2</v>
      </c>
      <c r="V33" s="92">
        <f t="shared" si="26"/>
        <v>2</v>
      </c>
      <c r="W33" s="2"/>
      <c r="X33" s="95">
        <f>IF(B33="",X32,SUM($L$7:L33)+SUM($P$7:P33)+SUM($T$7:T33))</f>
        <v>-22</v>
      </c>
      <c r="Y33" s="2"/>
      <c r="AB33" s="2"/>
      <c r="AC33" s="2"/>
      <c r="AD33" s="2"/>
      <c r="AE33" s="2"/>
      <c r="AF33" s="58">
        <f t="shared" si="19"/>
        <v>9</v>
      </c>
      <c r="AG33" s="21">
        <f t="shared" si="3"/>
        <v>6</v>
      </c>
      <c r="AH33" s="59">
        <f t="shared" si="17"/>
        <v>7</v>
      </c>
      <c r="AI33" s="64">
        <f t="shared" si="18"/>
        <v>1</v>
      </c>
      <c r="AJ33" s="47">
        <f t="shared" si="4"/>
        <v>2</v>
      </c>
      <c r="AK33" s="65">
        <f t="shared" si="10"/>
        <v>2</v>
      </c>
      <c r="AL33" s="70">
        <f t="shared" si="20"/>
        <v>1</v>
      </c>
      <c r="AM33" s="43" t="str">
        <f t="shared" si="5"/>
        <v/>
      </c>
      <c r="AN33" s="71">
        <f t="shared" si="11"/>
        <v>1</v>
      </c>
      <c r="AO33" s="2"/>
      <c r="AP33" s="2"/>
      <c r="AR33" s="2"/>
      <c r="AS33" s="2"/>
      <c r="AT33" s="2"/>
      <c r="AV33" s="22">
        <v>31</v>
      </c>
      <c r="AW33" s="29">
        <v>11</v>
      </c>
      <c r="AX33" s="24">
        <v>6</v>
      </c>
      <c r="AY33" s="25">
        <v>3</v>
      </c>
      <c r="AZ33" s="30">
        <v>1</v>
      </c>
      <c r="BA33" s="30" t="s">
        <v>10</v>
      </c>
      <c r="BB33" s="31" t="s">
        <v>12</v>
      </c>
      <c r="BC33" s="24" t="s">
        <v>13</v>
      </c>
    </row>
    <row r="34" spans="2:55">
      <c r="B34" s="20">
        <f>IF('Prog Individual'!B34="","",'Prog Individual'!B34)</f>
        <v>1</v>
      </c>
      <c r="C34" s="21" t="str">
        <f t="shared" si="0"/>
        <v>R</v>
      </c>
      <c r="D34" s="98" t="str">
        <f t="shared" si="22"/>
        <v>&lt;--Win</v>
      </c>
      <c r="E34" s="2"/>
      <c r="F34" s="47" t="str">
        <f t="shared" si="1"/>
        <v>L</v>
      </c>
      <c r="G34" s="98" t="str">
        <f t="shared" si="21"/>
        <v/>
      </c>
      <c r="H34" s="2"/>
      <c r="I34" s="46" t="str">
        <f t="shared" si="2"/>
        <v>O</v>
      </c>
      <c r="J34" s="98" t="str">
        <f t="shared" si="12"/>
        <v/>
      </c>
      <c r="K34" s="2"/>
      <c r="L34" s="21">
        <f t="shared" si="24"/>
        <v>8</v>
      </c>
      <c r="M34" s="92">
        <f>IF(L34&lt;&gt;"",SUM($L$6:L34),M33)</f>
        <v>-19</v>
      </c>
      <c r="N34" s="92">
        <f t="shared" si="13"/>
        <v>0</v>
      </c>
      <c r="O34" s="2"/>
      <c r="P34" s="47" t="str">
        <f t="shared" si="23"/>
        <v/>
      </c>
      <c r="Q34" s="89">
        <f>IF(P34&lt;&gt;"",SUM($P$6:P34),Q33)</f>
        <v>3</v>
      </c>
      <c r="R34" s="92">
        <f t="shared" si="25"/>
        <v>3</v>
      </c>
      <c r="S34" s="2"/>
      <c r="T34" s="43" t="str">
        <f t="shared" si="15"/>
        <v/>
      </c>
      <c r="U34" s="89">
        <f>IF(T34&lt;&gt;"",SUM($T$6:T34),U33)</f>
        <v>2</v>
      </c>
      <c r="V34" s="92">
        <f t="shared" si="26"/>
        <v>2</v>
      </c>
      <c r="W34" s="2"/>
      <c r="X34" s="95">
        <f>IF(B34="",X33,SUM($L$7:L34)+SUM($P$7:P34)+SUM($T$7:T34))</f>
        <v>-14</v>
      </c>
      <c r="Y34" s="2"/>
      <c r="AB34" s="2"/>
      <c r="AC34" s="2"/>
      <c r="AD34" s="2"/>
      <c r="AE34" s="2"/>
      <c r="AF34" s="58">
        <f t="shared" si="19"/>
        <v>1</v>
      </c>
      <c r="AG34" s="21">
        <f t="shared" si="3"/>
        <v>7</v>
      </c>
      <c r="AH34" s="59">
        <f t="shared" si="17"/>
        <v>8</v>
      </c>
      <c r="AI34" s="64">
        <f t="shared" si="18"/>
        <v>1</v>
      </c>
      <c r="AJ34" s="47" t="str">
        <f t="shared" si="4"/>
        <v/>
      </c>
      <c r="AK34" s="65">
        <f t="shared" si="10"/>
        <v>1</v>
      </c>
      <c r="AL34" s="70">
        <f t="shared" si="20"/>
        <v>2</v>
      </c>
      <c r="AM34" s="43" t="str">
        <f t="shared" si="5"/>
        <v/>
      </c>
      <c r="AN34" s="71">
        <f t="shared" si="11"/>
        <v>1</v>
      </c>
      <c r="AO34" s="2"/>
      <c r="AP34" s="2"/>
      <c r="AR34" s="2"/>
      <c r="AS34" s="2"/>
      <c r="AT34" s="2"/>
      <c r="AV34" s="22">
        <v>32</v>
      </c>
      <c r="AW34" s="29">
        <v>11</v>
      </c>
      <c r="AX34" s="24">
        <v>6</v>
      </c>
      <c r="AY34" s="25">
        <v>3</v>
      </c>
      <c r="AZ34" s="30">
        <v>2</v>
      </c>
      <c r="BA34" s="30" t="s">
        <v>9</v>
      </c>
      <c r="BB34" s="31" t="s">
        <v>14</v>
      </c>
      <c r="BC34" s="24" t="s">
        <v>13</v>
      </c>
    </row>
    <row r="35" spans="2:55" ht="15.75" thickBot="1">
      <c r="B35" s="20">
        <f>IF('Prog Individual'!B35="","",'Prog Individual'!B35)</f>
        <v>14</v>
      </c>
      <c r="C35" s="21" t="str">
        <f t="shared" si="0"/>
        <v>R</v>
      </c>
      <c r="D35" s="98" t="str">
        <f t="shared" si="22"/>
        <v/>
      </c>
      <c r="E35" s="2"/>
      <c r="F35" s="47" t="str">
        <f t="shared" si="1"/>
        <v>L</v>
      </c>
      <c r="G35" s="98" t="str">
        <f t="shared" si="21"/>
        <v/>
      </c>
      <c r="H35" s="2"/>
      <c r="I35" s="46" t="str">
        <f t="shared" si="2"/>
        <v>E</v>
      </c>
      <c r="J35" s="98" t="str">
        <f t="shared" si="12"/>
        <v/>
      </c>
      <c r="K35" s="2"/>
      <c r="L35" s="21" t="str">
        <f t="shared" si="24"/>
        <v/>
      </c>
      <c r="M35" s="92">
        <f>IF(L35&lt;&gt;"",SUM($L$6:L35),M34)</f>
        <v>-19</v>
      </c>
      <c r="N35" s="92">
        <f t="shared" si="13"/>
        <v>0</v>
      </c>
      <c r="O35" s="2"/>
      <c r="P35" s="47" t="str">
        <f t="shared" si="23"/>
        <v/>
      </c>
      <c r="Q35" s="89">
        <f>IF(P35&lt;&gt;"",SUM($P$6:P35),Q34)</f>
        <v>3</v>
      </c>
      <c r="R35" s="92">
        <f t="shared" si="25"/>
        <v>3</v>
      </c>
      <c r="S35" s="2"/>
      <c r="T35" s="43" t="str">
        <f t="shared" si="15"/>
        <v/>
      </c>
      <c r="U35" s="89">
        <f>IF(T35&lt;&gt;"",SUM($T$6:T35),U34)</f>
        <v>2</v>
      </c>
      <c r="V35" s="92">
        <f t="shared" si="26"/>
        <v>2</v>
      </c>
      <c r="W35" s="2"/>
      <c r="X35" s="95">
        <f>IF(B35="",X34,SUM($L$7:L35)+SUM($P$7:P35)+SUM($T$7:T35))</f>
        <v>-14</v>
      </c>
      <c r="Y35" s="2"/>
      <c r="AB35" s="2"/>
      <c r="AC35" s="2"/>
      <c r="AD35" s="2"/>
      <c r="AE35" s="2"/>
      <c r="AF35" s="58">
        <f t="shared" si="19"/>
        <v>2</v>
      </c>
      <c r="AG35" s="21" t="str">
        <f t="shared" si="3"/>
        <v/>
      </c>
      <c r="AH35" s="59">
        <f t="shared" si="17"/>
        <v>7</v>
      </c>
      <c r="AI35" s="64">
        <f t="shared" si="18"/>
        <v>2</v>
      </c>
      <c r="AJ35" s="47" t="str">
        <f t="shared" si="4"/>
        <v/>
      </c>
      <c r="AK35" s="65">
        <f t="shared" si="10"/>
        <v>1</v>
      </c>
      <c r="AL35" s="70">
        <f t="shared" si="20"/>
        <v>1</v>
      </c>
      <c r="AM35" s="43" t="str">
        <f t="shared" si="5"/>
        <v/>
      </c>
      <c r="AN35" s="71">
        <f t="shared" si="11"/>
        <v>1</v>
      </c>
      <c r="AO35" s="2"/>
      <c r="AP35" s="2"/>
      <c r="AR35" s="2"/>
      <c r="AS35" s="2"/>
      <c r="AT35" s="2"/>
      <c r="AV35" s="22">
        <v>33</v>
      </c>
      <c r="AW35" s="37">
        <v>11</v>
      </c>
      <c r="AX35" s="24">
        <v>6</v>
      </c>
      <c r="AY35" s="25">
        <v>3</v>
      </c>
      <c r="AZ35" s="30">
        <v>3</v>
      </c>
      <c r="BA35" s="30" t="s">
        <v>10</v>
      </c>
      <c r="BB35" s="31" t="s">
        <v>12</v>
      </c>
      <c r="BC35" s="24" t="s">
        <v>13</v>
      </c>
    </row>
    <row r="36" spans="2:55">
      <c r="B36" s="20">
        <f>IF('Prog Individual'!B36="","",'Prog Individual'!B36)</f>
        <v>4</v>
      </c>
      <c r="C36" s="21" t="str">
        <f t="shared" si="0"/>
        <v>B</v>
      </c>
      <c r="D36" s="98" t="str">
        <f t="shared" si="22"/>
        <v/>
      </c>
      <c r="E36" s="2"/>
      <c r="F36" s="47" t="str">
        <f t="shared" si="1"/>
        <v>L</v>
      </c>
      <c r="G36" s="98" t="str">
        <f t="shared" si="21"/>
        <v/>
      </c>
      <c r="H36" s="2"/>
      <c r="I36" s="46" t="str">
        <f t="shared" si="2"/>
        <v>E</v>
      </c>
      <c r="J36" s="98" t="str">
        <f t="shared" si="12"/>
        <v/>
      </c>
      <c r="K36" s="2"/>
      <c r="L36" s="21" t="str">
        <f t="shared" si="24"/>
        <v/>
      </c>
      <c r="M36" s="92">
        <f>IF(L36&lt;&gt;"",SUM($L$6:L36),M35)</f>
        <v>-19</v>
      </c>
      <c r="N36" s="92">
        <f t="shared" si="13"/>
        <v>0</v>
      </c>
      <c r="O36" s="2"/>
      <c r="P36" s="47" t="str">
        <f t="shared" si="23"/>
        <v/>
      </c>
      <c r="Q36" s="89">
        <f>IF(P36&lt;&gt;"",SUM($P$6:P36),Q35)</f>
        <v>3</v>
      </c>
      <c r="R36" s="92">
        <f t="shared" si="25"/>
        <v>3</v>
      </c>
      <c r="S36" s="2"/>
      <c r="T36" s="43" t="str">
        <f t="shared" si="15"/>
        <v/>
      </c>
      <c r="U36" s="89">
        <f>IF(T36&lt;&gt;"",SUM($T$6:T36),U35)</f>
        <v>2</v>
      </c>
      <c r="V36" s="92">
        <f t="shared" si="26"/>
        <v>2</v>
      </c>
      <c r="W36" s="2"/>
      <c r="X36" s="95">
        <f>IF(B36="",X35,SUM($L$7:L36)+SUM($P$7:P36)+SUM($T$7:T36))</f>
        <v>-14</v>
      </c>
      <c r="Y36" s="2"/>
      <c r="AB36" s="2"/>
      <c r="AC36" s="2"/>
      <c r="AD36" s="2"/>
      <c r="AE36" s="2"/>
      <c r="AF36" s="58">
        <f t="shared" si="19"/>
        <v>1</v>
      </c>
      <c r="AG36" s="21" t="str">
        <f t="shared" si="3"/>
        <v/>
      </c>
      <c r="AH36" s="59">
        <f t="shared" si="17"/>
        <v>7</v>
      </c>
      <c r="AI36" s="64">
        <f t="shared" si="18"/>
        <v>3</v>
      </c>
      <c r="AJ36" s="47" t="str">
        <f t="shared" si="4"/>
        <v/>
      </c>
      <c r="AK36" s="65">
        <f t="shared" si="10"/>
        <v>1</v>
      </c>
      <c r="AL36" s="70">
        <f t="shared" si="20"/>
        <v>2</v>
      </c>
      <c r="AM36" s="43" t="str">
        <f t="shared" si="5"/>
        <v/>
      </c>
      <c r="AN36" s="71">
        <f t="shared" si="11"/>
        <v>1</v>
      </c>
      <c r="AO36" s="2"/>
      <c r="AP36" s="2"/>
      <c r="AR36" s="2"/>
      <c r="AS36" s="2"/>
      <c r="AT36" s="2"/>
      <c r="AV36" s="22">
        <v>34</v>
      </c>
      <c r="AW36" s="33">
        <v>12</v>
      </c>
      <c r="AX36" s="24">
        <v>6</v>
      </c>
      <c r="AY36" s="25">
        <v>3</v>
      </c>
      <c r="AZ36" s="30">
        <v>1</v>
      </c>
      <c r="BA36" s="30" t="s">
        <v>9</v>
      </c>
      <c r="BB36" s="31" t="s">
        <v>14</v>
      </c>
      <c r="BC36" s="24" t="s">
        <v>13</v>
      </c>
    </row>
    <row r="37" spans="2:55">
      <c r="B37" s="20">
        <f>IF('Prog Individual'!B37="","",'Prog Individual'!B37)</f>
        <v>32</v>
      </c>
      <c r="C37" s="21" t="str">
        <f t="shared" si="0"/>
        <v>R</v>
      </c>
      <c r="D37" s="98" t="str">
        <f t="shared" si="22"/>
        <v/>
      </c>
      <c r="E37" s="2"/>
      <c r="F37" s="47" t="str">
        <f t="shared" si="1"/>
        <v>H</v>
      </c>
      <c r="G37" s="98" t="str">
        <f t="shared" si="21"/>
        <v>&lt;--Win</v>
      </c>
      <c r="H37" s="2"/>
      <c r="I37" s="46" t="str">
        <f t="shared" si="2"/>
        <v>E</v>
      </c>
      <c r="J37" s="98" t="str">
        <f t="shared" si="12"/>
        <v/>
      </c>
      <c r="K37" s="2"/>
      <c r="L37" s="21" t="str">
        <f t="shared" si="24"/>
        <v/>
      </c>
      <c r="M37" s="92">
        <f>IF(L37&lt;&gt;"",SUM($L$6:L37),M36)</f>
        <v>-19</v>
      </c>
      <c r="N37" s="92">
        <f t="shared" si="13"/>
        <v>0</v>
      </c>
      <c r="O37" s="2"/>
      <c r="P37" s="47">
        <f t="shared" si="23"/>
        <v>1</v>
      </c>
      <c r="Q37" s="89">
        <f>IF(P37&lt;&gt;"",SUM($P$6:P37),Q36)</f>
        <v>4</v>
      </c>
      <c r="R37" s="92">
        <f t="shared" si="25"/>
        <v>4</v>
      </c>
      <c r="S37" s="2"/>
      <c r="T37" s="43" t="str">
        <f t="shared" si="15"/>
        <v/>
      </c>
      <c r="U37" s="89">
        <f>IF(T37&lt;&gt;"",SUM($T$6:T37),U36)</f>
        <v>2</v>
      </c>
      <c r="V37" s="92">
        <f t="shared" si="26"/>
        <v>2</v>
      </c>
      <c r="W37" s="2"/>
      <c r="X37" s="95">
        <f>IF(B37="",X36,SUM($L$7:L37)+SUM($P$7:P37)+SUM($T$7:T37))</f>
        <v>-13</v>
      </c>
      <c r="Y37" s="2"/>
      <c r="AB37" s="2"/>
      <c r="AC37" s="2"/>
      <c r="AD37" s="2"/>
      <c r="AE37" s="2"/>
      <c r="AF37" s="58">
        <f t="shared" si="19"/>
        <v>1</v>
      </c>
      <c r="AG37" s="21" t="str">
        <f t="shared" si="3"/>
        <v/>
      </c>
      <c r="AH37" s="59">
        <f t="shared" si="17"/>
        <v>7</v>
      </c>
      <c r="AI37" s="64">
        <f t="shared" si="18"/>
        <v>1</v>
      </c>
      <c r="AJ37" s="47">
        <f t="shared" si="4"/>
        <v>1</v>
      </c>
      <c r="AK37" s="65">
        <f t="shared" si="10"/>
        <v>1</v>
      </c>
      <c r="AL37" s="70">
        <f t="shared" si="20"/>
        <v>3</v>
      </c>
      <c r="AM37" s="43" t="str">
        <f t="shared" si="5"/>
        <v/>
      </c>
      <c r="AN37" s="71">
        <f t="shared" si="11"/>
        <v>1</v>
      </c>
      <c r="AO37" s="2"/>
      <c r="AP37" s="2"/>
      <c r="AR37" s="2"/>
      <c r="AS37" s="2"/>
      <c r="AT37" s="2"/>
      <c r="AV37" s="22">
        <v>35</v>
      </c>
      <c r="AW37" s="33">
        <v>12</v>
      </c>
      <c r="AX37" s="24">
        <v>6</v>
      </c>
      <c r="AY37" s="25">
        <v>3</v>
      </c>
      <c r="AZ37" s="30">
        <v>2</v>
      </c>
      <c r="BA37" s="30" t="s">
        <v>10</v>
      </c>
      <c r="BB37" s="31" t="s">
        <v>12</v>
      </c>
      <c r="BC37" s="24" t="s">
        <v>13</v>
      </c>
    </row>
    <row r="38" spans="2:55" ht="15.75" thickBot="1">
      <c r="B38" s="20">
        <f>IF('Prog Individual'!B38="","",'Prog Individual'!B38)</f>
        <v>29</v>
      </c>
      <c r="C38" s="21" t="str">
        <f t="shared" si="0"/>
        <v>B</v>
      </c>
      <c r="D38" s="98" t="str">
        <f t="shared" si="22"/>
        <v/>
      </c>
      <c r="E38" s="2"/>
      <c r="F38" s="47" t="str">
        <f t="shared" si="1"/>
        <v>H</v>
      </c>
      <c r="G38" s="98" t="str">
        <f t="shared" si="21"/>
        <v/>
      </c>
      <c r="H38" s="2"/>
      <c r="I38" s="46" t="str">
        <f t="shared" si="2"/>
        <v>O</v>
      </c>
      <c r="J38" s="98" t="str">
        <f t="shared" si="12"/>
        <v>&lt;--Win</v>
      </c>
      <c r="K38" s="2"/>
      <c r="L38" s="21" t="str">
        <f t="shared" si="24"/>
        <v/>
      </c>
      <c r="M38" s="92">
        <f>IF(L38&lt;&gt;"",SUM($L$6:L38),M37)</f>
        <v>-19</v>
      </c>
      <c r="N38" s="92">
        <f t="shared" si="13"/>
        <v>0</v>
      </c>
      <c r="O38" s="2"/>
      <c r="P38" s="47" t="str">
        <f t="shared" si="23"/>
        <v/>
      </c>
      <c r="Q38" s="89">
        <f>IF(P38&lt;&gt;"",SUM($P$6:P38),Q37)</f>
        <v>4</v>
      </c>
      <c r="R38" s="92">
        <f t="shared" si="25"/>
        <v>4</v>
      </c>
      <c r="S38" s="2"/>
      <c r="T38" s="43">
        <f t="shared" si="15"/>
        <v>1</v>
      </c>
      <c r="U38" s="89">
        <f>IF(T38&lt;&gt;"",SUM($T$6:T38),U37)</f>
        <v>3</v>
      </c>
      <c r="V38" s="92">
        <f t="shared" si="26"/>
        <v>3</v>
      </c>
      <c r="W38" s="2"/>
      <c r="X38" s="95">
        <f>IF(B38="",X37,SUM($L$7:L38)+SUM($P$7:P38)+SUM($T$7:T38))</f>
        <v>-12</v>
      </c>
      <c r="Y38" s="2"/>
      <c r="AB38" s="2"/>
      <c r="AC38" s="2"/>
      <c r="AD38" s="2"/>
      <c r="AE38" s="2"/>
      <c r="AF38" s="58">
        <f t="shared" si="19"/>
        <v>1</v>
      </c>
      <c r="AG38" s="21" t="str">
        <f t="shared" si="3"/>
        <v/>
      </c>
      <c r="AH38" s="59">
        <f t="shared" si="17"/>
        <v>7</v>
      </c>
      <c r="AI38" s="64">
        <f t="shared" si="18"/>
        <v>2</v>
      </c>
      <c r="AJ38" s="47" t="str">
        <f t="shared" si="4"/>
        <v/>
      </c>
      <c r="AK38" s="65">
        <f t="shared" si="10"/>
        <v>1</v>
      </c>
      <c r="AL38" s="70">
        <f t="shared" si="20"/>
        <v>1</v>
      </c>
      <c r="AM38" s="43">
        <f t="shared" si="5"/>
        <v>1</v>
      </c>
      <c r="AN38" s="71">
        <f t="shared" si="11"/>
        <v>1</v>
      </c>
      <c r="AO38" s="2"/>
      <c r="AP38" s="2"/>
      <c r="AR38" s="2"/>
      <c r="AS38" s="2"/>
      <c r="AT38" s="2"/>
      <c r="AV38" s="39">
        <v>36</v>
      </c>
      <c r="AW38" s="38">
        <v>12</v>
      </c>
      <c r="AX38" s="34">
        <v>6</v>
      </c>
      <c r="AY38" s="35">
        <v>3</v>
      </c>
      <c r="AZ38" s="40">
        <v>3</v>
      </c>
      <c r="BA38" s="40" t="s">
        <v>9</v>
      </c>
      <c r="BB38" s="41" t="s">
        <v>14</v>
      </c>
      <c r="BC38" s="34" t="s">
        <v>13</v>
      </c>
    </row>
    <row r="39" spans="2:55">
      <c r="B39" s="20">
        <f>IF('Prog Individual'!B39="","",'Prog Individual'!B39)</f>
        <v>8</v>
      </c>
      <c r="C39" s="21" t="str">
        <f t="shared" si="0"/>
        <v>B</v>
      </c>
      <c r="D39" s="98" t="str">
        <f t="shared" si="22"/>
        <v/>
      </c>
      <c r="E39" s="2"/>
      <c r="F39" s="47" t="str">
        <f t="shared" si="1"/>
        <v>L</v>
      </c>
      <c r="G39" s="98" t="str">
        <f t="shared" si="21"/>
        <v/>
      </c>
      <c r="H39" s="2"/>
      <c r="I39" s="46" t="str">
        <f t="shared" si="2"/>
        <v>E</v>
      </c>
      <c r="J39" s="98" t="str">
        <f t="shared" si="12"/>
        <v/>
      </c>
      <c r="K39" s="2"/>
      <c r="L39" s="21" t="str">
        <f t="shared" si="24"/>
        <v/>
      </c>
      <c r="M39" s="92">
        <f>IF(L39&lt;&gt;"",SUM($L$6:L39),M38)</f>
        <v>-19</v>
      </c>
      <c r="N39" s="92">
        <f t="shared" si="13"/>
        <v>0</v>
      </c>
      <c r="O39" s="2"/>
      <c r="P39" s="47" t="str">
        <f t="shared" si="23"/>
        <v/>
      </c>
      <c r="Q39" s="89">
        <f>IF(P39&lt;&gt;"",SUM($P$6:P39),Q38)</f>
        <v>4</v>
      </c>
      <c r="R39" s="92">
        <f t="shared" si="25"/>
        <v>4</v>
      </c>
      <c r="S39" s="2"/>
      <c r="T39" s="43" t="str">
        <f t="shared" si="15"/>
        <v/>
      </c>
      <c r="U39" s="89">
        <f>IF(T39&lt;&gt;"",SUM($T$6:T39),U38)</f>
        <v>3</v>
      </c>
      <c r="V39" s="92">
        <f t="shared" si="26"/>
        <v>3</v>
      </c>
      <c r="W39" s="2"/>
      <c r="X39" s="95">
        <f>IF(B39="",X38,SUM($L$7:L39)+SUM($P$7:P39)+SUM($T$7:T39))</f>
        <v>-12</v>
      </c>
      <c r="Y39" s="2"/>
      <c r="AB39" s="2"/>
      <c r="AC39" s="2"/>
      <c r="AD39" s="2"/>
      <c r="AE39" s="2"/>
      <c r="AF39" s="58">
        <f t="shared" si="19"/>
        <v>2</v>
      </c>
      <c r="AG39" s="21" t="str">
        <f t="shared" si="3"/>
        <v/>
      </c>
      <c r="AH39" s="59">
        <f t="shared" si="17"/>
        <v>7</v>
      </c>
      <c r="AI39" s="64">
        <f t="shared" si="18"/>
        <v>1</v>
      </c>
      <c r="AJ39" s="47" t="str">
        <f t="shared" si="4"/>
        <v/>
      </c>
      <c r="AK39" s="65">
        <f t="shared" si="10"/>
        <v>1</v>
      </c>
      <c r="AL39" s="70">
        <f t="shared" si="20"/>
        <v>1</v>
      </c>
      <c r="AM39" s="43" t="str">
        <f t="shared" si="5"/>
        <v/>
      </c>
      <c r="AN39" s="71">
        <f t="shared" si="11"/>
        <v>1</v>
      </c>
      <c r="AO39" s="2"/>
      <c r="AP39" s="2"/>
      <c r="AR39" s="2"/>
      <c r="AS39" s="2"/>
      <c r="AT39" s="2"/>
    </row>
    <row r="40" spans="2:55">
      <c r="B40" s="20">
        <f>IF('Prog Individual'!B40="","",'Prog Individual'!B40)</f>
        <v>25</v>
      </c>
      <c r="C40" s="21" t="str">
        <f t="shared" si="0"/>
        <v>R</v>
      </c>
      <c r="D40" s="98" t="str">
        <f t="shared" si="22"/>
        <v/>
      </c>
      <c r="E40" s="2"/>
      <c r="F40" s="47" t="str">
        <f t="shared" si="1"/>
        <v>H</v>
      </c>
      <c r="G40" s="98" t="str">
        <f t="shared" si="21"/>
        <v/>
      </c>
      <c r="H40" s="2"/>
      <c r="I40" s="46" t="str">
        <f t="shared" si="2"/>
        <v>O</v>
      </c>
      <c r="J40" s="98" t="str">
        <f t="shared" si="12"/>
        <v/>
      </c>
      <c r="K40" s="2"/>
      <c r="L40" s="21" t="str">
        <f t="shared" si="24"/>
        <v/>
      </c>
      <c r="M40" s="92">
        <f>IF(L40&lt;&gt;"",SUM($L$6:L40),M39)</f>
        <v>-19</v>
      </c>
      <c r="N40" s="92">
        <f t="shared" si="13"/>
        <v>0</v>
      </c>
      <c r="O40" s="2"/>
      <c r="P40" s="47" t="str">
        <f t="shared" si="23"/>
        <v/>
      </c>
      <c r="Q40" s="89">
        <f>IF(P40&lt;&gt;"",SUM($P$6:P40),Q39)</f>
        <v>4</v>
      </c>
      <c r="R40" s="92">
        <f t="shared" si="25"/>
        <v>4</v>
      </c>
      <c r="S40" s="2"/>
      <c r="T40" s="43" t="str">
        <f t="shared" si="15"/>
        <v/>
      </c>
      <c r="U40" s="89">
        <f>IF(T40&lt;&gt;"",SUM($T$6:T40),U39)</f>
        <v>3</v>
      </c>
      <c r="V40" s="92">
        <f t="shared" si="26"/>
        <v>3</v>
      </c>
      <c r="W40" s="2"/>
      <c r="X40" s="95">
        <f>IF(B40="",X39,SUM($L$7:L40)+SUM($P$7:P40)+SUM($T$7:T40))</f>
        <v>-12</v>
      </c>
      <c r="Y40" s="2"/>
      <c r="AB40" s="2"/>
      <c r="AC40" s="2"/>
      <c r="AD40" s="2"/>
      <c r="AE40" s="2"/>
      <c r="AF40" s="58">
        <f t="shared" si="19"/>
        <v>1</v>
      </c>
      <c r="AG40" s="21" t="str">
        <f t="shared" si="3"/>
        <v/>
      </c>
      <c r="AH40" s="59">
        <f t="shared" si="17"/>
        <v>7</v>
      </c>
      <c r="AI40" s="64">
        <f t="shared" si="18"/>
        <v>1</v>
      </c>
      <c r="AJ40" s="47" t="str">
        <f t="shared" si="4"/>
        <v/>
      </c>
      <c r="AK40" s="65">
        <f t="shared" si="10"/>
        <v>1</v>
      </c>
      <c r="AL40" s="70">
        <f t="shared" si="20"/>
        <v>1</v>
      </c>
      <c r="AM40" s="43" t="str">
        <f t="shared" si="5"/>
        <v/>
      </c>
      <c r="AN40" s="71">
        <f t="shared" si="11"/>
        <v>1</v>
      </c>
      <c r="AO40" s="2"/>
      <c r="AP40" s="2"/>
      <c r="AR40" s="2"/>
      <c r="AS40" s="2"/>
      <c r="AT40" s="2"/>
    </row>
    <row r="41" spans="2:55">
      <c r="B41" s="20">
        <f>IF('Prog Individual'!B41="","",'Prog Individual'!B41)</f>
        <v>7</v>
      </c>
      <c r="C41" s="21" t="str">
        <f t="shared" si="0"/>
        <v>R</v>
      </c>
      <c r="D41" s="98" t="str">
        <f t="shared" si="22"/>
        <v/>
      </c>
      <c r="E41" s="2"/>
      <c r="F41" s="47" t="str">
        <f t="shared" si="1"/>
        <v>L</v>
      </c>
      <c r="G41" s="98" t="str">
        <f t="shared" si="21"/>
        <v/>
      </c>
      <c r="H41" s="2"/>
      <c r="I41" s="46" t="str">
        <f t="shared" si="2"/>
        <v>O</v>
      </c>
      <c r="J41" s="98" t="str">
        <f t="shared" si="12"/>
        <v/>
      </c>
      <c r="K41" s="2"/>
      <c r="L41" s="21" t="str">
        <f t="shared" si="24"/>
        <v/>
      </c>
      <c r="M41" s="92">
        <f>IF(L41&lt;&gt;"",SUM($L$6:L41),M40)</f>
        <v>-19</v>
      </c>
      <c r="N41" s="92">
        <f t="shared" si="13"/>
        <v>0</v>
      </c>
      <c r="O41" s="2"/>
      <c r="P41" s="47" t="str">
        <f t="shared" si="23"/>
        <v/>
      </c>
      <c r="Q41" s="89">
        <f>IF(P41&lt;&gt;"",SUM($P$6:P41),Q40)</f>
        <v>4</v>
      </c>
      <c r="R41" s="92">
        <f t="shared" si="25"/>
        <v>4</v>
      </c>
      <c r="S41" s="2"/>
      <c r="T41" s="43" t="str">
        <f t="shared" si="15"/>
        <v/>
      </c>
      <c r="U41" s="89">
        <f>IF(T41&lt;&gt;"",SUM($T$6:T41),U40)</f>
        <v>3</v>
      </c>
      <c r="V41" s="92">
        <f t="shared" si="26"/>
        <v>3</v>
      </c>
      <c r="W41" s="2"/>
      <c r="X41" s="95">
        <f>IF(B41="",X40,SUM($L$7:L41)+SUM($P$7:P41)+SUM($T$7:T41))</f>
        <v>-12</v>
      </c>
      <c r="Y41" s="2"/>
      <c r="Z41" s="2"/>
      <c r="AA41" s="2"/>
      <c r="AB41" s="2"/>
      <c r="AC41" s="2"/>
      <c r="AD41" s="2"/>
      <c r="AE41" s="2"/>
      <c r="AF41" s="58">
        <f t="shared" si="19"/>
        <v>2</v>
      </c>
      <c r="AG41" s="21" t="str">
        <f t="shared" si="3"/>
        <v/>
      </c>
      <c r="AH41" s="59">
        <f t="shared" si="17"/>
        <v>7</v>
      </c>
      <c r="AI41" s="64">
        <f t="shared" si="18"/>
        <v>1</v>
      </c>
      <c r="AJ41" s="47" t="str">
        <f t="shared" si="4"/>
        <v/>
      </c>
      <c r="AK41" s="65">
        <f t="shared" si="10"/>
        <v>1</v>
      </c>
      <c r="AL41" s="70">
        <f t="shared" si="20"/>
        <v>2</v>
      </c>
      <c r="AM41" s="43" t="str">
        <f t="shared" si="5"/>
        <v/>
      </c>
      <c r="AN41" s="71">
        <f t="shared" si="11"/>
        <v>1</v>
      </c>
      <c r="AO41" s="2"/>
      <c r="AP41" s="2"/>
      <c r="AR41" s="2"/>
      <c r="AS41" s="2"/>
      <c r="AT41" s="2"/>
    </row>
    <row r="42" spans="2:55">
      <c r="B42" s="20">
        <f>IF('Prog Individual'!B42="","",'Prog Individual'!B42)</f>
        <v>16</v>
      </c>
      <c r="C42" s="21" t="str">
        <f t="shared" si="0"/>
        <v>R</v>
      </c>
      <c r="D42" s="98" t="str">
        <f t="shared" si="22"/>
        <v/>
      </c>
      <c r="E42" s="2"/>
      <c r="F42" s="47" t="str">
        <f t="shared" si="1"/>
        <v>L</v>
      </c>
      <c r="G42" s="98" t="str">
        <f t="shared" si="21"/>
        <v/>
      </c>
      <c r="H42" s="2"/>
      <c r="I42" s="46" t="str">
        <f t="shared" si="2"/>
        <v>E</v>
      </c>
      <c r="J42" s="98" t="str">
        <f t="shared" si="12"/>
        <v/>
      </c>
      <c r="K42" s="2"/>
      <c r="L42" s="21" t="str">
        <f>IF(AND(AG42="",AG41&lt;&gt;""),"",IF(AND(AG42="",AG41=""),"",IF(AND(AG42&lt;&gt;"",AG43&lt;&gt;""),-AH42,IF(AND(AG42&lt;&gt;"",AG43=""),AH42))))</f>
        <v/>
      </c>
      <c r="M42" s="92">
        <f>IF(L42&lt;&gt;"",SUM($L$6:L42),M41)</f>
        <v>-19</v>
      </c>
      <c r="N42" s="92">
        <f t="shared" si="13"/>
        <v>0</v>
      </c>
      <c r="O42" s="2"/>
      <c r="P42" s="47" t="str">
        <f t="shared" si="23"/>
        <v/>
      </c>
      <c r="Q42" s="89">
        <f>IF(P42&lt;&gt;"",SUM($P$6:P42),Q41)</f>
        <v>4</v>
      </c>
      <c r="R42" s="92">
        <f t="shared" si="25"/>
        <v>4</v>
      </c>
      <c r="S42" s="2"/>
      <c r="T42" s="43" t="str">
        <f t="shared" si="15"/>
        <v/>
      </c>
      <c r="U42" s="89">
        <f>IF(T42&lt;&gt;"",SUM($T$6:T42),U41)</f>
        <v>3</v>
      </c>
      <c r="V42" s="92">
        <f t="shared" si="26"/>
        <v>3</v>
      </c>
      <c r="W42" s="2"/>
      <c r="X42" s="95">
        <f>IF(B42="",X41,SUM($L$7:L42)+SUM($P$7:P42)+SUM($T$7:T42))</f>
        <v>-12</v>
      </c>
      <c r="Y42" s="2"/>
      <c r="Z42" s="2"/>
      <c r="AA42" s="2"/>
      <c r="AB42" s="2"/>
      <c r="AC42" s="2"/>
      <c r="AD42" s="2"/>
      <c r="AE42" s="2"/>
      <c r="AF42" s="58">
        <f t="shared" si="19"/>
        <v>3</v>
      </c>
      <c r="AG42" s="21" t="str">
        <f t="shared" si="3"/>
        <v/>
      </c>
      <c r="AH42" s="59">
        <f t="shared" si="17"/>
        <v>7</v>
      </c>
      <c r="AI42" s="64">
        <f t="shared" si="18"/>
        <v>2</v>
      </c>
      <c r="AJ42" s="47" t="str">
        <f t="shared" si="4"/>
        <v/>
      </c>
      <c r="AK42" s="65">
        <f t="shared" si="10"/>
        <v>1</v>
      </c>
      <c r="AL42" s="70">
        <f t="shared" si="20"/>
        <v>1</v>
      </c>
      <c r="AM42" s="43" t="str">
        <f t="shared" si="5"/>
        <v/>
      </c>
      <c r="AN42" s="71">
        <f t="shared" si="11"/>
        <v>1</v>
      </c>
      <c r="AO42" s="2"/>
      <c r="AP42" s="2"/>
      <c r="AR42" s="2"/>
      <c r="AS42" s="2"/>
      <c r="AT42" s="2"/>
    </row>
    <row r="43" spans="2:55">
      <c r="B43" s="20">
        <f>IF('Prog Individual'!B43="","",'Prog Individual'!B43)</f>
        <v>12</v>
      </c>
      <c r="C43" s="21" t="str">
        <f t="shared" si="0"/>
        <v>R</v>
      </c>
      <c r="D43" s="98" t="str">
        <f t="shared" si="22"/>
        <v>&lt;--Bet</v>
      </c>
      <c r="E43" s="2"/>
      <c r="F43" s="47" t="str">
        <f t="shared" si="1"/>
        <v>L</v>
      </c>
      <c r="G43" s="98" t="str">
        <f t="shared" si="21"/>
        <v/>
      </c>
      <c r="H43" s="2"/>
      <c r="I43" s="46" t="str">
        <f t="shared" si="2"/>
        <v>E</v>
      </c>
      <c r="J43" s="98" t="str">
        <f t="shared" si="12"/>
        <v/>
      </c>
      <c r="K43" s="2"/>
      <c r="L43" s="21">
        <f t="shared" si="24"/>
        <v>-7</v>
      </c>
      <c r="M43" s="92">
        <f>IF(L43&lt;&gt;"",SUM($L$6:L43),M42)</f>
        <v>-26</v>
      </c>
      <c r="N43" s="92">
        <f t="shared" si="13"/>
        <v>0</v>
      </c>
      <c r="O43" s="2"/>
      <c r="P43" s="47" t="str">
        <f t="shared" si="23"/>
        <v/>
      </c>
      <c r="Q43" s="89">
        <f>IF(P43&lt;&gt;"",SUM($P$6:P43),Q42)</f>
        <v>4</v>
      </c>
      <c r="R43" s="92">
        <f t="shared" si="25"/>
        <v>4</v>
      </c>
      <c r="S43" s="2"/>
      <c r="T43" s="43" t="str">
        <f t="shared" si="15"/>
        <v/>
      </c>
      <c r="U43" s="89">
        <f>IF(T43&lt;&gt;"",SUM($T$6:T43),U42)</f>
        <v>3</v>
      </c>
      <c r="V43" s="92">
        <f t="shared" si="26"/>
        <v>3</v>
      </c>
      <c r="W43" s="2"/>
      <c r="X43" s="95">
        <f>IF(B43="",X42,SUM($L$7:L43)+SUM($P$7:P43)+SUM($T$7:T43))</f>
        <v>-19</v>
      </c>
      <c r="Y43" s="2"/>
      <c r="Z43" s="2"/>
      <c r="AA43" s="2"/>
      <c r="AB43" s="2"/>
      <c r="AC43" s="2"/>
      <c r="AD43" s="2"/>
      <c r="AE43" s="2"/>
      <c r="AF43" s="58">
        <f t="shared" si="19"/>
        <v>4</v>
      </c>
      <c r="AG43" s="21">
        <f t="shared" si="3"/>
        <v>1</v>
      </c>
      <c r="AH43" s="59">
        <f t="shared" si="17"/>
        <v>7</v>
      </c>
      <c r="AI43" s="64">
        <f t="shared" si="18"/>
        <v>3</v>
      </c>
      <c r="AJ43" s="47" t="str">
        <f t="shared" si="4"/>
        <v/>
      </c>
      <c r="AK43" s="65">
        <f t="shared" si="10"/>
        <v>1</v>
      </c>
      <c r="AL43" s="70">
        <f t="shared" si="20"/>
        <v>2</v>
      </c>
      <c r="AM43" s="43" t="str">
        <f t="shared" si="5"/>
        <v/>
      </c>
      <c r="AN43" s="71">
        <f t="shared" si="11"/>
        <v>1</v>
      </c>
      <c r="AO43" s="2"/>
      <c r="AP43" s="2"/>
      <c r="AR43" s="2"/>
      <c r="AS43" s="2"/>
      <c r="AT43" s="2"/>
    </row>
    <row r="44" spans="2:55">
      <c r="B44" s="20">
        <f>IF('Prog Individual'!B44="","",'Prog Individual'!B44)</f>
        <v>11</v>
      </c>
      <c r="C44" s="21" t="str">
        <f t="shared" si="0"/>
        <v>B</v>
      </c>
      <c r="D44" s="98" t="str">
        <f t="shared" si="22"/>
        <v>&lt;--Win</v>
      </c>
      <c r="E44" s="2"/>
      <c r="F44" s="47" t="str">
        <f t="shared" si="1"/>
        <v>L</v>
      </c>
      <c r="G44" s="98" t="str">
        <f t="shared" si="21"/>
        <v>&lt;--Bet</v>
      </c>
      <c r="H44" s="2"/>
      <c r="I44" s="46" t="str">
        <f t="shared" si="2"/>
        <v>O</v>
      </c>
      <c r="J44" s="98" t="str">
        <f t="shared" si="12"/>
        <v/>
      </c>
      <c r="K44" s="2"/>
      <c r="L44" s="21">
        <f t="shared" si="24"/>
        <v>8</v>
      </c>
      <c r="M44" s="92">
        <f>IF(L44&lt;&gt;"",SUM($L$6:L44),M43)</f>
        <v>-18</v>
      </c>
      <c r="N44" s="92">
        <f t="shared" si="13"/>
        <v>0</v>
      </c>
      <c r="O44" s="2"/>
      <c r="P44" s="47">
        <f t="shared" si="23"/>
        <v>-1</v>
      </c>
      <c r="Q44" s="89">
        <f>IF(P44&lt;&gt;"",SUM($P$6:P44),Q43)</f>
        <v>3</v>
      </c>
      <c r="R44" s="92">
        <f t="shared" si="25"/>
        <v>4</v>
      </c>
      <c r="S44" s="2"/>
      <c r="T44" s="43" t="str">
        <f t="shared" si="15"/>
        <v/>
      </c>
      <c r="U44" s="89">
        <f>IF(T44&lt;&gt;"",SUM($T$6:T44),U43)</f>
        <v>3</v>
      </c>
      <c r="V44" s="92">
        <f t="shared" si="26"/>
        <v>3</v>
      </c>
      <c r="W44" s="2"/>
      <c r="X44" s="95">
        <f>IF(B44="",X43,SUM($L$7:L44)+SUM($P$7:P44)+SUM($T$7:T44))</f>
        <v>-12</v>
      </c>
      <c r="Y44" s="2"/>
      <c r="Z44" s="2"/>
      <c r="AA44" s="2"/>
      <c r="AB44" s="2"/>
      <c r="AC44" s="2"/>
      <c r="AD44" s="2"/>
      <c r="AE44" s="2"/>
      <c r="AF44" s="58">
        <f t="shared" si="19"/>
        <v>1</v>
      </c>
      <c r="AG44" s="21">
        <f t="shared" si="3"/>
        <v>2</v>
      </c>
      <c r="AH44" s="59">
        <f t="shared" si="17"/>
        <v>8</v>
      </c>
      <c r="AI44" s="64">
        <f t="shared" si="18"/>
        <v>4</v>
      </c>
      <c r="AJ44" s="47">
        <f t="shared" si="4"/>
        <v>1</v>
      </c>
      <c r="AK44" s="65">
        <f t="shared" si="10"/>
        <v>1</v>
      </c>
      <c r="AL44" s="70">
        <f t="shared" si="20"/>
        <v>1</v>
      </c>
      <c r="AM44" s="43" t="str">
        <f t="shared" si="5"/>
        <v/>
      </c>
      <c r="AN44" s="71">
        <f t="shared" si="11"/>
        <v>1</v>
      </c>
      <c r="AO44" s="2"/>
      <c r="AP44" s="2"/>
      <c r="AR44" s="2"/>
      <c r="AS44" s="2"/>
      <c r="AT44" s="2"/>
    </row>
    <row r="45" spans="2:55">
      <c r="B45" s="20">
        <f>IF('Prog Individual'!B45="","",'Prog Individual'!B45)</f>
        <v>35</v>
      </c>
      <c r="C45" s="21" t="str">
        <f t="shared" si="0"/>
        <v>B</v>
      </c>
      <c r="D45" s="98" t="str">
        <f t="shared" si="22"/>
        <v/>
      </c>
      <c r="E45" s="2"/>
      <c r="F45" s="47" t="str">
        <f t="shared" si="1"/>
        <v>H</v>
      </c>
      <c r="G45" s="98" t="str">
        <f t="shared" si="21"/>
        <v>&lt;--Win</v>
      </c>
      <c r="H45" s="2"/>
      <c r="I45" s="46" t="str">
        <f t="shared" si="2"/>
        <v>O</v>
      </c>
      <c r="J45" s="98" t="str">
        <f t="shared" si="12"/>
        <v/>
      </c>
      <c r="K45" s="2"/>
      <c r="L45" s="21" t="str">
        <f t="shared" si="24"/>
        <v/>
      </c>
      <c r="M45" s="92">
        <f>IF(L45&lt;&gt;"",SUM($L$6:L45),M44)</f>
        <v>-18</v>
      </c>
      <c r="N45" s="92">
        <f t="shared" si="13"/>
        <v>0</v>
      </c>
      <c r="O45" s="2"/>
      <c r="P45" s="47">
        <f t="shared" si="23"/>
        <v>2</v>
      </c>
      <c r="Q45" s="89">
        <f>IF(P45&lt;&gt;"",SUM($P$6:P45),Q44)</f>
        <v>5</v>
      </c>
      <c r="R45" s="92">
        <f t="shared" si="25"/>
        <v>5</v>
      </c>
      <c r="S45" s="2"/>
      <c r="T45" s="43" t="str">
        <f t="shared" si="15"/>
        <v/>
      </c>
      <c r="U45" s="89">
        <f>IF(T45&lt;&gt;"",SUM($T$6:T45),U44)</f>
        <v>3</v>
      </c>
      <c r="V45" s="92">
        <f t="shared" si="26"/>
        <v>3</v>
      </c>
      <c r="W45" s="2"/>
      <c r="X45" s="95">
        <f>IF(B45="",X44,SUM($L$7:L45)+SUM($P$7:P45)+SUM($T$7:T45))</f>
        <v>-10</v>
      </c>
      <c r="Y45" s="2"/>
      <c r="Z45" s="2"/>
      <c r="AA45" s="2"/>
      <c r="AB45" s="2"/>
      <c r="AC45" s="2"/>
      <c r="AD45" s="2"/>
      <c r="AE45" s="2"/>
      <c r="AF45" s="58">
        <f t="shared" si="19"/>
        <v>2</v>
      </c>
      <c r="AG45" s="21" t="str">
        <f t="shared" si="3"/>
        <v/>
      </c>
      <c r="AH45" s="59">
        <f t="shared" si="17"/>
        <v>7</v>
      </c>
      <c r="AI45" s="64">
        <f t="shared" si="18"/>
        <v>1</v>
      </c>
      <c r="AJ45" s="47">
        <f t="shared" si="4"/>
        <v>2</v>
      </c>
      <c r="AK45" s="65">
        <f t="shared" si="10"/>
        <v>2</v>
      </c>
      <c r="AL45" s="70">
        <f t="shared" si="20"/>
        <v>2</v>
      </c>
      <c r="AM45" s="43" t="str">
        <f t="shared" si="5"/>
        <v/>
      </c>
      <c r="AN45" s="71">
        <f t="shared" si="11"/>
        <v>1</v>
      </c>
      <c r="AO45" s="2"/>
      <c r="AP45" s="2"/>
      <c r="AR45" s="2"/>
      <c r="AS45" s="2"/>
      <c r="AT45" s="2"/>
    </row>
    <row r="46" spans="2:55">
      <c r="B46" s="20">
        <f>IF('Prog Individual'!B46="","",'Prog Individual'!B46)</f>
        <v>17</v>
      </c>
      <c r="C46" s="21" t="str">
        <f t="shared" si="0"/>
        <v>B</v>
      </c>
      <c r="D46" s="98" t="str">
        <f t="shared" si="22"/>
        <v/>
      </c>
      <c r="E46" s="2"/>
      <c r="F46" s="47" t="str">
        <f t="shared" si="1"/>
        <v>L</v>
      </c>
      <c r="G46" s="98" t="str">
        <f t="shared" si="21"/>
        <v/>
      </c>
      <c r="H46" s="2"/>
      <c r="I46" s="46" t="str">
        <f t="shared" si="2"/>
        <v>O</v>
      </c>
      <c r="J46" s="98" t="str">
        <f t="shared" si="12"/>
        <v/>
      </c>
      <c r="K46" s="2"/>
      <c r="L46" s="21" t="str">
        <f t="shared" si="24"/>
        <v/>
      </c>
      <c r="M46" s="92">
        <f>IF(L46&lt;&gt;"",SUM($L$6:L46),M45)</f>
        <v>-18</v>
      </c>
      <c r="N46" s="92">
        <f t="shared" si="13"/>
        <v>0</v>
      </c>
      <c r="O46" s="2"/>
      <c r="P46" s="47" t="str">
        <f t="shared" si="23"/>
        <v/>
      </c>
      <c r="Q46" s="89">
        <f>IF(P46&lt;&gt;"",SUM($P$6:P46),Q45)</f>
        <v>5</v>
      </c>
      <c r="R46" s="92">
        <f t="shared" si="25"/>
        <v>5</v>
      </c>
      <c r="S46" s="2"/>
      <c r="T46" s="43" t="str">
        <f t="shared" si="15"/>
        <v/>
      </c>
      <c r="U46" s="89">
        <f>IF(T46&lt;&gt;"",SUM($T$6:T46),U45)</f>
        <v>3</v>
      </c>
      <c r="V46" s="92">
        <f t="shared" si="26"/>
        <v>3</v>
      </c>
      <c r="W46" s="2"/>
      <c r="X46" s="95">
        <f>IF(B46="",X45,SUM($L$7:L46)+SUM($P$7:P46)+SUM($T$7:T46))</f>
        <v>-10</v>
      </c>
      <c r="Y46" s="2"/>
      <c r="Z46" s="2"/>
      <c r="AA46" s="2"/>
      <c r="AB46" s="2"/>
      <c r="AC46" s="2"/>
      <c r="AD46" s="2"/>
      <c r="AE46" s="2"/>
      <c r="AF46" s="58">
        <f t="shared" si="19"/>
        <v>3</v>
      </c>
      <c r="AG46" s="21" t="str">
        <f t="shared" si="3"/>
        <v/>
      </c>
      <c r="AH46" s="59">
        <f t="shared" si="17"/>
        <v>7</v>
      </c>
      <c r="AI46" s="64">
        <f t="shared" si="18"/>
        <v>1</v>
      </c>
      <c r="AJ46" s="47" t="str">
        <f t="shared" si="4"/>
        <v/>
      </c>
      <c r="AK46" s="65">
        <f t="shared" si="10"/>
        <v>1</v>
      </c>
      <c r="AL46" s="70">
        <f t="shared" si="20"/>
        <v>3</v>
      </c>
      <c r="AM46" s="43" t="str">
        <f t="shared" si="5"/>
        <v/>
      </c>
      <c r="AN46" s="71">
        <f t="shared" si="11"/>
        <v>1</v>
      </c>
      <c r="AO46" s="2"/>
      <c r="AP46" s="2"/>
      <c r="AR46" s="2"/>
      <c r="AS46" s="2"/>
      <c r="AT46" s="2"/>
    </row>
    <row r="47" spans="2:55">
      <c r="B47" s="20">
        <f>IF('Prog Individual'!B47="","",'Prog Individual'!B47)</f>
        <v>35</v>
      </c>
      <c r="C47" s="21" t="str">
        <f t="shared" si="0"/>
        <v>B</v>
      </c>
      <c r="D47" s="98" t="str">
        <f t="shared" si="22"/>
        <v>&lt;--Bet</v>
      </c>
      <c r="E47" s="2"/>
      <c r="F47" s="47" t="str">
        <f t="shared" si="1"/>
        <v>H</v>
      </c>
      <c r="G47" s="98" t="str">
        <f t="shared" si="21"/>
        <v/>
      </c>
      <c r="H47" s="2"/>
      <c r="I47" s="46" t="str">
        <f t="shared" si="2"/>
        <v>O</v>
      </c>
      <c r="J47" s="98" t="str">
        <f t="shared" si="12"/>
        <v>&lt;--Bet</v>
      </c>
      <c r="K47" s="2"/>
      <c r="L47" s="21">
        <f t="shared" si="24"/>
        <v>-7</v>
      </c>
      <c r="M47" s="92">
        <f>IF(L47&lt;&gt;"",SUM($L$6:L47),M46)</f>
        <v>-25</v>
      </c>
      <c r="N47" s="92">
        <f t="shared" si="13"/>
        <v>0</v>
      </c>
      <c r="O47" s="2"/>
      <c r="P47" s="47" t="str">
        <f t="shared" si="23"/>
        <v/>
      </c>
      <c r="Q47" s="89">
        <f>IF(P47&lt;&gt;"",SUM($P$6:P47),Q46)</f>
        <v>5</v>
      </c>
      <c r="R47" s="92">
        <f t="shared" si="25"/>
        <v>5</v>
      </c>
      <c r="S47" s="2"/>
      <c r="T47" s="43">
        <f t="shared" si="15"/>
        <v>-1</v>
      </c>
      <c r="U47" s="89">
        <f>IF(T47&lt;&gt;"",SUM($T$6:T47),U46)</f>
        <v>2</v>
      </c>
      <c r="V47" s="92">
        <f t="shared" si="26"/>
        <v>3</v>
      </c>
      <c r="W47" s="2"/>
      <c r="X47" s="95">
        <f>IF(B47="",X46,SUM($L$7:L47)+SUM($P$7:P47)+SUM($T$7:T47))</f>
        <v>-18</v>
      </c>
      <c r="Y47" s="2"/>
      <c r="Z47" s="2"/>
      <c r="AA47" s="2"/>
      <c r="AB47" s="2"/>
      <c r="AC47" s="2"/>
      <c r="AD47" s="2"/>
      <c r="AE47" s="2"/>
      <c r="AF47" s="58">
        <f t="shared" si="19"/>
        <v>4</v>
      </c>
      <c r="AG47" s="21">
        <f t="shared" si="3"/>
        <v>1</v>
      </c>
      <c r="AH47" s="59">
        <f t="shared" si="17"/>
        <v>7</v>
      </c>
      <c r="AI47" s="64">
        <f t="shared" si="18"/>
        <v>1</v>
      </c>
      <c r="AJ47" s="47" t="str">
        <f t="shared" si="4"/>
        <v/>
      </c>
      <c r="AK47" s="65">
        <f t="shared" si="10"/>
        <v>1</v>
      </c>
      <c r="AL47" s="70">
        <f t="shared" si="20"/>
        <v>4</v>
      </c>
      <c r="AM47" s="43">
        <f t="shared" si="5"/>
        <v>1</v>
      </c>
      <c r="AN47" s="71">
        <f t="shared" si="11"/>
        <v>1</v>
      </c>
      <c r="AO47" s="2"/>
      <c r="AP47" s="2"/>
      <c r="AR47" s="2"/>
      <c r="AS47" s="2"/>
      <c r="AT47" s="2"/>
    </row>
    <row r="48" spans="2:55">
      <c r="B48" s="20">
        <f>IF('Prog Individual'!B48="","",'Prog Individual'!B48)</f>
        <v>16</v>
      </c>
      <c r="C48" s="21" t="str">
        <f t="shared" si="0"/>
        <v>R</v>
      </c>
      <c r="D48" s="98" t="str">
        <f t="shared" si="22"/>
        <v>&lt;--Win</v>
      </c>
      <c r="E48" s="2"/>
      <c r="F48" s="47" t="str">
        <f t="shared" si="1"/>
        <v>L</v>
      </c>
      <c r="G48" s="98" t="str">
        <f t="shared" si="21"/>
        <v/>
      </c>
      <c r="H48" s="2"/>
      <c r="I48" s="46" t="str">
        <f t="shared" si="2"/>
        <v>E</v>
      </c>
      <c r="J48" s="98" t="str">
        <f t="shared" si="12"/>
        <v>&lt;--Win</v>
      </c>
      <c r="K48" s="2"/>
      <c r="L48" s="21">
        <f t="shared" si="24"/>
        <v>8</v>
      </c>
      <c r="M48" s="92">
        <f>IF(L48&lt;&gt;"",SUM($L$6:L48),M47)</f>
        <v>-17</v>
      </c>
      <c r="N48" s="92">
        <f t="shared" si="13"/>
        <v>0</v>
      </c>
      <c r="O48" s="2"/>
      <c r="P48" s="47" t="str">
        <f t="shared" si="23"/>
        <v/>
      </c>
      <c r="Q48" s="89">
        <f>IF(P48&lt;&gt;"",SUM($P$6:P48),Q47)</f>
        <v>5</v>
      </c>
      <c r="R48" s="92">
        <f t="shared" si="25"/>
        <v>5</v>
      </c>
      <c r="S48" s="2"/>
      <c r="T48" s="43">
        <f t="shared" si="15"/>
        <v>2</v>
      </c>
      <c r="U48" s="89">
        <f>IF(T48&lt;&gt;"",SUM($T$6:T48),U47)</f>
        <v>4</v>
      </c>
      <c r="V48" s="92">
        <f t="shared" si="26"/>
        <v>4</v>
      </c>
      <c r="W48" s="2"/>
      <c r="X48" s="95">
        <f>IF(B48="",X47,SUM($L$7:L48)+SUM($P$7:P48)+SUM($T$7:T48))</f>
        <v>-8</v>
      </c>
      <c r="Y48" s="2"/>
      <c r="Z48" s="2"/>
      <c r="AA48" s="2"/>
      <c r="AB48" s="2"/>
      <c r="AC48" s="2"/>
      <c r="AD48" s="2"/>
      <c r="AE48" s="2"/>
      <c r="AF48" s="58">
        <f t="shared" si="19"/>
        <v>1</v>
      </c>
      <c r="AG48" s="21">
        <f t="shared" si="3"/>
        <v>2</v>
      </c>
      <c r="AH48" s="59">
        <f t="shared" si="17"/>
        <v>8</v>
      </c>
      <c r="AI48" s="64">
        <f t="shared" si="18"/>
        <v>1</v>
      </c>
      <c r="AJ48" s="47" t="str">
        <f t="shared" si="4"/>
        <v/>
      </c>
      <c r="AK48" s="65">
        <f t="shared" si="10"/>
        <v>1</v>
      </c>
      <c r="AL48" s="70">
        <f t="shared" si="20"/>
        <v>1</v>
      </c>
      <c r="AM48" s="43">
        <f t="shared" si="5"/>
        <v>2</v>
      </c>
      <c r="AN48" s="71">
        <f t="shared" si="11"/>
        <v>2</v>
      </c>
      <c r="AO48" s="2"/>
      <c r="AP48" s="2"/>
      <c r="AR48" s="2"/>
      <c r="AS48" s="2"/>
      <c r="AT48" s="2"/>
    </row>
    <row r="49" spans="2:46">
      <c r="B49" s="20">
        <f>IF('Prog Individual'!B49="","",'Prog Individual'!B49)</f>
        <v>36</v>
      </c>
      <c r="C49" s="21" t="str">
        <f t="shared" si="0"/>
        <v>R</v>
      </c>
      <c r="D49" s="98" t="str">
        <f t="shared" si="22"/>
        <v/>
      </c>
      <c r="E49" s="2"/>
      <c r="F49" s="47" t="str">
        <f t="shared" si="1"/>
        <v>H</v>
      </c>
      <c r="G49" s="98" t="str">
        <f t="shared" si="21"/>
        <v/>
      </c>
      <c r="H49" s="2"/>
      <c r="I49" s="46" t="str">
        <f t="shared" si="2"/>
        <v>E</v>
      </c>
      <c r="J49" s="98" t="str">
        <f t="shared" si="12"/>
        <v/>
      </c>
      <c r="K49" s="2"/>
      <c r="L49" s="21" t="str">
        <f t="shared" si="24"/>
        <v/>
      </c>
      <c r="M49" s="92">
        <f>IF(L49&lt;&gt;"",SUM($L$6:L49),M48)</f>
        <v>-17</v>
      </c>
      <c r="N49" s="92">
        <f t="shared" si="13"/>
        <v>0</v>
      </c>
      <c r="O49" s="2"/>
      <c r="P49" s="47" t="str">
        <f t="shared" si="23"/>
        <v/>
      </c>
      <c r="Q49" s="89">
        <f>IF(P49&lt;&gt;"",SUM($P$6:P49),Q48)</f>
        <v>5</v>
      </c>
      <c r="R49" s="92">
        <f t="shared" si="25"/>
        <v>5</v>
      </c>
      <c r="S49" s="2"/>
      <c r="T49" s="43" t="str">
        <f t="shared" si="15"/>
        <v/>
      </c>
      <c r="U49" s="89">
        <f>IF(T49&lt;&gt;"",SUM($T$6:T49),U48)</f>
        <v>4</v>
      </c>
      <c r="V49" s="92">
        <f t="shared" si="26"/>
        <v>4</v>
      </c>
      <c r="W49" s="2"/>
      <c r="X49" s="95">
        <f>IF(B49="",X48,SUM($L$7:L49)+SUM($P$7:P49)+SUM($T$7:T49))</f>
        <v>-8</v>
      </c>
      <c r="Y49" s="2"/>
      <c r="Z49" s="2"/>
      <c r="AA49" s="2"/>
      <c r="AB49" s="2"/>
      <c r="AC49" s="2"/>
      <c r="AD49" s="2"/>
      <c r="AE49" s="2"/>
      <c r="AF49" s="58">
        <f t="shared" si="19"/>
        <v>2</v>
      </c>
      <c r="AG49" s="21" t="str">
        <f t="shared" si="3"/>
        <v/>
      </c>
      <c r="AH49" s="59">
        <f t="shared" si="17"/>
        <v>7</v>
      </c>
      <c r="AI49" s="64">
        <f t="shared" si="18"/>
        <v>1</v>
      </c>
      <c r="AJ49" s="47" t="str">
        <f t="shared" si="4"/>
        <v/>
      </c>
      <c r="AK49" s="65">
        <f t="shared" si="10"/>
        <v>1</v>
      </c>
      <c r="AL49" s="70">
        <f t="shared" si="20"/>
        <v>2</v>
      </c>
      <c r="AM49" s="43" t="str">
        <f t="shared" si="5"/>
        <v/>
      </c>
      <c r="AN49" s="71">
        <f t="shared" si="11"/>
        <v>1</v>
      </c>
      <c r="AO49" s="2"/>
      <c r="AP49" s="2"/>
      <c r="AR49" s="2"/>
      <c r="AS49" s="2"/>
      <c r="AT49" s="2"/>
    </row>
    <row r="50" spans="2:46">
      <c r="B50" s="20">
        <f>IF('Prog Individual'!B50="","",'Prog Individual'!B50)</f>
        <v>24</v>
      </c>
      <c r="C50" s="21" t="str">
        <f t="shared" si="0"/>
        <v>B</v>
      </c>
      <c r="D50" s="98" t="str">
        <f t="shared" si="22"/>
        <v/>
      </c>
      <c r="E50" s="2"/>
      <c r="F50" s="47" t="str">
        <f t="shared" si="1"/>
        <v>H</v>
      </c>
      <c r="G50" s="98" t="str">
        <f t="shared" si="21"/>
        <v/>
      </c>
      <c r="H50" s="2"/>
      <c r="I50" s="46" t="str">
        <f t="shared" si="2"/>
        <v>E</v>
      </c>
      <c r="J50" s="98" t="str">
        <f t="shared" si="12"/>
        <v/>
      </c>
      <c r="K50" s="2"/>
      <c r="L50" s="21" t="str">
        <f t="shared" si="24"/>
        <v/>
      </c>
      <c r="M50" s="92">
        <f>IF(L50&lt;&gt;"",SUM($L$6:L50),M49)</f>
        <v>-17</v>
      </c>
      <c r="N50" s="92">
        <f t="shared" si="13"/>
        <v>0</v>
      </c>
      <c r="O50" s="2"/>
      <c r="P50" s="47" t="str">
        <f t="shared" si="23"/>
        <v/>
      </c>
      <c r="Q50" s="89">
        <f>IF(P50&lt;&gt;"",SUM($P$6:P50),Q49)</f>
        <v>5</v>
      </c>
      <c r="R50" s="92">
        <f t="shared" si="25"/>
        <v>5</v>
      </c>
      <c r="S50" s="2"/>
      <c r="T50" s="43" t="str">
        <f t="shared" si="15"/>
        <v/>
      </c>
      <c r="U50" s="89">
        <f>IF(T50&lt;&gt;"",SUM($T$6:T50),U49)</f>
        <v>4</v>
      </c>
      <c r="V50" s="92">
        <f t="shared" si="26"/>
        <v>4</v>
      </c>
      <c r="W50" s="2"/>
      <c r="X50" s="95">
        <f>IF(B50="",X49,SUM($L$7:L50)+SUM($P$7:P50)+SUM($T$7:T50))</f>
        <v>-8</v>
      </c>
      <c r="Y50" s="2"/>
      <c r="Z50" s="2"/>
      <c r="AA50" s="2"/>
      <c r="AB50" s="2"/>
      <c r="AC50" s="2"/>
      <c r="AD50" s="2"/>
      <c r="AE50" s="2"/>
      <c r="AF50" s="58">
        <f t="shared" si="19"/>
        <v>1</v>
      </c>
      <c r="AG50" s="21" t="str">
        <f t="shared" si="3"/>
        <v/>
      </c>
      <c r="AH50" s="59">
        <f t="shared" si="17"/>
        <v>7</v>
      </c>
      <c r="AI50" s="64">
        <f t="shared" si="18"/>
        <v>2</v>
      </c>
      <c r="AJ50" s="47" t="str">
        <f t="shared" si="4"/>
        <v/>
      </c>
      <c r="AK50" s="65">
        <f t="shared" si="10"/>
        <v>1</v>
      </c>
      <c r="AL50" s="70">
        <f t="shared" si="20"/>
        <v>3</v>
      </c>
      <c r="AM50" s="43" t="str">
        <f t="shared" si="5"/>
        <v/>
      </c>
      <c r="AN50" s="71">
        <f t="shared" si="11"/>
        <v>1</v>
      </c>
      <c r="AO50" s="2"/>
      <c r="AP50" s="2"/>
      <c r="AR50" s="2"/>
      <c r="AS50" s="2"/>
      <c r="AT50" s="2"/>
    </row>
    <row r="51" spans="2:46">
      <c r="B51" s="20">
        <f>IF('Prog Individual'!B51="","",'Prog Individual'!B51)</f>
        <v>11</v>
      </c>
      <c r="C51" s="21" t="str">
        <f t="shared" si="0"/>
        <v>B</v>
      </c>
      <c r="D51" s="98" t="str">
        <f t="shared" si="22"/>
        <v/>
      </c>
      <c r="E51" s="2"/>
      <c r="F51" s="47" t="str">
        <f t="shared" si="1"/>
        <v>L</v>
      </c>
      <c r="G51" s="98" t="str">
        <f t="shared" si="21"/>
        <v/>
      </c>
      <c r="H51" s="2"/>
      <c r="I51" s="46" t="str">
        <f t="shared" si="2"/>
        <v>O</v>
      </c>
      <c r="J51" s="98" t="str">
        <f t="shared" si="12"/>
        <v>&lt;--Win</v>
      </c>
      <c r="K51" s="2"/>
      <c r="L51" s="21" t="str">
        <f t="shared" si="24"/>
        <v/>
      </c>
      <c r="M51" s="92">
        <f>IF(L51&lt;&gt;"",SUM($L$6:L51),M50)</f>
        <v>-17</v>
      </c>
      <c r="N51" s="92">
        <f t="shared" si="13"/>
        <v>0</v>
      </c>
      <c r="O51" s="2"/>
      <c r="P51" s="47" t="str">
        <f t="shared" si="23"/>
        <v/>
      </c>
      <c r="Q51" s="89">
        <f>IF(P51&lt;&gt;"",SUM($P$6:P51),Q50)</f>
        <v>5</v>
      </c>
      <c r="R51" s="92">
        <f t="shared" si="25"/>
        <v>5</v>
      </c>
      <c r="S51" s="2"/>
      <c r="T51" s="43">
        <f t="shared" si="15"/>
        <v>1</v>
      </c>
      <c r="U51" s="89">
        <f>IF(T51&lt;&gt;"",SUM($T$6:T51),U50)</f>
        <v>5</v>
      </c>
      <c r="V51" s="92">
        <f t="shared" si="26"/>
        <v>5</v>
      </c>
      <c r="W51" s="2"/>
      <c r="X51" s="95">
        <f>IF(B51="",X50,SUM($L$7:L51)+SUM($P$7:P51)+SUM($T$7:T51))</f>
        <v>-7</v>
      </c>
      <c r="Y51" s="2"/>
      <c r="Z51" s="2"/>
      <c r="AA51" s="2"/>
      <c r="AB51" s="2"/>
      <c r="AC51" s="2"/>
      <c r="AD51" s="2"/>
      <c r="AE51" s="2"/>
      <c r="AF51" s="58">
        <f t="shared" si="19"/>
        <v>2</v>
      </c>
      <c r="AG51" s="21" t="str">
        <f t="shared" si="3"/>
        <v/>
      </c>
      <c r="AH51" s="59">
        <f t="shared" si="17"/>
        <v>7</v>
      </c>
      <c r="AI51" s="64">
        <f t="shared" si="18"/>
        <v>1</v>
      </c>
      <c r="AJ51" s="47" t="str">
        <f t="shared" si="4"/>
        <v/>
      </c>
      <c r="AK51" s="65">
        <f t="shared" si="10"/>
        <v>1</v>
      </c>
      <c r="AL51" s="70">
        <f t="shared" si="20"/>
        <v>1</v>
      </c>
      <c r="AM51" s="43">
        <f t="shared" si="5"/>
        <v>1</v>
      </c>
      <c r="AN51" s="71">
        <f t="shared" si="11"/>
        <v>1</v>
      </c>
      <c r="AO51" s="2"/>
      <c r="AP51" s="2"/>
      <c r="AR51" s="2"/>
      <c r="AS51" s="2"/>
      <c r="AT51" s="2"/>
    </row>
    <row r="52" spans="2:46">
      <c r="B52" s="20">
        <f>IF('Prog Individual'!B52="","",'Prog Individual'!B52)</f>
        <v>26</v>
      </c>
      <c r="C52" s="21" t="str">
        <f t="shared" si="0"/>
        <v>B</v>
      </c>
      <c r="D52" s="98" t="str">
        <f t="shared" si="22"/>
        <v/>
      </c>
      <c r="E52" s="2"/>
      <c r="F52" s="47" t="str">
        <f t="shared" si="1"/>
        <v>H</v>
      </c>
      <c r="G52" s="98" t="str">
        <f t="shared" si="21"/>
        <v/>
      </c>
      <c r="H52" s="2"/>
      <c r="I52" s="46" t="str">
        <f t="shared" si="2"/>
        <v>E</v>
      </c>
      <c r="J52" s="98" t="str">
        <f t="shared" si="12"/>
        <v/>
      </c>
      <c r="K52" s="2"/>
      <c r="L52" s="21" t="str">
        <f t="shared" si="24"/>
        <v/>
      </c>
      <c r="M52" s="92">
        <f>IF(L52&lt;&gt;"",SUM($L$6:L52),M51)</f>
        <v>-17</v>
      </c>
      <c r="N52" s="92">
        <f t="shared" si="13"/>
        <v>0</v>
      </c>
      <c r="O52" s="2"/>
      <c r="P52" s="47" t="str">
        <f t="shared" si="23"/>
        <v/>
      </c>
      <c r="Q52" s="89">
        <f>IF(P52&lt;&gt;"",SUM($P$6:P52),Q51)</f>
        <v>5</v>
      </c>
      <c r="R52" s="92">
        <f t="shared" si="25"/>
        <v>5</v>
      </c>
      <c r="S52" s="2"/>
      <c r="T52" s="43" t="str">
        <f t="shared" si="15"/>
        <v/>
      </c>
      <c r="U52" s="89">
        <f>IF(T52&lt;&gt;"",SUM($T$6:T52),U51)</f>
        <v>5</v>
      </c>
      <c r="V52" s="92">
        <f t="shared" si="26"/>
        <v>5</v>
      </c>
      <c r="W52" s="2"/>
      <c r="X52" s="95">
        <f>IF(B52="",X51,SUM($L$7:L52)+SUM($P$7:P52)+SUM($T$7:T52))</f>
        <v>-7</v>
      </c>
      <c r="Y52" s="2"/>
      <c r="Z52" s="2"/>
      <c r="AA52" s="2"/>
      <c r="AB52" s="2"/>
      <c r="AC52" s="2"/>
      <c r="AD52" s="2"/>
      <c r="AE52" s="2"/>
      <c r="AF52" s="58">
        <f t="shared" si="19"/>
        <v>3</v>
      </c>
      <c r="AG52" s="21" t="str">
        <f t="shared" si="3"/>
        <v/>
      </c>
      <c r="AH52" s="59">
        <f t="shared" si="17"/>
        <v>7</v>
      </c>
      <c r="AI52" s="64">
        <f t="shared" si="18"/>
        <v>1</v>
      </c>
      <c r="AJ52" s="47" t="str">
        <f t="shared" si="4"/>
        <v/>
      </c>
      <c r="AK52" s="65">
        <f t="shared" si="10"/>
        <v>1</v>
      </c>
      <c r="AL52" s="70">
        <f t="shared" si="20"/>
        <v>1</v>
      </c>
      <c r="AM52" s="43" t="str">
        <f t="shared" si="5"/>
        <v/>
      </c>
      <c r="AN52" s="71">
        <f t="shared" si="11"/>
        <v>1</v>
      </c>
      <c r="AO52" s="2"/>
      <c r="AP52" s="2"/>
      <c r="AR52" s="2"/>
      <c r="AS52" s="2"/>
      <c r="AT52" s="2"/>
    </row>
    <row r="53" spans="2:46">
      <c r="B53" s="20">
        <f>IF('Prog Individual'!B53="","",'Prog Individual'!B53)</f>
        <v>35</v>
      </c>
      <c r="C53" s="21" t="str">
        <f t="shared" si="0"/>
        <v>B</v>
      </c>
      <c r="D53" s="98" t="str">
        <f t="shared" si="22"/>
        <v>&lt;--Bet</v>
      </c>
      <c r="E53" s="2"/>
      <c r="F53" s="47" t="str">
        <f t="shared" si="1"/>
        <v>H</v>
      </c>
      <c r="G53" s="98" t="str">
        <f t="shared" si="21"/>
        <v/>
      </c>
      <c r="H53" s="2"/>
      <c r="I53" s="46" t="str">
        <f t="shared" si="2"/>
        <v>O</v>
      </c>
      <c r="J53" s="98" t="str">
        <f t="shared" si="12"/>
        <v/>
      </c>
      <c r="K53" s="2"/>
      <c r="L53" s="21">
        <f t="shared" si="24"/>
        <v>-7</v>
      </c>
      <c r="M53" s="92">
        <f>IF(L53&lt;&gt;"",SUM($L$6:L53),M52)</f>
        <v>-24</v>
      </c>
      <c r="N53" s="92">
        <f t="shared" si="13"/>
        <v>0</v>
      </c>
      <c r="O53" s="2"/>
      <c r="P53" s="47" t="str">
        <f t="shared" si="23"/>
        <v/>
      </c>
      <c r="Q53" s="89">
        <f>IF(P53&lt;&gt;"",SUM($P$6:P53),Q52)</f>
        <v>5</v>
      </c>
      <c r="R53" s="92">
        <f t="shared" si="25"/>
        <v>5</v>
      </c>
      <c r="S53" s="2"/>
      <c r="T53" s="43" t="str">
        <f t="shared" si="15"/>
        <v/>
      </c>
      <c r="U53" s="89">
        <f>IF(T53&lt;&gt;"",SUM($T$6:T53),U52)</f>
        <v>5</v>
      </c>
      <c r="V53" s="92">
        <f t="shared" si="26"/>
        <v>5</v>
      </c>
      <c r="W53" s="2"/>
      <c r="X53" s="95">
        <f>IF(B53="",X52,SUM($L$7:L53)+SUM($P$7:P53)+SUM($T$7:T53))</f>
        <v>-14</v>
      </c>
      <c r="Y53" s="2"/>
      <c r="Z53" s="2"/>
      <c r="AA53" s="2"/>
      <c r="AB53" s="2"/>
      <c r="AC53" s="2"/>
      <c r="AD53" s="2"/>
      <c r="AE53" s="2"/>
      <c r="AF53" s="58">
        <f t="shared" si="19"/>
        <v>4</v>
      </c>
      <c r="AG53" s="21">
        <f t="shared" si="3"/>
        <v>1</v>
      </c>
      <c r="AH53" s="59">
        <f t="shared" si="17"/>
        <v>7</v>
      </c>
      <c r="AI53" s="64">
        <f t="shared" si="18"/>
        <v>2</v>
      </c>
      <c r="AJ53" s="47" t="str">
        <f t="shared" si="4"/>
        <v/>
      </c>
      <c r="AK53" s="65">
        <f t="shared" si="10"/>
        <v>1</v>
      </c>
      <c r="AL53" s="70">
        <f t="shared" si="20"/>
        <v>1</v>
      </c>
      <c r="AM53" s="43" t="str">
        <f t="shared" si="5"/>
        <v/>
      </c>
      <c r="AN53" s="71">
        <f t="shared" si="11"/>
        <v>1</v>
      </c>
      <c r="AO53" s="2"/>
      <c r="AP53" s="2"/>
      <c r="AR53" s="2"/>
      <c r="AS53" s="2"/>
      <c r="AT53" s="2"/>
    </row>
    <row r="54" spans="2:46">
      <c r="B54" s="20">
        <f>IF('Prog Individual'!B54="","",'Prog Individual'!B54)</f>
        <v>26</v>
      </c>
      <c r="C54" s="21" t="str">
        <f t="shared" si="0"/>
        <v>B</v>
      </c>
      <c r="D54" s="98" t="str">
        <f t="shared" si="22"/>
        <v>&lt;--Bet</v>
      </c>
      <c r="E54" s="2"/>
      <c r="F54" s="47" t="str">
        <f t="shared" si="1"/>
        <v>H</v>
      </c>
      <c r="G54" s="98" t="str">
        <f t="shared" si="21"/>
        <v/>
      </c>
      <c r="H54" s="2"/>
      <c r="I54" s="46" t="str">
        <f t="shared" si="2"/>
        <v>E</v>
      </c>
      <c r="J54" s="98" t="str">
        <f t="shared" si="12"/>
        <v/>
      </c>
      <c r="K54" s="2"/>
      <c r="L54" s="21">
        <f t="shared" si="24"/>
        <v>-8</v>
      </c>
      <c r="M54" s="92">
        <f>IF(L54&lt;&gt;"",SUM($L$6:L54),M53)</f>
        <v>-32</v>
      </c>
      <c r="N54" s="92">
        <f t="shared" si="13"/>
        <v>0</v>
      </c>
      <c r="O54" s="2"/>
      <c r="P54" s="47" t="str">
        <f t="shared" si="23"/>
        <v/>
      </c>
      <c r="Q54" s="89">
        <f>IF(P54&lt;&gt;"",SUM($P$6:P54),Q53)</f>
        <v>5</v>
      </c>
      <c r="R54" s="92">
        <f t="shared" si="25"/>
        <v>5</v>
      </c>
      <c r="S54" s="2"/>
      <c r="T54" s="43" t="str">
        <f t="shared" si="15"/>
        <v/>
      </c>
      <c r="U54" s="89">
        <f>IF(T54&lt;&gt;"",SUM($T$6:T54),U53)</f>
        <v>5</v>
      </c>
      <c r="V54" s="92">
        <f t="shared" si="26"/>
        <v>5</v>
      </c>
      <c r="W54" s="2"/>
      <c r="X54" s="95">
        <f>IF(B54="",X53,SUM($L$7:L54)+SUM($P$7:P54)+SUM($T$7:T54))</f>
        <v>-22</v>
      </c>
      <c r="Y54" s="2"/>
      <c r="Z54" s="2"/>
      <c r="AA54" s="2"/>
      <c r="AB54" s="2"/>
      <c r="AC54" s="2"/>
      <c r="AD54" s="2"/>
      <c r="AE54" s="2"/>
      <c r="AF54" s="58">
        <f t="shared" si="19"/>
        <v>5</v>
      </c>
      <c r="AG54" s="21">
        <f t="shared" si="3"/>
        <v>2</v>
      </c>
      <c r="AH54" s="59">
        <f t="shared" si="17"/>
        <v>8</v>
      </c>
      <c r="AI54" s="64">
        <f t="shared" si="18"/>
        <v>3</v>
      </c>
      <c r="AJ54" s="47" t="str">
        <f t="shared" si="4"/>
        <v/>
      </c>
      <c r="AK54" s="65">
        <f t="shared" si="10"/>
        <v>1</v>
      </c>
      <c r="AL54" s="70">
        <f t="shared" si="20"/>
        <v>1</v>
      </c>
      <c r="AM54" s="43" t="str">
        <f t="shared" si="5"/>
        <v/>
      </c>
      <c r="AN54" s="71">
        <f t="shared" si="11"/>
        <v>1</v>
      </c>
      <c r="AO54" s="2"/>
      <c r="AP54" s="2"/>
      <c r="AR54" s="2"/>
      <c r="AS54" s="2"/>
      <c r="AT54" s="2"/>
    </row>
    <row r="55" spans="2:46">
      <c r="B55" s="20">
        <f>IF('Prog Individual'!B55="","",'Prog Individual'!B55)</f>
        <v>1</v>
      </c>
      <c r="C55" s="21" t="str">
        <f t="shared" si="0"/>
        <v>R</v>
      </c>
      <c r="D55" s="98" t="str">
        <f t="shared" si="22"/>
        <v>&lt;--Win</v>
      </c>
      <c r="E55" s="2"/>
      <c r="F55" s="47" t="str">
        <f t="shared" si="1"/>
        <v>L</v>
      </c>
      <c r="G55" s="98" t="str">
        <f t="shared" si="21"/>
        <v>&lt;--Win</v>
      </c>
      <c r="H55" s="2"/>
      <c r="I55" s="46" t="str">
        <f t="shared" si="2"/>
        <v>O</v>
      </c>
      <c r="J55" s="98" t="str">
        <f t="shared" si="12"/>
        <v/>
      </c>
      <c r="K55" s="2"/>
      <c r="L55" s="21">
        <f t="shared" si="24"/>
        <v>9</v>
      </c>
      <c r="M55" s="92">
        <f>IF(L55&lt;&gt;"",SUM($L$6:L55),M54)</f>
        <v>-23</v>
      </c>
      <c r="N55" s="92">
        <f t="shared" si="13"/>
        <v>0</v>
      </c>
      <c r="O55" s="2"/>
      <c r="P55" s="47">
        <f t="shared" si="23"/>
        <v>1</v>
      </c>
      <c r="Q55" s="89">
        <f>IF(P55&lt;&gt;"",SUM($P$6:P55),Q54)</f>
        <v>6</v>
      </c>
      <c r="R55" s="92">
        <f t="shared" si="25"/>
        <v>6</v>
      </c>
      <c r="S55" s="2"/>
      <c r="T55" s="43" t="str">
        <f t="shared" si="15"/>
        <v/>
      </c>
      <c r="U55" s="89">
        <f>IF(T55&lt;&gt;"",SUM($T$6:T55),U54)</f>
        <v>5</v>
      </c>
      <c r="V55" s="92">
        <f t="shared" si="26"/>
        <v>5</v>
      </c>
      <c r="W55" s="2"/>
      <c r="X55" s="95">
        <f>IF(B55="",X54,SUM($L$7:L55)+SUM($P$7:P55)+SUM($T$7:T55))</f>
        <v>-12</v>
      </c>
      <c r="Y55" s="2"/>
      <c r="Z55" s="2"/>
      <c r="AA55" s="2"/>
      <c r="AB55" s="2"/>
      <c r="AC55" s="2"/>
      <c r="AD55" s="2"/>
      <c r="AE55" s="2"/>
      <c r="AF55" s="58">
        <f t="shared" si="19"/>
        <v>1</v>
      </c>
      <c r="AG55" s="21">
        <f t="shared" si="3"/>
        <v>3</v>
      </c>
      <c r="AH55" s="59">
        <f t="shared" si="17"/>
        <v>9</v>
      </c>
      <c r="AI55" s="64">
        <f t="shared" si="18"/>
        <v>1</v>
      </c>
      <c r="AJ55" s="47">
        <f t="shared" si="4"/>
        <v>1</v>
      </c>
      <c r="AK55" s="65">
        <f t="shared" si="10"/>
        <v>1</v>
      </c>
      <c r="AL55" s="70">
        <f t="shared" si="20"/>
        <v>1</v>
      </c>
      <c r="AM55" s="43" t="str">
        <f t="shared" si="5"/>
        <v/>
      </c>
      <c r="AN55" s="71">
        <f t="shared" si="11"/>
        <v>1</v>
      </c>
      <c r="AO55" s="2"/>
      <c r="AP55" s="2"/>
      <c r="AR55" s="2"/>
      <c r="AS55" s="2"/>
      <c r="AT55" s="2"/>
    </row>
    <row r="56" spans="2:46">
      <c r="B56" s="20">
        <f>IF('Prog Individual'!B56="","",'Prog Individual'!B56)</f>
        <v>34</v>
      </c>
      <c r="C56" s="21" t="str">
        <f t="shared" si="0"/>
        <v>R</v>
      </c>
      <c r="D56" s="98" t="str">
        <f t="shared" si="22"/>
        <v/>
      </c>
      <c r="E56" s="2"/>
      <c r="F56" s="47" t="str">
        <f t="shared" si="1"/>
        <v>H</v>
      </c>
      <c r="G56" s="98" t="str">
        <f t="shared" si="21"/>
        <v/>
      </c>
      <c r="H56" s="2"/>
      <c r="I56" s="46" t="str">
        <f t="shared" si="2"/>
        <v>E</v>
      </c>
      <c r="J56" s="98" t="str">
        <f t="shared" si="12"/>
        <v/>
      </c>
      <c r="K56" s="2"/>
      <c r="L56" s="21" t="str">
        <f t="shared" si="24"/>
        <v/>
      </c>
      <c r="M56" s="92">
        <f>IF(L56&lt;&gt;"",SUM($L$6:L56),M55)</f>
        <v>-23</v>
      </c>
      <c r="N56" s="92">
        <f t="shared" si="13"/>
        <v>0</v>
      </c>
      <c r="O56" s="2"/>
      <c r="P56" s="47" t="str">
        <f t="shared" si="23"/>
        <v/>
      </c>
      <c r="Q56" s="89">
        <f>IF(P56&lt;&gt;"",SUM($P$6:P56),Q55)</f>
        <v>6</v>
      </c>
      <c r="R56" s="92">
        <f t="shared" si="25"/>
        <v>6</v>
      </c>
      <c r="S56" s="2"/>
      <c r="T56" s="43" t="str">
        <f t="shared" si="15"/>
        <v/>
      </c>
      <c r="U56" s="89">
        <f>IF(T56&lt;&gt;"",SUM($T$6:T56),U55)</f>
        <v>5</v>
      </c>
      <c r="V56" s="92">
        <f t="shared" si="26"/>
        <v>5</v>
      </c>
      <c r="W56" s="2"/>
      <c r="X56" s="95">
        <f>IF(B56="",X55,SUM($L$7:L56)+SUM($P$7:P56)+SUM($T$7:T56))</f>
        <v>-12</v>
      </c>
      <c r="Y56" s="2"/>
      <c r="Z56" s="2"/>
      <c r="AA56" s="2"/>
      <c r="AB56" s="2"/>
      <c r="AC56" s="2"/>
      <c r="AD56" s="2"/>
      <c r="AE56" s="2"/>
      <c r="AF56" s="58">
        <f t="shared" si="19"/>
        <v>2</v>
      </c>
      <c r="AG56" s="21" t="str">
        <f t="shared" si="3"/>
        <v/>
      </c>
      <c r="AH56" s="59">
        <f t="shared" si="17"/>
        <v>8</v>
      </c>
      <c r="AI56" s="64">
        <f t="shared" si="18"/>
        <v>1</v>
      </c>
      <c r="AJ56" s="47" t="str">
        <f t="shared" si="4"/>
        <v/>
      </c>
      <c r="AK56" s="65">
        <f t="shared" si="10"/>
        <v>1</v>
      </c>
      <c r="AL56" s="70">
        <f t="shared" si="20"/>
        <v>1</v>
      </c>
      <c r="AM56" s="43" t="str">
        <f t="shared" si="5"/>
        <v/>
      </c>
      <c r="AN56" s="71">
        <f t="shared" si="11"/>
        <v>1</v>
      </c>
      <c r="AO56" s="2"/>
      <c r="AP56" s="2"/>
      <c r="AR56" s="2"/>
      <c r="AS56" s="2"/>
      <c r="AT56" s="2"/>
    </row>
    <row r="57" spans="2:46">
      <c r="B57" s="20">
        <f>IF('Prog Individual'!B57="","",'Prog Individual'!B57)</f>
        <v>28</v>
      </c>
      <c r="C57" s="21" t="str">
        <f t="shared" si="0"/>
        <v>B</v>
      </c>
      <c r="D57" s="98" t="str">
        <f t="shared" si="22"/>
        <v/>
      </c>
      <c r="E57" s="2"/>
      <c r="F57" s="47" t="str">
        <f t="shared" si="1"/>
        <v>H</v>
      </c>
      <c r="G57" s="98" t="str">
        <f t="shared" si="21"/>
        <v/>
      </c>
      <c r="H57" s="2"/>
      <c r="I57" s="46" t="str">
        <f t="shared" si="2"/>
        <v>E</v>
      </c>
      <c r="J57" s="98" t="str">
        <f t="shared" si="12"/>
        <v/>
      </c>
      <c r="K57" s="2"/>
      <c r="L57" s="21" t="str">
        <f t="shared" si="24"/>
        <v/>
      </c>
      <c r="M57" s="92">
        <f>IF(L57&lt;&gt;"",SUM($L$6:L57),M56)</f>
        <v>-23</v>
      </c>
      <c r="N57" s="92">
        <f t="shared" si="13"/>
        <v>0</v>
      </c>
      <c r="O57" s="2"/>
      <c r="P57" s="47" t="str">
        <f t="shared" si="23"/>
        <v/>
      </c>
      <c r="Q57" s="89">
        <f>IF(P57&lt;&gt;"",SUM($P$6:P57),Q56)</f>
        <v>6</v>
      </c>
      <c r="R57" s="92">
        <f t="shared" si="25"/>
        <v>6</v>
      </c>
      <c r="S57" s="2"/>
      <c r="T57" s="43" t="str">
        <f t="shared" si="15"/>
        <v/>
      </c>
      <c r="U57" s="89">
        <f>IF(T57&lt;&gt;"",SUM($T$6:T57),U56)</f>
        <v>5</v>
      </c>
      <c r="V57" s="92">
        <f t="shared" si="26"/>
        <v>5</v>
      </c>
      <c r="W57" s="2"/>
      <c r="X57" s="95">
        <f>IF(B57="",X56,SUM($L$7:L57)+SUM($P$7:P57)+SUM($T$7:T57))</f>
        <v>-12</v>
      </c>
      <c r="Y57" s="2"/>
      <c r="Z57" s="2"/>
      <c r="AA57" s="2"/>
      <c r="AB57" s="2"/>
      <c r="AC57" s="2"/>
      <c r="AD57" s="2"/>
      <c r="AE57" s="2"/>
      <c r="AF57" s="58">
        <f t="shared" si="19"/>
        <v>1</v>
      </c>
      <c r="AG57" s="21" t="str">
        <f t="shared" si="3"/>
        <v/>
      </c>
      <c r="AH57" s="59">
        <f t="shared" si="17"/>
        <v>8</v>
      </c>
      <c r="AI57" s="64">
        <f t="shared" si="18"/>
        <v>2</v>
      </c>
      <c r="AJ57" s="47" t="str">
        <f t="shared" si="4"/>
        <v/>
      </c>
      <c r="AK57" s="65">
        <f t="shared" si="10"/>
        <v>1</v>
      </c>
      <c r="AL57" s="70">
        <f t="shared" si="20"/>
        <v>2</v>
      </c>
      <c r="AM57" s="43" t="str">
        <f t="shared" si="5"/>
        <v/>
      </c>
      <c r="AN57" s="71">
        <f t="shared" si="11"/>
        <v>1</v>
      </c>
      <c r="AO57" s="2"/>
      <c r="AP57" s="2"/>
      <c r="AR57" s="2"/>
      <c r="AS57" s="2"/>
      <c r="AT57" s="2"/>
    </row>
    <row r="58" spans="2:46">
      <c r="B58" s="20">
        <f>IF('Prog Individual'!B58="","",'Prog Individual'!B58)</f>
        <v>5</v>
      </c>
      <c r="C58" s="21" t="str">
        <f t="shared" si="0"/>
        <v>R</v>
      </c>
      <c r="D58" s="98" t="str">
        <f t="shared" si="22"/>
        <v/>
      </c>
      <c r="E58" s="2"/>
      <c r="F58" s="47" t="str">
        <f t="shared" si="1"/>
        <v>L</v>
      </c>
      <c r="G58" s="98" t="str">
        <f t="shared" si="21"/>
        <v/>
      </c>
      <c r="H58" s="2"/>
      <c r="I58" s="46" t="str">
        <f t="shared" si="2"/>
        <v>O</v>
      </c>
      <c r="J58" s="98" t="str">
        <f t="shared" si="12"/>
        <v/>
      </c>
      <c r="K58" s="2"/>
      <c r="L58" s="21" t="str">
        <f t="shared" si="24"/>
        <v/>
      </c>
      <c r="M58" s="92">
        <f>IF(L58&lt;&gt;"",SUM($L$6:L58),M57)</f>
        <v>-23</v>
      </c>
      <c r="N58" s="92">
        <f t="shared" si="13"/>
        <v>0</v>
      </c>
      <c r="O58" s="2"/>
      <c r="P58" s="47" t="str">
        <f t="shared" si="23"/>
        <v/>
      </c>
      <c r="Q58" s="89">
        <f>IF(P58&lt;&gt;"",SUM($P$6:P58),Q57)</f>
        <v>6</v>
      </c>
      <c r="R58" s="92">
        <f t="shared" si="25"/>
        <v>6</v>
      </c>
      <c r="S58" s="2"/>
      <c r="T58" s="43" t="str">
        <f t="shared" si="15"/>
        <v/>
      </c>
      <c r="U58" s="89">
        <f>IF(T58&lt;&gt;"",SUM($T$6:T58),U57)</f>
        <v>5</v>
      </c>
      <c r="V58" s="92">
        <f t="shared" si="26"/>
        <v>5</v>
      </c>
      <c r="W58" s="2"/>
      <c r="X58" s="95">
        <f>IF(B58="",X57,SUM($L$7:L58)+SUM($P$7:P58)+SUM($T$7:T58))</f>
        <v>-12</v>
      </c>
      <c r="Y58" s="2"/>
      <c r="Z58" s="2"/>
      <c r="AA58" s="2"/>
      <c r="AB58" s="2"/>
      <c r="AC58" s="2"/>
      <c r="AD58" s="2"/>
      <c r="AE58" s="2"/>
      <c r="AF58" s="58">
        <f t="shared" si="19"/>
        <v>1</v>
      </c>
      <c r="AG58" s="21" t="str">
        <f t="shared" si="3"/>
        <v/>
      </c>
      <c r="AH58" s="59">
        <f t="shared" si="17"/>
        <v>8</v>
      </c>
      <c r="AI58" s="64">
        <f t="shared" si="18"/>
        <v>1</v>
      </c>
      <c r="AJ58" s="47" t="str">
        <f t="shared" si="4"/>
        <v/>
      </c>
      <c r="AK58" s="65">
        <f t="shared" si="10"/>
        <v>1</v>
      </c>
      <c r="AL58" s="70">
        <f t="shared" si="20"/>
        <v>1</v>
      </c>
      <c r="AM58" s="43" t="str">
        <f t="shared" si="5"/>
        <v/>
      </c>
      <c r="AN58" s="71">
        <f t="shared" si="11"/>
        <v>1</v>
      </c>
      <c r="AO58" s="2"/>
      <c r="AP58" s="2"/>
      <c r="AR58" s="2"/>
      <c r="AS58" s="2"/>
      <c r="AT58" s="2"/>
    </row>
    <row r="59" spans="2:46">
      <c r="B59" s="20">
        <f>IF('Prog Individual'!B59="","",'Prog Individual'!B59)</f>
        <v>9</v>
      </c>
      <c r="C59" s="21" t="str">
        <f t="shared" si="0"/>
        <v>R</v>
      </c>
      <c r="D59" s="98" t="str">
        <f t="shared" si="22"/>
        <v/>
      </c>
      <c r="E59" s="2"/>
      <c r="F59" s="47" t="str">
        <f t="shared" si="1"/>
        <v>L</v>
      </c>
      <c r="G59" s="98" t="str">
        <f t="shared" si="21"/>
        <v/>
      </c>
      <c r="H59" s="2"/>
      <c r="I59" s="46" t="str">
        <f t="shared" si="2"/>
        <v>O</v>
      </c>
      <c r="J59" s="98" t="str">
        <f t="shared" si="12"/>
        <v/>
      </c>
      <c r="K59" s="2"/>
      <c r="L59" s="21" t="str">
        <f t="shared" si="24"/>
        <v/>
      </c>
      <c r="M59" s="92">
        <f>IF(L59&lt;&gt;"",SUM($L$6:L59),M58)</f>
        <v>-23</v>
      </c>
      <c r="N59" s="92">
        <f t="shared" si="13"/>
        <v>0</v>
      </c>
      <c r="O59" s="2"/>
      <c r="P59" s="47" t="str">
        <f t="shared" si="23"/>
        <v/>
      </c>
      <c r="Q59" s="89">
        <f>IF(P59&lt;&gt;"",SUM($P$6:P59),Q58)</f>
        <v>6</v>
      </c>
      <c r="R59" s="92">
        <f t="shared" si="25"/>
        <v>6</v>
      </c>
      <c r="S59" s="2"/>
      <c r="T59" s="43" t="str">
        <f t="shared" si="15"/>
        <v/>
      </c>
      <c r="U59" s="89">
        <f>IF(T59&lt;&gt;"",SUM($T$6:T59),U58)</f>
        <v>5</v>
      </c>
      <c r="V59" s="92">
        <f t="shared" si="26"/>
        <v>5</v>
      </c>
      <c r="W59" s="2"/>
      <c r="X59" s="95">
        <f>IF(B59="",X58,SUM($L$7:L59)+SUM($P$7:P59)+SUM($T$7:T59))</f>
        <v>-12</v>
      </c>
      <c r="Y59" s="2"/>
      <c r="Z59" s="2"/>
      <c r="AA59" s="2"/>
      <c r="AB59" s="2"/>
      <c r="AC59" s="2"/>
      <c r="AD59" s="2"/>
      <c r="AE59" s="2"/>
      <c r="AF59" s="58">
        <f t="shared" si="19"/>
        <v>2</v>
      </c>
      <c r="AG59" s="21" t="str">
        <f t="shared" si="3"/>
        <v/>
      </c>
      <c r="AH59" s="59">
        <f t="shared" si="17"/>
        <v>8</v>
      </c>
      <c r="AI59" s="64">
        <f t="shared" si="18"/>
        <v>2</v>
      </c>
      <c r="AJ59" s="47" t="str">
        <f t="shared" si="4"/>
        <v/>
      </c>
      <c r="AK59" s="65">
        <f t="shared" si="10"/>
        <v>1</v>
      </c>
      <c r="AL59" s="70">
        <f t="shared" si="20"/>
        <v>2</v>
      </c>
      <c r="AM59" s="43" t="str">
        <f t="shared" si="5"/>
        <v/>
      </c>
      <c r="AN59" s="71">
        <f t="shared" si="11"/>
        <v>1</v>
      </c>
      <c r="AO59" s="2"/>
      <c r="AP59" s="2"/>
      <c r="AR59" s="2"/>
      <c r="AS59" s="2"/>
      <c r="AT59" s="2"/>
    </row>
    <row r="60" spans="2:46">
      <c r="B60" s="20">
        <f>IF('Prog Individual'!B60="","",'Prog Individual'!B60)</f>
        <v>34</v>
      </c>
      <c r="C60" s="21" t="str">
        <f t="shared" si="0"/>
        <v>R</v>
      </c>
      <c r="D60" s="98" t="str">
        <f t="shared" si="22"/>
        <v/>
      </c>
      <c r="E60" s="2"/>
      <c r="F60" s="47" t="str">
        <f t="shared" si="1"/>
        <v>H</v>
      </c>
      <c r="G60" s="98" t="str">
        <f t="shared" si="21"/>
        <v/>
      </c>
      <c r="H60" s="2"/>
      <c r="I60" s="46" t="str">
        <f t="shared" si="2"/>
        <v>E</v>
      </c>
      <c r="J60" s="98" t="str">
        <f t="shared" si="12"/>
        <v/>
      </c>
      <c r="K60" s="2"/>
      <c r="L60" s="21" t="str">
        <f t="shared" si="24"/>
        <v/>
      </c>
      <c r="M60" s="92">
        <f>IF(L60&lt;&gt;"",SUM($L$6:L60),M59)</f>
        <v>-23</v>
      </c>
      <c r="N60" s="92">
        <f t="shared" si="13"/>
        <v>0</v>
      </c>
      <c r="O60" s="2"/>
      <c r="P60" s="47" t="str">
        <f t="shared" si="23"/>
        <v/>
      </c>
      <c r="Q60" s="89">
        <f>IF(P60&lt;&gt;"",SUM($P$6:P60),Q59)</f>
        <v>6</v>
      </c>
      <c r="R60" s="92">
        <f t="shared" si="25"/>
        <v>6</v>
      </c>
      <c r="S60" s="2"/>
      <c r="T60" s="43" t="str">
        <f t="shared" si="15"/>
        <v/>
      </c>
      <c r="U60" s="89">
        <f>IF(T60&lt;&gt;"",SUM($T$6:T60),U59)</f>
        <v>5</v>
      </c>
      <c r="V60" s="92">
        <f t="shared" si="26"/>
        <v>5</v>
      </c>
      <c r="W60" s="2"/>
      <c r="X60" s="95">
        <f>IF(B60="",X59,SUM($L$7:L60)+SUM($P$7:P60)+SUM($T$7:T60))</f>
        <v>-12</v>
      </c>
      <c r="Y60" s="2"/>
      <c r="Z60" s="2"/>
      <c r="AA60" s="2"/>
      <c r="AB60" s="2"/>
      <c r="AC60" s="2"/>
      <c r="AD60" s="2"/>
      <c r="AE60" s="2"/>
      <c r="AF60" s="58">
        <f t="shared" si="19"/>
        <v>3</v>
      </c>
      <c r="AG60" s="21" t="str">
        <f t="shared" si="3"/>
        <v/>
      </c>
      <c r="AH60" s="59">
        <f t="shared" si="17"/>
        <v>8</v>
      </c>
      <c r="AI60" s="64">
        <f t="shared" si="18"/>
        <v>1</v>
      </c>
      <c r="AJ60" s="47" t="str">
        <f t="shared" si="4"/>
        <v/>
      </c>
      <c r="AK60" s="65">
        <f t="shared" si="10"/>
        <v>1</v>
      </c>
      <c r="AL60" s="70">
        <f t="shared" si="20"/>
        <v>1</v>
      </c>
      <c r="AM60" s="43" t="str">
        <f t="shared" si="5"/>
        <v/>
      </c>
      <c r="AN60" s="71">
        <f t="shared" si="11"/>
        <v>1</v>
      </c>
      <c r="AO60" s="2"/>
      <c r="AP60" s="2"/>
      <c r="AR60" s="2"/>
      <c r="AS60" s="2"/>
      <c r="AT60" s="2"/>
    </row>
    <row r="61" spans="2:46">
      <c r="B61" s="20">
        <f>IF('Prog Individual'!B61="","",'Prog Individual'!B61)</f>
        <v>0</v>
      </c>
      <c r="C61" s="21" t="str">
        <f t="shared" si="0"/>
        <v>Zero</v>
      </c>
      <c r="D61" s="98" t="str">
        <f t="shared" si="22"/>
        <v>&lt;--Bet</v>
      </c>
      <c r="E61" s="2"/>
      <c r="F61" s="47" t="str">
        <f t="shared" si="1"/>
        <v>Zero</v>
      </c>
      <c r="G61" s="98" t="str">
        <f t="shared" si="21"/>
        <v/>
      </c>
      <c r="H61" s="2"/>
      <c r="I61" s="46" t="str">
        <f t="shared" si="2"/>
        <v>Zero</v>
      </c>
      <c r="J61" s="98" t="str">
        <f t="shared" si="12"/>
        <v/>
      </c>
      <c r="K61" s="2"/>
      <c r="L61" s="21">
        <f t="shared" si="24"/>
        <v>-8</v>
      </c>
      <c r="M61" s="92">
        <f>IF(L61&lt;&gt;"",SUM($L$6:L61),M60)</f>
        <v>-31</v>
      </c>
      <c r="N61" s="92">
        <f t="shared" si="13"/>
        <v>0</v>
      </c>
      <c r="O61" s="2"/>
      <c r="P61" s="47" t="str">
        <f t="shared" si="23"/>
        <v/>
      </c>
      <c r="Q61" s="89">
        <f>IF(P61&lt;&gt;"",SUM($P$6:P61),Q60)</f>
        <v>6</v>
      </c>
      <c r="R61" s="92">
        <f t="shared" si="25"/>
        <v>6</v>
      </c>
      <c r="S61" s="2"/>
      <c r="T61" s="43" t="str">
        <f t="shared" si="15"/>
        <v/>
      </c>
      <c r="U61" s="89">
        <f>IF(T61&lt;&gt;"",SUM($T$6:T61),U60)</f>
        <v>5</v>
      </c>
      <c r="V61" s="92">
        <f t="shared" si="26"/>
        <v>5</v>
      </c>
      <c r="W61" s="2"/>
      <c r="X61" s="95">
        <f>IF(B61="",X60,SUM($L$7:L61)+SUM($P$7:P61)+SUM($T$7:T61))</f>
        <v>-20</v>
      </c>
      <c r="Y61" s="2"/>
      <c r="Z61" s="2"/>
      <c r="AA61" s="2"/>
      <c r="AB61" s="2"/>
      <c r="AC61" s="2"/>
      <c r="AD61" s="2"/>
      <c r="AE61" s="2"/>
      <c r="AF61" s="58">
        <f t="shared" si="19"/>
        <v>4</v>
      </c>
      <c r="AG61" s="21">
        <f t="shared" si="3"/>
        <v>1</v>
      </c>
      <c r="AH61" s="59">
        <f t="shared" si="17"/>
        <v>8</v>
      </c>
      <c r="AI61" s="64">
        <f t="shared" si="18"/>
        <v>1</v>
      </c>
      <c r="AJ61" s="47" t="str">
        <f t="shared" si="4"/>
        <v/>
      </c>
      <c r="AK61" s="65">
        <f t="shared" si="10"/>
        <v>1</v>
      </c>
      <c r="AL61" s="70">
        <f t="shared" si="20"/>
        <v>1</v>
      </c>
      <c r="AM61" s="43" t="str">
        <f t="shared" si="5"/>
        <v/>
      </c>
      <c r="AN61" s="71">
        <f t="shared" si="11"/>
        <v>1</v>
      </c>
      <c r="AO61" s="2"/>
      <c r="AP61" s="2"/>
      <c r="AR61" s="2"/>
      <c r="AS61" s="2"/>
      <c r="AT61" s="2"/>
    </row>
    <row r="62" spans="2:46">
      <c r="B62" s="20">
        <f>IF('Prog Individual'!B62="","",'Prog Individual'!B62)</f>
        <v>22</v>
      </c>
      <c r="C62" s="21" t="str">
        <f t="shared" si="0"/>
        <v>B</v>
      </c>
      <c r="D62" s="98" t="str">
        <f t="shared" si="22"/>
        <v>&lt;--Win</v>
      </c>
      <c r="E62" s="2"/>
      <c r="F62" s="47" t="str">
        <f t="shared" si="1"/>
        <v>H</v>
      </c>
      <c r="G62" s="98" t="str">
        <f t="shared" si="21"/>
        <v/>
      </c>
      <c r="H62" s="2"/>
      <c r="I62" s="46" t="str">
        <f t="shared" si="2"/>
        <v>E</v>
      </c>
      <c r="J62" s="98" t="str">
        <f t="shared" si="12"/>
        <v/>
      </c>
      <c r="K62" s="2"/>
      <c r="L62" s="21">
        <f t="shared" si="24"/>
        <v>9</v>
      </c>
      <c r="M62" s="92">
        <f>IF(L62&lt;&gt;"",SUM($L$6:L62),M61)</f>
        <v>-22</v>
      </c>
      <c r="N62" s="92">
        <f t="shared" si="13"/>
        <v>0</v>
      </c>
      <c r="O62" s="2"/>
      <c r="P62" s="47" t="str">
        <f t="shared" si="23"/>
        <v/>
      </c>
      <c r="Q62" s="89">
        <f>IF(P62&lt;&gt;"",SUM($P$6:P62),Q61)</f>
        <v>6</v>
      </c>
      <c r="R62" s="92">
        <f t="shared" si="25"/>
        <v>6</v>
      </c>
      <c r="S62" s="2"/>
      <c r="T62" s="43" t="str">
        <f t="shared" si="15"/>
        <v/>
      </c>
      <c r="U62" s="89">
        <f>IF(T62&lt;&gt;"",SUM($T$6:T62),U61)</f>
        <v>5</v>
      </c>
      <c r="V62" s="92">
        <f t="shared" si="26"/>
        <v>5</v>
      </c>
      <c r="W62" s="2"/>
      <c r="X62" s="95">
        <f>IF(B62="",X61,SUM($L$7:L62)+SUM($P$7:P62)+SUM($T$7:T62))</f>
        <v>-11</v>
      </c>
      <c r="Y62" s="2"/>
      <c r="Z62" s="2"/>
      <c r="AA62" s="2"/>
      <c r="AB62" s="2"/>
      <c r="AC62" s="2"/>
      <c r="AD62" s="2"/>
      <c r="AE62" s="2"/>
      <c r="AF62" s="58">
        <f t="shared" si="19"/>
        <v>1</v>
      </c>
      <c r="AG62" s="21">
        <f t="shared" si="3"/>
        <v>2</v>
      </c>
      <c r="AH62" s="59">
        <f t="shared" si="17"/>
        <v>9</v>
      </c>
      <c r="AI62" s="64">
        <f t="shared" si="18"/>
        <v>2</v>
      </c>
      <c r="AJ62" s="47" t="str">
        <f t="shared" si="4"/>
        <v/>
      </c>
      <c r="AK62" s="65">
        <f t="shared" si="10"/>
        <v>1</v>
      </c>
      <c r="AL62" s="70">
        <f t="shared" si="20"/>
        <v>2</v>
      </c>
      <c r="AM62" s="43" t="str">
        <f t="shared" si="5"/>
        <v/>
      </c>
      <c r="AN62" s="71">
        <f t="shared" si="11"/>
        <v>1</v>
      </c>
      <c r="AO62" s="2"/>
      <c r="AP62" s="2"/>
      <c r="AR62" s="2"/>
      <c r="AS62" s="2"/>
      <c r="AT62" s="2"/>
    </row>
    <row r="63" spans="2:46">
      <c r="B63" s="20">
        <f>IF('Prog Individual'!B63="","",'Prog Individual'!B63)</f>
        <v>10</v>
      </c>
      <c r="C63" s="21" t="str">
        <f t="shared" si="0"/>
        <v>B</v>
      </c>
      <c r="D63" s="98" t="str">
        <f t="shared" si="22"/>
        <v/>
      </c>
      <c r="E63" s="2"/>
      <c r="F63" s="47" t="str">
        <f t="shared" si="1"/>
        <v>L</v>
      </c>
      <c r="G63" s="98" t="str">
        <f t="shared" si="21"/>
        <v/>
      </c>
      <c r="H63" s="2"/>
      <c r="I63" s="46" t="str">
        <f t="shared" si="2"/>
        <v>E</v>
      </c>
      <c r="J63" s="98" t="str">
        <f t="shared" si="12"/>
        <v/>
      </c>
      <c r="K63" s="2"/>
      <c r="L63" s="21" t="str">
        <f t="shared" si="24"/>
        <v/>
      </c>
      <c r="M63" s="92">
        <f>IF(L63&lt;&gt;"",SUM($L$6:L63),M62)</f>
        <v>-22</v>
      </c>
      <c r="N63" s="92">
        <f t="shared" si="13"/>
        <v>0</v>
      </c>
      <c r="O63" s="2"/>
      <c r="P63" s="47" t="str">
        <f t="shared" si="23"/>
        <v/>
      </c>
      <c r="Q63" s="89">
        <f>IF(P63&lt;&gt;"",SUM($P$6:P63),Q62)</f>
        <v>6</v>
      </c>
      <c r="R63" s="92">
        <f t="shared" si="25"/>
        <v>6</v>
      </c>
      <c r="S63" s="2"/>
      <c r="T63" s="43" t="str">
        <f t="shared" si="15"/>
        <v/>
      </c>
      <c r="U63" s="89">
        <f>IF(T63&lt;&gt;"",SUM($T$6:T63),U62)</f>
        <v>5</v>
      </c>
      <c r="V63" s="92">
        <f t="shared" si="26"/>
        <v>5</v>
      </c>
      <c r="W63" s="2"/>
      <c r="X63" s="95">
        <f>IF(B63="",X62,SUM($L$7:L63)+SUM($P$7:P63)+SUM($T$7:T63))</f>
        <v>-11</v>
      </c>
      <c r="Y63" s="2"/>
      <c r="Z63" s="2"/>
      <c r="AA63" s="2"/>
      <c r="AB63" s="2"/>
      <c r="AC63" s="2"/>
      <c r="AD63" s="2"/>
      <c r="AE63" s="2"/>
      <c r="AF63" s="58">
        <f t="shared" si="19"/>
        <v>2</v>
      </c>
      <c r="AG63" s="21" t="str">
        <f t="shared" si="3"/>
        <v/>
      </c>
      <c r="AH63" s="59">
        <f t="shared" si="17"/>
        <v>8</v>
      </c>
      <c r="AI63" s="64">
        <f t="shared" si="18"/>
        <v>1</v>
      </c>
      <c r="AJ63" s="47" t="str">
        <f t="shared" si="4"/>
        <v/>
      </c>
      <c r="AK63" s="65">
        <f t="shared" si="10"/>
        <v>1</v>
      </c>
      <c r="AL63" s="70">
        <f t="shared" si="20"/>
        <v>3</v>
      </c>
      <c r="AM63" s="43" t="str">
        <f t="shared" si="5"/>
        <v/>
      </c>
      <c r="AN63" s="71">
        <f t="shared" si="11"/>
        <v>1</v>
      </c>
      <c r="AO63" s="2"/>
      <c r="AP63" s="2"/>
      <c r="AR63" s="2"/>
      <c r="AS63" s="2"/>
      <c r="AT63" s="2"/>
    </row>
    <row r="64" spans="2:46">
      <c r="B64" s="20">
        <f>IF('Prog Individual'!B64="","",'Prog Individual'!B64)</f>
        <v>11</v>
      </c>
      <c r="C64" s="21" t="str">
        <f t="shared" si="0"/>
        <v>B</v>
      </c>
      <c r="D64" s="98" t="str">
        <f t="shared" si="22"/>
        <v/>
      </c>
      <c r="E64" s="2"/>
      <c r="F64" s="47" t="str">
        <f t="shared" si="1"/>
        <v>L</v>
      </c>
      <c r="G64" s="98" t="str">
        <f t="shared" si="21"/>
        <v/>
      </c>
      <c r="H64" s="2"/>
      <c r="I64" s="46" t="str">
        <f t="shared" si="2"/>
        <v>O</v>
      </c>
      <c r="J64" s="98" t="str">
        <f t="shared" si="12"/>
        <v>&lt;--Win</v>
      </c>
      <c r="K64" s="2"/>
      <c r="L64" s="21" t="str">
        <f t="shared" si="24"/>
        <v/>
      </c>
      <c r="M64" s="92">
        <f>IF(L64&lt;&gt;"",SUM($L$6:L64),M63)</f>
        <v>-22</v>
      </c>
      <c r="N64" s="92">
        <f t="shared" si="13"/>
        <v>0</v>
      </c>
      <c r="O64" s="2"/>
      <c r="P64" s="47" t="str">
        <f t="shared" si="23"/>
        <v/>
      </c>
      <c r="Q64" s="89">
        <f>IF(P64&lt;&gt;"",SUM($P$6:P64),Q63)</f>
        <v>6</v>
      </c>
      <c r="R64" s="92">
        <f t="shared" si="25"/>
        <v>6</v>
      </c>
      <c r="S64" s="2"/>
      <c r="T64" s="43">
        <f t="shared" si="15"/>
        <v>1</v>
      </c>
      <c r="U64" s="89">
        <f>IF(T64&lt;&gt;"",SUM($T$6:T64),U63)</f>
        <v>6</v>
      </c>
      <c r="V64" s="92">
        <f t="shared" si="26"/>
        <v>6</v>
      </c>
      <c r="W64" s="2"/>
      <c r="X64" s="95">
        <f>IF(B64="",X63,SUM($L$7:L64)+SUM($P$7:P64)+SUM($T$7:T64))</f>
        <v>-10</v>
      </c>
      <c r="Y64" s="2"/>
      <c r="Z64" s="2"/>
      <c r="AA64" s="2"/>
      <c r="AB64" s="2"/>
      <c r="AC64" s="2"/>
      <c r="AD64" s="2"/>
      <c r="AE64" s="2"/>
      <c r="AF64" s="58">
        <f t="shared" si="19"/>
        <v>3</v>
      </c>
      <c r="AG64" s="21" t="str">
        <f t="shared" si="3"/>
        <v/>
      </c>
      <c r="AH64" s="59">
        <f t="shared" si="17"/>
        <v>8</v>
      </c>
      <c r="AI64" s="64">
        <f t="shared" si="18"/>
        <v>2</v>
      </c>
      <c r="AJ64" s="47" t="str">
        <f t="shared" si="4"/>
        <v/>
      </c>
      <c r="AK64" s="65">
        <f t="shared" si="10"/>
        <v>1</v>
      </c>
      <c r="AL64" s="70">
        <f t="shared" si="20"/>
        <v>1</v>
      </c>
      <c r="AM64" s="43">
        <f t="shared" si="5"/>
        <v>1</v>
      </c>
      <c r="AN64" s="71">
        <f t="shared" si="11"/>
        <v>1</v>
      </c>
      <c r="AO64" s="2"/>
      <c r="AP64" s="2"/>
      <c r="AR64" s="2"/>
      <c r="AS64" s="2"/>
      <c r="AT64" s="2"/>
    </row>
    <row r="65" spans="2:46">
      <c r="B65" s="20">
        <f>IF('Prog Individual'!B65="","",'Prog Individual'!B65)</f>
        <v>23</v>
      </c>
      <c r="C65" s="21" t="str">
        <f t="shared" si="0"/>
        <v>R</v>
      </c>
      <c r="D65" s="98" t="str">
        <f t="shared" si="22"/>
        <v>&lt;--Win</v>
      </c>
      <c r="E65" s="2"/>
      <c r="F65" s="47" t="str">
        <f t="shared" si="1"/>
        <v>H</v>
      </c>
      <c r="G65" s="98" t="str">
        <f t="shared" si="21"/>
        <v/>
      </c>
      <c r="H65" s="2"/>
      <c r="I65" s="46" t="str">
        <f t="shared" si="2"/>
        <v>O</v>
      </c>
      <c r="J65" s="98" t="str">
        <f t="shared" si="12"/>
        <v/>
      </c>
      <c r="K65" s="2"/>
      <c r="L65" s="21">
        <f t="shared" si="24"/>
        <v>8</v>
      </c>
      <c r="M65" s="92">
        <f>IF(L65&lt;&gt;"",SUM($L$6:L65),M64)</f>
        <v>-14</v>
      </c>
      <c r="N65" s="92">
        <f t="shared" si="13"/>
        <v>0</v>
      </c>
      <c r="O65" s="2"/>
      <c r="P65" s="47" t="str">
        <f t="shared" si="23"/>
        <v/>
      </c>
      <c r="Q65" s="89">
        <f>IF(P65&lt;&gt;"",SUM($P$6:P65),Q64)</f>
        <v>6</v>
      </c>
      <c r="R65" s="92">
        <f t="shared" si="25"/>
        <v>6</v>
      </c>
      <c r="S65" s="2"/>
      <c r="T65" s="43" t="str">
        <f t="shared" si="15"/>
        <v/>
      </c>
      <c r="U65" s="89">
        <f>IF(T65&lt;&gt;"",SUM($T$6:T65),U64)</f>
        <v>6</v>
      </c>
      <c r="V65" s="92">
        <f t="shared" si="26"/>
        <v>6</v>
      </c>
      <c r="W65" s="2"/>
      <c r="X65" s="95">
        <f>IF(B65="",X64,SUM($L$7:L65)+SUM($P$7:P65)+SUM($T$7:T65))</f>
        <v>-2</v>
      </c>
      <c r="Y65" s="2"/>
      <c r="Z65" s="2"/>
      <c r="AA65" s="2"/>
      <c r="AB65" s="2"/>
      <c r="AC65" s="2"/>
      <c r="AD65" s="2"/>
      <c r="AE65" s="2"/>
      <c r="AF65" s="58">
        <f t="shared" si="19"/>
        <v>1</v>
      </c>
      <c r="AG65" s="21">
        <f t="shared" si="3"/>
        <v>1</v>
      </c>
      <c r="AH65" s="59">
        <f t="shared" si="17"/>
        <v>8</v>
      </c>
      <c r="AI65" s="64">
        <f t="shared" si="18"/>
        <v>1</v>
      </c>
      <c r="AJ65" s="47" t="str">
        <f t="shared" si="4"/>
        <v/>
      </c>
      <c r="AK65" s="65">
        <f t="shared" si="10"/>
        <v>1</v>
      </c>
      <c r="AL65" s="70">
        <f t="shared" si="20"/>
        <v>2</v>
      </c>
      <c r="AM65" s="43" t="str">
        <f t="shared" si="5"/>
        <v/>
      </c>
      <c r="AN65" s="71">
        <f t="shared" si="11"/>
        <v>1</v>
      </c>
      <c r="AO65" s="2"/>
      <c r="AP65" s="2"/>
      <c r="AR65" s="2"/>
      <c r="AS65" s="2"/>
      <c r="AT65" s="2"/>
    </row>
    <row r="66" spans="2:46">
      <c r="B66" s="20">
        <f>IF('Prog Individual'!B66="","",'Prog Individual'!B66)</f>
        <v>9</v>
      </c>
      <c r="C66" s="21" t="str">
        <f t="shared" si="0"/>
        <v>R</v>
      </c>
      <c r="D66" s="98" t="str">
        <f t="shared" si="22"/>
        <v/>
      </c>
      <c r="E66" s="2"/>
      <c r="F66" s="47" t="str">
        <f t="shared" si="1"/>
        <v>L</v>
      </c>
      <c r="G66" s="98" t="str">
        <f t="shared" si="21"/>
        <v/>
      </c>
      <c r="H66" s="2"/>
      <c r="I66" s="46" t="str">
        <f t="shared" si="2"/>
        <v>O</v>
      </c>
      <c r="J66" s="98" t="str">
        <f t="shared" si="12"/>
        <v/>
      </c>
      <c r="K66" s="2"/>
      <c r="L66" s="21" t="str">
        <f t="shared" si="24"/>
        <v/>
      </c>
      <c r="M66" s="92">
        <f>IF(L66&lt;&gt;"",SUM($L$6:L66),M65)</f>
        <v>-14</v>
      </c>
      <c r="N66" s="92">
        <f t="shared" si="13"/>
        <v>0</v>
      </c>
      <c r="O66" s="2"/>
      <c r="P66" s="47" t="str">
        <f t="shared" si="23"/>
        <v/>
      </c>
      <c r="Q66" s="89">
        <f>IF(P66&lt;&gt;"",SUM($P$6:P66),Q65)</f>
        <v>6</v>
      </c>
      <c r="R66" s="92">
        <f t="shared" si="25"/>
        <v>6</v>
      </c>
      <c r="S66" s="2"/>
      <c r="T66" s="43" t="str">
        <f t="shared" si="15"/>
        <v/>
      </c>
      <c r="U66" s="89">
        <f>IF(T66&lt;&gt;"",SUM($T$6:T66),U65)</f>
        <v>6</v>
      </c>
      <c r="V66" s="92">
        <f t="shared" si="26"/>
        <v>6</v>
      </c>
      <c r="W66" s="2"/>
      <c r="X66" s="95">
        <f>IF(B66="",X65,SUM($L$7:L66)+SUM($P$7:P66)+SUM($T$7:T66))</f>
        <v>-2</v>
      </c>
      <c r="Y66" s="2"/>
      <c r="Z66" s="2"/>
      <c r="AA66" s="2"/>
      <c r="AB66" s="2"/>
      <c r="AC66" s="2"/>
      <c r="AD66" s="2"/>
      <c r="AE66" s="2"/>
      <c r="AF66" s="58">
        <f t="shared" si="19"/>
        <v>2</v>
      </c>
      <c r="AG66" s="21" t="str">
        <f t="shared" si="3"/>
        <v/>
      </c>
      <c r="AH66" s="59">
        <f t="shared" si="17"/>
        <v>7</v>
      </c>
      <c r="AI66" s="64">
        <f t="shared" si="18"/>
        <v>1</v>
      </c>
      <c r="AJ66" s="47" t="str">
        <f t="shared" si="4"/>
        <v/>
      </c>
      <c r="AK66" s="65">
        <f t="shared" si="10"/>
        <v>1</v>
      </c>
      <c r="AL66" s="70">
        <f t="shared" si="20"/>
        <v>3</v>
      </c>
      <c r="AM66" s="43" t="str">
        <f t="shared" si="5"/>
        <v/>
      </c>
      <c r="AN66" s="71">
        <f t="shared" si="11"/>
        <v>1</v>
      </c>
      <c r="AO66" s="2"/>
      <c r="AP66" s="2"/>
      <c r="AR66" s="2"/>
      <c r="AS66" s="2"/>
      <c r="AT66" s="2"/>
    </row>
    <row r="67" spans="2:46">
      <c r="B67" s="20">
        <f>IF('Prog Individual'!B67="","",'Prog Individual'!B67)</f>
        <v>23</v>
      </c>
      <c r="C67" s="21" t="str">
        <f t="shared" ref="C67:C130" si="27">IF(B67="","",VLOOKUP(B67,$AV$1:$BC$38,6,0))</f>
        <v>R</v>
      </c>
      <c r="D67" s="98" t="str">
        <f t="shared" si="22"/>
        <v/>
      </c>
      <c r="E67" s="2"/>
      <c r="F67" s="47" t="str">
        <f t="shared" ref="F67:F130" si="28">IF(B67="","",VLOOKUP(B67,$AV$1:$BC$38,8,0))</f>
        <v>H</v>
      </c>
      <c r="G67" s="98" t="str">
        <f t="shared" si="21"/>
        <v/>
      </c>
      <c r="H67" s="2"/>
      <c r="I67" s="46" t="str">
        <f t="shared" ref="I67:I130" si="29">IF(B67="","",VLOOKUP(B67,$AV$1:$BC$38,7,0))</f>
        <v>O</v>
      </c>
      <c r="J67" s="98" t="str">
        <f t="shared" si="12"/>
        <v>&lt;--Bet</v>
      </c>
      <c r="K67" s="2"/>
      <c r="L67" s="21" t="str">
        <f t="shared" si="24"/>
        <v/>
      </c>
      <c r="M67" s="92">
        <f>IF(L67&lt;&gt;"",SUM($L$6:L67),M66)</f>
        <v>-14</v>
      </c>
      <c r="N67" s="92">
        <f t="shared" si="13"/>
        <v>0</v>
      </c>
      <c r="O67" s="2"/>
      <c r="P67" s="47" t="str">
        <f t="shared" si="23"/>
        <v/>
      </c>
      <c r="Q67" s="89">
        <f>IF(P67&lt;&gt;"",SUM($P$6:P67),Q66)</f>
        <v>6</v>
      </c>
      <c r="R67" s="92">
        <f t="shared" si="25"/>
        <v>6</v>
      </c>
      <c r="S67" s="2"/>
      <c r="T67" s="43">
        <f t="shared" si="15"/>
        <v>-1</v>
      </c>
      <c r="U67" s="89">
        <f>IF(T67&lt;&gt;"",SUM($T$6:T67),U66)</f>
        <v>5</v>
      </c>
      <c r="V67" s="92">
        <f t="shared" si="26"/>
        <v>6</v>
      </c>
      <c r="W67" s="2"/>
      <c r="X67" s="95">
        <f>IF(B67="",X66,SUM($L$7:L67)+SUM($P$7:P67)+SUM($T$7:T67))</f>
        <v>-3</v>
      </c>
      <c r="Y67" s="2"/>
      <c r="Z67" s="2"/>
      <c r="AA67" s="2"/>
      <c r="AB67" s="2"/>
      <c r="AC67" s="2"/>
      <c r="AD67" s="2"/>
      <c r="AE67" s="2"/>
      <c r="AF67" s="58">
        <f t="shared" si="19"/>
        <v>3</v>
      </c>
      <c r="AG67" s="21" t="str">
        <f t="shared" si="3"/>
        <v/>
      </c>
      <c r="AH67" s="59">
        <f t="shared" si="17"/>
        <v>7</v>
      </c>
      <c r="AI67" s="64">
        <f t="shared" si="18"/>
        <v>1</v>
      </c>
      <c r="AJ67" s="47" t="str">
        <f t="shared" si="4"/>
        <v/>
      </c>
      <c r="AK67" s="65">
        <f t="shared" si="10"/>
        <v>1</v>
      </c>
      <c r="AL67" s="70">
        <f t="shared" si="20"/>
        <v>4</v>
      </c>
      <c r="AM67" s="43">
        <f t="shared" si="5"/>
        <v>1</v>
      </c>
      <c r="AN67" s="71">
        <f t="shared" si="11"/>
        <v>1</v>
      </c>
      <c r="AO67" s="2"/>
      <c r="AP67" s="2"/>
      <c r="AR67" s="2"/>
      <c r="AS67" s="2"/>
      <c r="AT67" s="2"/>
    </row>
    <row r="68" spans="2:46">
      <c r="B68" s="20">
        <f>IF('Prog Individual'!B68="","",'Prog Individual'!B68)</f>
        <v>17</v>
      </c>
      <c r="C68" s="21" t="str">
        <f t="shared" si="27"/>
        <v>B</v>
      </c>
      <c r="D68" s="98" t="str">
        <f t="shared" si="22"/>
        <v>&lt;--Win</v>
      </c>
      <c r="E68" s="2"/>
      <c r="F68" s="47" t="str">
        <f t="shared" si="28"/>
        <v>L</v>
      </c>
      <c r="G68" s="98" t="str">
        <f t="shared" si="21"/>
        <v/>
      </c>
      <c r="H68" s="2"/>
      <c r="I68" s="46" t="str">
        <f t="shared" si="29"/>
        <v>O</v>
      </c>
      <c r="J68" s="98" t="str">
        <f t="shared" si="12"/>
        <v>&lt;--Bet</v>
      </c>
      <c r="K68" s="2"/>
      <c r="L68" s="21">
        <f t="shared" si="24"/>
        <v>7</v>
      </c>
      <c r="M68" s="92">
        <f>IF(L68&lt;&gt;"",SUM($L$6:L68),M67)</f>
        <v>-7</v>
      </c>
      <c r="N68" s="92">
        <f t="shared" si="13"/>
        <v>0</v>
      </c>
      <c r="O68" s="2"/>
      <c r="P68" s="47" t="str">
        <f t="shared" si="23"/>
        <v/>
      </c>
      <c r="Q68" s="89">
        <f>IF(P68&lt;&gt;"",SUM($P$6:P68),Q67)</f>
        <v>6</v>
      </c>
      <c r="R68" s="92">
        <f t="shared" si="25"/>
        <v>6</v>
      </c>
      <c r="S68" s="2"/>
      <c r="T68" s="43">
        <f t="shared" si="15"/>
        <v>-2</v>
      </c>
      <c r="U68" s="89">
        <f>IF(T68&lt;&gt;"",SUM($T$6:T68),U67)</f>
        <v>3</v>
      </c>
      <c r="V68" s="92">
        <f t="shared" si="26"/>
        <v>6</v>
      </c>
      <c r="W68" s="2"/>
      <c r="X68" s="95">
        <f>IF(B68="",X67,SUM($L$7:L68)+SUM($P$7:P68)+SUM($T$7:T68))</f>
        <v>2</v>
      </c>
      <c r="Y68" s="2"/>
      <c r="Z68" s="2"/>
      <c r="AA68" s="2"/>
      <c r="AB68" s="2"/>
      <c r="AC68" s="2"/>
      <c r="AD68" s="2"/>
      <c r="AE68" s="2"/>
      <c r="AF68" s="58">
        <f t="shared" si="19"/>
        <v>1</v>
      </c>
      <c r="AG68" s="21">
        <f t="shared" si="3"/>
        <v>1</v>
      </c>
      <c r="AH68" s="59">
        <f t="shared" si="17"/>
        <v>7</v>
      </c>
      <c r="AI68" s="64">
        <f t="shared" si="18"/>
        <v>1</v>
      </c>
      <c r="AJ68" s="47" t="str">
        <f t="shared" si="4"/>
        <v/>
      </c>
      <c r="AK68" s="65">
        <f t="shared" si="10"/>
        <v>1</v>
      </c>
      <c r="AL68" s="70">
        <f t="shared" si="20"/>
        <v>5</v>
      </c>
      <c r="AM68" s="43">
        <f t="shared" si="5"/>
        <v>2</v>
      </c>
      <c r="AN68" s="71">
        <f t="shared" si="11"/>
        <v>2</v>
      </c>
      <c r="AO68" s="2"/>
      <c r="AP68" s="2"/>
      <c r="AR68" s="2"/>
      <c r="AS68" s="2"/>
      <c r="AT68" s="2"/>
    </row>
    <row r="69" spans="2:46">
      <c r="B69" s="20">
        <f>IF('Prog Individual'!B69="","",'Prog Individual'!B69)</f>
        <v>15</v>
      </c>
      <c r="C69" s="21" t="str">
        <f t="shared" si="27"/>
        <v>B</v>
      </c>
      <c r="D69" s="98" t="str">
        <f t="shared" si="22"/>
        <v/>
      </c>
      <c r="E69" s="2"/>
      <c r="F69" s="47" t="str">
        <f t="shared" si="28"/>
        <v>L</v>
      </c>
      <c r="G69" s="98" t="str">
        <f t="shared" si="21"/>
        <v/>
      </c>
      <c r="H69" s="2"/>
      <c r="I69" s="46" t="str">
        <f t="shared" si="29"/>
        <v>O</v>
      </c>
      <c r="J69" s="98" t="str">
        <f t="shared" si="12"/>
        <v>&lt;--Bet</v>
      </c>
      <c r="K69" s="2"/>
      <c r="L69" s="21" t="str">
        <f t="shared" si="24"/>
        <v/>
      </c>
      <c r="M69" s="92">
        <f>IF(L69&lt;&gt;"",SUM($L$6:L69),M68)</f>
        <v>-7</v>
      </c>
      <c r="N69" s="92">
        <f t="shared" si="13"/>
        <v>0</v>
      </c>
      <c r="O69" s="2"/>
      <c r="P69" s="47" t="str">
        <f t="shared" si="23"/>
        <v/>
      </c>
      <c r="Q69" s="89">
        <f>IF(P69&lt;&gt;"",SUM($P$6:P69),Q68)</f>
        <v>6</v>
      </c>
      <c r="R69" s="92">
        <f t="shared" si="25"/>
        <v>6</v>
      </c>
      <c r="S69" s="2"/>
      <c r="T69" s="43">
        <f t="shared" si="15"/>
        <v>-3</v>
      </c>
      <c r="U69" s="89">
        <f>IF(T69&lt;&gt;"",SUM($T$6:T69),U68)</f>
        <v>0</v>
      </c>
      <c r="V69" s="92">
        <f t="shared" si="26"/>
        <v>6</v>
      </c>
      <c r="W69" s="2"/>
      <c r="X69" s="95">
        <f>IF(B69="",X68,SUM($L$7:L69)+SUM($P$7:P69)+SUM($T$7:T69))</f>
        <v>-1</v>
      </c>
      <c r="Y69" s="2"/>
      <c r="Z69" s="2"/>
      <c r="AA69" s="2"/>
      <c r="AB69" s="2"/>
      <c r="AC69" s="2"/>
      <c r="AD69" s="2"/>
      <c r="AE69" s="2"/>
      <c r="AF69" s="58">
        <f t="shared" si="19"/>
        <v>2</v>
      </c>
      <c r="AG69" s="21" t="str">
        <f t="shared" ref="AG69:AG132" si="30">IF(B69="","",IF(OR(AF68=1,AF68=2),"",IF(AF68&gt;=3,AF68-2)))</f>
        <v/>
      </c>
      <c r="AH69" s="59">
        <f t="shared" si="17"/>
        <v>6</v>
      </c>
      <c r="AI69" s="64">
        <f t="shared" si="18"/>
        <v>2</v>
      </c>
      <c r="AJ69" s="47" t="str">
        <f t="shared" ref="AJ69:AJ132" si="31">IF(B69="","",IF(OR(AI68=1,AI68=2),"",IF(AI68&gt;=3,AI68-2)))</f>
        <v/>
      </c>
      <c r="AK69" s="65">
        <f t="shared" si="10"/>
        <v>1</v>
      </c>
      <c r="AL69" s="70">
        <f t="shared" si="20"/>
        <v>6</v>
      </c>
      <c r="AM69" s="43">
        <f t="shared" ref="AM69:AM132" si="32">IF(B69="","",IF(OR(AL68=1,AL68=2),"",IF(AL68&gt;=3,AL68-2)))</f>
        <v>3</v>
      </c>
      <c r="AN69" s="71">
        <f t="shared" si="11"/>
        <v>3</v>
      </c>
      <c r="AO69" s="2"/>
      <c r="AP69" s="2"/>
      <c r="AR69" s="2"/>
      <c r="AS69" s="2"/>
      <c r="AT69" s="2"/>
    </row>
    <row r="70" spans="2:46">
      <c r="B70" s="20">
        <f>IF('Prog Individual'!B70="","",'Prog Individual'!B70)</f>
        <v>31</v>
      </c>
      <c r="C70" s="21" t="str">
        <f t="shared" si="27"/>
        <v>B</v>
      </c>
      <c r="D70" s="98" t="str">
        <f t="shared" si="22"/>
        <v/>
      </c>
      <c r="E70" s="2"/>
      <c r="F70" s="47" t="str">
        <f t="shared" si="28"/>
        <v>H</v>
      </c>
      <c r="G70" s="98" t="str">
        <f t="shared" si="21"/>
        <v/>
      </c>
      <c r="H70" s="2"/>
      <c r="I70" s="46" t="str">
        <f t="shared" si="29"/>
        <v>O</v>
      </c>
      <c r="J70" s="98" t="str">
        <f t="shared" si="12"/>
        <v>&lt;--Bet</v>
      </c>
      <c r="K70" s="2"/>
      <c r="L70" s="21" t="str">
        <f t="shared" si="24"/>
        <v/>
      </c>
      <c r="M70" s="92">
        <f>IF(L70&lt;&gt;"",SUM($L$6:L70),M69)</f>
        <v>-7</v>
      </c>
      <c r="N70" s="92">
        <f t="shared" si="13"/>
        <v>0</v>
      </c>
      <c r="O70" s="2"/>
      <c r="P70" s="47" t="str">
        <f t="shared" si="23"/>
        <v/>
      </c>
      <c r="Q70" s="89">
        <f>IF(P70&lt;&gt;"",SUM($P$6:P70),Q69)</f>
        <v>6</v>
      </c>
      <c r="R70" s="92">
        <f t="shared" si="25"/>
        <v>6</v>
      </c>
      <c r="S70" s="2"/>
      <c r="T70" s="43">
        <f t="shared" si="15"/>
        <v>-4</v>
      </c>
      <c r="U70" s="89">
        <f>IF(T70&lt;&gt;"",SUM($T$6:T70),U69)</f>
        <v>-4</v>
      </c>
      <c r="V70" s="92">
        <f t="shared" si="26"/>
        <v>6</v>
      </c>
      <c r="W70" s="2"/>
      <c r="X70" s="95">
        <f>IF(B70="",X69,SUM($L$7:L70)+SUM($P$7:P70)+SUM($T$7:T70))</f>
        <v>-5</v>
      </c>
      <c r="Y70" s="2"/>
      <c r="Z70" s="2"/>
      <c r="AA70" s="2"/>
      <c r="AB70" s="2"/>
      <c r="AC70" s="2"/>
      <c r="AD70" s="2"/>
      <c r="AE70" s="2"/>
      <c r="AF70" s="58">
        <f t="shared" si="19"/>
        <v>3</v>
      </c>
      <c r="AG70" s="21" t="str">
        <f t="shared" si="30"/>
        <v/>
      </c>
      <c r="AH70" s="59">
        <f t="shared" si="17"/>
        <v>6</v>
      </c>
      <c r="AI70" s="64">
        <f t="shared" si="18"/>
        <v>1</v>
      </c>
      <c r="AJ70" s="47" t="str">
        <f t="shared" si="31"/>
        <v/>
      </c>
      <c r="AK70" s="65">
        <f t="shared" ref="AK70:AK133" si="33">IF(AND(AK69="",AJ70=1),1,IF(AND(AK69=1,AJ70=""),1,IF(AND(AJ69="",AJ70&lt;&gt;""),AK69,IF(AND(AJ69="",AJ70=""),AK69,IF(AND(AJ69&lt;&gt;"",AJ70=""),AK69-$AA$27,IF(AND(AJ69&lt;&gt;"",AJ70&lt;&gt;""),AK69+$AA$28))))))</f>
        <v>1</v>
      </c>
      <c r="AL70" s="70">
        <f t="shared" si="20"/>
        <v>7</v>
      </c>
      <c r="AM70" s="43">
        <f t="shared" si="32"/>
        <v>4</v>
      </c>
      <c r="AN70" s="71">
        <f t="shared" ref="AN70:AN133" si="34">IF(AND(AN69="",AM70=1),1,IF(AND(AN69=1,AM70=""),1,IF(AND(AM69="",AM70&lt;&gt;""),AN69,IF(AND(AM69="",AM70=""),AN69,IF(AND(AM69&lt;&gt;"",AM70=""),AN69-$AA$27,IF(AND(AM69&lt;&gt;"",AM70&lt;&gt;""),AN69+$AA$28))))))</f>
        <v>4</v>
      </c>
      <c r="AO70" s="2"/>
      <c r="AP70" s="2"/>
      <c r="AR70" s="2"/>
      <c r="AS70" s="2"/>
      <c r="AT70" s="2"/>
    </row>
    <row r="71" spans="2:46">
      <c r="B71" s="20">
        <f>IF('Prog Individual'!B71="","",'Prog Individual'!B71)</f>
        <v>22</v>
      </c>
      <c r="C71" s="21" t="str">
        <f t="shared" si="27"/>
        <v>B</v>
      </c>
      <c r="D71" s="98" t="str">
        <f t="shared" si="22"/>
        <v>&lt;--Bet</v>
      </c>
      <c r="E71" s="2"/>
      <c r="F71" s="47" t="str">
        <f t="shared" si="28"/>
        <v>H</v>
      </c>
      <c r="G71" s="98" t="str">
        <f t="shared" si="21"/>
        <v/>
      </c>
      <c r="H71" s="2"/>
      <c r="I71" s="46" t="str">
        <f t="shared" si="29"/>
        <v>E</v>
      </c>
      <c r="J71" s="98" t="str">
        <f t="shared" ref="J71:J134" si="35">IF(T71="","",IF(T71&gt;=1,"&lt;--Win",IF(T71&lt;0,"&lt;--Bet","")))</f>
        <v>&lt;--Win</v>
      </c>
      <c r="K71" s="2"/>
      <c r="L71" s="21">
        <f t="shared" si="24"/>
        <v>-6</v>
      </c>
      <c r="M71" s="92">
        <f>IF(L71&lt;&gt;"",SUM($L$6:L71),M70)</f>
        <v>-13</v>
      </c>
      <c r="N71" s="92">
        <f t="shared" ref="N71:N134" si="36">IF(M71&lt;N70,N70,M71)</f>
        <v>0</v>
      </c>
      <c r="O71" s="2"/>
      <c r="P71" s="47" t="str">
        <f t="shared" si="23"/>
        <v/>
      </c>
      <c r="Q71" s="89">
        <f>IF(P71&lt;&gt;"",SUM($P$6:P71),Q70)</f>
        <v>6</v>
      </c>
      <c r="R71" s="92">
        <f t="shared" si="25"/>
        <v>6</v>
      </c>
      <c r="S71" s="2"/>
      <c r="T71" s="43">
        <f t="shared" ref="T71:T134" si="37">IF(AND(AM71="",AM70&lt;&gt;""),"",IF(AND(AM71="",AM70=""),"",IF(AND(AM71&lt;&gt;"",AM72&lt;&gt;""),-AN71,IF(AND(AM71&lt;&gt;"",AM72=""),AN71))))</f>
        <v>5</v>
      </c>
      <c r="U71" s="89">
        <f>IF(T71&lt;&gt;"",SUM($T$6:T71),U70)</f>
        <v>1</v>
      </c>
      <c r="V71" s="92">
        <f t="shared" si="26"/>
        <v>6</v>
      </c>
      <c r="W71" s="2"/>
      <c r="X71" s="95">
        <f>IF(B71="",X70,SUM($L$7:L71)+SUM($P$7:P71)+SUM($T$7:T71))</f>
        <v>-6</v>
      </c>
      <c r="Y71" s="2"/>
      <c r="Z71" s="2"/>
      <c r="AA71" s="2"/>
      <c r="AB71" s="2"/>
      <c r="AC71" s="2"/>
      <c r="AD71" s="2"/>
      <c r="AE71" s="2"/>
      <c r="AF71" s="58">
        <f t="shared" si="19"/>
        <v>4</v>
      </c>
      <c r="AG71" s="21">
        <f t="shared" si="30"/>
        <v>1</v>
      </c>
      <c r="AH71" s="59">
        <f t="shared" ref="AH71:AH134" si="38">IF(N70&gt;N69,1,IF(AND(AH70="",AG71=1),1,IF(AND(AH70=1,AG71=""),1,IF(AND(AG70="",AG71&lt;&gt;""),AH70,IF(AND(AG70="",AG71=""),AH70,IF(AND(AG70&lt;&gt;"",AG71=""),AH70-$AA$27,IF(AND(AG70&lt;&gt;"",AG71&lt;&gt;""),AH70+$AA$28)))))))</f>
        <v>6</v>
      </c>
      <c r="AI71" s="64">
        <f t="shared" ref="AI71:AI134" si="39">IF(B71="","",IF(AND(AI70=2,B71=0),1,IF(AND(B71=0,AI70=1),1,IF(AND(F71=F69,B70=0),AI70+1,IF(AND(AI70&gt;1,B71=0),AI70+1,IF(F71=F70,AI70+1,1))))))</f>
        <v>2</v>
      </c>
      <c r="AJ71" s="47" t="str">
        <f t="shared" si="31"/>
        <v/>
      </c>
      <c r="AK71" s="65">
        <f t="shared" si="33"/>
        <v>1</v>
      </c>
      <c r="AL71" s="70">
        <f t="shared" si="20"/>
        <v>1</v>
      </c>
      <c r="AM71" s="43">
        <f t="shared" si="32"/>
        <v>5</v>
      </c>
      <c r="AN71" s="71">
        <f t="shared" si="34"/>
        <v>5</v>
      </c>
      <c r="AO71" s="2"/>
      <c r="AP71" s="2"/>
      <c r="AR71" s="2"/>
      <c r="AS71" s="2"/>
      <c r="AT71" s="2"/>
    </row>
    <row r="72" spans="2:46">
      <c r="B72" s="20">
        <f>IF('Prog Individual'!B72="","",'Prog Individual'!B72)</f>
        <v>22</v>
      </c>
      <c r="C72" s="21" t="str">
        <f t="shared" si="27"/>
        <v>B</v>
      </c>
      <c r="D72" s="98" t="str">
        <f t="shared" si="22"/>
        <v>&lt;--Bet</v>
      </c>
      <c r="E72" s="2"/>
      <c r="F72" s="47" t="str">
        <f t="shared" si="28"/>
        <v>H</v>
      </c>
      <c r="G72" s="98" t="str">
        <f t="shared" si="21"/>
        <v/>
      </c>
      <c r="H72" s="2"/>
      <c r="I72" s="46" t="str">
        <f t="shared" si="29"/>
        <v>E</v>
      </c>
      <c r="J72" s="98" t="str">
        <f t="shared" si="35"/>
        <v/>
      </c>
      <c r="K72" s="2"/>
      <c r="L72" s="21">
        <f t="shared" si="24"/>
        <v>-7</v>
      </c>
      <c r="M72" s="92">
        <f>IF(L72&lt;&gt;"",SUM($L$6:L72),M71)</f>
        <v>-20</v>
      </c>
      <c r="N72" s="92">
        <f t="shared" si="36"/>
        <v>0</v>
      </c>
      <c r="O72" s="2"/>
      <c r="P72" s="47" t="str">
        <f t="shared" si="23"/>
        <v/>
      </c>
      <c r="Q72" s="89">
        <f>IF(P72&lt;&gt;"",SUM($P$6:P72),Q71)</f>
        <v>6</v>
      </c>
      <c r="R72" s="92">
        <f t="shared" si="25"/>
        <v>6</v>
      </c>
      <c r="S72" s="2"/>
      <c r="T72" s="43" t="str">
        <f t="shared" si="37"/>
        <v/>
      </c>
      <c r="U72" s="89">
        <f>IF(T72&lt;&gt;"",SUM($T$6:T72),U71)</f>
        <v>1</v>
      </c>
      <c r="V72" s="92">
        <f t="shared" si="26"/>
        <v>6</v>
      </c>
      <c r="W72" s="2"/>
      <c r="X72" s="95">
        <f>IF(B72="",X71,SUM($L$7:L72)+SUM($P$7:P72)+SUM($T$7:T72))</f>
        <v>-13</v>
      </c>
      <c r="Y72" s="2"/>
      <c r="Z72" s="2"/>
      <c r="AA72" s="2"/>
      <c r="AB72" s="2"/>
      <c r="AC72" s="2"/>
      <c r="AD72" s="2"/>
      <c r="AE72" s="2"/>
      <c r="AF72" s="58">
        <f t="shared" ref="AF72:AF135" si="40">IF(B72="","",IF(AND(AF71=2,B72=0),1,IF(AND(B72=0,AF71=1),1,IF(AND(C72=C70,B71=0),AF71+1,IF(AND(AF71&gt;1,B72=0),AF71+1,IF(C72=C71,AF71+1,1))))))</f>
        <v>5</v>
      </c>
      <c r="AG72" s="21">
        <f t="shared" si="30"/>
        <v>2</v>
      </c>
      <c r="AH72" s="59">
        <f t="shared" si="38"/>
        <v>7</v>
      </c>
      <c r="AI72" s="64">
        <f t="shared" si="39"/>
        <v>3</v>
      </c>
      <c r="AJ72" s="47" t="str">
        <f t="shared" si="31"/>
        <v/>
      </c>
      <c r="AK72" s="65">
        <f t="shared" si="33"/>
        <v>1</v>
      </c>
      <c r="AL72" s="70">
        <f t="shared" ref="AL72:AL135" si="41">IF(B72="","",IF(AND(AL71=2,B72=0),1,IF(AND(B72=0,AL71=1),1,IF(AND(I72=I70,B71=0),AL71+1,IF(AND(AL71&gt;1,B72=0),AL71+1,IF(I72=I71,AL71+1,1))))))</f>
        <v>2</v>
      </c>
      <c r="AM72" s="43" t="str">
        <f t="shared" si="32"/>
        <v/>
      </c>
      <c r="AN72" s="71">
        <f t="shared" si="34"/>
        <v>4</v>
      </c>
      <c r="AO72" s="2"/>
      <c r="AP72" s="2"/>
      <c r="AR72" s="2"/>
      <c r="AS72" s="2"/>
      <c r="AT72" s="2"/>
    </row>
    <row r="73" spans="2:46">
      <c r="B73" s="20">
        <f>IF('Prog Individual'!B73="","",'Prog Individual'!B73)</f>
        <v>30</v>
      </c>
      <c r="C73" s="21" t="str">
        <f t="shared" si="27"/>
        <v>R</v>
      </c>
      <c r="D73" s="98" t="str">
        <f t="shared" si="22"/>
        <v>&lt;--Win</v>
      </c>
      <c r="E73" s="2"/>
      <c r="F73" s="47" t="str">
        <f t="shared" si="28"/>
        <v>H</v>
      </c>
      <c r="G73" s="98" t="str">
        <f t="shared" ref="G73:G136" si="42">IF(P73="","",IF(P73&gt;=1,"&lt;--Win",IF(P73&lt;0,"&lt;--Bet","")))</f>
        <v>&lt;--Bet</v>
      </c>
      <c r="H73" s="2"/>
      <c r="I73" s="46" t="str">
        <f t="shared" si="29"/>
        <v>E</v>
      </c>
      <c r="J73" s="98" t="str">
        <f t="shared" si="35"/>
        <v/>
      </c>
      <c r="K73" s="2"/>
      <c r="L73" s="21">
        <f t="shared" si="24"/>
        <v>8</v>
      </c>
      <c r="M73" s="92">
        <f>IF(L73&lt;&gt;"",SUM($L$6:L73),M72)</f>
        <v>-12</v>
      </c>
      <c r="N73" s="92">
        <f t="shared" si="36"/>
        <v>0</v>
      </c>
      <c r="O73" s="2"/>
      <c r="P73" s="47">
        <f t="shared" si="23"/>
        <v>-1</v>
      </c>
      <c r="Q73" s="89">
        <f>IF(P73&lt;&gt;"",SUM($P$6:P73),Q72)</f>
        <v>5</v>
      </c>
      <c r="R73" s="92">
        <f t="shared" si="25"/>
        <v>6</v>
      </c>
      <c r="S73" s="2"/>
      <c r="T73" s="43" t="str">
        <f t="shared" si="37"/>
        <v/>
      </c>
      <c r="U73" s="89">
        <f>IF(T73&lt;&gt;"",SUM($T$6:T73),U72)</f>
        <v>1</v>
      </c>
      <c r="V73" s="92">
        <f t="shared" si="26"/>
        <v>6</v>
      </c>
      <c r="W73" s="2"/>
      <c r="X73" s="95">
        <f>IF(B73="",X72,SUM($L$7:L73)+SUM($P$7:P73)+SUM($T$7:T73))</f>
        <v>-6</v>
      </c>
      <c r="Y73" s="2"/>
      <c r="Z73" s="2"/>
      <c r="AA73" s="2"/>
      <c r="AB73" s="2"/>
      <c r="AC73" s="2"/>
      <c r="AD73" s="2"/>
      <c r="AE73" s="2"/>
      <c r="AF73" s="58">
        <f t="shared" si="40"/>
        <v>1</v>
      </c>
      <c r="AG73" s="21">
        <f t="shared" si="30"/>
        <v>3</v>
      </c>
      <c r="AH73" s="59">
        <f t="shared" si="38"/>
        <v>8</v>
      </c>
      <c r="AI73" s="64">
        <f t="shared" si="39"/>
        <v>4</v>
      </c>
      <c r="AJ73" s="47">
        <f t="shared" si="31"/>
        <v>1</v>
      </c>
      <c r="AK73" s="65">
        <f t="shared" si="33"/>
        <v>1</v>
      </c>
      <c r="AL73" s="70">
        <f t="shared" si="41"/>
        <v>3</v>
      </c>
      <c r="AM73" s="43" t="str">
        <f t="shared" si="32"/>
        <v/>
      </c>
      <c r="AN73" s="71">
        <f t="shared" si="34"/>
        <v>4</v>
      </c>
      <c r="AO73" s="2"/>
      <c r="AP73" s="2"/>
      <c r="AR73" s="2"/>
      <c r="AS73" s="2"/>
      <c r="AT73" s="2"/>
    </row>
    <row r="74" spans="2:46">
      <c r="B74" s="20">
        <f>IF('Prog Individual'!B74="","",'Prog Individual'!B74)</f>
        <v>13</v>
      </c>
      <c r="C74" s="21" t="str">
        <f t="shared" si="27"/>
        <v>B</v>
      </c>
      <c r="D74" s="98" t="str">
        <f t="shared" ref="D74:D137" si="43">IF(L74="","",IF(L74&gt;=1,"&lt;--Win",IF(L74&lt;0,"&lt;--Bet","")))</f>
        <v/>
      </c>
      <c r="E74" s="2"/>
      <c r="F74" s="47" t="str">
        <f t="shared" si="28"/>
        <v>L</v>
      </c>
      <c r="G74" s="98" t="str">
        <f t="shared" si="42"/>
        <v>&lt;--Win</v>
      </c>
      <c r="H74" s="2"/>
      <c r="I74" s="46" t="str">
        <f t="shared" si="29"/>
        <v>O</v>
      </c>
      <c r="J74" s="98" t="str">
        <f t="shared" si="35"/>
        <v>&lt;--Win</v>
      </c>
      <c r="K74" s="2"/>
      <c r="L74" s="21" t="str">
        <f t="shared" si="24"/>
        <v/>
      </c>
      <c r="M74" s="92">
        <f>IF(L74&lt;&gt;"",SUM($L$6:L74),M73)</f>
        <v>-12</v>
      </c>
      <c r="N74" s="92">
        <f t="shared" si="36"/>
        <v>0</v>
      </c>
      <c r="O74" s="2"/>
      <c r="P74" s="47">
        <f t="shared" si="23"/>
        <v>2</v>
      </c>
      <c r="Q74" s="89">
        <f>IF(P74&lt;&gt;"",SUM($P$6:P74),Q73)</f>
        <v>7</v>
      </c>
      <c r="R74" s="92">
        <f t="shared" si="25"/>
        <v>7</v>
      </c>
      <c r="S74" s="2"/>
      <c r="T74" s="43">
        <f t="shared" si="37"/>
        <v>4</v>
      </c>
      <c r="U74" s="89">
        <f>IF(T74&lt;&gt;"",SUM($T$6:T74),U73)</f>
        <v>5</v>
      </c>
      <c r="V74" s="92">
        <f t="shared" si="26"/>
        <v>6</v>
      </c>
      <c r="W74" s="2"/>
      <c r="X74" s="95">
        <f>IF(B74="",X73,SUM($L$7:L74)+SUM($P$7:P74)+SUM($T$7:T74))</f>
        <v>0</v>
      </c>
      <c r="Y74" s="2"/>
      <c r="Z74" s="2"/>
      <c r="AA74" s="2"/>
      <c r="AB74" s="2"/>
      <c r="AC74" s="2"/>
      <c r="AD74" s="2"/>
      <c r="AE74" s="2"/>
      <c r="AF74" s="58">
        <f t="shared" si="40"/>
        <v>1</v>
      </c>
      <c r="AG74" s="21" t="str">
        <f t="shared" si="30"/>
        <v/>
      </c>
      <c r="AH74" s="59">
        <f t="shared" si="38"/>
        <v>7</v>
      </c>
      <c r="AI74" s="64">
        <f t="shared" si="39"/>
        <v>1</v>
      </c>
      <c r="AJ74" s="47">
        <f t="shared" si="31"/>
        <v>2</v>
      </c>
      <c r="AK74" s="65">
        <f t="shared" si="33"/>
        <v>2</v>
      </c>
      <c r="AL74" s="70">
        <f t="shared" si="41"/>
        <v>1</v>
      </c>
      <c r="AM74" s="43">
        <f t="shared" si="32"/>
        <v>1</v>
      </c>
      <c r="AN74" s="71">
        <f t="shared" si="34"/>
        <v>4</v>
      </c>
      <c r="AO74" s="2"/>
      <c r="AP74" s="2"/>
      <c r="AR74" s="2"/>
      <c r="AS74" s="2"/>
      <c r="AT74" s="2"/>
    </row>
    <row r="75" spans="2:46">
      <c r="B75" s="20">
        <f>IF('Prog Individual'!B75="","",'Prog Individual'!B75)</f>
        <v>18</v>
      </c>
      <c r="C75" s="21" t="str">
        <f t="shared" si="27"/>
        <v>R</v>
      </c>
      <c r="D75" s="98" t="str">
        <f t="shared" si="43"/>
        <v/>
      </c>
      <c r="E75" s="2"/>
      <c r="F75" s="47" t="str">
        <f t="shared" si="28"/>
        <v>L</v>
      </c>
      <c r="G75" s="98" t="str">
        <f t="shared" si="42"/>
        <v/>
      </c>
      <c r="H75" s="2"/>
      <c r="I75" s="46" t="str">
        <f t="shared" si="29"/>
        <v>E</v>
      </c>
      <c r="J75" s="98" t="str">
        <f t="shared" si="35"/>
        <v/>
      </c>
      <c r="K75" s="2"/>
      <c r="L75" s="21" t="str">
        <f t="shared" si="24"/>
        <v/>
      </c>
      <c r="M75" s="92">
        <f>IF(L75&lt;&gt;"",SUM($L$6:L75),M74)</f>
        <v>-12</v>
      </c>
      <c r="N75" s="92">
        <f t="shared" si="36"/>
        <v>0</v>
      </c>
      <c r="O75" s="2"/>
      <c r="P75" s="47" t="str">
        <f t="shared" si="23"/>
        <v/>
      </c>
      <c r="Q75" s="89">
        <f>IF(P75&lt;&gt;"",SUM($P$6:P75),Q74)</f>
        <v>7</v>
      </c>
      <c r="R75" s="92">
        <f t="shared" si="25"/>
        <v>7</v>
      </c>
      <c r="S75" s="2"/>
      <c r="T75" s="43" t="str">
        <f t="shared" si="37"/>
        <v/>
      </c>
      <c r="U75" s="89">
        <f>IF(T75&lt;&gt;"",SUM($T$6:T75),U74)</f>
        <v>5</v>
      </c>
      <c r="V75" s="92">
        <f t="shared" si="26"/>
        <v>6</v>
      </c>
      <c r="W75" s="2"/>
      <c r="X75" s="95">
        <f>IF(B75="",X74,SUM($L$7:L75)+SUM($P$7:P75)+SUM($T$7:T75))</f>
        <v>0</v>
      </c>
      <c r="Y75" s="2"/>
      <c r="Z75" s="2"/>
      <c r="AA75" s="2"/>
      <c r="AB75" s="2"/>
      <c r="AC75" s="2"/>
      <c r="AD75" s="2"/>
      <c r="AE75" s="2"/>
      <c r="AF75" s="58">
        <f t="shared" si="40"/>
        <v>1</v>
      </c>
      <c r="AG75" s="21" t="str">
        <f t="shared" si="30"/>
        <v/>
      </c>
      <c r="AH75" s="59">
        <f t="shared" si="38"/>
        <v>7</v>
      </c>
      <c r="AI75" s="64">
        <f t="shared" si="39"/>
        <v>2</v>
      </c>
      <c r="AJ75" s="47" t="str">
        <f t="shared" si="31"/>
        <v/>
      </c>
      <c r="AK75" s="65">
        <f t="shared" si="33"/>
        <v>1</v>
      </c>
      <c r="AL75" s="70">
        <f t="shared" si="41"/>
        <v>1</v>
      </c>
      <c r="AM75" s="43" t="str">
        <f t="shared" si="32"/>
        <v/>
      </c>
      <c r="AN75" s="71">
        <f t="shared" si="34"/>
        <v>3</v>
      </c>
      <c r="AO75" s="2"/>
      <c r="AP75" s="2"/>
      <c r="AR75" s="2"/>
      <c r="AS75" s="2"/>
      <c r="AT75" s="2"/>
    </row>
    <row r="76" spans="2:46">
      <c r="B76" s="20">
        <f>IF('Prog Individual'!B76="","",'Prog Individual'!B76)</f>
        <v>29</v>
      </c>
      <c r="C76" s="21" t="str">
        <f t="shared" si="27"/>
        <v>B</v>
      </c>
      <c r="D76" s="98" t="str">
        <f t="shared" si="43"/>
        <v/>
      </c>
      <c r="E76" s="2"/>
      <c r="F76" s="47" t="str">
        <f t="shared" si="28"/>
        <v>H</v>
      </c>
      <c r="G76" s="98" t="str">
        <f t="shared" si="42"/>
        <v/>
      </c>
      <c r="H76" s="2"/>
      <c r="I76" s="46" t="str">
        <f t="shared" si="29"/>
        <v>O</v>
      </c>
      <c r="J76" s="98" t="str">
        <f t="shared" si="35"/>
        <v/>
      </c>
      <c r="K76" s="2"/>
      <c r="L76" s="21" t="str">
        <f t="shared" si="24"/>
        <v/>
      </c>
      <c r="M76" s="92">
        <f>IF(L76&lt;&gt;"",SUM($L$6:L76),M75)</f>
        <v>-12</v>
      </c>
      <c r="N76" s="92">
        <f t="shared" si="36"/>
        <v>0</v>
      </c>
      <c r="O76" s="2"/>
      <c r="P76" s="47" t="str">
        <f t="shared" si="23"/>
        <v/>
      </c>
      <c r="Q76" s="89">
        <f>IF(P76&lt;&gt;"",SUM($P$6:P76),Q75)</f>
        <v>7</v>
      </c>
      <c r="R76" s="92">
        <f t="shared" si="25"/>
        <v>7</v>
      </c>
      <c r="S76" s="2"/>
      <c r="T76" s="43" t="str">
        <f t="shared" si="37"/>
        <v/>
      </c>
      <c r="U76" s="89">
        <f>IF(T76&lt;&gt;"",SUM($T$6:T76),U75)</f>
        <v>5</v>
      </c>
      <c r="V76" s="92">
        <f t="shared" si="26"/>
        <v>6</v>
      </c>
      <c r="W76" s="2"/>
      <c r="X76" s="95">
        <f>IF(B76="",X75,SUM($L$7:L76)+SUM($P$7:P76)+SUM($T$7:T76))</f>
        <v>0</v>
      </c>
      <c r="Y76" s="2"/>
      <c r="Z76" s="2"/>
      <c r="AA76" s="2"/>
      <c r="AB76" s="2"/>
      <c r="AC76" s="2"/>
      <c r="AD76" s="2"/>
      <c r="AE76" s="2"/>
      <c r="AF76" s="58">
        <f t="shared" si="40"/>
        <v>1</v>
      </c>
      <c r="AG76" s="21" t="str">
        <f t="shared" si="30"/>
        <v/>
      </c>
      <c r="AH76" s="59">
        <f t="shared" si="38"/>
        <v>7</v>
      </c>
      <c r="AI76" s="64">
        <f t="shared" si="39"/>
        <v>1</v>
      </c>
      <c r="AJ76" s="47" t="str">
        <f t="shared" si="31"/>
        <v/>
      </c>
      <c r="AK76" s="65">
        <f t="shared" si="33"/>
        <v>1</v>
      </c>
      <c r="AL76" s="70">
        <f t="shared" si="41"/>
        <v>1</v>
      </c>
      <c r="AM76" s="43" t="str">
        <f t="shared" si="32"/>
        <v/>
      </c>
      <c r="AN76" s="71">
        <f t="shared" si="34"/>
        <v>3</v>
      </c>
      <c r="AO76" s="2"/>
      <c r="AP76" s="2"/>
      <c r="AR76" s="2"/>
      <c r="AS76" s="2"/>
      <c r="AT76" s="2"/>
    </row>
    <row r="77" spans="2:46">
      <c r="B77" s="20">
        <f>IF('Prog Individual'!B77="","",'Prog Individual'!B77)</f>
        <v>5</v>
      </c>
      <c r="C77" s="21" t="str">
        <f t="shared" si="27"/>
        <v>R</v>
      </c>
      <c r="D77" s="98" t="str">
        <f t="shared" si="43"/>
        <v/>
      </c>
      <c r="E77" s="2"/>
      <c r="F77" s="47" t="str">
        <f t="shared" si="28"/>
        <v>L</v>
      </c>
      <c r="G77" s="98" t="str">
        <f t="shared" si="42"/>
        <v/>
      </c>
      <c r="H77" s="2"/>
      <c r="I77" s="46" t="str">
        <f t="shared" si="29"/>
        <v>O</v>
      </c>
      <c r="J77" s="98" t="str">
        <f t="shared" si="35"/>
        <v/>
      </c>
      <c r="K77" s="2"/>
      <c r="L77" s="21" t="str">
        <f t="shared" si="24"/>
        <v/>
      </c>
      <c r="M77" s="92">
        <f>IF(L77&lt;&gt;"",SUM($L$6:L77),M76)</f>
        <v>-12</v>
      </c>
      <c r="N77" s="92">
        <f t="shared" si="36"/>
        <v>0</v>
      </c>
      <c r="O77" s="2"/>
      <c r="P77" s="47" t="str">
        <f t="shared" si="23"/>
        <v/>
      </c>
      <c r="Q77" s="89">
        <f>IF(P77&lt;&gt;"",SUM($P$6:P77),Q76)</f>
        <v>7</v>
      </c>
      <c r="R77" s="92">
        <f t="shared" si="25"/>
        <v>7</v>
      </c>
      <c r="S77" s="2"/>
      <c r="T77" s="43" t="str">
        <f t="shared" si="37"/>
        <v/>
      </c>
      <c r="U77" s="89">
        <f>IF(T77&lt;&gt;"",SUM($T$6:T77),U76)</f>
        <v>5</v>
      </c>
      <c r="V77" s="92">
        <f t="shared" si="26"/>
        <v>6</v>
      </c>
      <c r="W77" s="2"/>
      <c r="X77" s="95">
        <f>IF(B77="",X76,SUM($L$7:L77)+SUM($P$7:P77)+SUM($T$7:T77))</f>
        <v>0</v>
      </c>
      <c r="Y77" s="2"/>
      <c r="Z77" s="2"/>
      <c r="AA77" s="2"/>
      <c r="AB77" s="2"/>
      <c r="AC77" s="2"/>
      <c r="AD77" s="2"/>
      <c r="AE77" s="2"/>
      <c r="AF77" s="58">
        <f t="shared" si="40"/>
        <v>1</v>
      </c>
      <c r="AG77" s="21" t="str">
        <f t="shared" si="30"/>
        <v/>
      </c>
      <c r="AH77" s="59">
        <f t="shared" si="38"/>
        <v>7</v>
      </c>
      <c r="AI77" s="64">
        <f t="shared" si="39"/>
        <v>1</v>
      </c>
      <c r="AJ77" s="47" t="str">
        <f t="shared" si="31"/>
        <v/>
      </c>
      <c r="AK77" s="65">
        <f t="shared" si="33"/>
        <v>1</v>
      </c>
      <c r="AL77" s="70">
        <f t="shared" si="41"/>
        <v>2</v>
      </c>
      <c r="AM77" s="43" t="str">
        <f t="shared" si="32"/>
        <v/>
      </c>
      <c r="AN77" s="71">
        <f t="shared" si="34"/>
        <v>3</v>
      </c>
      <c r="AO77" s="2"/>
      <c r="AP77" s="2"/>
      <c r="AR77" s="2"/>
      <c r="AS77" s="2"/>
      <c r="AT77" s="2"/>
    </row>
    <row r="78" spans="2:46">
      <c r="B78" s="20">
        <f>IF('Prog Individual'!B78="","",'Prog Individual'!B78)</f>
        <v>9</v>
      </c>
      <c r="C78" s="21" t="str">
        <f t="shared" si="27"/>
        <v>R</v>
      </c>
      <c r="D78" s="98" t="str">
        <f t="shared" si="43"/>
        <v/>
      </c>
      <c r="E78" s="2"/>
      <c r="F78" s="47" t="str">
        <f t="shared" si="28"/>
        <v>L</v>
      </c>
      <c r="G78" s="98" t="str">
        <f t="shared" si="42"/>
        <v/>
      </c>
      <c r="H78" s="2"/>
      <c r="I78" s="46" t="str">
        <f t="shared" si="29"/>
        <v>O</v>
      </c>
      <c r="J78" s="98" t="str">
        <f t="shared" si="35"/>
        <v/>
      </c>
      <c r="K78" s="2"/>
      <c r="L78" s="21" t="str">
        <f t="shared" si="24"/>
        <v/>
      </c>
      <c r="M78" s="92">
        <f>IF(L78&lt;&gt;"",SUM($L$6:L78),M77)</f>
        <v>-12</v>
      </c>
      <c r="N78" s="92">
        <f t="shared" si="36"/>
        <v>0</v>
      </c>
      <c r="O78" s="2"/>
      <c r="P78" s="47" t="str">
        <f t="shared" si="23"/>
        <v/>
      </c>
      <c r="Q78" s="89">
        <f>IF(P78&lt;&gt;"",SUM($P$6:P78),Q77)</f>
        <v>7</v>
      </c>
      <c r="R78" s="92">
        <f t="shared" si="25"/>
        <v>7</v>
      </c>
      <c r="S78" s="2"/>
      <c r="T78" s="43" t="str">
        <f t="shared" si="37"/>
        <v/>
      </c>
      <c r="U78" s="89">
        <f>IF(T78&lt;&gt;"",SUM($T$6:T78),U77)</f>
        <v>5</v>
      </c>
      <c r="V78" s="92">
        <f t="shared" si="26"/>
        <v>6</v>
      </c>
      <c r="W78" s="2"/>
      <c r="X78" s="95">
        <f>IF(B78="",X77,SUM($L$7:L78)+SUM($P$7:P78)+SUM($T$7:T78))</f>
        <v>0</v>
      </c>
      <c r="Y78" s="2"/>
      <c r="Z78" s="2"/>
      <c r="AA78" s="2"/>
      <c r="AB78" s="2"/>
      <c r="AC78" s="2"/>
      <c r="AD78" s="2"/>
      <c r="AE78" s="2"/>
      <c r="AF78" s="58">
        <f t="shared" si="40"/>
        <v>2</v>
      </c>
      <c r="AG78" s="21" t="str">
        <f t="shared" si="30"/>
        <v/>
      </c>
      <c r="AH78" s="59">
        <f t="shared" si="38"/>
        <v>7</v>
      </c>
      <c r="AI78" s="64">
        <f t="shared" si="39"/>
        <v>2</v>
      </c>
      <c r="AJ78" s="47" t="str">
        <f t="shared" si="31"/>
        <v/>
      </c>
      <c r="AK78" s="65">
        <f t="shared" si="33"/>
        <v>1</v>
      </c>
      <c r="AL78" s="70">
        <f t="shared" si="41"/>
        <v>3</v>
      </c>
      <c r="AM78" s="43" t="str">
        <f t="shared" si="32"/>
        <v/>
      </c>
      <c r="AN78" s="71">
        <f t="shared" si="34"/>
        <v>3</v>
      </c>
      <c r="AO78" s="2"/>
      <c r="AP78" s="2"/>
      <c r="AR78" s="2"/>
      <c r="AS78" s="2"/>
      <c r="AT78" s="2"/>
    </row>
    <row r="79" spans="2:46">
      <c r="B79" s="20">
        <f>IF('Prog Individual'!B79="","",'Prog Individual'!B79)</f>
        <v>12</v>
      </c>
      <c r="C79" s="21" t="str">
        <f t="shared" si="27"/>
        <v>R</v>
      </c>
      <c r="D79" s="98" t="str">
        <f t="shared" si="43"/>
        <v/>
      </c>
      <c r="E79" s="2"/>
      <c r="F79" s="47" t="str">
        <f t="shared" si="28"/>
        <v>L</v>
      </c>
      <c r="G79" s="98" t="str">
        <f t="shared" si="42"/>
        <v/>
      </c>
      <c r="H79" s="2"/>
      <c r="I79" s="46" t="str">
        <f t="shared" si="29"/>
        <v>E</v>
      </c>
      <c r="J79" s="98" t="str">
        <f t="shared" si="35"/>
        <v>&lt;--Win</v>
      </c>
      <c r="K79" s="2"/>
      <c r="L79" s="21" t="str">
        <f t="shared" si="24"/>
        <v/>
      </c>
      <c r="M79" s="92">
        <f>IF(L79&lt;&gt;"",SUM($L$6:L79),M78)</f>
        <v>-12</v>
      </c>
      <c r="N79" s="92">
        <f t="shared" si="36"/>
        <v>0</v>
      </c>
      <c r="O79" s="2"/>
      <c r="P79" s="47" t="str">
        <f t="shared" si="23"/>
        <v/>
      </c>
      <c r="Q79" s="89">
        <f>IF(P79&lt;&gt;"",SUM($P$6:P79),Q78)</f>
        <v>7</v>
      </c>
      <c r="R79" s="92">
        <f t="shared" si="25"/>
        <v>7</v>
      </c>
      <c r="S79" s="2"/>
      <c r="T79" s="43">
        <f t="shared" si="37"/>
        <v>3</v>
      </c>
      <c r="U79" s="89">
        <f>IF(T79&lt;&gt;"",SUM($T$6:T79),U78)</f>
        <v>8</v>
      </c>
      <c r="V79" s="92">
        <f t="shared" si="26"/>
        <v>8</v>
      </c>
      <c r="W79" s="2"/>
      <c r="X79" s="95">
        <f>IF(B79="",X78,SUM($L$7:L79)+SUM($P$7:P79)+SUM($T$7:T79))</f>
        <v>3</v>
      </c>
      <c r="Y79" s="2"/>
      <c r="Z79" s="2"/>
      <c r="AA79" s="2"/>
      <c r="AB79" s="2"/>
      <c r="AC79" s="2"/>
      <c r="AD79" s="2"/>
      <c r="AE79" s="2"/>
      <c r="AF79" s="58">
        <f t="shared" si="40"/>
        <v>3</v>
      </c>
      <c r="AG79" s="21" t="str">
        <f t="shared" si="30"/>
        <v/>
      </c>
      <c r="AH79" s="59">
        <f t="shared" si="38"/>
        <v>7</v>
      </c>
      <c r="AI79" s="64">
        <f t="shared" si="39"/>
        <v>3</v>
      </c>
      <c r="AJ79" s="47" t="str">
        <f t="shared" si="31"/>
        <v/>
      </c>
      <c r="AK79" s="65">
        <f t="shared" si="33"/>
        <v>1</v>
      </c>
      <c r="AL79" s="70">
        <f t="shared" si="41"/>
        <v>1</v>
      </c>
      <c r="AM79" s="43">
        <f t="shared" si="32"/>
        <v>1</v>
      </c>
      <c r="AN79" s="71">
        <f t="shared" si="34"/>
        <v>3</v>
      </c>
      <c r="AO79" s="2"/>
      <c r="AP79" s="2"/>
      <c r="AR79" s="2"/>
      <c r="AS79" s="2"/>
      <c r="AT79" s="2"/>
    </row>
    <row r="80" spans="2:46">
      <c r="B80" s="20">
        <f>IF('Prog Individual'!B80="","",'Prog Individual'!B80)</f>
        <v>0</v>
      </c>
      <c r="C80" s="21" t="str">
        <f t="shared" si="27"/>
        <v>Zero</v>
      </c>
      <c r="D80" s="98" t="str">
        <f t="shared" si="43"/>
        <v>&lt;--Bet</v>
      </c>
      <c r="E80" s="2"/>
      <c r="F80" s="47" t="str">
        <f t="shared" si="28"/>
        <v>Zero</v>
      </c>
      <c r="G80" s="98" t="str">
        <f t="shared" si="42"/>
        <v>&lt;--Bet</v>
      </c>
      <c r="H80" s="2"/>
      <c r="I80" s="46" t="str">
        <f t="shared" si="29"/>
        <v>Zero</v>
      </c>
      <c r="J80" s="98" t="str">
        <f t="shared" si="35"/>
        <v/>
      </c>
      <c r="K80" s="2"/>
      <c r="L80" s="21">
        <f t="shared" si="24"/>
        <v>-7</v>
      </c>
      <c r="M80" s="92">
        <f>IF(L80&lt;&gt;"",SUM($L$6:L80),M79)</f>
        <v>-19</v>
      </c>
      <c r="N80" s="92">
        <f t="shared" si="36"/>
        <v>0</v>
      </c>
      <c r="O80" s="2"/>
      <c r="P80" s="47">
        <f t="shared" ref="P80:P143" si="44">IF(AND(AJ80="",AJ79&lt;&gt;""),"",IF(AND(AJ80="",AJ79=""),"",IF(AND(AJ80&lt;&gt;"",AJ81&lt;&gt;""),-AK80,IF(AND(AJ80&lt;&gt;"",AJ81=""),AK80))))</f>
        <v>-1</v>
      </c>
      <c r="Q80" s="89">
        <f>IF(P80&lt;&gt;"",SUM($P$6:P80),Q79)</f>
        <v>6</v>
      </c>
      <c r="R80" s="92">
        <f t="shared" si="25"/>
        <v>7</v>
      </c>
      <c r="S80" s="2"/>
      <c r="T80" s="43" t="str">
        <f t="shared" si="37"/>
        <v/>
      </c>
      <c r="U80" s="89">
        <f>IF(T80&lt;&gt;"",SUM($T$6:T80),U79)</f>
        <v>8</v>
      </c>
      <c r="V80" s="92">
        <f t="shared" si="26"/>
        <v>8</v>
      </c>
      <c r="W80" s="2"/>
      <c r="X80" s="95">
        <f>IF(B80="",X79,SUM($L$7:L80)+SUM($P$7:P80)+SUM($T$7:T80))</f>
        <v>-5</v>
      </c>
      <c r="Y80" s="2"/>
      <c r="Z80" s="2"/>
      <c r="AA80" s="2"/>
      <c r="AB80" s="2"/>
      <c r="AC80" s="2"/>
      <c r="AD80" s="2"/>
      <c r="AE80" s="2"/>
      <c r="AF80" s="58">
        <f t="shared" si="40"/>
        <v>4</v>
      </c>
      <c r="AG80" s="21">
        <f t="shared" si="30"/>
        <v>1</v>
      </c>
      <c r="AH80" s="59">
        <f t="shared" si="38"/>
        <v>7</v>
      </c>
      <c r="AI80" s="64">
        <f t="shared" si="39"/>
        <v>4</v>
      </c>
      <c r="AJ80" s="47">
        <f t="shared" si="31"/>
        <v>1</v>
      </c>
      <c r="AK80" s="65">
        <f t="shared" si="33"/>
        <v>1</v>
      </c>
      <c r="AL80" s="70">
        <f t="shared" si="41"/>
        <v>1</v>
      </c>
      <c r="AM80" s="43" t="str">
        <f t="shared" si="32"/>
        <v/>
      </c>
      <c r="AN80" s="71">
        <f t="shared" si="34"/>
        <v>2</v>
      </c>
      <c r="AO80" s="2"/>
      <c r="AP80" s="2"/>
      <c r="AR80" s="2"/>
      <c r="AS80" s="2"/>
      <c r="AT80" s="2"/>
    </row>
    <row r="81" spans="2:46">
      <c r="B81" s="20">
        <f>IF('Prog Individual'!B81="","",'Prog Individual'!B81)</f>
        <v>15</v>
      </c>
      <c r="C81" s="21" t="str">
        <f t="shared" si="27"/>
        <v>B</v>
      </c>
      <c r="D81" s="98" t="str">
        <f t="shared" si="43"/>
        <v>&lt;--Win</v>
      </c>
      <c r="E81" s="2"/>
      <c r="F81" s="47" t="str">
        <f t="shared" si="28"/>
        <v>L</v>
      </c>
      <c r="G81" s="98" t="str">
        <f t="shared" si="42"/>
        <v>&lt;--Bet</v>
      </c>
      <c r="H81" s="2"/>
      <c r="I81" s="46" t="str">
        <f t="shared" si="29"/>
        <v>O</v>
      </c>
      <c r="J81" s="98" t="str">
        <f t="shared" si="35"/>
        <v/>
      </c>
      <c r="K81" s="2"/>
      <c r="L81" s="21">
        <f t="shared" si="24"/>
        <v>8</v>
      </c>
      <c r="M81" s="92">
        <f>IF(L81&lt;&gt;"",SUM($L$6:L81),M80)</f>
        <v>-11</v>
      </c>
      <c r="N81" s="92">
        <f t="shared" si="36"/>
        <v>0</v>
      </c>
      <c r="O81" s="2"/>
      <c r="P81" s="47">
        <f t="shared" si="44"/>
        <v>-2</v>
      </c>
      <c r="Q81" s="89">
        <f>IF(P81&lt;&gt;"",SUM($P$6:P81),Q80)</f>
        <v>4</v>
      </c>
      <c r="R81" s="92">
        <f t="shared" si="25"/>
        <v>7</v>
      </c>
      <c r="S81" s="2"/>
      <c r="T81" s="43" t="str">
        <f t="shared" si="37"/>
        <v/>
      </c>
      <c r="U81" s="89">
        <f>IF(T81&lt;&gt;"",SUM($T$6:T81),U80)</f>
        <v>8</v>
      </c>
      <c r="V81" s="92">
        <f t="shared" si="26"/>
        <v>8</v>
      </c>
      <c r="W81" s="2"/>
      <c r="X81" s="95">
        <f>IF(B81="",X80,SUM($L$7:L81)+SUM($P$7:P81)+SUM($T$7:T81))</f>
        <v>1</v>
      </c>
      <c r="Y81" s="2"/>
      <c r="Z81" s="2"/>
      <c r="AA81" s="2"/>
      <c r="AB81" s="2"/>
      <c r="AC81" s="2"/>
      <c r="AD81" s="2"/>
      <c r="AE81" s="2"/>
      <c r="AF81" s="58">
        <f t="shared" si="40"/>
        <v>1</v>
      </c>
      <c r="AG81" s="21">
        <f t="shared" si="30"/>
        <v>2</v>
      </c>
      <c r="AH81" s="59">
        <f t="shared" si="38"/>
        <v>8</v>
      </c>
      <c r="AI81" s="64">
        <f t="shared" si="39"/>
        <v>5</v>
      </c>
      <c r="AJ81" s="47">
        <f t="shared" si="31"/>
        <v>2</v>
      </c>
      <c r="AK81" s="65">
        <f t="shared" si="33"/>
        <v>2</v>
      </c>
      <c r="AL81" s="70">
        <f t="shared" si="41"/>
        <v>1</v>
      </c>
      <c r="AM81" s="43" t="str">
        <f t="shared" si="32"/>
        <v/>
      </c>
      <c r="AN81" s="71">
        <f t="shared" si="34"/>
        <v>2</v>
      </c>
      <c r="AO81" s="2"/>
      <c r="AP81" s="2"/>
      <c r="AR81" s="2"/>
      <c r="AS81" s="2"/>
      <c r="AT81" s="2"/>
    </row>
    <row r="82" spans="2:46">
      <c r="B82" s="20">
        <f>IF('Prog Individual'!B82="","",'Prog Individual'!B82)</f>
        <v>34</v>
      </c>
      <c r="C82" s="21" t="str">
        <f t="shared" si="27"/>
        <v>R</v>
      </c>
      <c r="D82" s="98" t="str">
        <f t="shared" si="43"/>
        <v/>
      </c>
      <c r="E82" s="2"/>
      <c r="F82" s="47" t="str">
        <f t="shared" si="28"/>
        <v>H</v>
      </c>
      <c r="G82" s="98" t="str">
        <f t="shared" si="42"/>
        <v>&lt;--Win</v>
      </c>
      <c r="H82" s="2"/>
      <c r="I82" s="46" t="str">
        <f t="shared" si="29"/>
        <v>E</v>
      </c>
      <c r="J82" s="98" t="str">
        <f t="shared" si="35"/>
        <v/>
      </c>
      <c r="K82" s="2"/>
      <c r="L82" s="21" t="str">
        <f t="shared" si="24"/>
        <v/>
      </c>
      <c r="M82" s="92">
        <f>IF(L82&lt;&gt;"",SUM($L$6:L82),M81)</f>
        <v>-11</v>
      </c>
      <c r="N82" s="92">
        <f t="shared" si="36"/>
        <v>0</v>
      </c>
      <c r="O82" s="2"/>
      <c r="P82" s="47">
        <f t="shared" si="44"/>
        <v>3</v>
      </c>
      <c r="Q82" s="89">
        <f>IF(P82&lt;&gt;"",SUM($P$6:P82),Q81)</f>
        <v>7</v>
      </c>
      <c r="R82" s="92">
        <f t="shared" si="25"/>
        <v>7</v>
      </c>
      <c r="S82" s="2"/>
      <c r="T82" s="43" t="str">
        <f t="shared" si="37"/>
        <v/>
      </c>
      <c r="U82" s="89">
        <f>IF(T82&lt;&gt;"",SUM($T$6:T82),U81)</f>
        <v>8</v>
      </c>
      <c r="V82" s="92">
        <f t="shared" si="26"/>
        <v>8</v>
      </c>
      <c r="W82" s="2"/>
      <c r="X82" s="95">
        <f>IF(B82="",X81,SUM($L$7:L82)+SUM($P$7:P82)+SUM($T$7:T82))</f>
        <v>4</v>
      </c>
      <c r="Y82" s="2"/>
      <c r="Z82" s="2"/>
      <c r="AA82" s="2"/>
      <c r="AB82" s="2"/>
      <c r="AC82" s="2"/>
      <c r="AD82" s="2"/>
      <c r="AE82" s="2"/>
      <c r="AF82" s="58">
        <f t="shared" si="40"/>
        <v>1</v>
      </c>
      <c r="AG82" s="21" t="str">
        <f t="shared" si="30"/>
        <v/>
      </c>
      <c r="AH82" s="59">
        <f t="shared" si="38"/>
        <v>7</v>
      </c>
      <c r="AI82" s="64">
        <f t="shared" si="39"/>
        <v>1</v>
      </c>
      <c r="AJ82" s="47">
        <f t="shared" si="31"/>
        <v>3</v>
      </c>
      <c r="AK82" s="65">
        <f t="shared" si="33"/>
        <v>3</v>
      </c>
      <c r="AL82" s="70">
        <f t="shared" si="41"/>
        <v>1</v>
      </c>
      <c r="AM82" s="43" t="str">
        <f t="shared" si="32"/>
        <v/>
      </c>
      <c r="AN82" s="71">
        <f t="shared" si="34"/>
        <v>2</v>
      </c>
      <c r="AO82" s="2"/>
      <c r="AP82" s="2"/>
      <c r="AR82" s="2"/>
      <c r="AS82" s="2"/>
      <c r="AT82" s="2"/>
    </row>
    <row r="83" spans="2:46">
      <c r="B83" s="20">
        <f>IF('Prog Individual'!B83="","",'Prog Individual'!B83)</f>
        <v>32</v>
      </c>
      <c r="C83" s="21" t="str">
        <f t="shared" si="27"/>
        <v>R</v>
      </c>
      <c r="D83" s="98" t="str">
        <f t="shared" si="43"/>
        <v/>
      </c>
      <c r="E83" s="2"/>
      <c r="F83" s="47" t="str">
        <f t="shared" si="28"/>
        <v>H</v>
      </c>
      <c r="G83" s="98" t="str">
        <f t="shared" si="42"/>
        <v/>
      </c>
      <c r="H83" s="2"/>
      <c r="I83" s="46" t="str">
        <f t="shared" si="29"/>
        <v>E</v>
      </c>
      <c r="J83" s="98" t="str">
        <f t="shared" si="35"/>
        <v/>
      </c>
      <c r="K83" s="2"/>
      <c r="L83" s="21" t="str">
        <f t="shared" si="24"/>
        <v/>
      </c>
      <c r="M83" s="92">
        <f>IF(L83&lt;&gt;"",SUM($L$6:L83),M82)</f>
        <v>-11</v>
      </c>
      <c r="N83" s="92">
        <f t="shared" si="36"/>
        <v>0</v>
      </c>
      <c r="O83" s="2"/>
      <c r="P83" s="47" t="str">
        <f t="shared" si="44"/>
        <v/>
      </c>
      <c r="Q83" s="89">
        <f>IF(P83&lt;&gt;"",SUM($P$6:P83),Q82)</f>
        <v>7</v>
      </c>
      <c r="R83" s="92">
        <f t="shared" si="25"/>
        <v>7</v>
      </c>
      <c r="S83" s="2"/>
      <c r="T83" s="43" t="str">
        <f t="shared" si="37"/>
        <v/>
      </c>
      <c r="U83" s="89">
        <f>IF(T83&lt;&gt;"",SUM($T$6:T83),U82)</f>
        <v>8</v>
      </c>
      <c r="V83" s="92">
        <f t="shared" si="26"/>
        <v>8</v>
      </c>
      <c r="W83" s="2"/>
      <c r="X83" s="95">
        <f>IF(B83="",X82,SUM($L$7:L83)+SUM($P$7:P83)+SUM($T$7:T83))</f>
        <v>4</v>
      </c>
      <c r="Y83" s="2"/>
      <c r="Z83" s="2"/>
      <c r="AA83" s="2"/>
      <c r="AB83" s="2"/>
      <c r="AC83" s="2"/>
      <c r="AD83" s="2"/>
      <c r="AE83" s="2"/>
      <c r="AF83" s="58">
        <f t="shared" si="40"/>
        <v>2</v>
      </c>
      <c r="AG83" s="21" t="str">
        <f t="shared" si="30"/>
        <v/>
      </c>
      <c r="AH83" s="59">
        <f t="shared" si="38"/>
        <v>7</v>
      </c>
      <c r="AI83" s="64">
        <f t="shared" si="39"/>
        <v>2</v>
      </c>
      <c r="AJ83" s="47" t="str">
        <f t="shared" si="31"/>
        <v/>
      </c>
      <c r="AK83" s="65">
        <f t="shared" si="33"/>
        <v>2</v>
      </c>
      <c r="AL83" s="70">
        <f t="shared" si="41"/>
        <v>2</v>
      </c>
      <c r="AM83" s="43" t="str">
        <f t="shared" si="32"/>
        <v/>
      </c>
      <c r="AN83" s="71">
        <f t="shared" si="34"/>
        <v>2</v>
      </c>
      <c r="AO83" s="2"/>
      <c r="AP83" s="2"/>
      <c r="AR83" s="2"/>
      <c r="AS83" s="2"/>
      <c r="AT83" s="2"/>
    </row>
    <row r="84" spans="2:46">
      <c r="B84" s="20">
        <f>IF('Prog Individual'!B84="","",'Prog Individual'!B84)</f>
        <v>11</v>
      </c>
      <c r="C84" s="21" t="str">
        <f t="shared" si="27"/>
        <v>B</v>
      </c>
      <c r="D84" s="98" t="str">
        <f t="shared" si="43"/>
        <v/>
      </c>
      <c r="E84" s="2"/>
      <c r="F84" s="47" t="str">
        <f t="shared" si="28"/>
        <v>L</v>
      </c>
      <c r="G84" s="98" t="str">
        <f t="shared" si="42"/>
        <v/>
      </c>
      <c r="H84" s="2"/>
      <c r="I84" s="46" t="str">
        <f t="shared" si="29"/>
        <v>O</v>
      </c>
      <c r="J84" s="98" t="str">
        <f t="shared" si="35"/>
        <v/>
      </c>
      <c r="K84" s="2"/>
      <c r="L84" s="21" t="str">
        <f t="shared" si="24"/>
        <v/>
      </c>
      <c r="M84" s="92">
        <f>IF(L84&lt;&gt;"",SUM($L$6:L84),M83)</f>
        <v>-11</v>
      </c>
      <c r="N84" s="92">
        <f t="shared" si="36"/>
        <v>0</v>
      </c>
      <c r="O84" s="2"/>
      <c r="P84" s="47" t="str">
        <f t="shared" si="44"/>
        <v/>
      </c>
      <c r="Q84" s="89">
        <f>IF(P84&lt;&gt;"",SUM($P$6:P84),Q83)</f>
        <v>7</v>
      </c>
      <c r="R84" s="92">
        <f t="shared" si="25"/>
        <v>7</v>
      </c>
      <c r="S84" s="2"/>
      <c r="T84" s="43" t="str">
        <f t="shared" si="37"/>
        <v/>
      </c>
      <c r="U84" s="89">
        <f>IF(T84&lt;&gt;"",SUM($T$6:T84),U83)</f>
        <v>8</v>
      </c>
      <c r="V84" s="92">
        <f t="shared" si="26"/>
        <v>8</v>
      </c>
      <c r="W84" s="2"/>
      <c r="X84" s="95">
        <f>IF(B84="",X83,SUM($L$7:L84)+SUM($P$7:P84)+SUM($T$7:T84))</f>
        <v>4</v>
      </c>
      <c r="Y84" s="2"/>
      <c r="Z84" s="2"/>
      <c r="AA84" s="2"/>
      <c r="AB84" s="2"/>
      <c r="AC84" s="2"/>
      <c r="AD84" s="2"/>
      <c r="AE84" s="2"/>
      <c r="AF84" s="58">
        <f t="shared" si="40"/>
        <v>1</v>
      </c>
      <c r="AG84" s="21" t="str">
        <f t="shared" si="30"/>
        <v/>
      </c>
      <c r="AH84" s="59">
        <f t="shared" si="38"/>
        <v>7</v>
      </c>
      <c r="AI84" s="64">
        <f t="shared" si="39"/>
        <v>1</v>
      </c>
      <c r="AJ84" s="47" t="str">
        <f t="shared" si="31"/>
        <v/>
      </c>
      <c r="AK84" s="65">
        <f t="shared" si="33"/>
        <v>2</v>
      </c>
      <c r="AL84" s="70">
        <f t="shared" si="41"/>
        <v>1</v>
      </c>
      <c r="AM84" s="43" t="str">
        <f t="shared" si="32"/>
        <v/>
      </c>
      <c r="AN84" s="71">
        <f t="shared" si="34"/>
        <v>2</v>
      </c>
      <c r="AO84" s="2"/>
      <c r="AP84" s="2"/>
      <c r="AR84" s="2"/>
      <c r="AS84" s="2"/>
      <c r="AT84" s="2"/>
    </row>
    <row r="85" spans="2:46">
      <c r="B85" s="20">
        <f>IF('Prog Individual'!B85="","",'Prog Individual'!B85)</f>
        <v>4</v>
      </c>
      <c r="C85" s="21" t="str">
        <f t="shared" si="27"/>
        <v>B</v>
      </c>
      <c r="D85" s="98" t="str">
        <f t="shared" si="43"/>
        <v/>
      </c>
      <c r="E85" s="2"/>
      <c r="F85" s="47" t="str">
        <f t="shared" si="28"/>
        <v>L</v>
      </c>
      <c r="G85" s="98" t="str">
        <f t="shared" si="42"/>
        <v/>
      </c>
      <c r="H85" s="2"/>
      <c r="I85" s="46" t="str">
        <f t="shared" si="29"/>
        <v>E</v>
      </c>
      <c r="J85" s="98" t="str">
        <f t="shared" si="35"/>
        <v/>
      </c>
      <c r="K85" s="2"/>
      <c r="L85" s="21" t="str">
        <f t="shared" ref="L85:L148" si="45">IF(AND(AG85="",AG84&lt;&gt;""),"",IF(AND(AG85="",AG84=""),"",IF(AND(AG85&lt;&gt;"",AG86&lt;&gt;""),-AH85,IF(AND(AG85&lt;&gt;"",AG86=""),AH85))))</f>
        <v/>
      </c>
      <c r="M85" s="92">
        <f>IF(L85&lt;&gt;"",SUM($L$6:L85),M84)</f>
        <v>-11</v>
      </c>
      <c r="N85" s="92">
        <f t="shared" si="36"/>
        <v>0</v>
      </c>
      <c r="O85" s="2"/>
      <c r="P85" s="47" t="str">
        <f t="shared" si="44"/>
        <v/>
      </c>
      <c r="Q85" s="89">
        <f>IF(P85&lt;&gt;"",SUM($P$6:P85),Q84)</f>
        <v>7</v>
      </c>
      <c r="R85" s="92">
        <f t="shared" si="25"/>
        <v>7</v>
      </c>
      <c r="S85" s="2"/>
      <c r="T85" s="43" t="str">
        <f t="shared" si="37"/>
        <v/>
      </c>
      <c r="U85" s="89">
        <f>IF(T85&lt;&gt;"",SUM($T$6:T85),U84)</f>
        <v>8</v>
      </c>
      <c r="V85" s="92">
        <f t="shared" si="26"/>
        <v>8</v>
      </c>
      <c r="W85" s="2"/>
      <c r="X85" s="95">
        <f>IF(B85="",X84,SUM($L$7:L85)+SUM($P$7:P85)+SUM($T$7:T85))</f>
        <v>4</v>
      </c>
      <c r="Y85" s="2"/>
      <c r="Z85" s="2"/>
      <c r="AA85" s="2"/>
      <c r="AB85" s="2"/>
      <c r="AC85" s="2"/>
      <c r="AD85" s="2"/>
      <c r="AE85" s="2"/>
      <c r="AF85" s="58">
        <f t="shared" si="40"/>
        <v>2</v>
      </c>
      <c r="AG85" s="21" t="str">
        <f t="shared" si="30"/>
        <v/>
      </c>
      <c r="AH85" s="59">
        <f t="shared" si="38"/>
        <v>7</v>
      </c>
      <c r="AI85" s="64">
        <f t="shared" si="39"/>
        <v>2</v>
      </c>
      <c r="AJ85" s="47" t="str">
        <f t="shared" si="31"/>
        <v/>
      </c>
      <c r="AK85" s="65">
        <f t="shared" si="33"/>
        <v>2</v>
      </c>
      <c r="AL85" s="70">
        <f t="shared" si="41"/>
        <v>1</v>
      </c>
      <c r="AM85" s="43" t="str">
        <f t="shared" si="32"/>
        <v/>
      </c>
      <c r="AN85" s="71">
        <f t="shared" si="34"/>
        <v>2</v>
      </c>
      <c r="AO85" s="2"/>
      <c r="AP85" s="2"/>
      <c r="AR85" s="2"/>
      <c r="AS85" s="2"/>
      <c r="AT85" s="2"/>
    </row>
    <row r="86" spans="2:46">
      <c r="B86" s="20">
        <f>IF('Prog Individual'!B86="","",'Prog Individual'!B86)</f>
        <v>4</v>
      </c>
      <c r="C86" s="21" t="str">
        <f t="shared" si="27"/>
        <v>B</v>
      </c>
      <c r="D86" s="98" t="str">
        <f t="shared" si="43"/>
        <v/>
      </c>
      <c r="E86" s="2"/>
      <c r="F86" s="47" t="str">
        <f t="shared" si="28"/>
        <v>L</v>
      </c>
      <c r="G86" s="98" t="str">
        <f t="shared" si="42"/>
        <v/>
      </c>
      <c r="H86" s="2"/>
      <c r="I86" s="46" t="str">
        <f t="shared" si="29"/>
        <v>E</v>
      </c>
      <c r="J86" s="98" t="str">
        <f t="shared" si="35"/>
        <v/>
      </c>
      <c r="K86" s="2"/>
      <c r="L86" s="21" t="str">
        <f t="shared" si="45"/>
        <v/>
      </c>
      <c r="M86" s="92">
        <f>IF(L86&lt;&gt;"",SUM($L$6:L86),M85)</f>
        <v>-11</v>
      </c>
      <c r="N86" s="92">
        <f t="shared" si="36"/>
        <v>0</v>
      </c>
      <c r="O86" s="2"/>
      <c r="P86" s="47" t="str">
        <f t="shared" si="44"/>
        <v/>
      </c>
      <c r="Q86" s="89">
        <f>IF(P86&lt;&gt;"",SUM($P$6:P86),Q85)</f>
        <v>7</v>
      </c>
      <c r="R86" s="92">
        <f t="shared" si="25"/>
        <v>7</v>
      </c>
      <c r="S86" s="2"/>
      <c r="T86" s="43" t="str">
        <f t="shared" si="37"/>
        <v/>
      </c>
      <c r="U86" s="89">
        <f>IF(T86&lt;&gt;"",SUM($T$6:T86),U85)</f>
        <v>8</v>
      </c>
      <c r="V86" s="92">
        <f t="shared" si="26"/>
        <v>8</v>
      </c>
      <c r="W86" s="2"/>
      <c r="X86" s="95">
        <f>IF(B86="",X85,SUM($L$7:L86)+SUM($P$7:P86)+SUM($T$7:T86))</f>
        <v>4</v>
      </c>
      <c r="Y86" s="2"/>
      <c r="Z86" s="2"/>
      <c r="AA86" s="2"/>
      <c r="AB86" s="2"/>
      <c r="AC86" s="2"/>
      <c r="AD86" s="2"/>
      <c r="AE86" s="2"/>
      <c r="AF86" s="58">
        <f t="shared" si="40"/>
        <v>3</v>
      </c>
      <c r="AG86" s="21" t="str">
        <f t="shared" si="30"/>
        <v/>
      </c>
      <c r="AH86" s="59">
        <f t="shared" si="38"/>
        <v>7</v>
      </c>
      <c r="AI86" s="64">
        <f t="shared" si="39"/>
        <v>3</v>
      </c>
      <c r="AJ86" s="47" t="str">
        <f t="shared" si="31"/>
        <v/>
      </c>
      <c r="AK86" s="65">
        <f t="shared" si="33"/>
        <v>2</v>
      </c>
      <c r="AL86" s="70">
        <f t="shared" si="41"/>
        <v>2</v>
      </c>
      <c r="AM86" s="43" t="str">
        <f t="shared" si="32"/>
        <v/>
      </c>
      <c r="AN86" s="71">
        <f t="shared" si="34"/>
        <v>2</v>
      </c>
      <c r="AO86" s="2"/>
      <c r="AP86" s="2"/>
      <c r="AR86" s="2"/>
      <c r="AS86" s="2"/>
      <c r="AT86" s="2"/>
    </row>
    <row r="87" spans="2:46">
      <c r="B87" s="20">
        <f>IF('Prog Individual'!B87="","",'Prog Individual'!B87)</f>
        <v>34</v>
      </c>
      <c r="C87" s="21" t="str">
        <f t="shared" si="27"/>
        <v>R</v>
      </c>
      <c r="D87" s="98" t="str">
        <f t="shared" si="43"/>
        <v>&lt;--Win</v>
      </c>
      <c r="E87" s="2"/>
      <c r="F87" s="47" t="str">
        <f t="shared" si="28"/>
        <v>H</v>
      </c>
      <c r="G87" s="98" t="str">
        <f t="shared" si="42"/>
        <v>&lt;--Win</v>
      </c>
      <c r="H87" s="2"/>
      <c r="I87" s="46" t="str">
        <f t="shared" si="29"/>
        <v>E</v>
      </c>
      <c r="J87" s="98" t="str">
        <f t="shared" si="35"/>
        <v/>
      </c>
      <c r="K87" s="2"/>
      <c r="L87" s="21">
        <f t="shared" si="45"/>
        <v>7</v>
      </c>
      <c r="M87" s="92">
        <f>IF(L87&lt;&gt;"",SUM($L$6:L87),M86)</f>
        <v>-4</v>
      </c>
      <c r="N87" s="92">
        <f t="shared" si="36"/>
        <v>0</v>
      </c>
      <c r="O87" s="2"/>
      <c r="P87" s="47">
        <f t="shared" si="44"/>
        <v>2</v>
      </c>
      <c r="Q87" s="89">
        <f>IF(P87&lt;&gt;"",SUM($P$6:P87),Q86)</f>
        <v>9</v>
      </c>
      <c r="R87" s="92">
        <f t="shared" si="25"/>
        <v>9</v>
      </c>
      <c r="S87" s="2"/>
      <c r="T87" s="43" t="str">
        <f t="shared" si="37"/>
        <v/>
      </c>
      <c r="U87" s="89">
        <f>IF(T87&lt;&gt;"",SUM($T$6:T87),U86)</f>
        <v>8</v>
      </c>
      <c r="V87" s="92">
        <f t="shared" si="26"/>
        <v>8</v>
      </c>
      <c r="W87" s="2"/>
      <c r="X87" s="95">
        <f>IF(B87="",X86,SUM($L$7:L87)+SUM($P$7:P87)+SUM($T$7:T87))</f>
        <v>13</v>
      </c>
      <c r="Y87" s="2"/>
      <c r="Z87" s="2"/>
      <c r="AA87" s="2"/>
      <c r="AB87" s="2"/>
      <c r="AC87" s="2"/>
      <c r="AD87" s="2"/>
      <c r="AE87" s="2"/>
      <c r="AF87" s="58">
        <f t="shared" si="40"/>
        <v>1</v>
      </c>
      <c r="AG87" s="21">
        <f t="shared" si="30"/>
        <v>1</v>
      </c>
      <c r="AH87" s="59">
        <f t="shared" si="38"/>
        <v>7</v>
      </c>
      <c r="AI87" s="64">
        <f t="shared" si="39"/>
        <v>1</v>
      </c>
      <c r="AJ87" s="47">
        <f t="shared" si="31"/>
        <v>1</v>
      </c>
      <c r="AK87" s="65">
        <f t="shared" si="33"/>
        <v>2</v>
      </c>
      <c r="AL87" s="70">
        <f t="shared" si="41"/>
        <v>3</v>
      </c>
      <c r="AM87" s="43" t="str">
        <f t="shared" si="32"/>
        <v/>
      </c>
      <c r="AN87" s="71">
        <f t="shared" si="34"/>
        <v>2</v>
      </c>
      <c r="AO87" s="2"/>
      <c r="AP87" s="2"/>
      <c r="AR87" s="2"/>
      <c r="AS87" s="2"/>
      <c r="AT87" s="2"/>
    </row>
    <row r="88" spans="2:46">
      <c r="B88" s="20">
        <f>IF('Prog Individual'!B88="","",'Prog Individual'!B88)</f>
        <v>10</v>
      </c>
      <c r="C88" s="21" t="str">
        <f t="shared" si="27"/>
        <v>B</v>
      </c>
      <c r="D88" s="98" t="str">
        <f t="shared" si="43"/>
        <v/>
      </c>
      <c r="E88" s="2"/>
      <c r="F88" s="47" t="str">
        <f t="shared" si="28"/>
        <v>L</v>
      </c>
      <c r="G88" s="98" t="str">
        <f t="shared" si="42"/>
        <v/>
      </c>
      <c r="H88" s="2"/>
      <c r="I88" s="46" t="str">
        <f t="shared" si="29"/>
        <v>E</v>
      </c>
      <c r="J88" s="98" t="str">
        <f t="shared" si="35"/>
        <v>&lt;--Bet</v>
      </c>
      <c r="K88" s="2"/>
      <c r="L88" s="21" t="str">
        <f t="shared" si="45"/>
        <v/>
      </c>
      <c r="M88" s="92">
        <f>IF(L88&lt;&gt;"",SUM($L$6:L88),M87)</f>
        <v>-4</v>
      </c>
      <c r="N88" s="92">
        <f t="shared" si="36"/>
        <v>0</v>
      </c>
      <c r="O88" s="2"/>
      <c r="P88" s="47" t="str">
        <f t="shared" si="44"/>
        <v/>
      </c>
      <c r="Q88" s="89">
        <f>IF(P88&lt;&gt;"",SUM($P$6:P88),Q87)</f>
        <v>9</v>
      </c>
      <c r="R88" s="92">
        <f t="shared" si="25"/>
        <v>9</v>
      </c>
      <c r="S88" s="2"/>
      <c r="T88" s="43">
        <f t="shared" si="37"/>
        <v>-2</v>
      </c>
      <c r="U88" s="89">
        <f>IF(T88&lt;&gt;"",SUM($T$6:T88),U87)</f>
        <v>6</v>
      </c>
      <c r="V88" s="92">
        <f t="shared" si="26"/>
        <v>8</v>
      </c>
      <c r="W88" s="2"/>
      <c r="X88" s="95">
        <f>IF(B88="",X87,SUM($L$7:L88)+SUM($P$7:P88)+SUM($T$7:T88))</f>
        <v>11</v>
      </c>
      <c r="Y88" s="2"/>
      <c r="Z88" s="2"/>
      <c r="AA88" s="2"/>
      <c r="AB88" s="2"/>
      <c r="AC88" s="2"/>
      <c r="AD88" s="2"/>
      <c r="AE88" s="2"/>
      <c r="AF88" s="58">
        <f t="shared" si="40"/>
        <v>1</v>
      </c>
      <c r="AG88" s="21" t="str">
        <f t="shared" si="30"/>
        <v/>
      </c>
      <c r="AH88" s="59">
        <f t="shared" si="38"/>
        <v>6</v>
      </c>
      <c r="AI88" s="64">
        <f t="shared" si="39"/>
        <v>1</v>
      </c>
      <c r="AJ88" s="47" t="str">
        <f t="shared" si="31"/>
        <v/>
      </c>
      <c r="AK88" s="65">
        <f t="shared" si="33"/>
        <v>1</v>
      </c>
      <c r="AL88" s="70">
        <f t="shared" si="41"/>
        <v>4</v>
      </c>
      <c r="AM88" s="43">
        <f t="shared" si="32"/>
        <v>1</v>
      </c>
      <c r="AN88" s="71">
        <f t="shared" si="34"/>
        <v>2</v>
      </c>
      <c r="AO88" s="2"/>
      <c r="AP88" s="2"/>
      <c r="AR88" s="2"/>
      <c r="AS88" s="2"/>
      <c r="AT88" s="2"/>
    </row>
    <row r="89" spans="2:46">
      <c r="B89" s="20">
        <f>IF('Prog Individual'!B89="","",'Prog Individual'!B89)</f>
        <v>17</v>
      </c>
      <c r="C89" s="21" t="str">
        <f t="shared" si="27"/>
        <v>B</v>
      </c>
      <c r="D89" s="98" t="str">
        <f t="shared" si="43"/>
        <v/>
      </c>
      <c r="E89" s="2"/>
      <c r="F89" s="47" t="str">
        <f t="shared" si="28"/>
        <v>L</v>
      </c>
      <c r="G89" s="98" t="str">
        <f t="shared" si="42"/>
        <v/>
      </c>
      <c r="H89" s="2"/>
      <c r="I89" s="46" t="str">
        <f t="shared" si="29"/>
        <v>O</v>
      </c>
      <c r="J89" s="98" t="str">
        <f t="shared" si="35"/>
        <v>&lt;--Win</v>
      </c>
      <c r="K89" s="2"/>
      <c r="L89" s="21" t="str">
        <f t="shared" si="45"/>
        <v/>
      </c>
      <c r="M89" s="92">
        <f>IF(L89&lt;&gt;"",SUM($L$6:L89),M88)</f>
        <v>-4</v>
      </c>
      <c r="N89" s="92">
        <f t="shared" si="36"/>
        <v>0</v>
      </c>
      <c r="O89" s="2"/>
      <c r="P89" s="47" t="str">
        <f t="shared" si="44"/>
        <v/>
      </c>
      <c r="Q89" s="89">
        <f>IF(P89&lt;&gt;"",SUM($P$6:P89),Q88)</f>
        <v>9</v>
      </c>
      <c r="R89" s="92">
        <f t="shared" si="25"/>
        <v>9</v>
      </c>
      <c r="S89" s="2"/>
      <c r="T89" s="43">
        <f t="shared" si="37"/>
        <v>3</v>
      </c>
      <c r="U89" s="89">
        <f>IF(T89&lt;&gt;"",SUM($T$6:T89),U88)</f>
        <v>9</v>
      </c>
      <c r="V89" s="92">
        <f t="shared" si="26"/>
        <v>9</v>
      </c>
      <c r="W89" s="2"/>
      <c r="X89" s="95">
        <f>IF(B89="",X88,SUM($L$7:L89)+SUM($P$7:P89)+SUM($T$7:T89))</f>
        <v>14</v>
      </c>
      <c r="Y89" s="2"/>
      <c r="Z89" s="2"/>
      <c r="AA89" s="2"/>
      <c r="AB89" s="2"/>
      <c r="AC89" s="2"/>
      <c r="AD89" s="2"/>
      <c r="AE89" s="2"/>
      <c r="AF89" s="58">
        <f t="shared" si="40"/>
        <v>2</v>
      </c>
      <c r="AG89" s="21" t="str">
        <f t="shared" si="30"/>
        <v/>
      </c>
      <c r="AH89" s="59">
        <f t="shared" si="38"/>
        <v>6</v>
      </c>
      <c r="AI89" s="64">
        <f t="shared" si="39"/>
        <v>2</v>
      </c>
      <c r="AJ89" s="47" t="str">
        <f t="shared" si="31"/>
        <v/>
      </c>
      <c r="AK89" s="65">
        <f t="shared" si="33"/>
        <v>1</v>
      </c>
      <c r="AL89" s="70">
        <f t="shared" si="41"/>
        <v>1</v>
      </c>
      <c r="AM89" s="43">
        <f t="shared" si="32"/>
        <v>2</v>
      </c>
      <c r="AN89" s="71">
        <f t="shared" si="34"/>
        <v>3</v>
      </c>
      <c r="AO89" s="2"/>
      <c r="AP89" s="2"/>
      <c r="AR89" s="2"/>
      <c r="AS89" s="2"/>
      <c r="AT89" s="2"/>
    </row>
    <row r="90" spans="2:46">
      <c r="B90" s="20">
        <f>IF('Prog Individual'!B90="","",'Prog Individual'!B90)</f>
        <v>22</v>
      </c>
      <c r="C90" s="21" t="str">
        <f t="shared" si="27"/>
        <v>B</v>
      </c>
      <c r="D90" s="98" t="str">
        <f t="shared" si="43"/>
        <v/>
      </c>
      <c r="E90" s="2"/>
      <c r="F90" s="47" t="str">
        <f t="shared" si="28"/>
        <v>H</v>
      </c>
      <c r="G90" s="98" t="str">
        <f t="shared" si="42"/>
        <v/>
      </c>
      <c r="H90" s="2"/>
      <c r="I90" s="46" t="str">
        <f t="shared" si="29"/>
        <v>E</v>
      </c>
      <c r="J90" s="98" t="str">
        <f t="shared" si="35"/>
        <v/>
      </c>
      <c r="K90" s="2"/>
      <c r="L90" s="21" t="str">
        <f t="shared" si="45"/>
        <v/>
      </c>
      <c r="M90" s="92">
        <f>IF(L90&lt;&gt;"",SUM($L$6:L90),M89)</f>
        <v>-4</v>
      </c>
      <c r="N90" s="92">
        <f t="shared" si="36"/>
        <v>0</v>
      </c>
      <c r="O90" s="2"/>
      <c r="P90" s="47" t="str">
        <f t="shared" si="44"/>
        <v/>
      </c>
      <c r="Q90" s="89">
        <f>IF(P90&lt;&gt;"",SUM($P$6:P90),Q89)</f>
        <v>9</v>
      </c>
      <c r="R90" s="92">
        <f t="shared" ref="R90:R153" si="46">IF(Q90&lt;R89,R89,Q90)</f>
        <v>9</v>
      </c>
      <c r="S90" s="2"/>
      <c r="T90" s="43" t="str">
        <f t="shared" si="37"/>
        <v/>
      </c>
      <c r="U90" s="89">
        <f>IF(T90&lt;&gt;"",SUM($T$6:T90),U89)</f>
        <v>9</v>
      </c>
      <c r="V90" s="92">
        <f t="shared" ref="V90:V153" si="47">IF(U90&lt;V89,V89,U90)</f>
        <v>9</v>
      </c>
      <c r="W90" s="2"/>
      <c r="X90" s="95">
        <f>IF(B90="",X89,SUM($L$7:L90)+SUM($P$7:P90)+SUM($T$7:T90))</f>
        <v>14</v>
      </c>
      <c r="Y90" s="2"/>
      <c r="Z90" s="2"/>
      <c r="AA90" s="2"/>
      <c r="AB90" s="2"/>
      <c r="AC90" s="2"/>
      <c r="AD90" s="2"/>
      <c r="AE90" s="2"/>
      <c r="AF90" s="58">
        <f t="shared" si="40"/>
        <v>3</v>
      </c>
      <c r="AG90" s="21" t="str">
        <f t="shared" si="30"/>
        <v/>
      </c>
      <c r="AH90" s="59">
        <f t="shared" si="38"/>
        <v>6</v>
      </c>
      <c r="AI90" s="64">
        <f t="shared" si="39"/>
        <v>1</v>
      </c>
      <c r="AJ90" s="47" t="str">
        <f t="shared" si="31"/>
        <v/>
      </c>
      <c r="AK90" s="65">
        <f t="shared" si="33"/>
        <v>1</v>
      </c>
      <c r="AL90" s="70">
        <f t="shared" si="41"/>
        <v>1</v>
      </c>
      <c r="AM90" s="43" t="str">
        <f t="shared" si="32"/>
        <v/>
      </c>
      <c r="AN90" s="71">
        <f t="shared" si="34"/>
        <v>2</v>
      </c>
      <c r="AO90" s="2"/>
      <c r="AP90" s="2"/>
      <c r="AR90" s="2"/>
      <c r="AS90" s="2"/>
      <c r="AT90" s="2"/>
    </row>
    <row r="91" spans="2:46">
      <c r="B91" s="20">
        <f>IF('Prog Individual'!B91="","",'Prog Individual'!B91)</f>
        <v>16</v>
      </c>
      <c r="C91" s="21" t="str">
        <f t="shared" si="27"/>
        <v>R</v>
      </c>
      <c r="D91" s="98" t="str">
        <f t="shared" si="43"/>
        <v>&lt;--Win</v>
      </c>
      <c r="E91" s="2"/>
      <c r="F91" s="47" t="str">
        <f t="shared" si="28"/>
        <v>L</v>
      </c>
      <c r="G91" s="98" t="str">
        <f t="shared" si="42"/>
        <v/>
      </c>
      <c r="H91" s="2"/>
      <c r="I91" s="46" t="str">
        <f t="shared" si="29"/>
        <v>E</v>
      </c>
      <c r="J91" s="98" t="str">
        <f t="shared" si="35"/>
        <v/>
      </c>
      <c r="K91" s="2"/>
      <c r="L91" s="21">
        <f t="shared" si="45"/>
        <v>6</v>
      </c>
      <c r="M91" s="92">
        <f>IF(L91&lt;&gt;"",SUM($L$6:L91),M90)</f>
        <v>2</v>
      </c>
      <c r="N91" s="92">
        <f t="shared" si="36"/>
        <v>2</v>
      </c>
      <c r="O91" s="2"/>
      <c r="P91" s="47" t="str">
        <f t="shared" si="44"/>
        <v/>
      </c>
      <c r="Q91" s="89">
        <f>IF(P91&lt;&gt;"",SUM($P$6:P91),Q90)</f>
        <v>9</v>
      </c>
      <c r="R91" s="92">
        <f t="shared" si="46"/>
        <v>9</v>
      </c>
      <c r="S91" s="2"/>
      <c r="T91" s="43" t="str">
        <f t="shared" si="37"/>
        <v/>
      </c>
      <c r="U91" s="89">
        <f>IF(T91&lt;&gt;"",SUM($T$6:T91),U90)</f>
        <v>9</v>
      </c>
      <c r="V91" s="92">
        <f t="shared" si="47"/>
        <v>9</v>
      </c>
      <c r="W91" s="2"/>
      <c r="X91" s="95">
        <f>IF(B91="",X90,SUM($L$7:L91)+SUM($P$7:P91)+SUM($T$7:T91))</f>
        <v>20</v>
      </c>
      <c r="Y91" s="2"/>
      <c r="Z91" s="2"/>
      <c r="AA91" s="2"/>
      <c r="AB91" s="2"/>
      <c r="AC91" s="2"/>
      <c r="AD91" s="2"/>
      <c r="AE91" s="2"/>
      <c r="AF91" s="58">
        <f t="shared" si="40"/>
        <v>1</v>
      </c>
      <c r="AG91" s="21">
        <f t="shared" si="30"/>
        <v>1</v>
      </c>
      <c r="AH91" s="59">
        <f t="shared" si="38"/>
        <v>6</v>
      </c>
      <c r="AI91" s="64">
        <f t="shared" si="39"/>
        <v>1</v>
      </c>
      <c r="AJ91" s="47" t="str">
        <f t="shared" si="31"/>
        <v/>
      </c>
      <c r="AK91" s="65">
        <f t="shared" si="33"/>
        <v>1</v>
      </c>
      <c r="AL91" s="70">
        <f t="shared" si="41"/>
        <v>2</v>
      </c>
      <c r="AM91" s="43" t="str">
        <f t="shared" si="32"/>
        <v/>
      </c>
      <c r="AN91" s="71">
        <f t="shared" si="34"/>
        <v>2</v>
      </c>
      <c r="AO91" s="2"/>
      <c r="AP91" s="2"/>
      <c r="AR91" s="2"/>
      <c r="AS91" s="2"/>
      <c r="AT91" s="2"/>
    </row>
    <row r="92" spans="2:46">
      <c r="B92" s="20">
        <f>IF('Prog Individual'!B92="","",'Prog Individual'!B92)</f>
        <v>1</v>
      </c>
      <c r="C92" s="21" t="str">
        <f t="shared" si="27"/>
        <v>R</v>
      </c>
      <c r="D92" s="98" t="str">
        <f t="shared" si="43"/>
        <v/>
      </c>
      <c r="E92" s="2"/>
      <c r="F92" s="47" t="str">
        <f t="shared" si="28"/>
        <v>L</v>
      </c>
      <c r="G92" s="98" t="str">
        <f t="shared" si="42"/>
        <v/>
      </c>
      <c r="H92" s="2"/>
      <c r="I92" s="46" t="str">
        <f t="shared" si="29"/>
        <v>O</v>
      </c>
      <c r="J92" s="98" t="str">
        <f t="shared" si="35"/>
        <v/>
      </c>
      <c r="K92" s="2"/>
      <c r="L92" s="21" t="str">
        <f t="shared" si="45"/>
        <v/>
      </c>
      <c r="M92" s="92">
        <f>IF(L92&lt;&gt;"",SUM($L$6:L92),M91)</f>
        <v>2</v>
      </c>
      <c r="N92" s="92">
        <f t="shared" si="36"/>
        <v>2</v>
      </c>
      <c r="O92" s="2"/>
      <c r="P92" s="47" t="str">
        <f t="shared" si="44"/>
        <v/>
      </c>
      <c r="Q92" s="89">
        <f>IF(P92&lt;&gt;"",SUM($P$6:P92),Q91)</f>
        <v>9</v>
      </c>
      <c r="R92" s="92">
        <f t="shared" si="46"/>
        <v>9</v>
      </c>
      <c r="S92" s="2"/>
      <c r="T92" s="43" t="str">
        <f t="shared" si="37"/>
        <v/>
      </c>
      <c r="U92" s="89">
        <f>IF(T92&lt;&gt;"",SUM($T$6:T92),U91)</f>
        <v>9</v>
      </c>
      <c r="V92" s="92">
        <f t="shared" si="47"/>
        <v>9</v>
      </c>
      <c r="W92" s="2"/>
      <c r="X92" s="95">
        <f>IF(B92="",X91,SUM($L$7:L92)+SUM($P$7:P92)+SUM($T$7:T92))</f>
        <v>20</v>
      </c>
      <c r="Y92" s="2"/>
      <c r="Z92" s="2"/>
      <c r="AA92" s="2"/>
      <c r="AB92" s="2"/>
      <c r="AC92" s="2"/>
      <c r="AD92" s="2"/>
      <c r="AE92" s="2"/>
      <c r="AF92" s="58">
        <f t="shared" si="40"/>
        <v>2</v>
      </c>
      <c r="AG92" s="21" t="str">
        <f t="shared" si="30"/>
        <v/>
      </c>
      <c r="AH92" s="59">
        <f t="shared" si="38"/>
        <v>1</v>
      </c>
      <c r="AI92" s="64">
        <f t="shared" si="39"/>
        <v>2</v>
      </c>
      <c r="AJ92" s="47" t="str">
        <f t="shared" si="31"/>
        <v/>
      </c>
      <c r="AK92" s="65">
        <f t="shared" si="33"/>
        <v>1</v>
      </c>
      <c r="AL92" s="70">
        <f t="shared" si="41"/>
        <v>1</v>
      </c>
      <c r="AM92" s="43" t="str">
        <f t="shared" si="32"/>
        <v/>
      </c>
      <c r="AN92" s="71">
        <f t="shared" si="34"/>
        <v>2</v>
      </c>
      <c r="AO92" s="2"/>
      <c r="AP92" s="2"/>
      <c r="AR92" s="2"/>
      <c r="AS92" s="2"/>
      <c r="AT92" s="2"/>
    </row>
    <row r="93" spans="2:46">
      <c r="B93" s="20">
        <f>IF('Prog Individual'!B93="","",'Prog Individual'!B93)</f>
        <v>36</v>
      </c>
      <c r="C93" s="21" t="str">
        <f t="shared" si="27"/>
        <v>R</v>
      </c>
      <c r="D93" s="98" t="str">
        <f t="shared" si="43"/>
        <v/>
      </c>
      <c r="E93" s="2"/>
      <c r="F93" s="47" t="str">
        <f t="shared" si="28"/>
        <v>H</v>
      </c>
      <c r="G93" s="98" t="str">
        <f t="shared" si="42"/>
        <v/>
      </c>
      <c r="H93" s="2"/>
      <c r="I93" s="46" t="str">
        <f t="shared" si="29"/>
        <v>E</v>
      </c>
      <c r="J93" s="98" t="str">
        <f t="shared" si="35"/>
        <v/>
      </c>
      <c r="K93" s="2"/>
      <c r="L93" s="21" t="str">
        <f t="shared" si="45"/>
        <v/>
      </c>
      <c r="M93" s="92">
        <f>IF(L93&lt;&gt;"",SUM($L$6:L93),M92)</f>
        <v>2</v>
      </c>
      <c r="N93" s="92">
        <f t="shared" si="36"/>
        <v>2</v>
      </c>
      <c r="O93" s="2"/>
      <c r="P93" s="47" t="str">
        <f t="shared" si="44"/>
        <v/>
      </c>
      <c r="Q93" s="89">
        <f>IF(P93&lt;&gt;"",SUM($P$6:P93),Q92)</f>
        <v>9</v>
      </c>
      <c r="R93" s="92">
        <f t="shared" si="46"/>
        <v>9</v>
      </c>
      <c r="S93" s="2"/>
      <c r="T93" s="43" t="str">
        <f t="shared" si="37"/>
        <v/>
      </c>
      <c r="U93" s="89">
        <f>IF(T93&lt;&gt;"",SUM($T$6:T93),U92)</f>
        <v>9</v>
      </c>
      <c r="V93" s="92">
        <f t="shared" si="47"/>
        <v>9</v>
      </c>
      <c r="W93" s="2"/>
      <c r="X93" s="95">
        <f>IF(B93="",X92,SUM($L$7:L93)+SUM($P$7:P93)+SUM($T$7:T93))</f>
        <v>20</v>
      </c>
      <c r="Y93" s="2"/>
      <c r="Z93" s="2"/>
      <c r="AA93" s="2"/>
      <c r="AB93" s="2"/>
      <c r="AC93" s="2"/>
      <c r="AD93" s="2"/>
      <c r="AE93" s="2"/>
      <c r="AF93" s="58">
        <f t="shared" si="40"/>
        <v>3</v>
      </c>
      <c r="AG93" s="21" t="str">
        <f t="shared" si="30"/>
        <v/>
      </c>
      <c r="AH93" s="59">
        <f t="shared" si="38"/>
        <v>1</v>
      </c>
      <c r="AI93" s="64">
        <f t="shared" si="39"/>
        <v>1</v>
      </c>
      <c r="AJ93" s="47" t="str">
        <f t="shared" si="31"/>
        <v/>
      </c>
      <c r="AK93" s="65">
        <f t="shared" si="33"/>
        <v>1</v>
      </c>
      <c r="AL93" s="70">
        <f t="shared" si="41"/>
        <v>1</v>
      </c>
      <c r="AM93" s="43" t="str">
        <f t="shared" si="32"/>
        <v/>
      </c>
      <c r="AN93" s="71">
        <f t="shared" si="34"/>
        <v>2</v>
      </c>
      <c r="AO93" s="2"/>
      <c r="AP93" s="2"/>
      <c r="AR93" s="2"/>
      <c r="AS93" s="2"/>
      <c r="AT93" s="2"/>
    </row>
    <row r="94" spans="2:46">
      <c r="B94" s="20">
        <f>IF('Prog Individual'!B94="","",'Prog Individual'!B94)</f>
        <v>5</v>
      </c>
      <c r="C94" s="21" t="str">
        <f t="shared" si="27"/>
        <v>R</v>
      </c>
      <c r="D94" s="98" t="str">
        <f t="shared" si="43"/>
        <v>&lt;--Bet</v>
      </c>
      <c r="E94" s="2"/>
      <c r="F94" s="47" t="str">
        <f t="shared" si="28"/>
        <v>L</v>
      </c>
      <c r="G94" s="98" t="str">
        <f t="shared" si="42"/>
        <v/>
      </c>
      <c r="H94" s="2"/>
      <c r="I94" s="46" t="str">
        <f t="shared" si="29"/>
        <v>O</v>
      </c>
      <c r="J94" s="98" t="str">
        <f t="shared" si="35"/>
        <v/>
      </c>
      <c r="K94" s="2"/>
      <c r="L94" s="21">
        <f t="shared" si="45"/>
        <v>-1</v>
      </c>
      <c r="M94" s="92">
        <f>IF(L94&lt;&gt;"",SUM($L$6:L94),M93)</f>
        <v>1</v>
      </c>
      <c r="N94" s="92">
        <f t="shared" si="36"/>
        <v>2</v>
      </c>
      <c r="O94" s="2"/>
      <c r="P94" s="47" t="str">
        <f t="shared" si="44"/>
        <v/>
      </c>
      <c r="Q94" s="89">
        <f>IF(P94&lt;&gt;"",SUM($P$6:P94),Q93)</f>
        <v>9</v>
      </c>
      <c r="R94" s="92">
        <f t="shared" si="46"/>
        <v>9</v>
      </c>
      <c r="S94" s="2"/>
      <c r="T94" s="43" t="str">
        <f t="shared" si="37"/>
        <v/>
      </c>
      <c r="U94" s="89">
        <f>IF(T94&lt;&gt;"",SUM($T$6:T94),U93)</f>
        <v>9</v>
      </c>
      <c r="V94" s="92">
        <f t="shared" si="47"/>
        <v>9</v>
      </c>
      <c r="W94" s="2"/>
      <c r="X94" s="95">
        <f>IF(B94="",X93,SUM($L$7:L94)+SUM($P$7:P94)+SUM($T$7:T94))</f>
        <v>19</v>
      </c>
      <c r="Y94" s="2"/>
      <c r="Z94" s="2"/>
      <c r="AA94" s="2"/>
      <c r="AB94" s="2"/>
      <c r="AC94" s="2"/>
      <c r="AD94" s="2"/>
      <c r="AE94" s="2"/>
      <c r="AF94" s="58">
        <f t="shared" si="40"/>
        <v>4</v>
      </c>
      <c r="AG94" s="21">
        <f t="shared" si="30"/>
        <v>1</v>
      </c>
      <c r="AH94" s="59">
        <f t="shared" si="38"/>
        <v>1</v>
      </c>
      <c r="AI94" s="64">
        <f t="shared" si="39"/>
        <v>1</v>
      </c>
      <c r="AJ94" s="47" t="str">
        <f t="shared" si="31"/>
        <v/>
      </c>
      <c r="AK94" s="65">
        <f t="shared" si="33"/>
        <v>1</v>
      </c>
      <c r="AL94" s="70">
        <f t="shared" si="41"/>
        <v>1</v>
      </c>
      <c r="AM94" s="43" t="str">
        <f t="shared" si="32"/>
        <v/>
      </c>
      <c r="AN94" s="71">
        <f t="shared" si="34"/>
        <v>2</v>
      </c>
      <c r="AO94" s="2"/>
      <c r="AP94" s="2"/>
      <c r="AR94" s="2"/>
      <c r="AS94" s="2"/>
      <c r="AT94" s="2"/>
    </row>
    <row r="95" spans="2:46">
      <c r="B95" s="20">
        <f>IF('Prog Individual'!B95="","",'Prog Individual'!B95)</f>
        <v>1</v>
      </c>
      <c r="C95" s="21" t="str">
        <f t="shared" si="27"/>
        <v>R</v>
      </c>
      <c r="D95" s="98" t="str">
        <f t="shared" si="43"/>
        <v>&lt;--Bet</v>
      </c>
      <c r="E95" s="2"/>
      <c r="F95" s="47" t="str">
        <f t="shared" si="28"/>
        <v>L</v>
      </c>
      <c r="G95" s="98" t="str">
        <f t="shared" si="42"/>
        <v/>
      </c>
      <c r="H95" s="2"/>
      <c r="I95" s="46" t="str">
        <f t="shared" si="29"/>
        <v>O</v>
      </c>
      <c r="J95" s="98" t="str">
        <f t="shared" si="35"/>
        <v/>
      </c>
      <c r="K95" s="2"/>
      <c r="L95" s="21">
        <f t="shared" si="45"/>
        <v>-2</v>
      </c>
      <c r="M95" s="92">
        <f>IF(L95&lt;&gt;"",SUM($L$6:L95),M94)</f>
        <v>-1</v>
      </c>
      <c r="N95" s="92">
        <f t="shared" si="36"/>
        <v>2</v>
      </c>
      <c r="O95" s="2"/>
      <c r="P95" s="47" t="str">
        <f t="shared" si="44"/>
        <v/>
      </c>
      <c r="Q95" s="89">
        <f>IF(P95&lt;&gt;"",SUM($P$6:P95),Q94)</f>
        <v>9</v>
      </c>
      <c r="R95" s="92">
        <f t="shared" si="46"/>
        <v>9</v>
      </c>
      <c r="S95" s="2"/>
      <c r="T95" s="43" t="str">
        <f t="shared" si="37"/>
        <v/>
      </c>
      <c r="U95" s="89">
        <f>IF(T95&lt;&gt;"",SUM($T$6:T95),U94)</f>
        <v>9</v>
      </c>
      <c r="V95" s="92">
        <f t="shared" si="47"/>
        <v>9</v>
      </c>
      <c r="W95" s="2"/>
      <c r="X95" s="95">
        <f>IF(B95="",X94,SUM($L$7:L95)+SUM($P$7:P95)+SUM($T$7:T95))</f>
        <v>17</v>
      </c>
      <c r="Y95" s="2"/>
      <c r="Z95" s="2"/>
      <c r="AA95" s="2"/>
      <c r="AB95" s="2"/>
      <c r="AC95" s="2"/>
      <c r="AD95" s="2"/>
      <c r="AE95" s="2"/>
      <c r="AF95" s="58">
        <f t="shared" si="40"/>
        <v>5</v>
      </c>
      <c r="AG95" s="21">
        <f t="shared" si="30"/>
        <v>2</v>
      </c>
      <c r="AH95" s="59">
        <f t="shared" si="38"/>
        <v>2</v>
      </c>
      <c r="AI95" s="64">
        <f t="shared" si="39"/>
        <v>2</v>
      </c>
      <c r="AJ95" s="47" t="str">
        <f t="shared" si="31"/>
        <v/>
      </c>
      <c r="AK95" s="65">
        <f t="shared" si="33"/>
        <v>1</v>
      </c>
      <c r="AL95" s="70">
        <f t="shared" si="41"/>
        <v>2</v>
      </c>
      <c r="AM95" s="43" t="str">
        <f t="shared" si="32"/>
        <v/>
      </c>
      <c r="AN95" s="71">
        <f t="shared" si="34"/>
        <v>2</v>
      </c>
      <c r="AO95" s="2"/>
      <c r="AP95" s="2"/>
      <c r="AR95" s="2"/>
      <c r="AS95" s="2"/>
      <c r="AT95" s="2"/>
    </row>
    <row r="96" spans="2:46">
      <c r="B96" s="20">
        <f>IF('Prog Individual'!B96="","",'Prog Individual'!B96)</f>
        <v>23</v>
      </c>
      <c r="C96" s="21" t="str">
        <f t="shared" si="27"/>
        <v>R</v>
      </c>
      <c r="D96" s="98" t="str">
        <f t="shared" si="43"/>
        <v>&lt;--Bet</v>
      </c>
      <c r="E96" s="2"/>
      <c r="F96" s="47" t="str">
        <f t="shared" si="28"/>
        <v>H</v>
      </c>
      <c r="G96" s="98" t="str">
        <f t="shared" si="42"/>
        <v/>
      </c>
      <c r="H96" s="2"/>
      <c r="I96" s="46" t="str">
        <f t="shared" si="29"/>
        <v>O</v>
      </c>
      <c r="J96" s="98" t="str">
        <f t="shared" si="35"/>
        <v/>
      </c>
      <c r="K96" s="2"/>
      <c r="L96" s="21">
        <f t="shared" si="45"/>
        <v>-3</v>
      </c>
      <c r="M96" s="92">
        <f>IF(L96&lt;&gt;"",SUM($L$6:L96),M95)</f>
        <v>-4</v>
      </c>
      <c r="N96" s="92">
        <f t="shared" si="36"/>
        <v>2</v>
      </c>
      <c r="O96" s="2"/>
      <c r="P96" s="47" t="str">
        <f t="shared" si="44"/>
        <v/>
      </c>
      <c r="Q96" s="89">
        <f>IF(P96&lt;&gt;"",SUM($P$6:P96),Q95)</f>
        <v>9</v>
      </c>
      <c r="R96" s="92">
        <f t="shared" si="46"/>
        <v>9</v>
      </c>
      <c r="S96" s="2"/>
      <c r="T96" s="43" t="str">
        <f t="shared" si="37"/>
        <v/>
      </c>
      <c r="U96" s="89">
        <f>IF(T96&lt;&gt;"",SUM($T$6:T96),U95)</f>
        <v>9</v>
      </c>
      <c r="V96" s="92">
        <f t="shared" si="47"/>
        <v>9</v>
      </c>
      <c r="W96" s="2"/>
      <c r="X96" s="95">
        <f>IF(B96="",X95,SUM($L$7:L96)+SUM($P$7:P96)+SUM($T$7:T96))</f>
        <v>14</v>
      </c>
      <c r="Y96" s="2"/>
      <c r="Z96" s="2"/>
      <c r="AA96" s="2"/>
      <c r="AB96" s="2"/>
      <c r="AC96" s="2"/>
      <c r="AD96" s="2"/>
      <c r="AE96" s="2"/>
      <c r="AF96" s="58">
        <f t="shared" si="40"/>
        <v>6</v>
      </c>
      <c r="AG96" s="21">
        <f t="shared" si="30"/>
        <v>3</v>
      </c>
      <c r="AH96" s="59">
        <f t="shared" si="38"/>
        <v>3</v>
      </c>
      <c r="AI96" s="64">
        <f t="shared" si="39"/>
        <v>1</v>
      </c>
      <c r="AJ96" s="47" t="str">
        <f t="shared" si="31"/>
        <v/>
      </c>
      <c r="AK96" s="65">
        <f t="shared" si="33"/>
        <v>1</v>
      </c>
      <c r="AL96" s="70">
        <f t="shared" si="41"/>
        <v>3</v>
      </c>
      <c r="AM96" s="43" t="str">
        <f t="shared" si="32"/>
        <v/>
      </c>
      <c r="AN96" s="71">
        <f t="shared" si="34"/>
        <v>2</v>
      </c>
      <c r="AO96" s="2"/>
      <c r="AP96" s="2"/>
      <c r="AR96" s="2"/>
      <c r="AS96" s="2"/>
      <c r="AT96" s="2"/>
    </row>
    <row r="97" spans="2:46">
      <c r="B97" s="20">
        <f>IF('Prog Individual'!B97="","",'Prog Individual'!B97)</f>
        <v>11</v>
      </c>
      <c r="C97" s="21" t="str">
        <f t="shared" si="27"/>
        <v>B</v>
      </c>
      <c r="D97" s="98" t="str">
        <f t="shared" si="43"/>
        <v>&lt;--Win</v>
      </c>
      <c r="E97" s="2"/>
      <c r="F97" s="47" t="str">
        <f t="shared" si="28"/>
        <v>L</v>
      </c>
      <c r="G97" s="98" t="str">
        <f t="shared" si="42"/>
        <v/>
      </c>
      <c r="H97" s="2"/>
      <c r="I97" s="46" t="str">
        <f t="shared" si="29"/>
        <v>O</v>
      </c>
      <c r="J97" s="98" t="str">
        <f t="shared" si="35"/>
        <v>&lt;--Bet</v>
      </c>
      <c r="K97" s="2"/>
      <c r="L97" s="21">
        <f t="shared" si="45"/>
        <v>4</v>
      </c>
      <c r="M97" s="92">
        <f>IF(L97&lt;&gt;"",SUM($L$6:L97),M96)</f>
        <v>0</v>
      </c>
      <c r="N97" s="92">
        <f t="shared" si="36"/>
        <v>2</v>
      </c>
      <c r="O97" s="2"/>
      <c r="P97" s="47" t="str">
        <f t="shared" si="44"/>
        <v/>
      </c>
      <c r="Q97" s="89">
        <f>IF(P97&lt;&gt;"",SUM($P$6:P97),Q96)</f>
        <v>9</v>
      </c>
      <c r="R97" s="92">
        <f t="shared" si="46"/>
        <v>9</v>
      </c>
      <c r="S97" s="2"/>
      <c r="T97" s="43">
        <f t="shared" si="37"/>
        <v>-2</v>
      </c>
      <c r="U97" s="89">
        <f>IF(T97&lt;&gt;"",SUM($T$6:T97),U96)</f>
        <v>7</v>
      </c>
      <c r="V97" s="92">
        <f t="shared" si="47"/>
        <v>9</v>
      </c>
      <c r="W97" s="2"/>
      <c r="X97" s="95">
        <f>IF(B97="",X96,SUM($L$7:L97)+SUM($P$7:P97)+SUM($T$7:T97))</f>
        <v>16</v>
      </c>
      <c r="Y97" s="2"/>
      <c r="Z97" s="2"/>
      <c r="AA97" s="2"/>
      <c r="AB97" s="2"/>
      <c r="AC97" s="2"/>
      <c r="AD97" s="2"/>
      <c r="AE97" s="2"/>
      <c r="AF97" s="58">
        <f t="shared" si="40"/>
        <v>1</v>
      </c>
      <c r="AG97" s="21">
        <f t="shared" si="30"/>
        <v>4</v>
      </c>
      <c r="AH97" s="59">
        <f t="shared" si="38"/>
        <v>4</v>
      </c>
      <c r="AI97" s="64">
        <f t="shared" si="39"/>
        <v>1</v>
      </c>
      <c r="AJ97" s="47" t="str">
        <f t="shared" si="31"/>
        <v/>
      </c>
      <c r="AK97" s="65">
        <f t="shared" si="33"/>
        <v>1</v>
      </c>
      <c r="AL97" s="70">
        <f t="shared" si="41"/>
        <v>4</v>
      </c>
      <c r="AM97" s="43">
        <f t="shared" si="32"/>
        <v>1</v>
      </c>
      <c r="AN97" s="71">
        <f t="shared" si="34"/>
        <v>2</v>
      </c>
      <c r="AO97" s="2"/>
      <c r="AP97" s="2"/>
      <c r="AR97" s="2"/>
      <c r="AS97" s="2"/>
      <c r="AT97" s="2"/>
    </row>
    <row r="98" spans="2:46">
      <c r="B98" s="20">
        <f>IF('Prog Individual'!B98="","",'Prog Individual'!B98)</f>
        <v>4</v>
      </c>
      <c r="C98" s="21" t="str">
        <f t="shared" si="27"/>
        <v>B</v>
      </c>
      <c r="D98" s="98" t="str">
        <f t="shared" si="43"/>
        <v/>
      </c>
      <c r="E98" s="2"/>
      <c r="F98" s="47" t="str">
        <f t="shared" si="28"/>
        <v>L</v>
      </c>
      <c r="G98" s="98" t="str">
        <f t="shared" si="42"/>
        <v/>
      </c>
      <c r="H98" s="2"/>
      <c r="I98" s="46" t="str">
        <f t="shared" si="29"/>
        <v>E</v>
      </c>
      <c r="J98" s="98" t="str">
        <f t="shared" si="35"/>
        <v>&lt;--Win</v>
      </c>
      <c r="K98" s="2"/>
      <c r="L98" s="21" t="str">
        <f t="shared" si="45"/>
        <v/>
      </c>
      <c r="M98" s="92">
        <f>IF(L98&lt;&gt;"",SUM($L$6:L98),M97)</f>
        <v>0</v>
      </c>
      <c r="N98" s="92">
        <f t="shared" si="36"/>
        <v>2</v>
      </c>
      <c r="O98" s="2"/>
      <c r="P98" s="47" t="str">
        <f t="shared" si="44"/>
        <v/>
      </c>
      <c r="Q98" s="89">
        <f>IF(P98&lt;&gt;"",SUM($P$6:P98),Q97)</f>
        <v>9</v>
      </c>
      <c r="R98" s="92">
        <f t="shared" si="46"/>
        <v>9</v>
      </c>
      <c r="S98" s="2"/>
      <c r="T98" s="43">
        <f t="shared" si="37"/>
        <v>3</v>
      </c>
      <c r="U98" s="89">
        <f>IF(T98&lt;&gt;"",SUM($T$6:T98),U97)</f>
        <v>10</v>
      </c>
      <c r="V98" s="92">
        <f t="shared" si="47"/>
        <v>10</v>
      </c>
      <c r="W98" s="2"/>
      <c r="X98" s="95">
        <f>IF(B98="",X97,SUM($L$7:L98)+SUM($P$7:P98)+SUM($T$7:T98))</f>
        <v>19</v>
      </c>
      <c r="Y98" s="2"/>
      <c r="Z98" s="2"/>
      <c r="AA98" s="2"/>
      <c r="AB98" s="2"/>
      <c r="AC98" s="2"/>
      <c r="AD98" s="2"/>
      <c r="AE98" s="2"/>
      <c r="AF98" s="58">
        <f t="shared" si="40"/>
        <v>2</v>
      </c>
      <c r="AG98" s="21" t="str">
        <f t="shared" si="30"/>
        <v/>
      </c>
      <c r="AH98" s="59">
        <f t="shared" si="38"/>
        <v>3</v>
      </c>
      <c r="AI98" s="64">
        <f t="shared" si="39"/>
        <v>2</v>
      </c>
      <c r="AJ98" s="47" t="str">
        <f t="shared" si="31"/>
        <v/>
      </c>
      <c r="AK98" s="65">
        <f t="shared" si="33"/>
        <v>1</v>
      </c>
      <c r="AL98" s="70">
        <f t="shared" si="41"/>
        <v>1</v>
      </c>
      <c r="AM98" s="43">
        <f t="shared" si="32"/>
        <v>2</v>
      </c>
      <c r="AN98" s="71">
        <f t="shared" si="34"/>
        <v>3</v>
      </c>
      <c r="AO98" s="2"/>
      <c r="AP98" s="2"/>
      <c r="AR98" s="2"/>
      <c r="AS98" s="2"/>
      <c r="AT98" s="2"/>
    </row>
    <row r="99" spans="2:46">
      <c r="B99" s="20">
        <f>IF('Prog Individual'!B99="","",'Prog Individual'!B99)</f>
        <v>2</v>
      </c>
      <c r="C99" s="21" t="str">
        <f t="shared" si="27"/>
        <v>B</v>
      </c>
      <c r="D99" s="98" t="str">
        <f t="shared" si="43"/>
        <v/>
      </c>
      <c r="E99" s="2"/>
      <c r="F99" s="47" t="str">
        <f t="shared" si="28"/>
        <v>L</v>
      </c>
      <c r="G99" s="98" t="str">
        <f t="shared" si="42"/>
        <v/>
      </c>
      <c r="H99" s="2"/>
      <c r="I99" s="46" t="str">
        <f t="shared" si="29"/>
        <v>E</v>
      </c>
      <c r="J99" s="98" t="str">
        <f t="shared" si="35"/>
        <v/>
      </c>
      <c r="K99" s="2"/>
      <c r="L99" s="21" t="str">
        <f t="shared" si="45"/>
        <v/>
      </c>
      <c r="M99" s="92">
        <f>IF(L99&lt;&gt;"",SUM($L$6:L99),M98)</f>
        <v>0</v>
      </c>
      <c r="N99" s="92">
        <f t="shared" si="36"/>
        <v>2</v>
      </c>
      <c r="O99" s="2"/>
      <c r="P99" s="47" t="str">
        <f t="shared" si="44"/>
        <v/>
      </c>
      <c r="Q99" s="89">
        <f>IF(P99&lt;&gt;"",SUM($P$6:P99),Q98)</f>
        <v>9</v>
      </c>
      <c r="R99" s="92">
        <f t="shared" si="46"/>
        <v>9</v>
      </c>
      <c r="S99" s="2"/>
      <c r="T99" s="43" t="str">
        <f t="shared" si="37"/>
        <v/>
      </c>
      <c r="U99" s="89">
        <f>IF(T99&lt;&gt;"",SUM($T$6:T99),U98)</f>
        <v>10</v>
      </c>
      <c r="V99" s="92">
        <f t="shared" si="47"/>
        <v>10</v>
      </c>
      <c r="W99" s="2"/>
      <c r="X99" s="95">
        <f>IF(B99="",X98,SUM($L$7:L99)+SUM($P$7:P99)+SUM($T$7:T99))</f>
        <v>19</v>
      </c>
      <c r="Y99" s="2"/>
      <c r="Z99" s="2"/>
      <c r="AA99" s="2"/>
      <c r="AB99" s="2"/>
      <c r="AC99" s="2"/>
      <c r="AD99" s="2"/>
      <c r="AE99" s="2"/>
      <c r="AF99" s="58">
        <f t="shared" si="40"/>
        <v>3</v>
      </c>
      <c r="AG99" s="21" t="str">
        <f t="shared" si="30"/>
        <v/>
      </c>
      <c r="AH99" s="59">
        <f t="shared" si="38"/>
        <v>3</v>
      </c>
      <c r="AI99" s="64">
        <f t="shared" si="39"/>
        <v>3</v>
      </c>
      <c r="AJ99" s="47" t="str">
        <f t="shared" si="31"/>
        <v/>
      </c>
      <c r="AK99" s="65">
        <f t="shared" si="33"/>
        <v>1</v>
      </c>
      <c r="AL99" s="70">
        <f t="shared" si="41"/>
        <v>2</v>
      </c>
      <c r="AM99" s="43" t="str">
        <f t="shared" si="32"/>
        <v/>
      </c>
      <c r="AN99" s="71">
        <f t="shared" si="34"/>
        <v>2</v>
      </c>
      <c r="AO99" s="2"/>
      <c r="AP99" s="2"/>
      <c r="AR99" s="2"/>
      <c r="AS99" s="2"/>
      <c r="AT99" s="2"/>
    </row>
    <row r="100" spans="2:46">
      <c r="B100" s="20">
        <f>IF('Prog Individual'!B100="","",'Prog Individual'!B100)</f>
        <v>29</v>
      </c>
      <c r="C100" s="21" t="str">
        <f t="shared" si="27"/>
        <v>B</v>
      </c>
      <c r="D100" s="98" t="str">
        <f t="shared" si="43"/>
        <v>&lt;--Bet</v>
      </c>
      <c r="E100" s="2"/>
      <c r="F100" s="47" t="str">
        <f t="shared" si="28"/>
        <v>H</v>
      </c>
      <c r="G100" s="98" t="str">
        <f t="shared" si="42"/>
        <v>&lt;--Win</v>
      </c>
      <c r="H100" s="2"/>
      <c r="I100" s="46" t="str">
        <f t="shared" si="29"/>
        <v>O</v>
      </c>
      <c r="J100" s="98" t="str">
        <f t="shared" si="35"/>
        <v/>
      </c>
      <c r="K100" s="2"/>
      <c r="L100" s="21">
        <f t="shared" si="45"/>
        <v>-3</v>
      </c>
      <c r="M100" s="92">
        <f>IF(L100&lt;&gt;"",SUM($L$6:L100),M99)</f>
        <v>-3</v>
      </c>
      <c r="N100" s="92">
        <f t="shared" si="36"/>
        <v>2</v>
      </c>
      <c r="O100" s="2"/>
      <c r="P100" s="47">
        <f t="shared" si="44"/>
        <v>1</v>
      </c>
      <c r="Q100" s="89">
        <f>IF(P100&lt;&gt;"",SUM($P$6:P100),Q99)</f>
        <v>10</v>
      </c>
      <c r="R100" s="92">
        <f t="shared" si="46"/>
        <v>10</v>
      </c>
      <c r="S100" s="2"/>
      <c r="T100" s="43" t="str">
        <f t="shared" si="37"/>
        <v/>
      </c>
      <c r="U100" s="89">
        <f>IF(T100&lt;&gt;"",SUM($T$6:T100),U99)</f>
        <v>10</v>
      </c>
      <c r="V100" s="92">
        <f t="shared" si="47"/>
        <v>10</v>
      </c>
      <c r="W100" s="2"/>
      <c r="X100" s="95">
        <f>IF(B100="",X99,SUM($L$7:L100)+SUM($P$7:P100)+SUM($T$7:T100))</f>
        <v>17</v>
      </c>
      <c r="Y100" s="2"/>
      <c r="Z100" s="2"/>
      <c r="AA100" s="2"/>
      <c r="AB100" s="2"/>
      <c r="AC100" s="2"/>
      <c r="AD100" s="2"/>
      <c r="AE100" s="2"/>
      <c r="AF100" s="58">
        <f t="shared" si="40"/>
        <v>4</v>
      </c>
      <c r="AG100" s="21">
        <f t="shared" si="30"/>
        <v>1</v>
      </c>
      <c r="AH100" s="59">
        <f t="shared" si="38"/>
        <v>3</v>
      </c>
      <c r="AI100" s="64">
        <f t="shared" si="39"/>
        <v>1</v>
      </c>
      <c r="AJ100" s="47">
        <f t="shared" si="31"/>
        <v>1</v>
      </c>
      <c r="AK100" s="65">
        <f t="shared" si="33"/>
        <v>1</v>
      </c>
      <c r="AL100" s="70">
        <f t="shared" si="41"/>
        <v>1</v>
      </c>
      <c r="AM100" s="43" t="str">
        <f t="shared" si="32"/>
        <v/>
      </c>
      <c r="AN100" s="71">
        <f t="shared" si="34"/>
        <v>2</v>
      </c>
      <c r="AO100" s="2"/>
      <c r="AP100" s="2"/>
      <c r="AR100" s="2"/>
      <c r="AS100" s="2"/>
      <c r="AT100" s="2"/>
    </row>
    <row r="101" spans="2:46">
      <c r="B101" s="20">
        <f>IF('Prog Individual'!B101="","",'Prog Individual'!B101)</f>
        <v>9</v>
      </c>
      <c r="C101" s="21" t="str">
        <f t="shared" si="27"/>
        <v>R</v>
      </c>
      <c r="D101" s="98" t="str">
        <f t="shared" si="43"/>
        <v>&lt;--Win</v>
      </c>
      <c r="E101" s="2"/>
      <c r="F101" s="47" t="str">
        <f t="shared" si="28"/>
        <v>L</v>
      </c>
      <c r="G101" s="98" t="str">
        <f t="shared" si="42"/>
        <v/>
      </c>
      <c r="H101" s="2"/>
      <c r="I101" s="46" t="str">
        <f t="shared" si="29"/>
        <v>O</v>
      </c>
      <c r="J101" s="98" t="str">
        <f t="shared" si="35"/>
        <v/>
      </c>
      <c r="K101" s="2"/>
      <c r="L101" s="21">
        <f t="shared" si="45"/>
        <v>4</v>
      </c>
      <c r="M101" s="92">
        <f>IF(L101&lt;&gt;"",SUM($L$6:L101),M100)</f>
        <v>1</v>
      </c>
      <c r="N101" s="92">
        <f t="shared" si="36"/>
        <v>2</v>
      </c>
      <c r="O101" s="2"/>
      <c r="P101" s="47" t="str">
        <f t="shared" si="44"/>
        <v/>
      </c>
      <c r="Q101" s="89">
        <f>IF(P101&lt;&gt;"",SUM($P$6:P101),Q100)</f>
        <v>10</v>
      </c>
      <c r="R101" s="92">
        <f t="shared" si="46"/>
        <v>10</v>
      </c>
      <c r="S101" s="2"/>
      <c r="T101" s="43" t="str">
        <f t="shared" si="37"/>
        <v/>
      </c>
      <c r="U101" s="89">
        <f>IF(T101&lt;&gt;"",SUM($T$6:T101),U100)</f>
        <v>10</v>
      </c>
      <c r="V101" s="92">
        <f t="shared" si="47"/>
        <v>10</v>
      </c>
      <c r="W101" s="2"/>
      <c r="X101" s="95">
        <f>IF(B101="",X100,SUM($L$7:L101)+SUM($P$7:P101)+SUM($T$7:T101))</f>
        <v>21</v>
      </c>
      <c r="Y101" s="2"/>
      <c r="Z101" s="2"/>
      <c r="AA101" s="2"/>
      <c r="AB101" s="2"/>
      <c r="AC101" s="2"/>
      <c r="AD101" s="2"/>
      <c r="AE101" s="2"/>
      <c r="AF101" s="58">
        <f t="shared" si="40"/>
        <v>1</v>
      </c>
      <c r="AG101" s="21">
        <f t="shared" si="30"/>
        <v>2</v>
      </c>
      <c r="AH101" s="59">
        <f t="shared" si="38"/>
        <v>4</v>
      </c>
      <c r="AI101" s="64">
        <f t="shared" si="39"/>
        <v>1</v>
      </c>
      <c r="AJ101" s="47" t="str">
        <f t="shared" si="31"/>
        <v/>
      </c>
      <c r="AK101" s="65">
        <f t="shared" si="33"/>
        <v>1</v>
      </c>
      <c r="AL101" s="70">
        <f t="shared" si="41"/>
        <v>2</v>
      </c>
      <c r="AM101" s="43" t="str">
        <f t="shared" si="32"/>
        <v/>
      </c>
      <c r="AN101" s="71">
        <f t="shared" si="34"/>
        <v>2</v>
      </c>
      <c r="AO101" s="2"/>
      <c r="AP101" s="2"/>
      <c r="AR101" s="2"/>
      <c r="AS101" s="2"/>
      <c r="AT101" s="2"/>
    </row>
    <row r="102" spans="2:46">
      <c r="B102" s="20">
        <f>IF('Prog Individual'!B102="","",'Prog Individual'!B102)</f>
        <v>6</v>
      </c>
      <c r="C102" s="21" t="str">
        <f t="shared" si="27"/>
        <v>B</v>
      </c>
      <c r="D102" s="98" t="str">
        <f t="shared" si="43"/>
        <v/>
      </c>
      <c r="E102" s="2"/>
      <c r="F102" s="47" t="str">
        <f t="shared" si="28"/>
        <v>L</v>
      </c>
      <c r="G102" s="98" t="str">
        <f t="shared" si="42"/>
        <v/>
      </c>
      <c r="H102" s="2"/>
      <c r="I102" s="46" t="str">
        <f t="shared" si="29"/>
        <v>E</v>
      </c>
      <c r="J102" s="98" t="str">
        <f t="shared" si="35"/>
        <v/>
      </c>
      <c r="K102" s="2"/>
      <c r="L102" s="21" t="str">
        <f t="shared" si="45"/>
        <v/>
      </c>
      <c r="M102" s="92">
        <f>IF(L102&lt;&gt;"",SUM($L$6:L102),M101)</f>
        <v>1</v>
      </c>
      <c r="N102" s="92">
        <f t="shared" si="36"/>
        <v>2</v>
      </c>
      <c r="O102" s="2"/>
      <c r="P102" s="47" t="str">
        <f t="shared" si="44"/>
        <v/>
      </c>
      <c r="Q102" s="89">
        <f>IF(P102&lt;&gt;"",SUM($P$6:P102),Q101)</f>
        <v>10</v>
      </c>
      <c r="R102" s="92">
        <f t="shared" si="46"/>
        <v>10</v>
      </c>
      <c r="S102" s="2"/>
      <c r="T102" s="43" t="str">
        <f t="shared" si="37"/>
        <v/>
      </c>
      <c r="U102" s="89">
        <f>IF(T102&lt;&gt;"",SUM($T$6:T102),U101)</f>
        <v>10</v>
      </c>
      <c r="V102" s="92">
        <f t="shared" si="47"/>
        <v>10</v>
      </c>
      <c r="W102" s="2"/>
      <c r="X102" s="95">
        <f>IF(B102="",X101,SUM($L$7:L102)+SUM($P$7:P102)+SUM($T$7:T102))</f>
        <v>21</v>
      </c>
      <c r="Y102" s="2"/>
      <c r="Z102" s="2"/>
      <c r="AA102" s="2"/>
      <c r="AB102" s="2"/>
      <c r="AC102" s="2"/>
      <c r="AD102" s="2"/>
      <c r="AE102" s="2"/>
      <c r="AF102" s="58">
        <f t="shared" si="40"/>
        <v>1</v>
      </c>
      <c r="AG102" s="21" t="str">
        <f t="shared" si="30"/>
        <v/>
      </c>
      <c r="AH102" s="59">
        <f t="shared" si="38"/>
        <v>3</v>
      </c>
      <c r="AI102" s="64">
        <f t="shared" si="39"/>
        <v>2</v>
      </c>
      <c r="AJ102" s="47" t="str">
        <f t="shared" si="31"/>
        <v/>
      </c>
      <c r="AK102" s="65">
        <f t="shared" si="33"/>
        <v>1</v>
      </c>
      <c r="AL102" s="70">
        <f t="shared" si="41"/>
        <v>1</v>
      </c>
      <c r="AM102" s="43" t="str">
        <f t="shared" si="32"/>
        <v/>
      </c>
      <c r="AN102" s="71">
        <f t="shared" si="34"/>
        <v>2</v>
      </c>
      <c r="AO102" s="2"/>
      <c r="AP102" s="2"/>
      <c r="AR102" s="2"/>
      <c r="AS102" s="2"/>
      <c r="AT102" s="2"/>
    </row>
    <row r="103" spans="2:46">
      <c r="B103" s="20">
        <f>IF('Prog Individual'!B103="","",'Prog Individual'!B103)</f>
        <v>4</v>
      </c>
      <c r="C103" s="21" t="str">
        <f t="shared" si="27"/>
        <v>B</v>
      </c>
      <c r="D103" s="98" t="str">
        <f t="shared" si="43"/>
        <v/>
      </c>
      <c r="E103" s="2"/>
      <c r="F103" s="47" t="str">
        <f t="shared" si="28"/>
        <v>L</v>
      </c>
      <c r="G103" s="98" t="str">
        <f t="shared" si="42"/>
        <v/>
      </c>
      <c r="H103" s="2"/>
      <c r="I103" s="46" t="str">
        <f t="shared" si="29"/>
        <v>E</v>
      </c>
      <c r="J103" s="98" t="str">
        <f t="shared" si="35"/>
        <v/>
      </c>
      <c r="K103" s="2"/>
      <c r="L103" s="21" t="str">
        <f t="shared" si="45"/>
        <v/>
      </c>
      <c r="M103" s="92">
        <f>IF(L103&lt;&gt;"",SUM($L$6:L103),M102)</f>
        <v>1</v>
      </c>
      <c r="N103" s="92">
        <f t="shared" si="36"/>
        <v>2</v>
      </c>
      <c r="O103" s="2"/>
      <c r="P103" s="47" t="str">
        <f t="shared" si="44"/>
        <v/>
      </c>
      <c r="Q103" s="89">
        <f>IF(P103&lt;&gt;"",SUM($P$6:P103),Q102)</f>
        <v>10</v>
      </c>
      <c r="R103" s="92">
        <f t="shared" si="46"/>
        <v>10</v>
      </c>
      <c r="S103" s="2"/>
      <c r="T103" s="43" t="str">
        <f t="shared" si="37"/>
        <v/>
      </c>
      <c r="U103" s="89">
        <f>IF(T103&lt;&gt;"",SUM($T$6:T103),U102)</f>
        <v>10</v>
      </c>
      <c r="V103" s="92">
        <f t="shared" si="47"/>
        <v>10</v>
      </c>
      <c r="W103" s="2"/>
      <c r="X103" s="95">
        <f>IF(B103="",X102,SUM($L$7:L103)+SUM($P$7:P103)+SUM($T$7:T103))</f>
        <v>21</v>
      </c>
      <c r="Y103" s="2"/>
      <c r="Z103" s="2"/>
      <c r="AA103" s="2"/>
      <c r="AB103" s="2"/>
      <c r="AC103" s="2"/>
      <c r="AD103" s="2"/>
      <c r="AE103" s="2"/>
      <c r="AF103" s="58">
        <f t="shared" si="40"/>
        <v>2</v>
      </c>
      <c r="AG103" s="21" t="str">
        <f t="shared" si="30"/>
        <v/>
      </c>
      <c r="AH103" s="59">
        <f t="shared" si="38"/>
        <v>3</v>
      </c>
      <c r="AI103" s="64">
        <f t="shared" si="39"/>
        <v>3</v>
      </c>
      <c r="AJ103" s="47" t="str">
        <f t="shared" si="31"/>
        <v/>
      </c>
      <c r="AK103" s="65">
        <f t="shared" si="33"/>
        <v>1</v>
      </c>
      <c r="AL103" s="70">
        <f t="shared" si="41"/>
        <v>2</v>
      </c>
      <c r="AM103" s="43" t="str">
        <f t="shared" si="32"/>
        <v/>
      </c>
      <c r="AN103" s="71">
        <f t="shared" si="34"/>
        <v>2</v>
      </c>
      <c r="AO103" s="2"/>
      <c r="AP103" s="2"/>
      <c r="AR103" s="2"/>
      <c r="AS103" s="2"/>
      <c r="AT103" s="2"/>
    </row>
    <row r="104" spans="2:46">
      <c r="B104" s="20">
        <f>IF('Prog Individual'!B104="","",'Prog Individual'!B104)</f>
        <v>11</v>
      </c>
      <c r="C104" s="21" t="str">
        <f t="shared" si="27"/>
        <v>B</v>
      </c>
      <c r="D104" s="98" t="str">
        <f t="shared" si="43"/>
        <v/>
      </c>
      <c r="E104" s="2"/>
      <c r="F104" s="47" t="str">
        <f t="shared" si="28"/>
        <v>L</v>
      </c>
      <c r="G104" s="98" t="str">
        <f t="shared" si="42"/>
        <v>&lt;--Bet</v>
      </c>
      <c r="H104" s="2"/>
      <c r="I104" s="46" t="str">
        <f t="shared" si="29"/>
        <v>O</v>
      </c>
      <c r="J104" s="98" t="str">
        <f t="shared" si="35"/>
        <v/>
      </c>
      <c r="K104" s="2"/>
      <c r="L104" s="21" t="str">
        <f t="shared" si="45"/>
        <v/>
      </c>
      <c r="M104" s="92">
        <f>IF(L104&lt;&gt;"",SUM($L$6:L104),M103)</f>
        <v>1</v>
      </c>
      <c r="N104" s="92">
        <f t="shared" si="36"/>
        <v>2</v>
      </c>
      <c r="O104" s="2"/>
      <c r="P104" s="47">
        <f t="shared" si="44"/>
        <v>-1</v>
      </c>
      <c r="Q104" s="89">
        <f>IF(P104&lt;&gt;"",SUM($P$6:P104),Q103)</f>
        <v>9</v>
      </c>
      <c r="R104" s="92">
        <f t="shared" si="46"/>
        <v>10</v>
      </c>
      <c r="S104" s="2"/>
      <c r="T104" s="43" t="str">
        <f t="shared" si="37"/>
        <v/>
      </c>
      <c r="U104" s="89">
        <f>IF(T104&lt;&gt;"",SUM($T$6:T104),U103)</f>
        <v>10</v>
      </c>
      <c r="V104" s="92">
        <f t="shared" si="47"/>
        <v>10</v>
      </c>
      <c r="W104" s="2"/>
      <c r="X104" s="95">
        <f>IF(B104="",X103,SUM($L$7:L104)+SUM($P$7:P104)+SUM($T$7:T104))</f>
        <v>20</v>
      </c>
      <c r="Y104" s="2"/>
      <c r="Z104" s="2"/>
      <c r="AA104" s="2"/>
      <c r="AB104" s="2"/>
      <c r="AC104" s="2"/>
      <c r="AD104" s="2"/>
      <c r="AE104" s="2"/>
      <c r="AF104" s="58">
        <f t="shared" si="40"/>
        <v>3</v>
      </c>
      <c r="AG104" s="21" t="str">
        <f t="shared" si="30"/>
        <v/>
      </c>
      <c r="AH104" s="59">
        <f t="shared" si="38"/>
        <v>3</v>
      </c>
      <c r="AI104" s="64">
        <f t="shared" si="39"/>
        <v>4</v>
      </c>
      <c r="AJ104" s="47">
        <f t="shared" si="31"/>
        <v>1</v>
      </c>
      <c r="AK104" s="65">
        <f t="shared" si="33"/>
        <v>1</v>
      </c>
      <c r="AL104" s="70">
        <f t="shared" si="41"/>
        <v>1</v>
      </c>
      <c r="AM104" s="43" t="str">
        <f t="shared" si="32"/>
        <v/>
      </c>
      <c r="AN104" s="71">
        <f t="shared" si="34"/>
        <v>2</v>
      </c>
      <c r="AO104" s="2"/>
      <c r="AP104" s="2"/>
      <c r="AR104" s="2"/>
      <c r="AS104" s="2"/>
      <c r="AT104" s="2"/>
    </row>
    <row r="105" spans="2:46">
      <c r="B105" s="20">
        <f>IF('Prog Individual'!B105="","",'Prog Individual'!B105)</f>
        <v>25</v>
      </c>
      <c r="C105" s="21" t="str">
        <f t="shared" si="27"/>
        <v>R</v>
      </c>
      <c r="D105" s="98" t="str">
        <f t="shared" si="43"/>
        <v>&lt;--Win</v>
      </c>
      <c r="E105" s="2"/>
      <c r="F105" s="47" t="str">
        <f t="shared" si="28"/>
        <v>H</v>
      </c>
      <c r="G105" s="98" t="str">
        <f t="shared" si="42"/>
        <v>&lt;--Win</v>
      </c>
      <c r="H105" s="2"/>
      <c r="I105" s="46" t="str">
        <f t="shared" si="29"/>
        <v>O</v>
      </c>
      <c r="J105" s="98" t="str">
        <f t="shared" si="35"/>
        <v/>
      </c>
      <c r="K105" s="2"/>
      <c r="L105" s="21">
        <f t="shared" si="45"/>
        <v>3</v>
      </c>
      <c r="M105" s="92">
        <f>IF(L105&lt;&gt;"",SUM($L$6:L105),M104)</f>
        <v>4</v>
      </c>
      <c r="N105" s="92">
        <f t="shared" si="36"/>
        <v>4</v>
      </c>
      <c r="O105" s="2"/>
      <c r="P105" s="47">
        <f t="shared" si="44"/>
        <v>2</v>
      </c>
      <c r="Q105" s="89">
        <f>IF(P105&lt;&gt;"",SUM($P$6:P105),Q104)</f>
        <v>11</v>
      </c>
      <c r="R105" s="92">
        <f t="shared" si="46"/>
        <v>11</v>
      </c>
      <c r="S105" s="2"/>
      <c r="T105" s="43" t="str">
        <f t="shared" si="37"/>
        <v/>
      </c>
      <c r="U105" s="89">
        <f>IF(T105&lt;&gt;"",SUM($T$6:T105),U104)</f>
        <v>10</v>
      </c>
      <c r="V105" s="92">
        <f t="shared" si="47"/>
        <v>10</v>
      </c>
      <c r="W105" s="2"/>
      <c r="X105" s="95">
        <f>IF(B105="",X104,SUM($L$7:L105)+SUM($P$7:P105)+SUM($T$7:T105))</f>
        <v>25</v>
      </c>
      <c r="Y105" s="2"/>
      <c r="Z105" s="2"/>
      <c r="AA105" s="2"/>
      <c r="AB105" s="2"/>
      <c r="AC105" s="2"/>
      <c r="AD105" s="2"/>
      <c r="AE105" s="2"/>
      <c r="AF105" s="58">
        <f t="shared" si="40"/>
        <v>1</v>
      </c>
      <c r="AG105" s="21">
        <f t="shared" si="30"/>
        <v>1</v>
      </c>
      <c r="AH105" s="59">
        <f t="shared" si="38"/>
        <v>3</v>
      </c>
      <c r="AI105" s="64">
        <f t="shared" si="39"/>
        <v>1</v>
      </c>
      <c r="AJ105" s="47">
        <f t="shared" si="31"/>
        <v>2</v>
      </c>
      <c r="AK105" s="65">
        <f t="shared" si="33"/>
        <v>2</v>
      </c>
      <c r="AL105" s="70">
        <f t="shared" si="41"/>
        <v>2</v>
      </c>
      <c r="AM105" s="43" t="str">
        <f t="shared" si="32"/>
        <v/>
      </c>
      <c r="AN105" s="71">
        <f t="shared" si="34"/>
        <v>2</v>
      </c>
      <c r="AO105" s="2"/>
      <c r="AP105" s="2"/>
      <c r="AR105" s="2"/>
      <c r="AS105" s="2"/>
      <c r="AT105" s="2"/>
    </row>
    <row r="106" spans="2:46">
      <c r="B106" s="20">
        <f>IF('Prog Individual'!B106="","",'Prog Individual'!B106)</f>
        <v>7</v>
      </c>
      <c r="C106" s="21" t="str">
        <f t="shared" si="27"/>
        <v>R</v>
      </c>
      <c r="D106" s="98" t="str">
        <f t="shared" si="43"/>
        <v/>
      </c>
      <c r="E106" s="2"/>
      <c r="F106" s="47" t="str">
        <f t="shared" si="28"/>
        <v>L</v>
      </c>
      <c r="G106" s="98" t="str">
        <f t="shared" si="42"/>
        <v/>
      </c>
      <c r="H106" s="2"/>
      <c r="I106" s="46" t="str">
        <f t="shared" si="29"/>
        <v>O</v>
      </c>
      <c r="J106" s="98" t="str">
        <f t="shared" si="35"/>
        <v/>
      </c>
      <c r="K106" s="2"/>
      <c r="L106" s="21" t="str">
        <f t="shared" si="45"/>
        <v/>
      </c>
      <c r="M106" s="92">
        <f>IF(L106&lt;&gt;"",SUM($L$6:L106),M105)</f>
        <v>4</v>
      </c>
      <c r="N106" s="92">
        <f t="shared" si="36"/>
        <v>4</v>
      </c>
      <c r="O106" s="2"/>
      <c r="P106" s="47" t="str">
        <f t="shared" si="44"/>
        <v/>
      </c>
      <c r="Q106" s="89">
        <f>IF(P106&lt;&gt;"",SUM($P$6:P106),Q105)</f>
        <v>11</v>
      </c>
      <c r="R106" s="92">
        <f t="shared" si="46"/>
        <v>11</v>
      </c>
      <c r="S106" s="2"/>
      <c r="T106" s="43" t="str">
        <f t="shared" si="37"/>
        <v/>
      </c>
      <c r="U106" s="89">
        <f>IF(T106&lt;&gt;"",SUM($T$6:T106),U105)</f>
        <v>10</v>
      </c>
      <c r="V106" s="92">
        <f t="shared" si="47"/>
        <v>10</v>
      </c>
      <c r="W106" s="2"/>
      <c r="X106" s="95">
        <f>IF(B106="",X105,SUM($L$7:L106)+SUM($P$7:P106)+SUM($T$7:T106))</f>
        <v>25</v>
      </c>
      <c r="Y106" s="2"/>
      <c r="Z106" s="2"/>
      <c r="AA106" s="2"/>
      <c r="AB106" s="2"/>
      <c r="AC106" s="2"/>
      <c r="AD106" s="2"/>
      <c r="AE106" s="2"/>
      <c r="AF106" s="58">
        <f t="shared" si="40"/>
        <v>2</v>
      </c>
      <c r="AG106" s="21" t="str">
        <f t="shared" si="30"/>
        <v/>
      </c>
      <c r="AH106" s="59">
        <f t="shared" si="38"/>
        <v>1</v>
      </c>
      <c r="AI106" s="64">
        <f t="shared" si="39"/>
        <v>1</v>
      </c>
      <c r="AJ106" s="47" t="str">
        <f t="shared" si="31"/>
        <v/>
      </c>
      <c r="AK106" s="65">
        <f t="shared" si="33"/>
        <v>1</v>
      </c>
      <c r="AL106" s="70">
        <f t="shared" si="41"/>
        <v>3</v>
      </c>
      <c r="AM106" s="43" t="str">
        <f t="shared" si="32"/>
        <v/>
      </c>
      <c r="AN106" s="71">
        <f t="shared" si="34"/>
        <v>2</v>
      </c>
      <c r="AO106" s="2"/>
      <c r="AP106" s="2"/>
      <c r="AR106" s="2"/>
      <c r="AS106" s="2"/>
      <c r="AT106" s="2"/>
    </row>
    <row r="107" spans="2:46">
      <c r="B107" s="20">
        <f>IF('Prog Individual'!B107="","",'Prog Individual'!B107)</f>
        <v>31</v>
      </c>
      <c r="C107" s="21" t="str">
        <f t="shared" si="27"/>
        <v>B</v>
      </c>
      <c r="D107" s="98" t="str">
        <f t="shared" si="43"/>
        <v/>
      </c>
      <c r="E107" s="2"/>
      <c r="F107" s="47" t="str">
        <f t="shared" si="28"/>
        <v>H</v>
      </c>
      <c r="G107" s="98" t="str">
        <f t="shared" si="42"/>
        <v/>
      </c>
      <c r="H107" s="2"/>
      <c r="I107" s="46" t="str">
        <f t="shared" si="29"/>
        <v>O</v>
      </c>
      <c r="J107" s="98" t="str">
        <f t="shared" si="35"/>
        <v>&lt;--Bet</v>
      </c>
      <c r="K107" s="2"/>
      <c r="L107" s="21" t="str">
        <f t="shared" si="45"/>
        <v/>
      </c>
      <c r="M107" s="92">
        <f>IF(L107&lt;&gt;"",SUM($L$6:L107),M106)</f>
        <v>4</v>
      </c>
      <c r="N107" s="92">
        <f t="shared" si="36"/>
        <v>4</v>
      </c>
      <c r="O107" s="2"/>
      <c r="P107" s="47" t="str">
        <f t="shared" si="44"/>
        <v/>
      </c>
      <c r="Q107" s="89">
        <f>IF(P107&lt;&gt;"",SUM($P$6:P107),Q106)</f>
        <v>11</v>
      </c>
      <c r="R107" s="92">
        <f t="shared" si="46"/>
        <v>11</v>
      </c>
      <c r="S107" s="2"/>
      <c r="T107" s="43">
        <f t="shared" si="37"/>
        <v>-2</v>
      </c>
      <c r="U107" s="89">
        <f>IF(T107&lt;&gt;"",SUM($T$6:T107),U106)</f>
        <v>8</v>
      </c>
      <c r="V107" s="92">
        <f t="shared" si="47"/>
        <v>10</v>
      </c>
      <c r="W107" s="2"/>
      <c r="X107" s="95">
        <f>IF(B107="",X106,SUM($L$7:L107)+SUM($P$7:P107)+SUM($T$7:T107))</f>
        <v>23</v>
      </c>
      <c r="Y107" s="2"/>
      <c r="Z107" s="2"/>
      <c r="AA107" s="2"/>
      <c r="AB107" s="2"/>
      <c r="AC107" s="2"/>
      <c r="AD107" s="2"/>
      <c r="AE107" s="2"/>
      <c r="AF107" s="58">
        <f t="shared" si="40"/>
        <v>1</v>
      </c>
      <c r="AG107" s="21" t="str">
        <f t="shared" si="30"/>
        <v/>
      </c>
      <c r="AH107" s="59">
        <f t="shared" si="38"/>
        <v>1</v>
      </c>
      <c r="AI107" s="64">
        <f t="shared" si="39"/>
        <v>1</v>
      </c>
      <c r="AJ107" s="47" t="str">
        <f t="shared" si="31"/>
        <v/>
      </c>
      <c r="AK107" s="65">
        <f t="shared" si="33"/>
        <v>1</v>
      </c>
      <c r="AL107" s="70">
        <f t="shared" si="41"/>
        <v>4</v>
      </c>
      <c r="AM107" s="43">
        <f t="shared" si="32"/>
        <v>1</v>
      </c>
      <c r="AN107" s="71">
        <f t="shared" si="34"/>
        <v>2</v>
      </c>
      <c r="AO107" s="2"/>
      <c r="AP107" s="2"/>
      <c r="AR107" s="2"/>
      <c r="AS107" s="2"/>
      <c r="AT107" s="2"/>
    </row>
    <row r="108" spans="2:46">
      <c r="B108" s="20">
        <f>IF('Prog Individual'!B108="","",'Prog Individual'!B108)</f>
        <v>20</v>
      </c>
      <c r="C108" s="21" t="str">
        <f t="shared" si="27"/>
        <v>B</v>
      </c>
      <c r="D108" s="98" t="str">
        <f t="shared" si="43"/>
        <v/>
      </c>
      <c r="E108" s="2"/>
      <c r="F108" s="47" t="str">
        <f t="shared" si="28"/>
        <v>H</v>
      </c>
      <c r="G108" s="98" t="str">
        <f t="shared" si="42"/>
        <v/>
      </c>
      <c r="H108" s="2"/>
      <c r="I108" s="46" t="str">
        <f t="shared" si="29"/>
        <v>E</v>
      </c>
      <c r="J108" s="98" t="str">
        <f t="shared" si="35"/>
        <v>&lt;--Win</v>
      </c>
      <c r="K108" s="2"/>
      <c r="L108" s="21" t="str">
        <f t="shared" si="45"/>
        <v/>
      </c>
      <c r="M108" s="92">
        <f>IF(L108&lt;&gt;"",SUM($L$6:L108),M107)</f>
        <v>4</v>
      </c>
      <c r="N108" s="92">
        <f t="shared" si="36"/>
        <v>4</v>
      </c>
      <c r="O108" s="2"/>
      <c r="P108" s="47" t="str">
        <f t="shared" si="44"/>
        <v/>
      </c>
      <c r="Q108" s="89">
        <f>IF(P108&lt;&gt;"",SUM($P$6:P108),Q107)</f>
        <v>11</v>
      </c>
      <c r="R108" s="92">
        <f t="shared" si="46"/>
        <v>11</v>
      </c>
      <c r="S108" s="2"/>
      <c r="T108" s="43">
        <f t="shared" si="37"/>
        <v>3</v>
      </c>
      <c r="U108" s="89">
        <f>IF(T108&lt;&gt;"",SUM($T$6:T108),U107)</f>
        <v>11</v>
      </c>
      <c r="V108" s="92">
        <f t="shared" si="47"/>
        <v>11</v>
      </c>
      <c r="W108" s="2"/>
      <c r="X108" s="95">
        <f>IF(B108="",X107,SUM($L$7:L108)+SUM($P$7:P108)+SUM($T$7:T108))</f>
        <v>26</v>
      </c>
      <c r="Y108" s="2"/>
      <c r="Z108" s="2"/>
      <c r="AA108" s="2"/>
      <c r="AB108" s="2"/>
      <c r="AC108" s="2"/>
      <c r="AD108" s="2"/>
      <c r="AE108" s="2"/>
      <c r="AF108" s="58">
        <f t="shared" si="40"/>
        <v>2</v>
      </c>
      <c r="AG108" s="21" t="str">
        <f t="shared" si="30"/>
        <v/>
      </c>
      <c r="AH108" s="59">
        <f t="shared" si="38"/>
        <v>1</v>
      </c>
      <c r="AI108" s="64">
        <f t="shared" si="39"/>
        <v>2</v>
      </c>
      <c r="AJ108" s="47" t="str">
        <f t="shared" si="31"/>
        <v/>
      </c>
      <c r="AK108" s="65">
        <f t="shared" si="33"/>
        <v>1</v>
      </c>
      <c r="AL108" s="70">
        <f t="shared" si="41"/>
        <v>1</v>
      </c>
      <c r="AM108" s="43">
        <f t="shared" si="32"/>
        <v>2</v>
      </c>
      <c r="AN108" s="71">
        <f t="shared" si="34"/>
        <v>3</v>
      </c>
      <c r="AO108" s="2"/>
      <c r="AP108" s="2"/>
      <c r="AR108" s="2"/>
      <c r="AS108" s="2"/>
      <c r="AT108" s="2"/>
    </row>
    <row r="109" spans="2:46">
      <c r="B109" s="20">
        <f>IF('Prog Individual'!B109="","",'Prog Individual'!B109)</f>
        <v>35</v>
      </c>
      <c r="C109" s="21" t="str">
        <f t="shared" si="27"/>
        <v>B</v>
      </c>
      <c r="D109" s="98" t="str">
        <f t="shared" si="43"/>
        <v/>
      </c>
      <c r="E109" s="2"/>
      <c r="F109" s="47" t="str">
        <f t="shared" si="28"/>
        <v>H</v>
      </c>
      <c r="G109" s="98" t="str">
        <f t="shared" si="42"/>
        <v/>
      </c>
      <c r="H109" s="2"/>
      <c r="I109" s="46" t="str">
        <f t="shared" si="29"/>
        <v>O</v>
      </c>
      <c r="J109" s="98" t="str">
        <f t="shared" si="35"/>
        <v/>
      </c>
      <c r="K109" s="2"/>
      <c r="L109" s="21" t="str">
        <f t="shared" si="45"/>
        <v/>
      </c>
      <c r="M109" s="92">
        <f>IF(L109&lt;&gt;"",SUM($L$6:L109),M108)</f>
        <v>4</v>
      </c>
      <c r="N109" s="92">
        <f t="shared" si="36"/>
        <v>4</v>
      </c>
      <c r="O109" s="2"/>
      <c r="P109" s="47" t="str">
        <f t="shared" si="44"/>
        <v/>
      </c>
      <c r="Q109" s="89">
        <f>IF(P109&lt;&gt;"",SUM($P$6:P109),Q108)</f>
        <v>11</v>
      </c>
      <c r="R109" s="92">
        <f t="shared" si="46"/>
        <v>11</v>
      </c>
      <c r="S109" s="2"/>
      <c r="T109" s="43" t="str">
        <f t="shared" si="37"/>
        <v/>
      </c>
      <c r="U109" s="89">
        <f>IF(T109&lt;&gt;"",SUM($T$6:T109),U108)</f>
        <v>11</v>
      </c>
      <c r="V109" s="92">
        <f t="shared" si="47"/>
        <v>11</v>
      </c>
      <c r="W109" s="2"/>
      <c r="X109" s="95">
        <f>IF(B109="",X108,SUM($L$7:L109)+SUM($P$7:P109)+SUM($T$7:T109))</f>
        <v>26</v>
      </c>
      <c r="Y109" s="2"/>
      <c r="Z109" s="2"/>
      <c r="AA109" s="2"/>
      <c r="AB109" s="2"/>
      <c r="AC109" s="2"/>
      <c r="AD109" s="2"/>
      <c r="AE109" s="2"/>
      <c r="AF109" s="58">
        <f t="shared" si="40"/>
        <v>3</v>
      </c>
      <c r="AG109" s="21" t="str">
        <f t="shared" si="30"/>
        <v/>
      </c>
      <c r="AH109" s="59">
        <f t="shared" si="38"/>
        <v>1</v>
      </c>
      <c r="AI109" s="64">
        <f t="shared" si="39"/>
        <v>3</v>
      </c>
      <c r="AJ109" s="47" t="str">
        <f t="shared" si="31"/>
        <v/>
      </c>
      <c r="AK109" s="65">
        <f t="shared" si="33"/>
        <v>1</v>
      </c>
      <c r="AL109" s="70">
        <f t="shared" si="41"/>
        <v>1</v>
      </c>
      <c r="AM109" s="43" t="str">
        <f t="shared" si="32"/>
        <v/>
      </c>
      <c r="AN109" s="71">
        <f t="shared" si="34"/>
        <v>2</v>
      </c>
      <c r="AO109" s="2"/>
      <c r="AP109" s="2"/>
      <c r="AR109" s="2"/>
      <c r="AS109" s="2"/>
      <c r="AT109" s="2"/>
    </row>
    <row r="110" spans="2:46">
      <c r="B110" s="20">
        <f>IF('Prog Individual'!B110="","",'Prog Individual'!B110)</f>
        <v>17</v>
      </c>
      <c r="C110" s="21" t="str">
        <f t="shared" si="27"/>
        <v>B</v>
      </c>
      <c r="D110" s="98" t="str">
        <f t="shared" si="43"/>
        <v>&lt;--Bet</v>
      </c>
      <c r="E110" s="2"/>
      <c r="F110" s="47" t="str">
        <f t="shared" si="28"/>
        <v>L</v>
      </c>
      <c r="G110" s="98" t="str">
        <f t="shared" si="42"/>
        <v>&lt;--Win</v>
      </c>
      <c r="H110" s="2"/>
      <c r="I110" s="46" t="str">
        <f t="shared" si="29"/>
        <v>O</v>
      </c>
      <c r="J110" s="98" t="str">
        <f t="shared" si="35"/>
        <v/>
      </c>
      <c r="K110" s="2"/>
      <c r="L110" s="21">
        <f t="shared" si="45"/>
        <v>-1</v>
      </c>
      <c r="M110" s="92">
        <f>IF(L110&lt;&gt;"",SUM($L$6:L110),M109)</f>
        <v>3</v>
      </c>
      <c r="N110" s="92">
        <f t="shared" si="36"/>
        <v>4</v>
      </c>
      <c r="O110" s="2"/>
      <c r="P110" s="47">
        <f t="shared" si="44"/>
        <v>1</v>
      </c>
      <c r="Q110" s="89">
        <f>IF(P110&lt;&gt;"",SUM($P$6:P110),Q109)</f>
        <v>12</v>
      </c>
      <c r="R110" s="92">
        <f t="shared" si="46"/>
        <v>12</v>
      </c>
      <c r="S110" s="2"/>
      <c r="T110" s="43" t="str">
        <f t="shared" si="37"/>
        <v/>
      </c>
      <c r="U110" s="89">
        <f>IF(T110&lt;&gt;"",SUM($T$6:T110),U109)</f>
        <v>11</v>
      </c>
      <c r="V110" s="92">
        <f t="shared" si="47"/>
        <v>11</v>
      </c>
      <c r="W110" s="2"/>
      <c r="X110" s="95">
        <f>IF(B110="",X109,SUM($L$7:L110)+SUM($P$7:P110)+SUM($T$7:T110))</f>
        <v>26</v>
      </c>
      <c r="Y110" s="2"/>
      <c r="Z110" s="2"/>
      <c r="AA110" s="2"/>
      <c r="AB110" s="2"/>
      <c r="AC110" s="2"/>
      <c r="AD110" s="2"/>
      <c r="AE110" s="2"/>
      <c r="AF110" s="58">
        <f t="shared" si="40"/>
        <v>4</v>
      </c>
      <c r="AG110" s="21">
        <f t="shared" si="30"/>
        <v>1</v>
      </c>
      <c r="AH110" s="59">
        <f t="shared" si="38"/>
        <v>1</v>
      </c>
      <c r="AI110" s="64">
        <f t="shared" si="39"/>
        <v>1</v>
      </c>
      <c r="AJ110" s="47">
        <f t="shared" si="31"/>
        <v>1</v>
      </c>
      <c r="AK110" s="65">
        <f t="shared" si="33"/>
        <v>1</v>
      </c>
      <c r="AL110" s="70">
        <f t="shared" si="41"/>
        <v>2</v>
      </c>
      <c r="AM110" s="43" t="str">
        <f t="shared" si="32"/>
        <v/>
      </c>
      <c r="AN110" s="71">
        <f t="shared" si="34"/>
        <v>2</v>
      </c>
      <c r="AO110" s="2"/>
      <c r="AP110" s="2"/>
      <c r="AR110" s="2"/>
      <c r="AS110" s="2"/>
      <c r="AT110" s="2"/>
    </row>
    <row r="111" spans="2:46">
      <c r="B111" s="20">
        <f>IF('Prog Individual'!B111="","",'Prog Individual'!B111)</f>
        <v>15</v>
      </c>
      <c r="C111" s="21" t="str">
        <f t="shared" si="27"/>
        <v>B</v>
      </c>
      <c r="D111" s="98" t="str">
        <f t="shared" si="43"/>
        <v>&lt;--Bet</v>
      </c>
      <c r="E111" s="2"/>
      <c r="F111" s="47" t="str">
        <f t="shared" si="28"/>
        <v>L</v>
      </c>
      <c r="G111" s="98" t="str">
        <f t="shared" si="42"/>
        <v/>
      </c>
      <c r="H111" s="2"/>
      <c r="I111" s="46" t="str">
        <f t="shared" si="29"/>
        <v>O</v>
      </c>
      <c r="J111" s="98" t="str">
        <f t="shared" si="35"/>
        <v/>
      </c>
      <c r="K111" s="2"/>
      <c r="L111" s="21">
        <f t="shared" si="45"/>
        <v>-2</v>
      </c>
      <c r="M111" s="92">
        <f>IF(L111&lt;&gt;"",SUM($L$6:L111),M110)</f>
        <v>1</v>
      </c>
      <c r="N111" s="92">
        <f t="shared" si="36"/>
        <v>4</v>
      </c>
      <c r="O111" s="2"/>
      <c r="P111" s="47" t="str">
        <f t="shared" si="44"/>
        <v/>
      </c>
      <c r="Q111" s="89">
        <f>IF(P111&lt;&gt;"",SUM($P$6:P111),Q110)</f>
        <v>12</v>
      </c>
      <c r="R111" s="92">
        <f t="shared" si="46"/>
        <v>12</v>
      </c>
      <c r="S111" s="2"/>
      <c r="T111" s="43" t="str">
        <f t="shared" si="37"/>
        <v/>
      </c>
      <c r="U111" s="89">
        <f>IF(T111&lt;&gt;"",SUM($T$6:T111),U110)</f>
        <v>11</v>
      </c>
      <c r="V111" s="92">
        <f t="shared" si="47"/>
        <v>11</v>
      </c>
      <c r="W111" s="2"/>
      <c r="X111" s="95">
        <f>IF(B111="",X110,SUM($L$7:L111)+SUM($P$7:P111)+SUM($T$7:T111))</f>
        <v>24</v>
      </c>
      <c r="Y111" s="2"/>
      <c r="Z111" s="2"/>
      <c r="AA111" s="2"/>
      <c r="AB111" s="2"/>
      <c r="AC111" s="2"/>
      <c r="AD111" s="2"/>
      <c r="AE111" s="2"/>
      <c r="AF111" s="58">
        <f t="shared" si="40"/>
        <v>5</v>
      </c>
      <c r="AG111" s="21">
        <f t="shared" si="30"/>
        <v>2</v>
      </c>
      <c r="AH111" s="59">
        <f t="shared" si="38"/>
        <v>2</v>
      </c>
      <c r="AI111" s="64">
        <f t="shared" si="39"/>
        <v>2</v>
      </c>
      <c r="AJ111" s="47" t="str">
        <f t="shared" si="31"/>
        <v/>
      </c>
      <c r="AK111" s="65">
        <f t="shared" si="33"/>
        <v>1</v>
      </c>
      <c r="AL111" s="70">
        <f t="shared" si="41"/>
        <v>3</v>
      </c>
      <c r="AM111" s="43" t="str">
        <f t="shared" si="32"/>
        <v/>
      </c>
      <c r="AN111" s="71">
        <f t="shared" si="34"/>
        <v>2</v>
      </c>
      <c r="AO111" s="2"/>
      <c r="AP111" s="2"/>
      <c r="AR111" s="2"/>
      <c r="AS111" s="2"/>
      <c r="AT111" s="2"/>
    </row>
    <row r="112" spans="2:46">
      <c r="B112" s="20">
        <f>IF('Prog Individual'!B112="","",'Prog Individual'!B112)</f>
        <v>35</v>
      </c>
      <c r="C112" s="21" t="str">
        <f t="shared" si="27"/>
        <v>B</v>
      </c>
      <c r="D112" s="98" t="str">
        <f t="shared" si="43"/>
        <v>&lt;--Bet</v>
      </c>
      <c r="E112" s="2"/>
      <c r="F112" s="47" t="str">
        <f t="shared" si="28"/>
        <v>H</v>
      </c>
      <c r="G112" s="98" t="str">
        <f t="shared" si="42"/>
        <v/>
      </c>
      <c r="H112" s="2"/>
      <c r="I112" s="46" t="str">
        <f t="shared" si="29"/>
        <v>O</v>
      </c>
      <c r="J112" s="98" t="str">
        <f t="shared" si="35"/>
        <v>&lt;--Bet</v>
      </c>
      <c r="K112" s="2"/>
      <c r="L112" s="21">
        <f t="shared" si="45"/>
        <v>-3</v>
      </c>
      <c r="M112" s="92">
        <f>IF(L112&lt;&gt;"",SUM($L$6:L112),M111)</f>
        <v>-2</v>
      </c>
      <c r="N112" s="92">
        <f t="shared" si="36"/>
        <v>4</v>
      </c>
      <c r="O112" s="2"/>
      <c r="P112" s="47" t="str">
        <f t="shared" si="44"/>
        <v/>
      </c>
      <c r="Q112" s="89">
        <f>IF(P112&lt;&gt;"",SUM($P$6:P112),Q111)</f>
        <v>12</v>
      </c>
      <c r="R112" s="92">
        <f t="shared" si="46"/>
        <v>12</v>
      </c>
      <c r="S112" s="2"/>
      <c r="T112" s="43">
        <f t="shared" si="37"/>
        <v>-2</v>
      </c>
      <c r="U112" s="89">
        <f>IF(T112&lt;&gt;"",SUM($T$6:T112),U111)</f>
        <v>9</v>
      </c>
      <c r="V112" s="92">
        <f t="shared" si="47"/>
        <v>11</v>
      </c>
      <c r="W112" s="2"/>
      <c r="X112" s="95">
        <f>IF(B112="",X111,SUM($L$7:L112)+SUM($P$7:P112)+SUM($T$7:T112))</f>
        <v>19</v>
      </c>
      <c r="Y112" s="2"/>
      <c r="Z112" s="2"/>
      <c r="AA112" s="2"/>
      <c r="AB112" s="2"/>
      <c r="AC112" s="2"/>
      <c r="AD112" s="2"/>
      <c r="AE112" s="2"/>
      <c r="AF112" s="58">
        <f t="shared" si="40"/>
        <v>6</v>
      </c>
      <c r="AG112" s="21">
        <f t="shared" si="30"/>
        <v>3</v>
      </c>
      <c r="AH112" s="59">
        <f t="shared" si="38"/>
        <v>3</v>
      </c>
      <c r="AI112" s="64">
        <f t="shared" si="39"/>
        <v>1</v>
      </c>
      <c r="AJ112" s="47" t="str">
        <f t="shared" si="31"/>
        <v/>
      </c>
      <c r="AK112" s="65">
        <f t="shared" si="33"/>
        <v>1</v>
      </c>
      <c r="AL112" s="70">
        <f t="shared" si="41"/>
        <v>4</v>
      </c>
      <c r="AM112" s="43">
        <f t="shared" si="32"/>
        <v>1</v>
      </c>
      <c r="AN112" s="71">
        <f t="shared" si="34"/>
        <v>2</v>
      </c>
      <c r="AO112" s="2"/>
      <c r="AP112" s="2"/>
      <c r="AR112" s="2"/>
      <c r="AS112" s="2"/>
      <c r="AT112" s="2"/>
    </row>
    <row r="113" spans="2:46">
      <c r="B113" s="20">
        <f>IF('Prog Individual'!B113="","",'Prog Individual'!B113)</f>
        <v>16</v>
      </c>
      <c r="C113" s="21" t="str">
        <f t="shared" si="27"/>
        <v>R</v>
      </c>
      <c r="D113" s="98" t="str">
        <f t="shared" si="43"/>
        <v>&lt;--Win</v>
      </c>
      <c r="E113" s="2"/>
      <c r="F113" s="47" t="str">
        <f t="shared" si="28"/>
        <v>L</v>
      </c>
      <c r="G113" s="98" t="str">
        <f t="shared" si="42"/>
        <v/>
      </c>
      <c r="H113" s="2"/>
      <c r="I113" s="46" t="str">
        <f t="shared" si="29"/>
        <v>E</v>
      </c>
      <c r="J113" s="98" t="str">
        <f t="shared" si="35"/>
        <v>&lt;--Win</v>
      </c>
      <c r="K113" s="2"/>
      <c r="L113" s="21">
        <f t="shared" si="45"/>
        <v>4</v>
      </c>
      <c r="M113" s="92">
        <f>IF(L113&lt;&gt;"",SUM($L$6:L113),M112)</f>
        <v>2</v>
      </c>
      <c r="N113" s="92">
        <f t="shared" si="36"/>
        <v>4</v>
      </c>
      <c r="O113" s="2"/>
      <c r="P113" s="47" t="str">
        <f t="shared" si="44"/>
        <v/>
      </c>
      <c r="Q113" s="89">
        <f>IF(P113&lt;&gt;"",SUM($P$6:P113),Q112)</f>
        <v>12</v>
      </c>
      <c r="R113" s="92">
        <f t="shared" si="46"/>
        <v>12</v>
      </c>
      <c r="S113" s="2"/>
      <c r="T113" s="43">
        <f t="shared" si="37"/>
        <v>3</v>
      </c>
      <c r="U113" s="89">
        <f>IF(T113&lt;&gt;"",SUM($T$6:T113),U112)</f>
        <v>12</v>
      </c>
      <c r="V113" s="92">
        <f t="shared" si="47"/>
        <v>12</v>
      </c>
      <c r="W113" s="2"/>
      <c r="X113" s="95">
        <f>IF(B113="",X112,SUM($L$7:L113)+SUM($P$7:P113)+SUM($T$7:T113))</f>
        <v>26</v>
      </c>
      <c r="Y113" s="2"/>
      <c r="Z113" s="2"/>
      <c r="AA113" s="2"/>
      <c r="AB113" s="2"/>
      <c r="AC113" s="2"/>
      <c r="AD113" s="2"/>
      <c r="AE113" s="2"/>
      <c r="AF113" s="58">
        <f t="shared" si="40"/>
        <v>1</v>
      </c>
      <c r="AG113" s="21">
        <f t="shared" si="30"/>
        <v>4</v>
      </c>
      <c r="AH113" s="59">
        <f t="shared" si="38"/>
        <v>4</v>
      </c>
      <c r="AI113" s="64">
        <f t="shared" si="39"/>
        <v>1</v>
      </c>
      <c r="AJ113" s="47" t="str">
        <f t="shared" si="31"/>
        <v/>
      </c>
      <c r="AK113" s="65">
        <f t="shared" si="33"/>
        <v>1</v>
      </c>
      <c r="AL113" s="70">
        <f t="shared" si="41"/>
        <v>1</v>
      </c>
      <c r="AM113" s="43">
        <f t="shared" si="32"/>
        <v>2</v>
      </c>
      <c r="AN113" s="71">
        <f t="shared" si="34"/>
        <v>3</v>
      </c>
      <c r="AO113" s="2"/>
      <c r="AP113" s="2"/>
      <c r="AR113" s="2"/>
      <c r="AS113" s="2"/>
      <c r="AT113" s="2"/>
    </row>
    <row r="114" spans="2:46">
      <c r="B114" s="20">
        <f>IF('Prog Individual'!B114="","",'Prog Individual'!B114)</f>
        <v>18</v>
      </c>
      <c r="C114" s="21" t="str">
        <f t="shared" si="27"/>
        <v>R</v>
      </c>
      <c r="D114" s="98" t="str">
        <f t="shared" si="43"/>
        <v/>
      </c>
      <c r="E114" s="2"/>
      <c r="F114" s="47" t="str">
        <f t="shared" si="28"/>
        <v>L</v>
      </c>
      <c r="G114" s="98" t="str">
        <f t="shared" si="42"/>
        <v/>
      </c>
      <c r="H114" s="2"/>
      <c r="I114" s="46" t="str">
        <f t="shared" si="29"/>
        <v>E</v>
      </c>
      <c r="J114" s="98" t="str">
        <f t="shared" si="35"/>
        <v/>
      </c>
      <c r="K114" s="2"/>
      <c r="L114" s="21" t="str">
        <f t="shared" si="45"/>
        <v/>
      </c>
      <c r="M114" s="92">
        <f>IF(L114&lt;&gt;"",SUM($L$6:L114),M113)</f>
        <v>2</v>
      </c>
      <c r="N114" s="92">
        <f t="shared" si="36"/>
        <v>4</v>
      </c>
      <c r="O114" s="2"/>
      <c r="P114" s="47" t="str">
        <f t="shared" si="44"/>
        <v/>
      </c>
      <c r="Q114" s="89">
        <f>IF(P114&lt;&gt;"",SUM($P$6:P114),Q113)</f>
        <v>12</v>
      </c>
      <c r="R114" s="92">
        <f t="shared" si="46"/>
        <v>12</v>
      </c>
      <c r="S114" s="2"/>
      <c r="T114" s="43" t="str">
        <f t="shared" si="37"/>
        <v/>
      </c>
      <c r="U114" s="89">
        <f>IF(T114&lt;&gt;"",SUM($T$6:T114),U113)</f>
        <v>12</v>
      </c>
      <c r="V114" s="92">
        <f t="shared" si="47"/>
        <v>12</v>
      </c>
      <c r="W114" s="2"/>
      <c r="X114" s="95">
        <f>IF(B114="",X113,SUM($L$7:L114)+SUM($P$7:P114)+SUM($T$7:T114))</f>
        <v>26</v>
      </c>
      <c r="Y114" s="2"/>
      <c r="Z114" s="2"/>
      <c r="AA114" s="2"/>
      <c r="AB114" s="2"/>
      <c r="AC114" s="2"/>
      <c r="AD114" s="2"/>
      <c r="AE114" s="2"/>
      <c r="AF114" s="58">
        <f t="shared" si="40"/>
        <v>2</v>
      </c>
      <c r="AG114" s="21" t="str">
        <f t="shared" si="30"/>
        <v/>
      </c>
      <c r="AH114" s="59">
        <f t="shared" si="38"/>
        <v>3</v>
      </c>
      <c r="AI114" s="64">
        <f t="shared" si="39"/>
        <v>2</v>
      </c>
      <c r="AJ114" s="47" t="str">
        <f t="shared" si="31"/>
        <v/>
      </c>
      <c r="AK114" s="65">
        <f t="shared" si="33"/>
        <v>1</v>
      </c>
      <c r="AL114" s="70">
        <f t="shared" si="41"/>
        <v>2</v>
      </c>
      <c r="AM114" s="43" t="str">
        <f t="shared" si="32"/>
        <v/>
      </c>
      <c r="AN114" s="71">
        <f t="shared" si="34"/>
        <v>2</v>
      </c>
      <c r="AO114" s="2"/>
      <c r="AP114" s="2"/>
      <c r="AR114" s="2"/>
      <c r="AS114" s="2"/>
      <c r="AT114" s="2"/>
    </row>
    <row r="115" spans="2:46">
      <c r="B115" s="20">
        <f>IF('Prog Individual'!B115="","",'Prog Individual'!B115)</f>
        <v>20</v>
      </c>
      <c r="C115" s="21" t="str">
        <f t="shared" si="27"/>
        <v>B</v>
      </c>
      <c r="D115" s="98" t="str">
        <f t="shared" si="43"/>
        <v/>
      </c>
      <c r="E115" s="2"/>
      <c r="F115" s="47" t="str">
        <f t="shared" si="28"/>
        <v>H</v>
      </c>
      <c r="G115" s="98" t="str">
        <f t="shared" si="42"/>
        <v/>
      </c>
      <c r="H115" s="2"/>
      <c r="I115" s="46" t="str">
        <f t="shared" si="29"/>
        <v>E</v>
      </c>
      <c r="J115" s="98" t="str">
        <f t="shared" si="35"/>
        <v/>
      </c>
      <c r="K115" s="2"/>
      <c r="L115" s="21" t="str">
        <f t="shared" si="45"/>
        <v/>
      </c>
      <c r="M115" s="92">
        <f>IF(L115&lt;&gt;"",SUM($L$6:L115),M114)</f>
        <v>2</v>
      </c>
      <c r="N115" s="92">
        <f t="shared" si="36"/>
        <v>4</v>
      </c>
      <c r="O115" s="2"/>
      <c r="P115" s="47" t="str">
        <f t="shared" si="44"/>
        <v/>
      </c>
      <c r="Q115" s="89">
        <f>IF(P115&lt;&gt;"",SUM($P$6:P115),Q114)</f>
        <v>12</v>
      </c>
      <c r="R115" s="92">
        <f t="shared" si="46"/>
        <v>12</v>
      </c>
      <c r="S115" s="2"/>
      <c r="T115" s="43" t="str">
        <f t="shared" si="37"/>
        <v/>
      </c>
      <c r="U115" s="89">
        <f>IF(T115&lt;&gt;"",SUM($T$6:T115),U114)</f>
        <v>12</v>
      </c>
      <c r="V115" s="92">
        <f t="shared" si="47"/>
        <v>12</v>
      </c>
      <c r="W115" s="2"/>
      <c r="X115" s="95">
        <f>IF(B115="",X114,SUM($L$7:L115)+SUM($P$7:P115)+SUM($T$7:T115))</f>
        <v>26</v>
      </c>
      <c r="Y115" s="2"/>
      <c r="Z115" s="2"/>
      <c r="AA115" s="2"/>
      <c r="AB115" s="2"/>
      <c r="AC115" s="2"/>
      <c r="AD115" s="2"/>
      <c r="AE115" s="2"/>
      <c r="AF115" s="58">
        <f t="shared" si="40"/>
        <v>1</v>
      </c>
      <c r="AG115" s="21" t="str">
        <f t="shared" si="30"/>
        <v/>
      </c>
      <c r="AH115" s="59">
        <f t="shared" si="38"/>
        <v>3</v>
      </c>
      <c r="AI115" s="64">
        <f t="shared" si="39"/>
        <v>1</v>
      </c>
      <c r="AJ115" s="47" t="str">
        <f t="shared" si="31"/>
        <v/>
      </c>
      <c r="AK115" s="65">
        <f t="shared" si="33"/>
        <v>1</v>
      </c>
      <c r="AL115" s="70">
        <f t="shared" si="41"/>
        <v>3</v>
      </c>
      <c r="AM115" s="43" t="str">
        <f t="shared" si="32"/>
        <v/>
      </c>
      <c r="AN115" s="71">
        <f t="shared" si="34"/>
        <v>2</v>
      </c>
      <c r="AO115" s="2"/>
      <c r="AP115" s="2"/>
      <c r="AR115" s="2"/>
      <c r="AS115" s="2"/>
      <c r="AT115" s="2"/>
    </row>
    <row r="116" spans="2:46">
      <c r="B116" s="20">
        <f>IF('Prog Individual'!B116="","",'Prog Individual'!B116)</f>
        <v>28</v>
      </c>
      <c r="C116" s="21" t="str">
        <f t="shared" si="27"/>
        <v>B</v>
      </c>
      <c r="D116" s="98" t="str">
        <f t="shared" si="43"/>
        <v/>
      </c>
      <c r="E116" s="2"/>
      <c r="F116" s="47" t="str">
        <f t="shared" si="28"/>
        <v>H</v>
      </c>
      <c r="G116" s="98" t="str">
        <f t="shared" si="42"/>
        <v/>
      </c>
      <c r="H116" s="2"/>
      <c r="I116" s="46" t="str">
        <f t="shared" si="29"/>
        <v>E</v>
      </c>
      <c r="J116" s="98" t="str">
        <f t="shared" si="35"/>
        <v>&lt;--Bet</v>
      </c>
      <c r="K116" s="2"/>
      <c r="L116" s="21" t="str">
        <f t="shared" si="45"/>
        <v/>
      </c>
      <c r="M116" s="92">
        <f>IF(L116&lt;&gt;"",SUM($L$6:L116),M115)</f>
        <v>2</v>
      </c>
      <c r="N116" s="92">
        <f t="shared" si="36"/>
        <v>4</v>
      </c>
      <c r="O116" s="2"/>
      <c r="P116" s="47" t="str">
        <f t="shared" si="44"/>
        <v/>
      </c>
      <c r="Q116" s="89">
        <f>IF(P116&lt;&gt;"",SUM($P$6:P116),Q115)</f>
        <v>12</v>
      </c>
      <c r="R116" s="92">
        <f t="shared" si="46"/>
        <v>12</v>
      </c>
      <c r="S116" s="2"/>
      <c r="T116" s="43">
        <f t="shared" si="37"/>
        <v>-2</v>
      </c>
      <c r="U116" s="89">
        <f>IF(T116&lt;&gt;"",SUM($T$6:T116),U115)</f>
        <v>10</v>
      </c>
      <c r="V116" s="92">
        <f t="shared" si="47"/>
        <v>12</v>
      </c>
      <c r="W116" s="2"/>
      <c r="X116" s="95">
        <f>IF(B116="",X115,SUM($L$7:L116)+SUM($P$7:P116)+SUM($T$7:T116))</f>
        <v>24</v>
      </c>
      <c r="Y116" s="2"/>
      <c r="Z116" s="2"/>
      <c r="AA116" s="2"/>
      <c r="AB116" s="2"/>
      <c r="AC116" s="2"/>
      <c r="AD116" s="2"/>
      <c r="AE116" s="2"/>
      <c r="AF116" s="58">
        <f t="shared" si="40"/>
        <v>2</v>
      </c>
      <c r="AG116" s="21" t="str">
        <f t="shared" si="30"/>
        <v/>
      </c>
      <c r="AH116" s="59">
        <f t="shared" si="38"/>
        <v>3</v>
      </c>
      <c r="AI116" s="64">
        <f t="shared" si="39"/>
        <v>2</v>
      </c>
      <c r="AJ116" s="47" t="str">
        <f t="shared" si="31"/>
        <v/>
      </c>
      <c r="AK116" s="65">
        <f t="shared" si="33"/>
        <v>1</v>
      </c>
      <c r="AL116" s="70">
        <f t="shared" si="41"/>
        <v>4</v>
      </c>
      <c r="AM116" s="43">
        <f t="shared" si="32"/>
        <v>1</v>
      </c>
      <c r="AN116" s="71">
        <f t="shared" si="34"/>
        <v>2</v>
      </c>
      <c r="AO116" s="2"/>
      <c r="AP116" s="2"/>
      <c r="AR116" s="2"/>
      <c r="AS116" s="2"/>
      <c r="AT116" s="2"/>
    </row>
    <row r="117" spans="2:46">
      <c r="B117" s="20">
        <f>IF('Prog Individual'!B117="","",'Prog Individual'!B117)</f>
        <v>20</v>
      </c>
      <c r="C117" s="21" t="str">
        <f t="shared" si="27"/>
        <v>B</v>
      </c>
      <c r="D117" s="98" t="str">
        <f t="shared" si="43"/>
        <v/>
      </c>
      <c r="E117" s="2"/>
      <c r="F117" s="47" t="str">
        <f t="shared" si="28"/>
        <v>H</v>
      </c>
      <c r="G117" s="98" t="str">
        <f t="shared" si="42"/>
        <v/>
      </c>
      <c r="H117" s="2"/>
      <c r="I117" s="46" t="str">
        <f t="shared" si="29"/>
        <v>E</v>
      </c>
      <c r="J117" s="98" t="str">
        <f t="shared" si="35"/>
        <v>&lt;--Bet</v>
      </c>
      <c r="K117" s="2"/>
      <c r="L117" s="21" t="str">
        <f t="shared" si="45"/>
        <v/>
      </c>
      <c r="M117" s="92">
        <f>IF(L117&lt;&gt;"",SUM($L$6:L117),M116)</f>
        <v>2</v>
      </c>
      <c r="N117" s="92">
        <f t="shared" si="36"/>
        <v>4</v>
      </c>
      <c r="O117" s="2"/>
      <c r="P117" s="47" t="str">
        <f t="shared" si="44"/>
        <v/>
      </c>
      <c r="Q117" s="89">
        <f>IF(P117&lt;&gt;"",SUM($P$6:P117),Q116)</f>
        <v>12</v>
      </c>
      <c r="R117" s="92">
        <f t="shared" si="46"/>
        <v>12</v>
      </c>
      <c r="S117" s="2"/>
      <c r="T117" s="43">
        <f t="shared" si="37"/>
        <v>-3</v>
      </c>
      <c r="U117" s="89">
        <f>IF(T117&lt;&gt;"",SUM($T$6:T117),U116)</f>
        <v>7</v>
      </c>
      <c r="V117" s="92">
        <f t="shared" si="47"/>
        <v>12</v>
      </c>
      <c r="W117" s="2"/>
      <c r="X117" s="95">
        <f>IF(B117="",X116,SUM($L$7:L117)+SUM($P$7:P117)+SUM($T$7:T117))</f>
        <v>21</v>
      </c>
      <c r="Y117" s="2"/>
      <c r="Z117" s="2"/>
      <c r="AA117" s="2"/>
      <c r="AB117" s="2"/>
      <c r="AC117" s="2"/>
      <c r="AD117" s="2"/>
      <c r="AE117" s="2"/>
      <c r="AF117" s="58">
        <f t="shared" si="40"/>
        <v>3</v>
      </c>
      <c r="AG117" s="21" t="str">
        <f t="shared" si="30"/>
        <v/>
      </c>
      <c r="AH117" s="59">
        <f t="shared" si="38"/>
        <v>3</v>
      </c>
      <c r="AI117" s="64">
        <f t="shared" si="39"/>
        <v>3</v>
      </c>
      <c r="AJ117" s="47" t="str">
        <f t="shared" si="31"/>
        <v/>
      </c>
      <c r="AK117" s="65">
        <f t="shared" si="33"/>
        <v>1</v>
      </c>
      <c r="AL117" s="70">
        <f t="shared" si="41"/>
        <v>5</v>
      </c>
      <c r="AM117" s="43">
        <f t="shared" si="32"/>
        <v>2</v>
      </c>
      <c r="AN117" s="71">
        <f t="shared" si="34"/>
        <v>3</v>
      </c>
      <c r="AO117" s="2"/>
      <c r="AP117" s="2"/>
      <c r="AR117" s="2"/>
      <c r="AS117" s="2"/>
      <c r="AT117" s="2"/>
    </row>
    <row r="118" spans="2:46">
      <c r="B118" s="20">
        <f>IF('Prog Individual'!B118="","",'Prog Individual'!B118)</f>
        <v>27</v>
      </c>
      <c r="C118" s="21" t="str">
        <f t="shared" si="27"/>
        <v>R</v>
      </c>
      <c r="D118" s="98" t="str">
        <f t="shared" si="43"/>
        <v>&lt;--Win</v>
      </c>
      <c r="E118" s="2"/>
      <c r="F118" s="47" t="str">
        <f t="shared" si="28"/>
        <v>H</v>
      </c>
      <c r="G118" s="98" t="str">
        <f t="shared" si="42"/>
        <v>&lt;--Bet</v>
      </c>
      <c r="H118" s="2"/>
      <c r="I118" s="46" t="str">
        <f t="shared" si="29"/>
        <v>O</v>
      </c>
      <c r="J118" s="98" t="str">
        <f t="shared" si="35"/>
        <v>&lt;--Win</v>
      </c>
      <c r="K118" s="2"/>
      <c r="L118" s="21">
        <f t="shared" si="45"/>
        <v>3</v>
      </c>
      <c r="M118" s="92">
        <f>IF(L118&lt;&gt;"",SUM($L$6:L118),M117)</f>
        <v>5</v>
      </c>
      <c r="N118" s="92">
        <f t="shared" si="36"/>
        <v>5</v>
      </c>
      <c r="O118" s="2"/>
      <c r="P118" s="47">
        <f t="shared" si="44"/>
        <v>-1</v>
      </c>
      <c r="Q118" s="89">
        <f>IF(P118&lt;&gt;"",SUM($P$6:P118),Q117)</f>
        <v>11</v>
      </c>
      <c r="R118" s="92">
        <v>2</v>
      </c>
      <c r="S118" s="2"/>
      <c r="T118" s="43">
        <f t="shared" si="37"/>
        <v>4</v>
      </c>
      <c r="U118" s="89">
        <f>IF(T118&lt;&gt;"",SUM($T$6:T118),U117)</f>
        <v>11</v>
      </c>
      <c r="V118" s="92">
        <v>2</v>
      </c>
      <c r="W118" s="2"/>
      <c r="X118" s="95">
        <f>IF(B118="",X117,SUM($L$7:L118)+SUM($P$7:P118)+SUM($T$7:T118))</f>
        <v>27</v>
      </c>
      <c r="Y118" s="2"/>
      <c r="Z118" s="2"/>
      <c r="AA118" s="2"/>
      <c r="AB118" s="2"/>
      <c r="AC118" s="2"/>
      <c r="AD118" s="2"/>
      <c r="AE118" s="2"/>
      <c r="AF118" s="58">
        <f t="shared" si="40"/>
        <v>1</v>
      </c>
      <c r="AG118" s="21">
        <f t="shared" si="30"/>
        <v>1</v>
      </c>
      <c r="AH118" s="59">
        <f t="shared" si="38"/>
        <v>3</v>
      </c>
      <c r="AI118" s="64">
        <f t="shared" si="39"/>
        <v>4</v>
      </c>
      <c r="AJ118" s="47">
        <f t="shared" si="31"/>
        <v>1</v>
      </c>
      <c r="AK118" s="65">
        <f t="shared" si="33"/>
        <v>1</v>
      </c>
      <c r="AL118" s="70">
        <f t="shared" si="41"/>
        <v>1</v>
      </c>
      <c r="AM118" s="43">
        <f t="shared" si="32"/>
        <v>3</v>
      </c>
      <c r="AN118" s="71">
        <f t="shared" si="34"/>
        <v>4</v>
      </c>
      <c r="AO118" s="2"/>
      <c r="AP118" s="2"/>
      <c r="AR118" s="2"/>
      <c r="AS118" s="2"/>
      <c r="AT118" s="2"/>
    </row>
    <row r="119" spans="2:46">
      <c r="B119" s="20">
        <f>IF('Prog Individual'!B119="","",'Prog Individual'!B119)</f>
        <v>26</v>
      </c>
      <c r="C119" s="21" t="str">
        <f t="shared" si="27"/>
        <v>B</v>
      </c>
      <c r="D119" s="98" t="str">
        <f t="shared" si="43"/>
        <v/>
      </c>
      <c r="E119" s="2"/>
      <c r="F119" s="47" t="str">
        <f t="shared" si="28"/>
        <v>H</v>
      </c>
      <c r="G119" s="98" t="str">
        <f t="shared" si="42"/>
        <v>&lt;--Bet</v>
      </c>
      <c r="H119" s="2"/>
      <c r="I119" s="46" t="str">
        <f t="shared" si="29"/>
        <v>E</v>
      </c>
      <c r="J119" s="98" t="str">
        <f t="shared" si="35"/>
        <v/>
      </c>
      <c r="K119" s="2"/>
      <c r="L119" s="21" t="str">
        <f t="shared" si="45"/>
        <v/>
      </c>
      <c r="M119" s="92">
        <f>IF(L119&lt;&gt;"",SUM($L$6:L119),M118)</f>
        <v>5</v>
      </c>
      <c r="N119" s="92">
        <f t="shared" si="36"/>
        <v>5</v>
      </c>
      <c r="O119" s="2"/>
      <c r="P119" s="47">
        <f t="shared" si="44"/>
        <v>-2</v>
      </c>
      <c r="Q119" s="89">
        <f>IF(P119&lt;&gt;"",SUM($P$6:P119),Q118)</f>
        <v>9</v>
      </c>
      <c r="R119" s="92">
        <v>2</v>
      </c>
      <c r="S119" s="2"/>
      <c r="T119" s="43" t="str">
        <f t="shared" si="37"/>
        <v/>
      </c>
      <c r="U119" s="89">
        <f>IF(T119&lt;&gt;"",SUM($T$6:T119),U118)</f>
        <v>11</v>
      </c>
      <c r="V119" s="92">
        <v>2</v>
      </c>
      <c r="W119" s="2"/>
      <c r="X119" s="95">
        <f>IF(B119="",X118,SUM($L$7:L119)+SUM($P$7:P119)+SUM($T$7:T119))</f>
        <v>25</v>
      </c>
      <c r="Y119" s="2"/>
      <c r="Z119" s="2"/>
      <c r="AA119" s="2"/>
      <c r="AB119" s="2"/>
      <c r="AC119" s="2"/>
      <c r="AD119" s="2"/>
      <c r="AE119" s="2"/>
      <c r="AF119" s="58">
        <f t="shared" si="40"/>
        <v>1</v>
      </c>
      <c r="AG119" s="21" t="str">
        <f t="shared" si="30"/>
        <v/>
      </c>
      <c r="AH119" s="59">
        <f t="shared" si="38"/>
        <v>1</v>
      </c>
      <c r="AI119" s="64">
        <f t="shared" si="39"/>
        <v>5</v>
      </c>
      <c r="AJ119" s="47">
        <f t="shared" si="31"/>
        <v>2</v>
      </c>
      <c r="AK119" s="65">
        <f t="shared" si="33"/>
        <v>2</v>
      </c>
      <c r="AL119" s="70">
        <f t="shared" si="41"/>
        <v>1</v>
      </c>
      <c r="AM119" s="43" t="str">
        <f t="shared" si="32"/>
        <v/>
      </c>
      <c r="AN119" s="71">
        <f t="shared" si="34"/>
        <v>3</v>
      </c>
      <c r="AO119" s="2"/>
      <c r="AP119" s="2"/>
      <c r="AR119" s="2"/>
      <c r="AS119" s="2"/>
      <c r="AT119" s="2"/>
    </row>
    <row r="120" spans="2:46">
      <c r="B120" s="20">
        <f>IF('Prog Individual'!B120="","",'Prog Individual'!B120)</f>
        <v>18</v>
      </c>
      <c r="C120" s="21" t="str">
        <f t="shared" si="27"/>
        <v>R</v>
      </c>
      <c r="D120" s="98" t="str">
        <f t="shared" si="43"/>
        <v/>
      </c>
      <c r="E120" s="2"/>
      <c r="F120" s="47" t="str">
        <f t="shared" si="28"/>
        <v>L</v>
      </c>
      <c r="G120" s="98" t="str">
        <f t="shared" si="42"/>
        <v>&lt;--Win</v>
      </c>
      <c r="H120" s="2"/>
      <c r="I120" s="46" t="str">
        <f t="shared" si="29"/>
        <v>E</v>
      </c>
      <c r="J120" s="98" t="str">
        <f t="shared" si="35"/>
        <v/>
      </c>
      <c r="K120" s="2"/>
      <c r="L120" s="21" t="str">
        <f t="shared" si="45"/>
        <v/>
      </c>
      <c r="M120" s="92">
        <f>IF(L120&lt;&gt;"",SUM($L$6:L120),M119)</f>
        <v>5</v>
      </c>
      <c r="N120" s="92">
        <f t="shared" si="36"/>
        <v>5</v>
      </c>
      <c r="O120" s="2"/>
      <c r="P120" s="47">
        <f t="shared" si="44"/>
        <v>3</v>
      </c>
      <c r="Q120" s="89">
        <f>IF(P120&lt;&gt;"",SUM($P$6:P120),Q119)</f>
        <v>12</v>
      </c>
      <c r="R120" s="92">
        <f t="shared" si="46"/>
        <v>12</v>
      </c>
      <c r="S120" s="2"/>
      <c r="T120" s="43" t="str">
        <f t="shared" si="37"/>
        <v/>
      </c>
      <c r="U120" s="89">
        <f>IF(T120&lt;&gt;"",SUM($T$6:T120),U119)</f>
        <v>11</v>
      </c>
      <c r="V120" s="92">
        <f t="shared" si="47"/>
        <v>11</v>
      </c>
      <c r="W120" s="2"/>
      <c r="X120" s="95">
        <f>IF(B120="",X119,SUM($L$7:L120)+SUM($P$7:P120)+SUM($T$7:T120))</f>
        <v>28</v>
      </c>
      <c r="Y120" s="2"/>
      <c r="Z120" s="2"/>
      <c r="AA120" s="2"/>
      <c r="AB120" s="2"/>
      <c r="AC120" s="2"/>
      <c r="AD120" s="2"/>
      <c r="AE120" s="2"/>
      <c r="AF120" s="58">
        <f t="shared" si="40"/>
        <v>1</v>
      </c>
      <c r="AG120" s="21" t="str">
        <f t="shared" si="30"/>
        <v/>
      </c>
      <c r="AH120" s="59">
        <f t="shared" si="38"/>
        <v>1</v>
      </c>
      <c r="AI120" s="64">
        <f t="shared" si="39"/>
        <v>1</v>
      </c>
      <c r="AJ120" s="47">
        <f t="shared" si="31"/>
        <v>3</v>
      </c>
      <c r="AK120" s="65">
        <f t="shared" si="33"/>
        <v>3</v>
      </c>
      <c r="AL120" s="70">
        <f t="shared" si="41"/>
        <v>2</v>
      </c>
      <c r="AM120" s="43" t="str">
        <f t="shared" si="32"/>
        <v/>
      </c>
      <c r="AN120" s="71">
        <f t="shared" si="34"/>
        <v>3</v>
      </c>
      <c r="AO120" s="2"/>
      <c r="AP120" s="2"/>
      <c r="AR120" s="2"/>
      <c r="AS120" s="2"/>
      <c r="AT120" s="2"/>
    </row>
    <row r="121" spans="2:46">
      <c r="B121" s="20">
        <f>IF('Prog Individual'!B121="","",'Prog Individual'!B121)</f>
        <v>8</v>
      </c>
      <c r="C121" s="21" t="str">
        <f t="shared" si="27"/>
        <v>B</v>
      </c>
      <c r="D121" s="98" t="str">
        <f t="shared" si="43"/>
        <v/>
      </c>
      <c r="E121" s="2"/>
      <c r="F121" s="47" t="str">
        <f t="shared" si="28"/>
        <v>L</v>
      </c>
      <c r="G121" s="98" t="str">
        <f t="shared" si="42"/>
        <v/>
      </c>
      <c r="H121" s="2"/>
      <c r="I121" s="46" t="str">
        <f t="shared" si="29"/>
        <v>E</v>
      </c>
      <c r="J121" s="98" t="str">
        <f t="shared" si="35"/>
        <v/>
      </c>
      <c r="K121" s="2"/>
      <c r="L121" s="21" t="str">
        <f t="shared" si="45"/>
        <v/>
      </c>
      <c r="M121" s="92">
        <f>IF(L121&lt;&gt;"",SUM($L$6:L121),M120)</f>
        <v>5</v>
      </c>
      <c r="N121" s="92">
        <f t="shared" si="36"/>
        <v>5</v>
      </c>
      <c r="O121" s="2"/>
      <c r="P121" s="47" t="str">
        <f t="shared" si="44"/>
        <v/>
      </c>
      <c r="Q121" s="89">
        <f>IF(P121&lt;&gt;"",SUM($P$6:P121),Q120)</f>
        <v>12</v>
      </c>
      <c r="R121" s="92">
        <f t="shared" si="46"/>
        <v>12</v>
      </c>
      <c r="S121" s="2"/>
      <c r="T121" s="43" t="str">
        <f t="shared" si="37"/>
        <v/>
      </c>
      <c r="U121" s="89">
        <f>IF(T121&lt;&gt;"",SUM($T$6:T121),U120)</f>
        <v>11</v>
      </c>
      <c r="V121" s="92">
        <f t="shared" si="47"/>
        <v>11</v>
      </c>
      <c r="W121" s="2"/>
      <c r="X121" s="95">
        <f>IF(B121="",X120,SUM($L$7:L121)+SUM($P$7:P121)+SUM($T$7:T121))</f>
        <v>28</v>
      </c>
      <c r="Y121" s="2"/>
      <c r="Z121" s="2"/>
      <c r="AA121" s="2"/>
      <c r="AB121" s="2"/>
      <c r="AC121" s="2"/>
      <c r="AD121" s="2"/>
      <c r="AE121" s="2"/>
      <c r="AF121" s="58">
        <f t="shared" si="40"/>
        <v>1</v>
      </c>
      <c r="AG121" s="21" t="str">
        <f t="shared" si="30"/>
        <v/>
      </c>
      <c r="AH121" s="59">
        <f t="shared" si="38"/>
        <v>1</v>
      </c>
      <c r="AI121" s="64">
        <f t="shared" si="39"/>
        <v>2</v>
      </c>
      <c r="AJ121" s="47" t="str">
        <f t="shared" si="31"/>
        <v/>
      </c>
      <c r="AK121" s="65">
        <f t="shared" si="33"/>
        <v>2</v>
      </c>
      <c r="AL121" s="70">
        <f t="shared" si="41"/>
        <v>3</v>
      </c>
      <c r="AM121" s="43" t="str">
        <f t="shared" si="32"/>
        <v/>
      </c>
      <c r="AN121" s="71">
        <f t="shared" si="34"/>
        <v>3</v>
      </c>
      <c r="AO121" s="2"/>
      <c r="AP121" s="2"/>
      <c r="AR121" s="2"/>
      <c r="AS121" s="2"/>
      <c r="AT121" s="2"/>
    </row>
    <row r="122" spans="2:46">
      <c r="B122" s="20">
        <f>IF('Prog Individual'!B122="","",'Prog Individual'!B122)</f>
        <v>14</v>
      </c>
      <c r="C122" s="21" t="str">
        <f t="shared" si="27"/>
        <v>R</v>
      </c>
      <c r="D122" s="98" t="str">
        <f t="shared" si="43"/>
        <v/>
      </c>
      <c r="E122" s="2"/>
      <c r="F122" s="47" t="str">
        <f t="shared" si="28"/>
        <v>L</v>
      </c>
      <c r="G122" s="98" t="str">
        <f t="shared" si="42"/>
        <v/>
      </c>
      <c r="H122" s="2"/>
      <c r="I122" s="46" t="str">
        <f t="shared" si="29"/>
        <v>E</v>
      </c>
      <c r="J122" s="98" t="str">
        <f t="shared" si="35"/>
        <v>&lt;--Bet</v>
      </c>
      <c r="K122" s="2"/>
      <c r="L122" s="21" t="str">
        <f t="shared" si="45"/>
        <v/>
      </c>
      <c r="M122" s="92">
        <f>IF(L122&lt;&gt;"",SUM($L$6:L122),M121)</f>
        <v>5</v>
      </c>
      <c r="N122" s="92">
        <f t="shared" si="36"/>
        <v>5</v>
      </c>
      <c r="O122" s="2"/>
      <c r="P122" s="47" t="str">
        <f t="shared" si="44"/>
        <v/>
      </c>
      <c r="Q122" s="89">
        <f>IF(P122&lt;&gt;"",SUM($P$6:P122),Q121)</f>
        <v>12</v>
      </c>
      <c r="R122" s="92">
        <f t="shared" si="46"/>
        <v>12</v>
      </c>
      <c r="S122" s="2"/>
      <c r="T122" s="43">
        <f t="shared" si="37"/>
        <v>-3</v>
      </c>
      <c r="U122" s="89">
        <f>IF(T122&lt;&gt;"",SUM($T$6:T122),U121)</f>
        <v>8</v>
      </c>
      <c r="V122" s="92">
        <f t="shared" si="47"/>
        <v>11</v>
      </c>
      <c r="W122" s="2"/>
      <c r="X122" s="95">
        <f>IF(B122="",X121,SUM($L$7:L122)+SUM($P$7:P122)+SUM($T$7:T122))</f>
        <v>25</v>
      </c>
      <c r="Y122" s="2"/>
      <c r="Z122" s="2"/>
      <c r="AA122" s="2"/>
      <c r="AB122" s="2"/>
      <c r="AC122" s="2"/>
      <c r="AD122" s="2"/>
      <c r="AE122" s="2"/>
      <c r="AF122" s="58">
        <f t="shared" si="40"/>
        <v>1</v>
      </c>
      <c r="AG122" s="21" t="str">
        <f t="shared" si="30"/>
        <v/>
      </c>
      <c r="AH122" s="59">
        <f t="shared" si="38"/>
        <v>1</v>
      </c>
      <c r="AI122" s="64">
        <f t="shared" si="39"/>
        <v>3</v>
      </c>
      <c r="AJ122" s="47" t="str">
        <f t="shared" si="31"/>
        <v/>
      </c>
      <c r="AK122" s="65">
        <f t="shared" si="33"/>
        <v>2</v>
      </c>
      <c r="AL122" s="70">
        <f t="shared" si="41"/>
        <v>4</v>
      </c>
      <c r="AM122" s="43">
        <f t="shared" si="32"/>
        <v>1</v>
      </c>
      <c r="AN122" s="71">
        <f t="shared" si="34"/>
        <v>3</v>
      </c>
      <c r="AO122" s="2"/>
      <c r="AP122" s="2"/>
      <c r="AR122" s="2"/>
      <c r="AS122" s="2"/>
      <c r="AT122" s="2"/>
    </row>
    <row r="123" spans="2:46">
      <c r="B123" s="20">
        <f>IF('Prog Individual'!B123="","",'Prog Individual'!B123)</f>
        <v>36</v>
      </c>
      <c r="C123" s="21" t="str">
        <f t="shared" si="27"/>
        <v>R</v>
      </c>
      <c r="D123" s="98" t="str">
        <f t="shared" si="43"/>
        <v/>
      </c>
      <c r="E123" s="2"/>
      <c r="F123" s="47" t="str">
        <f t="shared" si="28"/>
        <v>H</v>
      </c>
      <c r="G123" s="98" t="str">
        <f t="shared" si="42"/>
        <v>&lt;--Win</v>
      </c>
      <c r="H123" s="2"/>
      <c r="I123" s="46" t="str">
        <f t="shared" si="29"/>
        <v>E</v>
      </c>
      <c r="J123" s="98" t="str">
        <f t="shared" si="35"/>
        <v>&lt;--Bet</v>
      </c>
      <c r="K123" s="2"/>
      <c r="L123" s="21" t="str">
        <f t="shared" si="45"/>
        <v/>
      </c>
      <c r="M123" s="92">
        <f>IF(L123&lt;&gt;"",SUM($L$6:L123),M122)</f>
        <v>5</v>
      </c>
      <c r="N123" s="92">
        <f t="shared" si="36"/>
        <v>5</v>
      </c>
      <c r="O123" s="2"/>
      <c r="P123" s="47">
        <f t="shared" si="44"/>
        <v>2</v>
      </c>
      <c r="Q123" s="89">
        <f>IF(P123&lt;&gt;"",SUM($P$6:P123),Q122)</f>
        <v>14</v>
      </c>
      <c r="R123" s="92">
        <f t="shared" si="46"/>
        <v>14</v>
      </c>
      <c r="S123" s="2"/>
      <c r="T123" s="43">
        <f t="shared" si="37"/>
        <v>-4</v>
      </c>
      <c r="U123" s="89">
        <f>IF(T123&lt;&gt;"",SUM($T$6:T123),U122)</f>
        <v>4</v>
      </c>
      <c r="V123" s="92">
        <f t="shared" si="47"/>
        <v>11</v>
      </c>
      <c r="W123" s="2"/>
      <c r="X123" s="95">
        <f>IF(B123="",X122,SUM($L$7:L123)+SUM($P$7:P123)+SUM($T$7:T123))</f>
        <v>23</v>
      </c>
      <c r="Y123" s="2"/>
      <c r="Z123" s="2"/>
      <c r="AA123" s="2"/>
      <c r="AB123" s="2"/>
      <c r="AC123" s="2"/>
      <c r="AD123" s="2"/>
      <c r="AE123" s="2"/>
      <c r="AF123" s="58">
        <f t="shared" si="40"/>
        <v>2</v>
      </c>
      <c r="AG123" s="21" t="str">
        <f t="shared" si="30"/>
        <v/>
      </c>
      <c r="AH123" s="59">
        <f t="shared" si="38"/>
        <v>1</v>
      </c>
      <c r="AI123" s="64">
        <f t="shared" si="39"/>
        <v>1</v>
      </c>
      <c r="AJ123" s="47">
        <f t="shared" si="31"/>
        <v>1</v>
      </c>
      <c r="AK123" s="65">
        <f t="shared" si="33"/>
        <v>2</v>
      </c>
      <c r="AL123" s="70">
        <f t="shared" si="41"/>
        <v>5</v>
      </c>
      <c r="AM123" s="43">
        <f t="shared" si="32"/>
        <v>2</v>
      </c>
      <c r="AN123" s="71">
        <f t="shared" si="34"/>
        <v>4</v>
      </c>
      <c r="AO123" s="2"/>
      <c r="AP123" s="2"/>
      <c r="AR123" s="2"/>
      <c r="AS123" s="2"/>
      <c r="AT123" s="2"/>
    </row>
    <row r="124" spans="2:46">
      <c r="B124" s="20">
        <f>IF('Prog Individual'!B124="","",'Prog Individual'!B124)</f>
        <v>23</v>
      </c>
      <c r="C124" s="21" t="str">
        <f t="shared" si="27"/>
        <v>R</v>
      </c>
      <c r="D124" s="98" t="str">
        <f t="shared" si="43"/>
        <v/>
      </c>
      <c r="E124" s="2"/>
      <c r="F124" s="47" t="str">
        <f t="shared" si="28"/>
        <v>H</v>
      </c>
      <c r="G124" s="98" t="str">
        <f t="shared" si="42"/>
        <v/>
      </c>
      <c r="H124" s="2"/>
      <c r="I124" s="46" t="str">
        <f t="shared" si="29"/>
        <v>O</v>
      </c>
      <c r="J124" s="98" t="str">
        <f t="shared" si="35"/>
        <v>&lt;--Win</v>
      </c>
      <c r="K124" s="2"/>
      <c r="L124" s="21" t="str">
        <f t="shared" si="45"/>
        <v/>
      </c>
      <c r="M124" s="92">
        <f>IF(L124&lt;&gt;"",SUM($L$6:L124),M123)</f>
        <v>5</v>
      </c>
      <c r="N124" s="92">
        <f t="shared" si="36"/>
        <v>5</v>
      </c>
      <c r="O124" s="2"/>
      <c r="P124" s="47" t="str">
        <f t="shared" si="44"/>
        <v/>
      </c>
      <c r="Q124" s="89">
        <f>IF(P124&lt;&gt;"",SUM($P$6:P124),Q123)</f>
        <v>14</v>
      </c>
      <c r="R124" s="92">
        <f t="shared" si="46"/>
        <v>14</v>
      </c>
      <c r="S124" s="2"/>
      <c r="T124" s="43">
        <f t="shared" si="37"/>
        <v>5</v>
      </c>
      <c r="U124" s="89">
        <f>IF(T124&lt;&gt;"",SUM($T$6:T124),U123)</f>
        <v>9</v>
      </c>
      <c r="V124" s="92">
        <f t="shared" si="47"/>
        <v>11</v>
      </c>
      <c r="W124" s="2"/>
      <c r="X124" s="95">
        <f>IF(B124="",X123,SUM($L$7:L124)+SUM($P$7:P124)+SUM($T$7:T124))</f>
        <v>28</v>
      </c>
      <c r="Y124" s="2"/>
      <c r="Z124" s="2"/>
      <c r="AA124" s="2"/>
      <c r="AB124" s="2"/>
      <c r="AC124" s="2"/>
      <c r="AD124" s="2"/>
      <c r="AE124" s="2"/>
      <c r="AF124" s="58">
        <f t="shared" si="40"/>
        <v>3</v>
      </c>
      <c r="AG124" s="21" t="str">
        <f t="shared" si="30"/>
        <v/>
      </c>
      <c r="AH124" s="59">
        <f t="shared" si="38"/>
        <v>1</v>
      </c>
      <c r="AI124" s="64">
        <f t="shared" si="39"/>
        <v>2</v>
      </c>
      <c r="AJ124" s="47" t="str">
        <f t="shared" si="31"/>
        <v/>
      </c>
      <c r="AK124" s="65">
        <f t="shared" si="33"/>
        <v>1</v>
      </c>
      <c r="AL124" s="70">
        <f t="shared" si="41"/>
        <v>1</v>
      </c>
      <c r="AM124" s="43">
        <f t="shared" si="32"/>
        <v>3</v>
      </c>
      <c r="AN124" s="71">
        <f t="shared" si="34"/>
        <v>5</v>
      </c>
      <c r="AO124" s="2"/>
      <c r="AP124" s="2"/>
      <c r="AR124" s="2"/>
      <c r="AS124" s="2"/>
      <c r="AT124" s="2"/>
    </row>
    <row r="125" spans="2:46">
      <c r="B125" s="20">
        <f>IF('Prog Individual'!B125="","",'Prog Individual'!B125)</f>
        <v>6</v>
      </c>
      <c r="C125" s="21" t="str">
        <f t="shared" si="27"/>
        <v>B</v>
      </c>
      <c r="D125" s="98" t="str">
        <f t="shared" si="43"/>
        <v>&lt;--Win</v>
      </c>
      <c r="E125" s="2"/>
      <c r="F125" s="47" t="str">
        <f t="shared" si="28"/>
        <v>L</v>
      </c>
      <c r="G125" s="98" t="str">
        <f t="shared" si="42"/>
        <v/>
      </c>
      <c r="H125" s="2"/>
      <c r="I125" s="46" t="str">
        <f t="shared" si="29"/>
        <v>E</v>
      </c>
      <c r="J125" s="98" t="str">
        <f t="shared" si="35"/>
        <v/>
      </c>
      <c r="K125" s="2"/>
      <c r="L125" s="21">
        <f t="shared" si="45"/>
        <v>1</v>
      </c>
      <c r="M125" s="92">
        <f>IF(L125&lt;&gt;"",SUM($L$6:L125),M124)</f>
        <v>6</v>
      </c>
      <c r="N125" s="92">
        <f t="shared" si="36"/>
        <v>6</v>
      </c>
      <c r="O125" s="2"/>
      <c r="P125" s="47" t="str">
        <f t="shared" si="44"/>
        <v/>
      </c>
      <c r="Q125" s="89">
        <f>IF(P125&lt;&gt;"",SUM($P$6:P125),Q124)</f>
        <v>14</v>
      </c>
      <c r="R125" s="92">
        <f t="shared" si="46"/>
        <v>14</v>
      </c>
      <c r="S125" s="2"/>
      <c r="T125" s="43" t="str">
        <f t="shared" si="37"/>
        <v/>
      </c>
      <c r="U125" s="89">
        <f>IF(T125&lt;&gt;"",SUM($T$6:T125),U124)</f>
        <v>9</v>
      </c>
      <c r="V125" s="92">
        <f t="shared" si="47"/>
        <v>11</v>
      </c>
      <c r="W125" s="2"/>
      <c r="X125" s="95">
        <f>IF(B125="",X124,SUM($L$7:L125)+SUM($P$7:P125)+SUM($T$7:T125))</f>
        <v>29</v>
      </c>
      <c r="Y125" s="2"/>
      <c r="Z125" s="2"/>
      <c r="AA125" s="2"/>
      <c r="AB125" s="2"/>
      <c r="AC125" s="2"/>
      <c r="AD125" s="2"/>
      <c r="AE125" s="2"/>
      <c r="AF125" s="58">
        <f t="shared" si="40"/>
        <v>1</v>
      </c>
      <c r="AG125" s="21">
        <f t="shared" si="30"/>
        <v>1</v>
      </c>
      <c r="AH125" s="59">
        <f t="shared" si="38"/>
        <v>1</v>
      </c>
      <c r="AI125" s="64">
        <f t="shared" si="39"/>
        <v>1</v>
      </c>
      <c r="AJ125" s="47" t="str">
        <f t="shared" si="31"/>
        <v/>
      </c>
      <c r="AK125" s="65">
        <f t="shared" si="33"/>
        <v>1</v>
      </c>
      <c r="AL125" s="70">
        <f t="shared" si="41"/>
        <v>1</v>
      </c>
      <c r="AM125" s="43" t="str">
        <f t="shared" si="32"/>
        <v/>
      </c>
      <c r="AN125" s="71">
        <f t="shared" si="34"/>
        <v>4</v>
      </c>
      <c r="AO125" s="2"/>
      <c r="AP125" s="2"/>
      <c r="AR125" s="2"/>
      <c r="AS125" s="2"/>
      <c r="AT125" s="2"/>
    </row>
    <row r="126" spans="2:46">
      <c r="B126" s="20">
        <f>IF('Prog Individual'!B126="","",'Prog Individual'!B126)</f>
        <v>18</v>
      </c>
      <c r="C126" s="21" t="str">
        <f t="shared" si="27"/>
        <v>R</v>
      </c>
      <c r="D126" s="98" t="str">
        <f t="shared" si="43"/>
        <v/>
      </c>
      <c r="E126" s="2"/>
      <c r="F126" s="47" t="str">
        <f t="shared" si="28"/>
        <v>L</v>
      </c>
      <c r="G126" s="98" t="str">
        <f t="shared" si="42"/>
        <v/>
      </c>
      <c r="H126" s="2"/>
      <c r="I126" s="46" t="str">
        <f t="shared" si="29"/>
        <v>E</v>
      </c>
      <c r="J126" s="98" t="str">
        <f t="shared" si="35"/>
        <v/>
      </c>
      <c r="K126" s="2"/>
      <c r="L126" s="21" t="str">
        <f t="shared" si="45"/>
        <v/>
      </c>
      <c r="M126" s="92">
        <f>IF(L126&lt;&gt;"",SUM($L$6:L126),M125)</f>
        <v>6</v>
      </c>
      <c r="N126" s="92">
        <f t="shared" si="36"/>
        <v>6</v>
      </c>
      <c r="O126" s="2"/>
      <c r="P126" s="47" t="str">
        <f t="shared" si="44"/>
        <v/>
      </c>
      <c r="Q126" s="89">
        <f>IF(P126&lt;&gt;"",SUM($P$6:P126),Q125)</f>
        <v>14</v>
      </c>
      <c r="R126" s="92">
        <f t="shared" si="46"/>
        <v>14</v>
      </c>
      <c r="S126" s="2"/>
      <c r="T126" s="43" t="str">
        <f t="shared" si="37"/>
        <v/>
      </c>
      <c r="U126" s="89">
        <f>IF(T126&lt;&gt;"",SUM($T$6:T126),U125)</f>
        <v>9</v>
      </c>
      <c r="V126" s="92">
        <f t="shared" si="47"/>
        <v>11</v>
      </c>
      <c r="W126" s="2"/>
      <c r="X126" s="95">
        <f>IF(B126="",X125,SUM($L$7:L126)+SUM($P$7:P126)+SUM($T$7:T126))</f>
        <v>29</v>
      </c>
      <c r="Y126" s="2"/>
      <c r="Z126" s="2"/>
      <c r="AA126" s="2"/>
      <c r="AB126" s="2"/>
      <c r="AC126" s="2"/>
      <c r="AD126" s="2"/>
      <c r="AE126" s="2"/>
      <c r="AF126" s="58">
        <f t="shared" si="40"/>
        <v>1</v>
      </c>
      <c r="AG126" s="21" t="str">
        <f t="shared" si="30"/>
        <v/>
      </c>
      <c r="AH126" s="59">
        <f t="shared" si="38"/>
        <v>1</v>
      </c>
      <c r="AI126" s="64">
        <f t="shared" si="39"/>
        <v>2</v>
      </c>
      <c r="AJ126" s="47" t="str">
        <f t="shared" si="31"/>
        <v/>
      </c>
      <c r="AK126" s="65">
        <f t="shared" si="33"/>
        <v>1</v>
      </c>
      <c r="AL126" s="70">
        <f t="shared" si="41"/>
        <v>2</v>
      </c>
      <c r="AM126" s="43" t="str">
        <f t="shared" si="32"/>
        <v/>
      </c>
      <c r="AN126" s="71">
        <f t="shared" si="34"/>
        <v>4</v>
      </c>
      <c r="AO126" s="2"/>
      <c r="AP126" s="2"/>
      <c r="AR126" s="2"/>
      <c r="AS126" s="2"/>
      <c r="AT126" s="2"/>
    </row>
    <row r="127" spans="2:46">
      <c r="B127" s="20">
        <f>IF('Prog Individual'!B127="","",'Prog Individual'!B127)</f>
        <v>15</v>
      </c>
      <c r="C127" s="21" t="str">
        <f t="shared" si="27"/>
        <v>B</v>
      </c>
      <c r="D127" s="98" t="str">
        <f t="shared" si="43"/>
        <v/>
      </c>
      <c r="E127" s="2"/>
      <c r="F127" s="47" t="str">
        <f t="shared" si="28"/>
        <v>L</v>
      </c>
      <c r="G127" s="98" t="str">
        <f t="shared" si="42"/>
        <v/>
      </c>
      <c r="H127" s="2"/>
      <c r="I127" s="46" t="str">
        <f t="shared" si="29"/>
        <v>O</v>
      </c>
      <c r="J127" s="98" t="str">
        <f t="shared" si="35"/>
        <v/>
      </c>
      <c r="K127" s="2"/>
      <c r="L127" s="21" t="str">
        <f t="shared" si="45"/>
        <v/>
      </c>
      <c r="M127" s="92">
        <f>IF(L127&lt;&gt;"",SUM($L$6:L127),M126)</f>
        <v>6</v>
      </c>
      <c r="N127" s="92">
        <f t="shared" si="36"/>
        <v>6</v>
      </c>
      <c r="O127" s="2"/>
      <c r="P127" s="47" t="str">
        <f t="shared" si="44"/>
        <v/>
      </c>
      <c r="Q127" s="89">
        <f>IF(P127&lt;&gt;"",SUM($P$6:P127),Q126)</f>
        <v>14</v>
      </c>
      <c r="R127" s="92">
        <f t="shared" si="46"/>
        <v>14</v>
      </c>
      <c r="S127" s="2"/>
      <c r="T127" s="43" t="str">
        <f t="shared" si="37"/>
        <v/>
      </c>
      <c r="U127" s="89">
        <f>IF(T127&lt;&gt;"",SUM($T$6:T127),U126)</f>
        <v>9</v>
      </c>
      <c r="V127" s="92">
        <f t="shared" si="47"/>
        <v>11</v>
      </c>
      <c r="W127" s="2"/>
      <c r="X127" s="95">
        <f>IF(B127="",X126,SUM($L$7:L127)+SUM($P$7:P127)+SUM($T$7:T127))</f>
        <v>29</v>
      </c>
      <c r="Y127" s="2"/>
      <c r="Z127" s="2"/>
      <c r="AA127" s="2"/>
      <c r="AB127" s="2"/>
      <c r="AC127" s="2"/>
      <c r="AD127" s="2"/>
      <c r="AE127" s="2"/>
      <c r="AF127" s="58">
        <f t="shared" si="40"/>
        <v>1</v>
      </c>
      <c r="AG127" s="21" t="str">
        <f t="shared" si="30"/>
        <v/>
      </c>
      <c r="AH127" s="59">
        <f t="shared" si="38"/>
        <v>1</v>
      </c>
      <c r="AI127" s="64">
        <f t="shared" si="39"/>
        <v>3</v>
      </c>
      <c r="AJ127" s="47" t="str">
        <f t="shared" si="31"/>
        <v/>
      </c>
      <c r="AK127" s="65">
        <f t="shared" si="33"/>
        <v>1</v>
      </c>
      <c r="AL127" s="70">
        <f t="shared" si="41"/>
        <v>1</v>
      </c>
      <c r="AM127" s="43" t="str">
        <f t="shared" si="32"/>
        <v/>
      </c>
      <c r="AN127" s="71">
        <f t="shared" si="34"/>
        <v>4</v>
      </c>
      <c r="AO127" s="2"/>
      <c r="AP127" s="2"/>
      <c r="AR127" s="2"/>
      <c r="AS127" s="2"/>
      <c r="AT127" s="2"/>
    </row>
    <row r="128" spans="2:46">
      <c r="B128" s="20">
        <f>IF('Prog Individual'!B128="","",'Prog Individual'!B128)</f>
        <v>20</v>
      </c>
      <c r="C128" s="21" t="str">
        <f t="shared" si="27"/>
        <v>B</v>
      </c>
      <c r="D128" s="98" t="str">
        <f t="shared" si="43"/>
        <v/>
      </c>
      <c r="E128" s="2"/>
      <c r="F128" s="47" t="str">
        <f t="shared" si="28"/>
        <v>H</v>
      </c>
      <c r="G128" s="98" t="str">
        <f t="shared" si="42"/>
        <v>&lt;--Win</v>
      </c>
      <c r="H128" s="2"/>
      <c r="I128" s="46" t="str">
        <f t="shared" si="29"/>
        <v>E</v>
      </c>
      <c r="J128" s="98" t="str">
        <f t="shared" si="35"/>
        <v/>
      </c>
      <c r="K128" s="2"/>
      <c r="L128" s="21" t="str">
        <f t="shared" si="45"/>
        <v/>
      </c>
      <c r="M128" s="92">
        <f>IF(L128&lt;&gt;"",SUM($L$6:L128),M127)</f>
        <v>6</v>
      </c>
      <c r="N128" s="92">
        <f t="shared" si="36"/>
        <v>6</v>
      </c>
      <c r="O128" s="2"/>
      <c r="P128" s="47">
        <f t="shared" si="44"/>
        <v>1</v>
      </c>
      <c r="Q128" s="89">
        <f>IF(P128&lt;&gt;"",SUM($P$6:P128),Q127)</f>
        <v>15</v>
      </c>
      <c r="R128" s="92">
        <f t="shared" si="46"/>
        <v>15</v>
      </c>
      <c r="S128" s="2"/>
      <c r="T128" s="43" t="str">
        <f t="shared" si="37"/>
        <v/>
      </c>
      <c r="U128" s="89">
        <f>IF(T128&lt;&gt;"",SUM($T$6:T128),U127)</f>
        <v>9</v>
      </c>
      <c r="V128" s="92">
        <f t="shared" si="47"/>
        <v>11</v>
      </c>
      <c r="W128" s="2"/>
      <c r="X128" s="95">
        <f>IF(B128="",X127,SUM($L$7:L128)+SUM($P$7:P128)+SUM($T$7:T128))</f>
        <v>30</v>
      </c>
      <c r="Y128" s="2"/>
      <c r="Z128" s="2"/>
      <c r="AA128" s="2"/>
      <c r="AB128" s="2"/>
      <c r="AC128" s="2"/>
      <c r="AD128" s="2"/>
      <c r="AE128" s="2"/>
      <c r="AF128" s="58">
        <f t="shared" si="40"/>
        <v>2</v>
      </c>
      <c r="AG128" s="21" t="str">
        <f t="shared" si="30"/>
        <v/>
      </c>
      <c r="AH128" s="59">
        <f t="shared" si="38"/>
        <v>1</v>
      </c>
      <c r="AI128" s="64">
        <f t="shared" si="39"/>
        <v>1</v>
      </c>
      <c r="AJ128" s="47">
        <f t="shared" si="31"/>
        <v>1</v>
      </c>
      <c r="AK128" s="65">
        <f t="shared" si="33"/>
        <v>1</v>
      </c>
      <c r="AL128" s="70">
        <f t="shared" si="41"/>
        <v>1</v>
      </c>
      <c r="AM128" s="43" t="str">
        <f t="shared" si="32"/>
        <v/>
      </c>
      <c r="AN128" s="71">
        <f t="shared" si="34"/>
        <v>4</v>
      </c>
      <c r="AO128" s="2"/>
      <c r="AP128" s="2"/>
      <c r="AR128" s="2"/>
      <c r="AS128" s="2"/>
      <c r="AT128" s="2"/>
    </row>
    <row r="129" spans="2:46">
      <c r="B129" s="20">
        <f>IF('Prog Individual'!B129="","",'Prog Individual'!B129)</f>
        <v>7</v>
      </c>
      <c r="C129" s="21" t="str">
        <f t="shared" si="27"/>
        <v>R</v>
      </c>
      <c r="D129" s="98" t="str">
        <f t="shared" si="43"/>
        <v/>
      </c>
      <c r="E129" s="2"/>
      <c r="F129" s="47" t="str">
        <f t="shared" si="28"/>
        <v>L</v>
      </c>
      <c r="G129" s="98" t="str">
        <f t="shared" si="42"/>
        <v/>
      </c>
      <c r="H129" s="2"/>
      <c r="I129" s="46" t="str">
        <f t="shared" si="29"/>
        <v>O</v>
      </c>
      <c r="J129" s="98" t="str">
        <f t="shared" si="35"/>
        <v/>
      </c>
      <c r="K129" s="2"/>
      <c r="L129" s="21" t="str">
        <f t="shared" si="45"/>
        <v/>
      </c>
      <c r="M129" s="92">
        <f>IF(L129&lt;&gt;"",SUM($L$6:L129),M128)</f>
        <v>6</v>
      </c>
      <c r="N129" s="92">
        <f t="shared" si="36"/>
        <v>6</v>
      </c>
      <c r="O129" s="2"/>
      <c r="P129" s="47" t="str">
        <f t="shared" si="44"/>
        <v/>
      </c>
      <c r="Q129" s="89">
        <f>IF(P129&lt;&gt;"",SUM($P$6:P129),Q128)</f>
        <v>15</v>
      </c>
      <c r="R129" s="92">
        <f t="shared" si="46"/>
        <v>15</v>
      </c>
      <c r="S129" s="2"/>
      <c r="T129" s="43" t="str">
        <f t="shared" si="37"/>
        <v/>
      </c>
      <c r="U129" s="89">
        <f>IF(T129&lt;&gt;"",SUM($T$6:T129),U128)</f>
        <v>9</v>
      </c>
      <c r="V129" s="92">
        <f t="shared" si="47"/>
        <v>11</v>
      </c>
      <c r="W129" s="2"/>
      <c r="X129" s="95">
        <f>IF(B129="",X128,SUM($L$7:L129)+SUM($P$7:P129)+SUM($T$7:T129))</f>
        <v>30</v>
      </c>
      <c r="Y129" s="2"/>
      <c r="Z129" s="2"/>
      <c r="AA129" s="2"/>
      <c r="AB129" s="2"/>
      <c r="AC129" s="2"/>
      <c r="AD129" s="2"/>
      <c r="AE129" s="2"/>
      <c r="AF129" s="58">
        <f t="shared" si="40"/>
        <v>1</v>
      </c>
      <c r="AG129" s="21" t="str">
        <f t="shared" si="30"/>
        <v/>
      </c>
      <c r="AH129" s="59">
        <f t="shared" si="38"/>
        <v>1</v>
      </c>
      <c r="AI129" s="64">
        <f t="shared" si="39"/>
        <v>1</v>
      </c>
      <c r="AJ129" s="47" t="str">
        <f t="shared" si="31"/>
        <v/>
      </c>
      <c r="AK129" s="65">
        <f t="shared" si="33"/>
        <v>1</v>
      </c>
      <c r="AL129" s="70">
        <f t="shared" si="41"/>
        <v>1</v>
      </c>
      <c r="AM129" s="43" t="str">
        <f t="shared" si="32"/>
        <v/>
      </c>
      <c r="AN129" s="71">
        <f t="shared" si="34"/>
        <v>4</v>
      </c>
      <c r="AO129" s="2"/>
      <c r="AP129" s="2"/>
      <c r="AR129" s="2"/>
      <c r="AS129" s="2"/>
      <c r="AT129" s="2"/>
    </row>
    <row r="130" spans="2:46">
      <c r="B130" s="20">
        <f>IF('Prog Individual'!B130="","",'Prog Individual'!B130)</f>
        <v>24</v>
      </c>
      <c r="C130" s="21" t="str">
        <f t="shared" si="27"/>
        <v>B</v>
      </c>
      <c r="D130" s="98" t="str">
        <f t="shared" si="43"/>
        <v/>
      </c>
      <c r="E130" s="2"/>
      <c r="F130" s="47" t="str">
        <f t="shared" si="28"/>
        <v>H</v>
      </c>
      <c r="G130" s="98" t="str">
        <f t="shared" si="42"/>
        <v/>
      </c>
      <c r="H130" s="2"/>
      <c r="I130" s="46" t="str">
        <f t="shared" si="29"/>
        <v>E</v>
      </c>
      <c r="J130" s="98" t="str">
        <f t="shared" si="35"/>
        <v/>
      </c>
      <c r="K130" s="2"/>
      <c r="L130" s="21" t="str">
        <f t="shared" si="45"/>
        <v/>
      </c>
      <c r="M130" s="92">
        <f>IF(L130&lt;&gt;"",SUM($L$6:L130),M129)</f>
        <v>6</v>
      </c>
      <c r="N130" s="92">
        <f t="shared" si="36"/>
        <v>6</v>
      </c>
      <c r="O130" s="2"/>
      <c r="P130" s="47" t="str">
        <f t="shared" si="44"/>
        <v/>
      </c>
      <c r="Q130" s="89">
        <f>IF(P130&lt;&gt;"",SUM($P$6:P130),Q129)</f>
        <v>15</v>
      </c>
      <c r="R130" s="92">
        <f t="shared" si="46"/>
        <v>15</v>
      </c>
      <c r="S130" s="2"/>
      <c r="T130" s="43" t="str">
        <f t="shared" si="37"/>
        <v/>
      </c>
      <c r="U130" s="89">
        <f>IF(T130&lt;&gt;"",SUM($T$6:T130),U129)</f>
        <v>9</v>
      </c>
      <c r="V130" s="92">
        <f t="shared" si="47"/>
        <v>11</v>
      </c>
      <c r="W130" s="2"/>
      <c r="X130" s="95">
        <f>IF(B130="",X129,SUM($L$7:L130)+SUM($P$7:P130)+SUM($T$7:T130))</f>
        <v>30</v>
      </c>
      <c r="Y130" s="2"/>
      <c r="Z130" s="2"/>
      <c r="AA130" s="2"/>
      <c r="AB130" s="2"/>
      <c r="AC130" s="2"/>
      <c r="AD130" s="2"/>
      <c r="AE130" s="2"/>
      <c r="AF130" s="58">
        <f t="shared" si="40"/>
        <v>1</v>
      </c>
      <c r="AG130" s="21" t="str">
        <f t="shared" si="30"/>
        <v/>
      </c>
      <c r="AH130" s="59">
        <f t="shared" si="38"/>
        <v>1</v>
      </c>
      <c r="AI130" s="64">
        <f t="shared" si="39"/>
        <v>1</v>
      </c>
      <c r="AJ130" s="47" t="str">
        <f t="shared" si="31"/>
        <v/>
      </c>
      <c r="AK130" s="65">
        <f t="shared" si="33"/>
        <v>1</v>
      </c>
      <c r="AL130" s="70">
        <f t="shared" si="41"/>
        <v>1</v>
      </c>
      <c r="AM130" s="43" t="str">
        <f t="shared" si="32"/>
        <v/>
      </c>
      <c r="AN130" s="71">
        <f t="shared" si="34"/>
        <v>4</v>
      </c>
      <c r="AO130" s="2"/>
      <c r="AP130" s="2"/>
      <c r="AR130" s="2"/>
      <c r="AS130" s="2"/>
      <c r="AT130" s="2"/>
    </row>
    <row r="131" spans="2:46">
      <c r="B131" s="20">
        <f>IF('Prog Individual'!B131="","",'Prog Individual'!B131)</f>
        <v>22</v>
      </c>
      <c r="C131" s="21" t="str">
        <f t="shared" ref="C131:C194" si="48">IF(B131="","",VLOOKUP(B131,$AV$1:$BC$38,6,0))</f>
        <v>B</v>
      </c>
      <c r="D131" s="98" t="str">
        <f t="shared" si="43"/>
        <v/>
      </c>
      <c r="E131" s="2"/>
      <c r="F131" s="47" t="str">
        <f t="shared" ref="F131:F194" si="49">IF(B131="","",VLOOKUP(B131,$AV$1:$BC$38,8,0))</f>
        <v>H</v>
      </c>
      <c r="G131" s="98" t="str">
        <f t="shared" si="42"/>
        <v/>
      </c>
      <c r="H131" s="2"/>
      <c r="I131" s="46" t="str">
        <f t="shared" ref="I131:I194" si="50">IF(B131="","",VLOOKUP(B131,$AV$1:$BC$38,7,0))</f>
        <v>E</v>
      </c>
      <c r="J131" s="98" t="str">
        <f t="shared" si="35"/>
        <v/>
      </c>
      <c r="K131" s="2"/>
      <c r="L131" s="21" t="str">
        <f t="shared" si="45"/>
        <v/>
      </c>
      <c r="M131" s="92">
        <f>IF(L131&lt;&gt;"",SUM($L$6:L131),M130)</f>
        <v>6</v>
      </c>
      <c r="N131" s="92">
        <f t="shared" si="36"/>
        <v>6</v>
      </c>
      <c r="O131" s="2"/>
      <c r="P131" s="47" t="str">
        <f t="shared" si="44"/>
        <v/>
      </c>
      <c r="Q131" s="89">
        <f>IF(P131&lt;&gt;"",SUM($P$6:P131),Q130)</f>
        <v>15</v>
      </c>
      <c r="R131" s="92">
        <f t="shared" si="46"/>
        <v>15</v>
      </c>
      <c r="S131" s="2"/>
      <c r="T131" s="43" t="str">
        <f t="shared" si="37"/>
        <v/>
      </c>
      <c r="U131" s="89">
        <f>IF(T131&lt;&gt;"",SUM($T$6:T131),U130)</f>
        <v>9</v>
      </c>
      <c r="V131" s="92">
        <f t="shared" si="47"/>
        <v>11</v>
      </c>
      <c r="W131" s="2"/>
      <c r="X131" s="95">
        <f>IF(B131="",X130,SUM($L$7:L131)+SUM($P$7:P131)+SUM($T$7:T131))</f>
        <v>30</v>
      </c>
      <c r="Y131" s="2"/>
      <c r="Z131" s="2"/>
      <c r="AA131" s="2"/>
      <c r="AB131" s="2"/>
      <c r="AC131" s="2"/>
      <c r="AD131" s="2"/>
      <c r="AE131" s="2"/>
      <c r="AF131" s="58">
        <f t="shared" si="40"/>
        <v>2</v>
      </c>
      <c r="AG131" s="21" t="str">
        <f t="shared" si="30"/>
        <v/>
      </c>
      <c r="AH131" s="59">
        <f t="shared" si="38"/>
        <v>1</v>
      </c>
      <c r="AI131" s="64">
        <f t="shared" si="39"/>
        <v>2</v>
      </c>
      <c r="AJ131" s="47" t="str">
        <f t="shared" si="31"/>
        <v/>
      </c>
      <c r="AK131" s="65">
        <f t="shared" si="33"/>
        <v>1</v>
      </c>
      <c r="AL131" s="70">
        <f t="shared" si="41"/>
        <v>2</v>
      </c>
      <c r="AM131" s="43" t="str">
        <f t="shared" si="32"/>
        <v/>
      </c>
      <c r="AN131" s="71">
        <f t="shared" si="34"/>
        <v>4</v>
      </c>
      <c r="AO131" s="2"/>
      <c r="AP131" s="2"/>
      <c r="AR131" s="2"/>
      <c r="AS131" s="2"/>
      <c r="AT131" s="2"/>
    </row>
    <row r="132" spans="2:46">
      <c r="B132" s="20">
        <f>IF('Prog Individual'!B132="","",'Prog Individual'!B132)</f>
        <v>16</v>
      </c>
      <c r="C132" s="21" t="str">
        <f t="shared" si="48"/>
        <v>R</v>
      </c>
      <c r="D132" s="98" t="str">
        <f t="shared" si="43"/>
        <v/>
      </c>
      <c r="E132" s="2"/>
      <c r="F132" s="47" t="str">
        <f t="shared" si="49"/>
        <v>L</v>
      </c>
      <c r="G132" s="98" t="str">
        <f t="shared" si="42"/>
        <v/>
      </c>
      <c r="H132" s="2"/>
      <c r="I132" s="46" t="str">
        <f t="shared" si="50"/>
        <v>E</v>
      </c>
      <c r="J132" s="98" t="str">
        <f t="shared" si="35"/>
        <v/>
      </c>
      <c r="K132" s="2"/>
      <c r="L132" s="21" t="str">
        <f t="shared" si="45"/>
        <v/>
      </c>
      <c r="M132" s="92">
        <f>IF(L132&lt;&gt;"",SUM($L$6:L132),M131)</f>
        <v>6</v>
      </c>
      <c r="N132" s="92">
        <f t="shared" si="36"/>
        <v>6</v>
      </c>
      <c r="O132" s="2"/>
      <c r="P132" s="47" t="str">
        <f t="shared" si="44"/>
        <v/>
      </c>
      <c r="Q132" s="89">
        <f>IF(P132&lt;&gt;"",SUM($P$6:P132),Q131)</f>
        <v>15</v>
      </c>
      <c r="R132" s="92">
        <f t="shared" si="46"/>
        <v>15</v>
      </c>
      <c r="S132" s="2"/>
      <c r="T132" s="43" t="str">
        <f t="shared" si="37"/>
        <v/>
      </c>
      <c r="U132" s="89">
        <f>IF(T132&lt;&gt;"",SUM($T$6:T132),U131)</f>
        <v>9</v>
      </c>
      <c r="V132" s="92">
        <f t="shared" si="47"/>
        <v>11</v>
      </c>
      <c r="W132" s="2"/>
      <c r="X132" s="95">
        <f>IF(B132="",X131,SUM($L$7:L132)+SUM($P$7:P132)+SUM($T$7:T132))</f>
        <v>30</v>
      </c>
      <c r="Y132" s="2"/>
      <c r="Z132" s="2"/>
      <c r="AA132" s="2"/>
      <c r="AB132" s="2"/>
      <c r="AC132" s="2"/>
      <c r="AD132" s="2"/>
      <c r="AE132" s="2"/>
      <c r="AF132" s="58">
        <f t="shared" si="40"/>
        <v>1</v>
      </c>
      <c r="AG132" s="21" t="str">
        <f t="shared" si="30"/>
        <v/>
      </c>
      <c r="AH132" s="59">
        <f t="shared" si="38"/>
        <v>1</v>
      </c>
      <c r="AI132" s="64">
        <f t="shared" si="39"/>
        <v>1</v>
      </c>
      <c r="AJ132" s="47" t="str">
        <f t="shared" si="31"/>
        <v/>
      </c>
      <c r="AK132" s="65">
        <f t="shared" si="33"/>
        <v>1</v>
      </c>
      <c r="AL132" s="70">
        <f t="shared" si="41"/>
        <v>3</v>
      </c>
      <c r="AM132" s="43" t="str">
        <f t="shared" si="32"/>
        <v/>
      </c>
      <c r="AN132" s="71">
        <f t="shared" si="34"/>
        <v>4</v>
      </c>
      <c r="AO132" s="2"/>
      <c r="AP132" s="2"/>
      <c r="AR132" s="2"/>
      <c r="AS132" s="2"/>
      <c r="AT132" s="2"/>
    </row>
    <row r="133" spans="2:46">
      <c r="B133" s="20">
        <f>IF('Prog Individual'!B133="","",'Prog Individual'!B133)</f>
        <v>17</v>
      </c>
      <c r="C133" s="21" t="str">
        <f t="shared" si="48"/>
        <v>B</v>
      </c>
      <c r="D133" s="98" t="str">
        <f t="shared" si="43"/>
        <v/>
      </c>
      <c r="E133" s="2"/>
      <c r="F133" s="47" t="str">
        <f t="shared" si="49"/>
        <v>L</v>
      </c>
      <c r="G133" s="98" t="str">
        <f t="shared" si="42"/>
        <v/>
      </c>
      <c r="H133" s="2"/>
      <c r="I133" s="46" t="str">
        <f t="shared" si="50"/>
        <v>O</v>
      </c>
      <c r="J133" s="98" t="str">
        <f t="shared" si="35"/>
        <v>&lt;--Win</v>
      </c>
      <c r="K133" s="2"/>
      <c r="L133" s="21" t="str">
        <f t="shared" si="45"/>
        <v/>
      </c>
      <c r="M133" s="92">
        <f>IF(L133&lt;&gt;"",SUM($L$6:L133),M132)</f>
        <v>6</v>
      </c>
      <c r="N133" s="92">
        <f t="shared" si="36"/>
        <v>6</v>
      </c>
      <c r="O133" s="2"/>
      <c r="P133" s="47" t="str">
        <f t="shared" si="44"/>
        <v/>
      </c>
      <c r="Q133" s="89">
        <f>IF(P133&lt;&gt;"",SUM($P$6:P133),Q132)</f>
        <v>15</v>
      </c>
      <c r="R133" s="92">
        <f t="shared" si="46"/>
        <v>15</v>
      </c>
      <c r="S133" s="2"/>
      <c r="T133" s="43">
        <f t="shared" si="37"/>
        <v>4</v>
      </c>
      <c r="U133" s="89">
        <f>IF(T133&lt;&gt;"",SUM($T$6:T133),U132)</f>
        <v>13</v>
      </c>
      <c r="V133" s="92">
        <f t="shared" si="47"/>
        <v>13</v>
      </c>
      <c r="W133" s="2"/>
      <c r="X133" s="95">
        <f>IF(B133="",X132,SUM($L$7:L133)+SUM($P$7:P133)+SUM($T$7:T133))</f>
        <v>34</v>
      </c>
      <c r="Y133" s="2"/>
      <c r="Z133" s="2"/>
      <c r="AA133" s="2"/>
      <c r="AB133" s="2"/>
      <c r="AC133" s="2"/>
      <c r="AD133" s="2"/>
      <c r="AE133" s="2"/>
      <c r="AF133" s="58">
        <f t="shared" si="40"/>
        <v>1</v>
      </c>
      <c r="AG133" s="21" t="str">
        <f t="shared" ref="AG133:AG196" si="51">IF(B133="","",IF(OR(AF132=1,AF132=2),"",IF(AF132&gt;=3,AF132-2)))</f>
        <v/>
      </c>
      <c r="AH133" s="59">
        <f t="shared" si="38"/>
        <v>1</v>
      </c>
      <c r="AI133" s="64">
        <f t="shared" si="39"/>
        <v>2</v>
      </c>
      <c r="AJ133" s="47" t="str">
        <f t="shared" ref="AJ133:AJ196" si="52">IF(B133="","",IF(OR(AI132=1,AI132=2),"",IF(AI132&gt;=3,AI132-2)))</f>
        <v/>
      </c>
      <c r="AK133" s="65">
        <f t="shared" si="33"/>
        <v>1</v>
      </c>
      <c r="AL133" s="70">
        <f t="shared" si="41"/>
        <v>1</v>
      </c>
      <c r="AM133" s="43">
        <f t="shared" ref="AM133:AM196" si="53">IF(B133="","",IF(OR(AL132=1,AL132=2),"",IF(AL132&gt;=3,AL132-2)))</f>
        <v>1</v>
      </c>
      <c r="AN133" s="71">
        <f t="shared" si="34"/>
        <v>4</v>
      </c>
      <c r="AO133" s="2"/>
      <c r="AP133" s="2"/>
      <c r="AR133" s="2"/>
      <c r="AS133" s="2"/>
      <c r="AT133" s="2"/>
    </row>
    <row r="134" spans="2:46">
      <c r="B134" s="20">
        <f>IF('Prog Individual'!B134="","",'Prog Individual'!B134)</f>
        <v>23</v>
      </c>
      <c r="C134" s="21" t="str">
        <f t="shared" si="48"/>
        <v>R</v>
      </c>
      <c r="D134" s="98" t="str">
        <f t="shared" si="43"/>
        <v/>
      </c>
      <c r="E134" s="2"/>
      <c r="F134" s="47" t="str">
        <f t="shared" si="49"/>
        <v>H</v>
      </c>
      <c r="G134" s="98" t="str">
        <f t="shared" si="42"/>
        <v/>
      </c>
      <c r="H134" s="2"/>
      <c r="I134" s="46" t="str">
        <f t="shared" si="50"/>
        <v>O</v>
      </c>
      <c r="J134" s="98" t="str">
        <f t="shared" si="35"/>
        <v/>
      </c>
      <c r="K134" s="2"/>
      <c r="L134" s="21" t="str">
        <f t="shared" si="45"/>
        <v/>
      </c>
      <c r="M134" s="92">
        <f>IF(L134&lt;&gt;"",SUM($L$6:L134),M133)</f>
        <v>6</v>
      </c>
      <c r="N134" s="92">
        <f t="shared" si="36"/>
        <v>6</v>
      </c>
      <c r="O134" s="2"/>
      <c r="P134" s="47" t="str">
        <f t="shared" si="44"/>
        <v/>
      </c>
      <c r="Q134" s="89">
        <f>IF(P134&lt;&gt;"",SUM($P$6:P134),Q133)</f>
        <v>15</v>
      </c>
      <c r="R134" s="92">
        <f t="shared" si="46"/>
        <v>15</v>
      </c>
      <c r="S134" s="2"/>
      <c r="T134" s="43" t="str">
        <f t="shared" si="37"/>
        <v/>
      </c>
      <c r="U134" s="89">
        <f>IF(T134&lt;&gt;"",SUM($T$6:T134),U133)</f>
        <v>13</v>
      </c>
      <c r="V134" s="92">
        <f t="shared" si="47"/>
        <v>13</v>
      </c>
      <c r="W134" s="2"/>
      <c r="X134" s="95">
        <f>IF(B134="",X133,SUM($L$7:L134)+SUM($P$7:P134)+SUM($T$7:T134))</f>
        <v>34</v>
      </c>
      <c r="Y134" s="2"/>
      <c r="Z134" s="2"/>
      <c r="AA134" s="2"/>
      <c r="AB134" s="2"/>
      <c r="AC134" s="2"/>
      <c r="AD134" s="2"/>
      <c r="AE134" s="2"/>
      <c r="AF134" s="58">
        <f t="shared" si="40"/>
        <v>1</v>
      </c>
      <c r="AG134" s="21" t="str">
        <f t="shared" si="51"/>
        <v/>
      </c>
      <c r="AH134" s="59">
        <f t="shared" si="38"/>
        <v>1</v>
      </c>
      <c r="AI134" s="64">
        <f t="shared" si="39"/>
        <v>1</v>
      </c>
      <c r="AJ134" s="47" t="str">
        <f t="shared" si="52"/>
        <v/>
      </c>
      <c r="AK134" s="65">
        <f t="shared" ref="AK134:AK197" si="54">IF(AND(AK133="",AJ134=1),1,IF(AND(AK133=1,AJ134=""),1,IF(AND(AJ133="",AJ134&lt;&gt;""),AK133,IF(AND(AJ133="",AJ134=""),AK133,IF(AND(AJ133&lt;&gt;"",AJ134=""),AK133-$AA$27,IF(AND(AJ133&lt;&gt;"",AJ134&lt;&gt;""),AK133+$AA$28))))))</f>
        <v>1</v>
      </c>
      <c r="AL134" s="70">
        <f t="shared" si="41"/>
        <v>2</v>
      </c>
      <c r="AM134" s="43" t="str">
        <f t="shared" si="53"/>
        <v/>
      </c>
      <c r="AN134" s="71">
        <f t="shared" ref="AN134:AN197" si="55">IF(AND(AN133="",AM134=1),1,IF(AND(AN133=1,AM134=""),1,IF(AND(AM133="",AM134&lt;&gt;""),AN133,IF(AND(AM133="",AM134=""),AN133,IF(AND(AM133&lt;&gt;"",AM134=""),AN133-$AA$27,IF(AND(AM133&lt;&gt;"",AM134&lt;&gt;""),AN133+$AA$28))))))</f>
        <v>3</v>
      </c>
      <c r="AO134" s="2"/>
      <c r="AP134" s="2"/>
      <c r="AR134" s="2"/>
      <c r="AS134" s="2"/>
      <c r="AT134" s="2"/>
    </row>
    <row r="135" spans="2:46">
      <c r="B135" s="20">
        <f>IF('Prog Individual'!B135="","",'Prog Individual'!B135)</f>
        <v>20</v>
      </c>
      <c r="C135" s="21" t="str">
        <f t="shared" si="48"/>
        <v>B</v>
      </c>
      <c r="D135" s="98" t="str">
        <f t="shared" si="43"/>
        <v/>
      </c>
      <c r="E135" s="2"/>
      <c r="F135" s="47" t="str">
        <f t="shared" si="49"/>
        <v>H</v>
      </c>
      <c r="G135" s="98" t="str">
        <f t="shared" si="42"/>
        <v/>
      </c>
      <c r="H135" s="2"/>
      <c r="I135" s="46" t="str">
        <f t="shared" si="50"/>
        <v>E</v>
      </c>
      <c r="J135" s="98" t="str">
        <f t="shared" ref="J135:J198" si="56">IF(T135="","",IF(T135&gt;=1,"&lt;--Win",IF(T135&lt;0,"&lt;--Bet","")))</f>
        <v/>
      </c>
      <c r="K135" s="2"/>
      <c r="L135" s="21" t="str">
        <f t="shared" si="45"/>
        <v/>
      </c>
      <c r="M135" s="92">
        <f>IF(L135&lt;&gt;"",SUM($L$6:L135),M134)</f>
        <v>6</v>
      </c>
      <c r="N135" s="92">
        <f t="shared" ref="N135:N198" si="57">IF(M135&lt;N134,N134,M135)</f>
        <v>6</v>
      </c>
      <c r="O135" s="2"/>
      <c r="P135" s="47" t="str">
        <f t="shared" si="44"/>
        <v/>
      </c>
      <c r="Q135" s="89">
        <f>IF(P135&lt;&gt;"",SUM($P$6:P135),Q134)</f>
        <v>15</v>
      </c>
      <c r="R135" s="92">
        <f t="shared" si="46"/>
        <v>15</v>
      </c>
      <c r="S135" s="2"/>
      <c r="T135" s="43" t="str">
        <f t="shared" ref="T135:T198" si="58">IF(AND(AM135="",AM134&lt;&gt;""),"",IF(AND(AM135="",AM134=""),"",IF(AND(AM135&lt;&gt;"",AM136&lt;&gt;""),-AN135,IF(AND(AM135&lt;&gt;"",AM136=""),AN135))))</f>
        <v/>
      </c>
      <c r="U135" s="89">
        <f>IF(T135&lt;&gt;"",SUM($T$6:T135),U134)</f>
        <v>13</v>
      </c>
      <c r="V135" s="92">
        <f t="shared" si="47"/>
        <v>13</v>
      </c>
      <c r="W135" s="2"/>
      <c r="X135" s="95">
        <f>IF(B135="",X134,SUM($L$7:L135)+SUM($P$7:P135)+SUM($T$7:T135))</f>
        <v>34</v>
      </c>
      <c r="Y135" s="2"/>
      <c r="Z135" s="2"/>
      <c r="AA135" s="2"/>
      <c r="AB135" s="2"/>
      <c r="AC135" s="2"/>
      <c r="AD135" s="2"/>
      <c r="AE135" s="2"/>
      <c r="AF135" s="58">
        <f t="shared" si="40"/>
        <v>1</v>
      </c>
      <c r="AG135" s="21" t="str">
        <f t="shared" si="51"/>
        <v/>
      </c>
      <c r="AH135" s="59">
        <f t="shared" ref="AH135:AH198" si="59">IF(N134&gt;N133,1,IF(AND(AH134="",AG135=1),1,IF(AND(AH134=1,AG135=""),1,IF(AND(AG134="",AG135&lt;&gt;""),AH134,IF(AND(AG134="",AG135=""),AH134,IF(AND(AG134&lt;&gt;"",AG135=""),AH134-$AA$27,IF(AND(AG134&lt;&gt;"",AG135&lt;&gt;""),AH134+$AA$28)))))))</f>
        <v>1</v>
      </c>
      <c r="AI135" s="64">
        <f t="shared" ref="AI135:AI198" si="60">IF(B135="","",IF(AND(AI134=2,B135=0),1,IF(AND(B135=0,AI134=1),1,IF(AND(F135=F133,B134=0),AI134+1,IF(AND(AI134&gt;1,B135=0),AI134+1,IF(F135=F134,AI134+1,1))))))</f>
        <v>2</v>
      </c>
      <c r="AJ135" s="47" t="str">
        <f t="shared" si="52"/>
        <v/>
      </c>
      <c r="AK135" s="65">
        <f t="shared" si="54"/>
        <v>1</v>
      </c>
      <c r="AL135" s="70">
        <f t="shared" si="41"/>
        <v>1</v>
      </c>
      <c r="AM135" s="43" t="str">
        <f t="shared" si="53"/>
        <v/>
      </c>
      <c r="AN135" s="71">
        <f t="shared" si="55"/>
        <v>3</v>
      </c>
      <c r="AO135" s="2"/>
      <c r="AP135" s="2"/>
      <c r="AR135" s="2"/>
      <c r="AS135" s="2"/>
      <c r="AT135" s="2"/>
    </row>
    <row r="136" spans="2:46">
      <c r="B136" s="20">
        <f>IF('Prog Individual'!B136="","",'Prog Individual'!B136)</f>
        <v>22</v>
      </c>
      <c r="C136" s="21" t="str">
        <f t="shared" si="48"/>
        <v>B</v>
      </c>
      <c r="D136" s="98" t="str">
        <f t="shared" si="43"/>
        <v/>
      </c>
      <c r="E136" s="2"/>
      <c r="F136" s="47" t="str">
        <f t="shared" si="49"/>
        <v>H</v>
      </c>
      <c r="G136" s="98" t="str">
        <f t="shared" si="42"/>
        <v/>
      </c>
      <c r="H136" s="2"/>
      <c r="I136" s="46" t="str">
        <f t="shared" si="50"/>
        <v>E</v>
      </c>
      <c r="J136" s="98" t="str">
        <f t="shared" si="56"/>
        <v/>
      </c>
      <c r="K136" s="2"/>
      <c r="L136" s="21" t="str">
        <f t="shared" si="45"/>
        <v/>
      </c>
      <c r="M136" s="92">
        <f>IF(L136&lt;&gt;"",SUM($L$6:L136),M135)</f>
        <v>6</v>
      </c>
      <c r="N136" s="92">
        <f t="shared" si="57"/>
        <v>6</v>
      </c>
      <c r="O136" s="2"/>
      <c r="P136" s="47" t="str">
        <f t="shared" si="44"/>
        <v/>
      </c>
      <c r="Q136" s="89">
        <f>IF(P136&lt;&gt;"",SUM($P$6:P136),Q135)</f>
        <v>15</v>
      </c>
      <c r="R136" s="92">
        <f t="shared" si="46"/>
        <v>15</v>
      </c>
      <c r="S136" s="2"/>
      <c r="T136" s="43" t="str">
        <f t="shared" si="58"/>
        <v/>
      </c>
      <c r="U136" s="89">
        <f>IF(T136&lt;&gt;"",SUM($T$6:T136),U135)</f>
        <v>13</v>
      </c>
      <c r="V136" s="92">
        <f t="shared" si="47"/>
        <v>13</v>
      </c>
      <c r="W136" s="2"/>
      <c r="X136" s="95">
        <f>IF(B136="",X135,SUM($L$7:L136)+SUM($P$7:P136)+SUM($T$7:T136))</f>
        <v>34</v>
      </c>
      <c r="Y136" s="2"/>
      <c r="Z136" s="2"/>
      <c r="AA136" s="2"/>
      <c r="AB136" s="2"/>
      <c r="AC136" s="2"/>
      <c r="AD136" s="2"/>
      <c r="AE136" s="2"/>
      <c r="AF136" s="58">
        <f t="shared" ref="AF136:AF199" si="61">IF(B136="","",IF(AND(AF135=2,B136=0),1,IF(AND(B136=0,AF135=1),1,IF(AND(C136=C134,B135=0),AF135+1,IF(AND(AF135&gt;1,B136=0),AF135+1,IF(C136=C135,AF135+1,1))))))</f>
        <v>2</v>
      </c>
      <c r="AG136" s="21" t="str">
        <f t="shared" si="51"/>
        <v/>
      </c>
      <c r="AH136" s="59">
        <f t="shared" si="59"/>
        <v>1</v>
      </c>
      <c r="AI136" s="64">
        <f t="shared" si="60"/>
        <v>3</v>
      </c>
      <c r="AJ136" s="47" t="str">
        <f t="shared" si="52"/>
        <v/>
      </c>
      <c r="AK136" s="65">
        <f t="shared" si="54"/>
        <v>1</v>
      </c>
      <c r="AL136" s="70">
        <f t="shared" ref="AL136:AL199" si="62">IF(B136="","",IF(AND(AL135=2,B136=0),1,IF(AND(B136=0,AL135=1),1,IF(AND(I136=I134,B135=0),AL135+1,IF(AND(AL135&gt;1,B136=0),AL135+1,IF(I136=I135,AL135+1,1))))))</f>
        <v>2</v>
      </c>
      <c r="AM136" s="43" t="str">
        <f t="shared" si="53"/>
        <v/>
      </c>
      <c r="AN136" s="71">
        <f t="shared" si="55"/>
        <v>3</v>
      </c>
      <c r="AO136" s="2"/>
      <c r="AP136" s="2"/>
      <c r="AR136" s="2"/>
      <c r="AS136" s="2"/>
      <c r="AT136" s="2"/>
    </row>
    <row r="137" spans="2:46">
      <c r="B137" s="20">
        <f>IF('Prog Individual'!B137="","",'Prog Individual'!B137)</f>
        <v>25</v>
      </c>
      <c r="C137" s="21" t="str">
        <f t="shared" si="48"/>
        <v>R</v>
      </c>
      <c r="D137" s="98" t="str">
        <f t="shared" si="43"/>
        <v/>
      </c>
      <c r="E137" s="2"/>
      <c r="F137" s="47" t="str">
        <f t="shared" si="49"/>
        <v>H</v>
      </c>
      <c r="G137" s="98" t="str">
        <f t="shared" ref="G137:G200" si="63">IF(P137="","",IF(P137&gt;=1,"&lt;--Win",IF(P137&lt;0,"&lt;--Bet","")))</f>
        <v>&lt;--Bet</v>
      </c>
      <c r="H137" s="2"/>
      <c r="I137" s="46" t="str">
        <f t="shared" si="50"/>
        <v>O</v>
      </c>
      <c r="J137" s="98" t="str">
        <f t="shared" si="56"/>
        <v/>
      </c>
      <c r="K137" s="2"/>
      <c r="L137" s="21" t="str">
        <f t="shared" si="45"/>
        <v/>
      </c>
      <c r="M137" s="92">
        <f>IF(L137&lt;&gt;"",SUM($L$6:L137),M136)</f>
        <v>6</v>
      </c>
      <c r="N137" s="92">
        <f t="shared" si="57"/>
        <v>6</v>
      </c>
      <c r="O137" s="2"/>
      <c r="P137" s="47">
        <f t="shared" si="44"/>
        <v>-1</v>
      </c>
      <c r="Q137" s="89">
        <f>IF(P137&lt;&gt;"",SUM($P$6:P137),Q136)</f>
        <v>14</v>
      </c>
      <c r="R137" s="92">
        <f t="shared" si="46"/>
        <v>15</v>
      </c>
      <c r="S137" s="2"/>
      <c r="T137" s="43" t="str">
        <f t="shared" si="58"/>
        <v/>
      </c>
      <c r="U137" s="89">
        <f>IF(T137&lt;&gt;"",SUM($T$6:T137),U136)</f>
        <v>13</v>
      </c>
      <c r="V137" s="92">
        <f t="shared" si="47"/>
        <v>13</v>
      </c>
      <c r="W137" s="2"/>
      <c r="X137" s="95">
        <f>IF(B137="",X136,SUM($L$7:L137)+SUM($P$7:P137)+SUM($T$7:T137))</f>
        <v>33</v>
      </c>
      <c r="Y137" s="2"/>
      <c r="Z137" s="2"/>
      <c r="AA137" s="2"/>
      <c r="AB137" s="2"/>
      <c r="AC137" s="2"/>
      <c r="AD137" s="2"/>
      <c r="AE137" s="2"/>
      <c r="AF137" s="58">
        <f t="shared" si="61"/>
        <v>1</v>
      </c>
      <c r="AG137" s="21" t="str">
        <f t="shared" si="51"/>
        <v/>
      </c>
      <c r="AH137" s="59">
        <f t="shared" si="59"/>
        <v>1</v>
      </c>
      <c r="AI137" s="64">
        <f t="shared" si="60"/>
        <v>4</v>
      </c>
      <c r="AJ137" s="47">
        <f t="shared" si="52"/>
        <v>1</v>
      </c>
      <c r="AK137" s="65">
        <f t="shared" si="54"/>
        <v>1</v>
      </c>
      <c r="AL137" s="70">
        <f t="shared" si="62"/>
        <v>1</v>
      </c>
      <c r="AM137" s="43" t="str">
        <f t="shared" si="53"/>
        <v/>
      </c>
      <c r="AN137" s="71">
        <f t="shared" si="55"/>
        <v>3</v>
      </c>
      <c r="AO137" s="2"/>
      <c r="AP137" s="2"/>
      <c r="AR137" s="2"/>
      <c r="AS137" s="2"/>
      <c r="AT137" s="2"/>
    </row>
    <row r="138" spans="2:46">
      <c r="B138" s="20">
        <f>IF('Prog Individual'!B138="","",'Prog Individual'!B138)</f>
        <v>24</v>
      </c>
      <c r="C138" s="21" t="str">
        <f t="shared" si="48"/>
        <v>B</v>
      </c>
      <c r="D138" s="98" t="str">
        <f t="shared" ref="D138:D201" si="64">IF(L138="","",IF(L138&gt;=1,"&lt;--Win",IF(L138&lt;0,"&lt;--Bet","")))</f>
        <v/>
      </c>
      <c r="E138" s="2"/>
      <c r="F138" s="47" t="str">
        <f t="shared" si="49"/>
        <v>H</v>
      </c>
      <c r="G138" s="98" t="str">
        <f t="shared" si="63"/>
        <v>&lt;--Bet</v>
      </c>
      <c r="H138" s="2"/>
      <c r="I138" s="46" t="str">
        <f t="shared" si="50"/>
        <v>E</v>
      </c>
      <c r="J138" s="98" t="str">
        <f t="shared" si="56"/>
        <v/>
      </c>
      <c r="K138" s="2"/>
      <c r="L138" s="21" t="str">
        <f t="shared" si="45"/>
        <v/>
      </c>
      <c r="M138" s="92">
        <f>IF(L138&lt;&gt;"",SUM($L$6:L138),M137)</f>
        <v>6</v>
      </c>
      <c r="N138" s="92">
        <f t="shared" si="57"/>
        <v>6</v>
      </c>
      <c r="O138" s="2"/>
      <c r="P138" s="47">
        <f t="shared" si="44"/>
        <v>-2</v>
      </c>
      <c r="Q138" s="89">
        <f>IF(P138&lt;&gt;"",SUM($P$6:P138),Q137)</f>
        <v>12</v>
      </c>
      <c r="R138" s="92">
        <f t="shared" si="46"/>
        <v>15</v>
      </c>
      <c r="S138" s="2"/>
      <c r="T138" s="43" t="str">
        <f t="shared" si="58"/>
        <v/>
      </c>
      <c r="U138" s="89">
        <f>IF(T138&lt;&gt;"",SUM($T$6:T138),U137)</f>
        <v>13</v>
      </c>
      <c r="V138" s="92">
        <f t="shared" si="47"/>
        <v>13</v>
      </c>
      <c r="W138" s="2"/>
      <c r="X138" s="95">
        <f>IF(B138="",X137,SUM($L$7:L138)+SUM($P$7:P138)+SUM($T$7:T138))</f>
        <v>31</v>
      </c>
      <c r="Y138" s="2"/>
      <c r="Z138" s="2"/>
      <c r="AA138" s="2"/>
      <c r="AB138" s="2"/>
      <c r="AC138" s="2"/>
      <c r="AD138" s="2"/>
      <c r="AE138" s="2"/>
      <c r="AF138" s="58">
        <f t="shared" si="61"/>
        <v>1</v>
      </c>
      <c r="AG138" s="21" t="str">
        <f t="shared" si="51"/>
        <v/>
      </c>
      <c r="AH138" s="59">
        <f t="shared" si="59"/>
        <v>1</v>
      </c>
      <c r="AI138" s="64">
        <f t="shared" si="60"/>
        <v>5</v>
      </c>
      <c r="AJ138" s="47">
        <f t="shared" si="52"/>
        <v>2</v>
      </c>
      <c r="AK138" s="65">
        <f t="shared" si="54"/>
        <v>2</v>
      </c>
      <c r="AL138" s="70">
        <f t="shared" si="62"/>
        <v>1</v>
      </c>
      <c r="AM138" s="43" t="str">
        <f t="shared" si="53"/>
        <v/>
      </c>
      <c r="AN138" s="71">
        <f t="shared" si="55"/>
        <v>3</v>
      </c>
      <c r="AO138" s="2"/>
      <c r="AP138" s="2"/>
      <c r="AR138" s="2"/>
      <c r="AS138" s="2"/>
      <c r="AT138" s="2"/>
    </row>
    <row r="139" spans="2:46">
      <c r="B139" s="20">
        <f>IF('Prog Individual'!B139="","",'Prog Individual'!B139)</f>
        <v>18</v>
      </c>
      <c r="C139" s="21" t="str">
        <f t="shared" si="48"/>
        <v>R</v>
      </c>
      <c r="D139" s="98" t="str">
        <f t="shared" si="64"/>
        <v/>
      </c>
      <c r="E139" s="2"/>
      <c r="F139" s="47" t="str">
        <f t="shared" si="49"/>
        <v>L</v>
      </c>
      <c r="G139" s="98" t="str">
        <f t="shared" si="63"/>
        <v>&lt;--Win</v>
      </c>
      <c r="H139" s="2"/>
      <c r="I139" s="46" t="str">
        <f t="shared" si="50"/>
        <v>E</v>
      </c>
      <c r="J139" s="98" t="str">
        <f t="shared" si="56"/>
        <v/>
      </c>
      <c r="K139" s="2"/>
      <c r="L139" s="21" t="str">
        <f t="shared" si="45"/>
        <v/>
      </c>
      <c r="M139" s="92">
        <f>IF(L139&lt;&gt;"",SUM($L$6:L139),M138)</f>
        <v>6</v>
      </c>
      <c r="N139" s="92">
        <f t="shared" si="57"/>
        <v>6</v>
      </c>
      <c r="O139" s="2"/>
      <c r="P139" s="47">
        <f t="shared" si="44"/>
        <v>3</v>
      </c>
      <c r="Q139" s="89">
        <f>IF(P139&lt;&gt;"",SUM($P$6:P139),Q138)</f>
        <v>15</v>
      </c>
      <c r="R139" s="92">
        <f t="shared" si="46"/>
        <v>15</v>
      </c>
      <c r="S139" s="2"/>
      <c r="T139" s="43" t="str">
        <f t="shared" si="58"/>
        <v/>
      </c>
      <c r="U139" s="89">
        <f>IF(T139&lt;&gt;"",SUM($T$6:T139),U138)</f>
        <v>13</v>
      </c>
      <c r="V139" s="92">
        <f t="shared" si="47"/>
        <v>13</v>
      </c>
      <c r="W139" s="2"/>
      <c r="X139" s="95">
        <f>IF(B139="",X138,SUM($L$7:L139)+SUM($P$7:P139)+SUM($T$7:T139))</f>
        <v>34</v>
      </c>
      <c r="Y139" s="2"/>
      <c r="Z139" s="2"/>
      <c r="AA139" s="2"/>
      <c r="AB139" s="2"/>
      <c r="AC139" s="2"/>
      <c r="AD139" s="2"/>
      <c r="AE139" s="2"/>
      <c r="AF139" s="58">
        <f t="shared" si="61"/>
        <v>1</v>
      </c>
      <c r="AG139" s="21" t="str">
        <f t="shared" si="51"/>
        <v/>
      </c>
      <c r="AH139" s="59">
        <f t="shared" si="59"/>
        <v>1</v>
      </c>
      <c r="AI139" s="64">
        <f t="shared" si="60"/>
        <v>1</v>
      </c>
      <c r="AJ139" s="47">
        <f t="shared" si="52"/>
        <v>3</v>
      </c>
      <c r="AK139" s="65">
        <f t="shared" si="54"/>
        <v>3</v>
      </c>
      <c r="AL139" s="70">
        <f t="shared" si="62"/>
        <v>2</v>
      </c>
      <c r="AM139" s="43" t="str">
        <f t="shared" si="53"/>
        <v/>
      </c>
      <c r="AN139" s="71">
        <f t="shared" si="55"/>
        <v>3</v>
      </c>
      <c r="AO139" s="2"/>
      <c r="AP139" s="2"/>
      <c r="AR139" s="2"/>
      <c r="AS139" s="2"/>
      <c r="AT139" s="2"/>
    </row>
    <row r="140" spans="2:46">
      <c r="B140" s="20">
        <f>IF('Prog Individual'!B140="","",'Prog Individual'!B140)</f>
        <v>28</v>
      </c>
      <c r="C140" s="21" t="str">
        <f t="shared" si="48"/>
        <v>B</v>
      </c>
      <c r="D140" s="98" t="str">
        <f t="shared" si="64"/>
        <v/>
      </c>
      <c r="E140" s="2"/>
      <c r="F140" s="47" t="str">
        <f t="shared" si="49"/>
        <v>H</v>
      </c>
      <c r="G140" s="98" t="str">
        <f t="shared" si="63"/>
        <v/>
      </c>
      <c r="H140" s="2"/>
      <c r="I140" s="46" t="str">
        <f t="shared" si="50"/>
        <v>E</v>
      </c>
      <c r="J140" s="98" t="str">
        <f t="shared" si="56"/>
        <v/>
      </c>
      <c r="K140" s="2"/>
      <c r="L140" s="21" t="str">
        <f t="shared" si="45"/>
        <v/>
      </c>
      <c r="M140" s="92">
        <f>IF(L140&lt;&gt;"",SUM($L$6:L140),M139)</f>
        <v>6</v>
      </c>
      <c r="N140" s="92">
        <f t="shared" si="57"/>
        <v>6</v>
      </c>
      <c r="O140" s="2"/>
      <c r="P140" s="47" t="str">
        <f t="shared" si="44"/>
        <v/>
      </c>
      <c r="Q140" s="89">
        <f>IF(P140&lt;&gt;"",SUM($P$6:P140),Q139)</f>
        <v>15</v>
      </c>
      <c r="R140" s="92">
        <f t="shared" si="46"/>
        <v>15</v>
      </c>
      <c r="S140" s="2"/>
      <c r="T140" s="43" t="str">
        <f t="shared" si="58"/>
        <v/>
      </c>
      <c r="U140" s="89">
        <f>IF(T140&lt;&gt;"",SUM($T$6:T140),U139)</f>
        <v>13</v>
      </c>
      <c r="V140" s="92">
        <f t="shared" si="47"/>
        <v>13</v>
      </c>
      <c r="W140" s="2"/>
      <c r="X140" s="95">
        <f>IF(B140="",X139,SUM($L$7:L140)+SUM($P$7:P140)+SUM($T$7:T140))</f>
        <v>34</v>
      </c>
      <c r="Y140" s="2"/>
      <c r="Z140" s="2"/>
      <c r="AA140" s="2"/>
      <c r="AB140" s="2"/>
      <c r="AC140" s="2"/>
      <c r="AD140" s="2"/>
      <c r="AE140" s="2"/>
      <c r="AF140" s="58">
        <f t="shared" si="61"/>
        <v>1</v>
      </c>
      <c r="AG140" s="21" t="str">
        <f t="shared" si="51"/>
        <v/>
      </c>
      <c r="AH140" s="59">
        <f t="shared" si="59"/>
        <v>1</v>
      </c>
      <c r="AI140" s="64">
        <f t="shared" si="60"/>
        <v>1</v>
      </c>
      <c r="AJ140" s="47" t="str">
        <f t="shared" si="52"/>
        <v/>
      </c>
      <c r="AK140" s="65">
        <f t="shared" si="54"/>
        <v>2</v>
      </c>
      <c r="AL140" s="70">
        <f t="shared" si="62"/>
        <v>3</v>
      </c>
      <c r="AM140" s="43" t="str">
        <f t="shared" si="53"/>
        <v/>
      </c>
      <c r="AN140" s="71">
        <f t="shared" si="55"/>
        <v>3</v>
      </c>
      <c r="AO140" s="2"/>
      <c r="AP140" s="2"/>
      <c r="AR140" s="2"/>
      <c r="AS140" s="2"/>
      <c r="AT140" s="2"/>
    </row>
    <row r="141" spans="2:46">
      <c r="B141" s="20">
        <f>IF('Prog Individual'!B141="","",'Prog Individual'!B141)</f>
        <v>27</v>
      </c>
      <c r="C141" s="21" t="str">
        <f t="shared" si="48"/>
        <v>R</v>
      </c>
      <c r="D141" s="98" t="str">
        <f t="shared" si="64"/>
        <v/>
      </c>
      <c r="E141" s="2"/>
      <c r="F141" s="47" t="str">
        <f t="shared" si="49"/>
        <v>H</v>
      </c>
      <c r="G141" s="98" t="str">
        <f t="shared" si="63"/>
        <v/>
      </c>
      <c r="H141" s="2"/>
      <c r="I141" s="46" t="str">
        <f t="shared" si="50"/>
        <v>O</v>
      </c>
      <c r="J141" s="98" t="str">
        <f t="shared" si="56"/>
        <v>&lt;--Win</v>
      </c>
      <c r="K141" s="2"/>
      <c r="L141" s="21" t="str">
        <f t="shared" si="45"/>
        <v/>
      </c>
      <c r="M141" s="92">
        <f>IF(L141&lt;&gt;"",SUM($L$6:L141),M140)</f>
        <v>6</v>
      </c>
      <c r="N141" s="92">
        <f t="shared" si="57"/>
        <v>6</v>
      </c>
      <c r="O141" s="2"/>
      <c r="P141" s="47" t="str">
        <f t="shared" si="44"/>
        <v/>
      </c>
      <c r="Q141" s="89">
        <f>IF(P141&lt;&gt;"",SUM($P$6:P141),Q140)</f>
        <v>15</v>
      </c>
      <c r="R141" s="92">
        <f t="shared" si="46"/>
        <v>15</v>
      </c>
      <c r="S141" s="2"/>
      <c r="T141" s="43">
        <f t="shared" si="58"/>
        <v>3</v>
      </c>
      <c r="U141" s="89">
        <f>IF(T141&lt;&gt;"",SUM($T$6:T141),U140)</f>
        <v>16</v>
      </c>
      <c r="V141" s="92">
        <f t="shared" si="47"/>
        <v>16</v>
      </c>
      <c r="W141" s="2"/>
      <c r="X141" s="95">
        <f>IF(B141="",X140,SUM($L$7:L141)+SUM($P$7:P141)+SUM($T$7:T141))</f>
        <v>37</v>
      </c>
      <c r="Y141" s="2"/>
      <c r="Z141" s="2"/>
      <c r="AA141" s="2"/>
      <c r="AB141" s="2"/>
      <c r="AC141" s="2"/>
      <c r="AD141" s="2"/>
      <c r="AE141" s="2"/>
      <c r="AF141" s="58">
        <f t="shared" si="61"/>
        <v>1</v>
      </c>
      <c r="AG141" s="21" t="str">
        <f t="shared" si="51"/>
        <v/>
      </c>
      <c r="AH141" s="59">
        <f t="shared" si="59"/>
        <v>1</v>
      </c>
      <c r="AI141" s="64">
        <f t="shared" si="60"/>
        <v>2</v>
      </c>
      <c r="AJ141" s="47" t="str">
        <f t="shared" si="52"/>
        <v/>
      </c>
      <c r="AK141" s="65">
        <f t="shared" si="54"/>
        <v>2</v>
      </c>
      <c r="AL141" s="70">
        <f t="shared" si="62"/>
        <v>1</v>
      </c>
      <c r="AM141" s="43">
        <f t="shared" si="53"/>
        <v>1</v>
      </c>
      <c r="AN141" s="71">
        <f t="shared" si="55"/>
        <v>3</v>
      </c>
      <c r="AO141" s="2"/>
      <c r="AP141" s="2"/>
      <c r="AR141" s="2"/>
      <c r="AS141" s="2"/>
      <c r="AT141" s="2"/>
    </row>
    <row r="142" spans="2:46">
      <c r="B142" s="20">
        <f>IF('Prog Individual'!B142="","",'Prog Individual'!B142)</f>
        <v>27</v>
      </c>
      <c r="C142" s="21" t="str">
        <f t="shared" si="48"/>
        <v>R</v>
      </c>
      <c r="D142" s="98" t="str">
        <f t="shared" si="64"/>
        <v/>
      </c>
      <c r="E142" s="2"/>
      <c r="F142" s="47" t="str">
        <f t="shared" si="49"/>
        <v>H</v>
      </c>
      <c r="G142" s="98" t="str">
        <f t="shared" si="63"/>
        <v/>
      </c>
      <c r="H142" s="2"/>
      <c r="I142" s="46" t="str">
        <f t="shared" si="50"/>
        <v>O</v>
      </c>
      <c r="J142" s="98" t="str">
        <f t="shared" si="56"/>
        <v/>
      </c>
      <c r="K142" s="2"/>
      <c r="L142" s="21" t="str">
        <f t="shared" si="45"/>
        <v/>
      </c>
      <c r="M142" s="92">
        <f>IF(L142&lt;&gt;"",SUM($L$6:L142),M141)</f>
        <v>6</v>
      </c>
      <c r="N142" s="92">
        <f t="shared" si="57"/>
        <v>6</v>
      </c>
      <c r="O142" s="2"/>
      <c r="P142" s="47" t="str">
        <f t="shared" si="44"/>
        <v/>
      </c>
      <c r="Q142" s="89">
        <f>IF(P142&lt;&gt;"",SUM($P$6:P142),Q141)</f>
        <v>15</v>
      </c>
      <c r="R142" s="92">
        <f t="shared" si="46"/>
        <v>15</v>
      </c>
      <c r="S142" s="2"/>
      <c r="T142" s="43" t="str">
        <f t="shared" si="58"/>
        <v/>
      </c>
      <c r="U142" s="89">
        <f>IF(T142&lt;&gt;"",SUM($T$6:T142),U141)</f>
        <v>16</v>
      </c>
      <c r="V142" s="92">
        <f t="shared" si="47"/>
        <v>16</v>
      </c>
      <c r="W142" s="2"/>
      <c r="X142" s="95">
        <f>IF(B142="",X141,SUM($L$7:L142)+SUM($P$7:P142)+SUM($T$7:T142))</f>
        <v>37</v>
      </c>
      <c r="Y142" s="2"/>
      <c r="Z142" s="2"/>
      <c r="AA142" s="2"/>
      <c r="AB142" s="2"/>
      <c r="AC142" s="2"/>
      <c r="AD142" s="2"/>
      <c r="AE142" s="2"/>
      <c r="AF142" s="58">
        <f t="shared" si="61"/>
        <v>2</v>
      </c>
      <c r="AG142" s="21" t="str">
        <f t="shared" si="51"/>
        <v/>
      </c>
      <c r="AH142" s="59">
        <f t="shared" si="59"/>
        <v>1</v>
      </c>
      <c r="AI142" s="64">
        <f t="shared" si="60"/>
        <v>3</v>
      </c>
      <c r="AJ142" s="47" t="str">
        <f t="shared" si="52"/>
        <v/>
      </c>
      <c r="AK142" s="65">
        <f t="shared" si="54"/>
        <v>2</v>
      </c>
      <c r="AL142" s="70">
        <f t="shared" si="62"/>
        <v>2</v>
      </c>
      <c r="AM142" s="43" t="str">
        <f t="shared" si="53"/>
        <v/>
      </c>
      <c r="AN142" s="71">
        <f t="shared" si="55"/>
        <v>2</v>
      </c>
      <c r="AO142" s="2"/>
      <c r="AP142" s="2"/>
      <c r="AR142" s="2"/>
      <c r="AS142" s="2"/>
      <c r="AT142" s="2"/>
    </row>
    <row r="143" spans="2:46">
      <c r="B143" s="20">
        <f>IF('Prog Individual'!B143="","",'Prog Individual'!B143)</f>
        <v>13</v>
      </c>
      <c r="C143" s="21" t="str">
        <f t="shared" si="48"/>
        <v>B</v>
      </c>
      <c r="D143" s="98" t="str">
        <f t="shared" si="64"/>
        <v/>
      </c>
      <c r="E143" s="2"/>
      <c r="F143" s="47" t="str">
        <f t="shared" si="49"/>
        <v>L</v>
      </c>
      <c r="G143" s="98" t="str">
        <f t="shared" si="63"/>
        <v>&lt;--Win</v>
      </c>
      <c r="H143" s="2"/>
      <c r="I143" s="46" t="str">
        <f t="shared" si="50"/>
        <v>O</v>
      </c>
      <c r="J143" s="98" t="str">
        <f t="shared" si="56"/>
        <v/>
      </c>
      <c r="K143" s="2"/>
      <c r="L143" s="21" t="str">
        <f t="shared" si="45"/>
        <v/>
      </c>
      <c r="M143" s="92">
        <f>IF(L143&lt;&gt;"",SUM($L$6:L143),M142)</f>
        <v>6</v>
      </c>
      <c r="N143" s="92">
        <f t="shared" si="57"/>
        <v>6</v>
      </c>
      <c r="O143" s="2"/>
      <c r="P143" s="47">
        <f t="shared" si="44"/>
        <v>2</v>
      </c>
      <c r="Q143" s="89">
        <f>IF(P143&lt;&gt;"",SUM($P$6:P143),Q142)</f>
        <v>17</v>
      </c>
      <c r="R143" s="92">
        <f t="shared" si="46"/>
        <v>17</v>
      </c>
      <c r="S143" s="2"/>
      <c r="T143" s="43" t="str">
        <f t="shared" si="58"/>
        <v/>
      </c>
      <c r="U143" s="89">
        <f>IF(T143&lt;&gt;"",SUM($T$6:T143),U142)</f>
        <v>16</v>
      </c>
      <c r="V143" s="92">
        <f t="shared" si="47"/>
        <v>16</v>
      </c>
      <c r="W143" s="2"/>
      <c r="X143" s="95">
        <f>IF(B143="",X142,SUM($L$7:L143)+SUM($P$7:P143)+SUM($T$7:T143))</f>
        <v>39</v>
      </c>
      <c r="Y143" s="2"/>
      <c r="Z143" s="2"/>
      <c r="AA143" s="2"/>
      <c r="AB143" s="2"/>
      <c r="AC143" s="2"/>
      <c r="AD143" s="2"/>
      <c r="AE143" s="2"/>
      <c r="AF143" s="58">
        <f t="shared" si="61"/>
        <v>1</v>
      </c>
      <c r="AG143" s="21" t="str">
        <f t="shared" si="51"/>
        <v/>
      </c>
      <c r="AH143" s="59">
        <f t="shared" si="59"/>
        <v>1</v>
      </c>
      <c r="AI143" s="64">
        <f t="shared" si="60"/>
        <v>1</v>
      </c>
      <c r="AJ143" s="47">
        <f t="shared" si="52"/>
        <v>1</v>
      </c>
      <c r="AK143" s="65">
        <f t="shared" si="54"/>
        <v>2</v>
      </c>
      <c r="AL143" s="70">
        <f t="shared" si="62"/>
        <v>3</v>
      </c>
      <c r="AM143" s="43" t="str">
        <f t="shared" si="53"/>
        <v/>
      </c>
      <c r="AN143" s="71">
        <f t="shared" si="55"/>
        <v>2</v>
      </c>
      <c r="AO143" s="2"/>
      <c r="AP143" s="2"/>
      <c r="AR143" s="2"/>
      <c r="AS143" s="2"/>
      <c r="AT143" s="2"/>
    </row>
    <row r="144" spans="2:46">
      <c r="B144" s="20">
        <f>IF('Prog Individual'!B144="","",'Prog Individual'!B144)</f>
        <v>28</v>
      </c>
      <c r="C144" s="21" t="str">
        <f t="shared" si="48"/>
        <v>B</v>
      </c>
      <c r="D144" s="98" t="str">
        <f t="shared" si="64"/>
        <v/>
      </c>
      <c r="E144" s="2"/>
      <c r="F144" s="47" t="str">
        <f t="shared" si="49"/>
        <v>H</v>
      </c>
      <c r="G144" s="98" t="str">
        <f t="shared" si="63"/>
        <v/>
      </c>
      <c r="H144" s="2"/>
      <c r="I144" s="46" t="str">
        <f t="shared" si="50"/>
        <v>E</v>
      </c>
      <c r="J144" s="98" t="str">
        <f t="shared" si="56"/>
        <v>&lt;--Win</v>
      </c>
      <c r="K144" s="2"/>
      <c r="L144" s="21" t="str">
        <f t="shared" si="45"/>
        <v/>
      </c>
      <c r="M144" s="92">
        <f>IF(L144&lt;&gt;"",SUM($L$6:L144),M143)</f>
        <v>6</v>
      </c>
      <c r="N144" s="92">
        <f t="shared" si="57"/>
        <v>6</v>
      </c>
      <c r="O144" s="2"/>
      <c r="P144" s="47" t="str">
        <f t="shared" ref="P144:P207" si="65">IF(AND(AJ144="",AJ143&lt;&gt;""),"",IF(AND(AJ144="",AJ143=""),"",IF(AND(AJ144&lt;&gt;"",AJ145&lt;&gt;""),-AK144,IF(AND(AJ144&lt;&gt;"",AJ145=""),AK144))))</f>
        <v/>
      </c>
      <c r="Q144" s="89">
        <f>IF(P144&lt;&gt;"",SUM($P$6:P144),Q143)</f>
        <v>17</v>
      </c>
      <c r="R144" s="92">
        <f t="shared" si="46"/>
        <v>17</v>
      </c>
      <c r="S144" s="2"/>
      <c r="T144" s="43">
        <f t="shared" si="58"/>
        <v>2</v>
      </c>
      <c r="U144" s="89">
        <f>IF(T144&lt;&gt;"",SUM($T$6:T144),U143)</f>
        <v>18</v>
      </c>
      <c r="V144" s="92">
        <f t="shared" si="47"/>
        <v>18</v>
      </c>
      <c r="W144" s="2"/>
      <c r="X144" s="95">
        <f>IF(B144="",X143,SUM($L$7:L144)+SUM($P$7:P144)+SUM($T$7:T144))</f>
        <v>41</v>
      </c>
      <c r="Y144" s="2"/>
      <c r="Z144" s="2"/>
      <c r="AA144" s="2"/>
      <c r="AB144" s="2"/>
      <c r="AC144" s="2"/>
      <c r="AD144" s="2"/>
      <c r="AE144" s="2"/>
      <c r="AF144" s="58">
        <f t="shared" si="61"/>
        <v>2</v>
      </c>
      <c r="AG144" s="21" t="str">
        <f t="shared" si="51"/>
        <v/>
      </c>
      <c r="AH144" s="59">
        <f t="shared" si="59"/>
        <v>1</v>
      </c>
      <c r="AI144" s="64">
        <f t="shared" si="60"/>
        <v>1</v>
      </c>
      <c r="AJ144" s="47" t="str">
        <f t="shared" si="52"/>
        <v/>
      </c>
      <c r="AK144" s="65">
        <f t="shared" si="54"/>
        <v>1</v>
      </c>
      <c r="AL144" s="70">
        <f t="shared" si="62"/>
        <v>1</v>
      </c>
      <c r="AM144" s="43">
        <f t="shared" si="53"/>
        <v>1</v>
      </c>
      <c r="AN144" s="71">
        <f t="shared" si="55"/>
        <v>2</v>
      </c>
      <c r="AO144" s="2"/>
      <c r="AP144" s="2"/>
      <c r="AR144" s="2"/>
      <c r="AS144" s="2"/>
      <c r="AT144" s="2"/>
    </row>
    <row r="145" spans="2:46">
      <c r="B145" s="20">
        <f>IF('Prog Individual'!B145="","",'Prog Individual'!B145)</f>
        <v>15</v>
      </c>
      <c r="C145" s="21" t="str">
        <f t="shared" si="48"/>
        <v>B</v>
      </c>
      <c r="D145" s="98" t="str">
        <f t="shared" si="64"/>
        <v/>
      </c>
      <c r="E145" s="2"/>
      <c r="F145" s="47" t="str">
        <f t="shared" si="49"/>
        <v>L</v>
      </c>
      <c r="G145" s="98" t="str">
        <f t="shared" si="63"/>
        <v/>
      </c>
      <c r="H145" s="2"/>
      <c r="I145" s="46" t="str">
        <f t="shared" si="50"/>
        <v>O</v>
      </c>
      <c r="J145" s="98" t="str">
        <f t="shared" si="56"/>
        <v/>
      </c>
      <c r="K145" s="2"/>
      <c r="L145" s="21" t="str">
        <f t="shared" si="45"/>
        <v/>
      </c>
      <c r="M145" s="92">
        <f>IF(L145&lt;&gt;"",SUM($L$6:L145),M144)</f>
        <v>6</v>
      </c>
      <c r="N145" s="92">
        <f t="shared" si="57"/>
        <v>6</v>
      </c>
      <c r="O145" s="2"/>
      <c r="P145" s="47" t="str">
        <f t="shared" si="65"/>
        <v/>
      </c>
      <c r="Q145" s="89">
        <f>IF(P145&lt;&gt;"",SUM($P$6:P145),Q144)</f>
        <v>17</v>
      </c>
      <c r="R145" s="92">
        <f t="shared" si="46"/>
        <v>17</v>
      </c>
      <c r="S145" s="2"/>
      <c r="T145" s="43" t="str">
        <f t="shared" si="58"/>
        <v/>
      </c>
      <c r="U145" s="89">
        <f>IF(T145&lt;&gt;"",SUM($T$6:T145),U144)</f>
        <v>18</v>
      </c>
      <c r="V145" s="92">
        <f t="shared" si="47"/>
        <v>18</v>
      </c>
      <c r="W145" s="2"/>
      <c r="X145" s="95">
        <f>IF(B145="",X144,SUM($L$7:L145)+SUM($P$7:P145)+SUM($T$7:T145))</f>
        <v>41</v>
      </c>
      <c r="Y145" s="2"/>
      <c r="Z145" s="2"/>
      <c r="AA145" s="2"/>
      <c r="AB145" s="2"/>
      <c r="AC145" s="2"/>
      <c r="AD145" s="2"/>
      <c r="AE145" s="2"/>
      <c r="AF145" s="58">
        <f t="shared" si="61"/>
        <v>3</v>
      </c>
      <c r="AG145" s="21" t="str">
        <f t="shared" si="51"/>
        <v/>
      </c>
      <c r="AH145" s="59">
        <f t="shared" si="59"/>
        <v>1</v>
      </c>
      <c r="AI145" s="64">
        <f t="shared" si="60"/>
        <v>1</v>
      </c>
      <c r="AJ145" s="47" t="str">
        <f t="shared" si="52"/>
        <v/>
      </c>
      <c r="AK145" s="65">
        <f t="shared" si="54"/>
        <v>1</v>
      </c>
      <c r="AL145" s="70">
        <f t="shared" si="62"/>
        <v>1</v>
      </c>
      <c r="AM145" s="43" t="str">
        <f t="shared" si="53"/>
        <v/>
      </c>
      <c r="AN145" s="71">
        <f t="shared" si="55"/>
        <v>1</v>
      </c>
      <c r="AO145" s="2"/>
      <c r="AP145" s="2"/>
      <c r="AR145" s="2"/>
      <c r="AS145" s="2"/>
      <c r="AT145" s="2"/>
    </row>
    <row r="146" spans="2:46">
      <c r="B146" s="20">
        <f>IF('Prog Individual'!B146="","",'Prog Individual'!B146)</f>
        <v>2</v>
      </c>
      <c r="C146" s="21" t="str">
        <f t="shared" si="48"/>
        <v>B</v>
      </c>
      <c r="D146" s="98" t="str">
        <f t="shared" si="64"/>
        <v>&lt;--Bet</v>
      </c>
      <c r="E146" s="2"/>
      <c r="F146" s="47" t="str">
        <f t="shared" si="49"/>
        <v>L</v>
      </c>
      <c r="G146" s="98" t="str">
        <f t="shared" si="63"/>
        <v/>
      </c>
      <c r="H146" s="2"/>
      <c r="I146" s="46" t="str">
        <f t="shared" si="50"/>
        <v>E</v>
      </c>
      <c r="J146" s="98" t="str">
        <f t="shared" si="56"/>
        <v/>
      </c>
      <c r="K146" s="2"/>
      <c r="L146" s="21">
        <f t="shared" si="45"/>
        <v>-1</v>
      </c>
      <c r="M146" s="92">
        <f>IF(L146&lt;&gt;"",SUM($L$6:L146),M145)</f>
        <v>5</v>
      </c>
      <c r="N146" s="92">
        <f t="shared" si="57"/>
        <v>6</v>
      </c>
      <c r="O146" s="2"/>
      <c r="P146" s="47" t="str">
        <f t="shared" si="65"/>
        <v/>
      </c>
      <c r="Q146" s="89">
        <f>IF(P146&lt;&gt;"",SUM($P$6:P146),Q145)</f>
        <v>17</v>
      </c>
      <c r="R146" s="92">
        <f t="shared" si="46"/>
        <v>17</v>
      </c>
      <c r="S146" s="2"/>
      <c r="T146" s="43" t="str">
        <f t="shared" si="58"/>
        <v/>
      </c>
      <c r="U146" s="89">
        <f>IF(T146&lt;&gt;"",SUM($T$6:T146),U145)</f>
        <v>18</v>
      </c>
      <c r="V146" s="92">
        <f t="shared" si="47"/>
        <v>18</v>
      </c>
      <c r="W146" s="2"/>
      <c r="X146" s="95">
        <f>IF(B146="",X145,SUM($L$7:L146)+SUM($P$7:P146)+SUM($T$7:T146))</f>
        <v>40</v>
      </c>
      <c r="Y146" s="2"/>
      <c r="Z146" s="2"/>
      <c r="AA146" s="2"/>
      <c r="AB146" s="2"/>
      <c r="AC146" s="2"/>
      <c r="AD146" s="2"/>
      <c r="AE146" s="2"/>
      <c r="AF146" s="58">
        <f t="shared" si="61"/>
        <v>4</v>
      </c>
      <c r="AG146" s="21">
        <f t="shared" si="51"/>
        <v>1</v>
      </c>
      <c r="AH146" s="59">
        <f t="shared" si="59"/>
        <v>1</v>
      </c>
      <c r="AI146" s="64">
        <f t="shared" si="60"/>
        <v>2</v>
      </c>
      <c r="AJ146" s="47" t="str">
        <f t="shared" si="52"/>
        <v/>
      </c>
      <c r="AK146" s="65">
        <f t="shared" si="54"/>
        <v>1</v>
      </c>
      <c r="AL146" s="70">
        <f t="shared" si="62"/>
        <v>1</v>
      </c>
      <c r="AM146" s="43" t="str">
        <f t="shared" si="53"/>
        <v/>
      </c>
      <c r="AN146" s="71">
        <f t="shared" si="55"/>
        <v>1</v>
      </c>
      <c r="AO146" s="2"/>
      <c r="AP146" s="2"/>
      <c r="AR146" s="2"/>
      <c r="AS146" s="2"/>
      <c r="AT146" s="2"/>
    </row>
    <row r="147" spans="2:46">
      <c r="B147" s="20">
        <f>IF('Prog Individual'!B147="","",'Prog Individual'!B147)</f>
        <v>13</v>
      </c>
      <c r="C147" s="21" t="str">
        <f t="shared" si="48"/>
        <v>B</v>
      </c>
      <c r="D147" s="98" t="str">
        <f t="shared" si="64"/>
        <v>&lt;--Bet</v>
      </c>
      <c r="E147" s="2"/>
      <c r="F147" s="47" t="str">
        <f t="shared" si="49"/>
        <v>L</v>
      </c>
      <c r="G147" s="98" t="str">
        <f t="shared" si="63"/>
        <v/>
      </c>
      <c r="H147" s="2"/>
      <c r="I147" s="46" t="str">
        <f t="shared" si="50"/>
        <v>O</v>
      </c>
      <c r="J147" s="98" t="str">
        <f t="shared" si="56"/>
        <v/>
      </c>
      <c r="K147" s="2"/>
      <c r="L147" s="21">
        <f t="shared" si="45"/>
        <v>-2</v>
      </c>
      <c r="M147" s="92">
        <f>IF(L147&lt;&gt;"",SUM($L$6:L147),M146)</f>
        <v>3</v>
      </c>
      <c r="N147" s="92">
        <f t="shared" si="57"/>
        <v>6</v>
      </c>
      <c r="O147" s="2"/>
      <c r="P147" s="47" t="str">
        <f t="shared" si="65"/>
        <v/>
      </c>
      <c r="Q147" s="89">
        <f>IF(P147&lt;&gt;"",SUM($P$6:P147),Q146)</f>
        <v>17</v>
      </c>
      <c r="R147" s="92">
        <f t="shared" si="46"/>
        <v>17</v>
      </c>
      <c r="S147" s="2"/>
      <c r="T147" s="43" t="str">
        <f t="shared" si="58"/>
        <v/>
      </c>
      <c r="U147" s="89">
        <f>IF(T147&lt;&gt;"",SUM($T$6:T147),U146)</f>
        <v>18</v>
      </c>
      <c r="V147" s="92">
        <f t="shared" si="47"/>
        <v>18</v>
      </c>
      <c r="W147" s="2"/>
      <c r="X147" s="95">
        <f>IF(B147="",X146,SUM($L$7:L147)+SUM($P$7:P147)+SUM($T$7:T147))</f>
        <v>38</v>
      </c>
      <c r="Y147" s="2"/>
      <c r="Z147" s="2"/>
      <c r="AA147" s="2"/>
      <c r="AB147" s="2"/>
      <c r="AC147" s="2"/>
      <c r="AD147" s="2"/>
      <c r="AE147" s="2"/>
      <c r="AF147" s="58">
        <f t="shared" si="61"/>
        <v>5</v>
      </c>
      <c r="AG147" s="21">
        <f t="shared" si="51"/>
        <v>2</v>
      </c>
      <c r="AH147" s="59">
        <f t="shared" si="59"/>
        <v>2</v>
      </c>
      <c r="AI147" s="64">
        <f t="shared" si="60"/>
        <v>3</v>
      </c>
      <c r="AJ147" s="47" t="str">
        <f t="shared" si="52"/>
        <v/>
      </c>
      <c r="AK147" s="65">
        <f t="shared" si="54"/>
        <v>1</v>
      </c>
      <c r="AL147" s="70">
        <f t="shared" si="62"/>
        <v>1</v>
      </c>
      <c r="AM147" s="43" t="str">
        <f t="shared" si="53"/>
        <v/>
      </c>
      <c r="AN147" s="71">
        <f t="shared" si="55"/>
        <v>1</v>
      </c>
      <c r="AO147" s="2"/>
      <c r="AP147" s="2"/>
      <c r="AR147" s="2"/>
      <c r="AS147" s="2"/>
      <c r="AT147" s="2"/>
    </row>
    <row r="148" spans="2:46">
      <c r="B148" s="20">
        <f>IF('Prog Individual'!B148="","",'Prog Individual'!B148)</f>
        <v>13</v>
      </c>
      <c r="C148" s="21" t="str">
        <f t="shared" si="48"/>
        <v>B</v>
      </c>
      <c r="D148" s="98" t="str">
        <f t="shared" si="64"/>
        <v>&lt;--Bet</v>
      </c>
      <c r="E148" s="2"/>
      <c r="F148" s="47" t="str">
        <f t="shared" si="49"/>
        <v>L</v>
      </c>
      <c r="G148" s="98" t="str">
        <f t="shared" si="63"/>
        <v>&lt;--Bet</v>
      </c>
      <c r="H148" s="2"/>
      <c r="I148" s="46" t="str">
        <f t="shared" si="50"/>
        <v>O</v>
      </c>
      <c r="J148" s="98" t="str">
        <f t="shared" si="56"/>
        <v/>
      </c>
      <c r="K148" s="2"/>
      <c r="L148" s="21">
        <f t="shared" si="45"/>
        <v>-3</v>
      </c>
      <c r="M148" s="92">
        <f>IF(L148&lt;&gt;"",SUM($L$6:L148),M147)</f>
        <v>0</v>
      </c>
      <c r="N148" s="92">
        <f t="shared" si="57"/>
        <v>6</v>
      </c>
      <c r="O148" s="2"/>
      <c r="P148" s="47">
        <f t="shared" si="65"/>
        <v>-1</v>
      </c>
      <c r="Q148" s="89">
        <f>IF(P148&lt;&gt;"",SUM($P$6:P148),Q147)</f>
        <v>16</v>
      </c>
      <c r="R148" s="92">
        <f t="shared" si="46"/>
        <v>17</v>
      </c>
      <c r="S148" s="2"/>
      <c r="T148" s="43" t="str">
        <f t="shared" si="58"/>
        <v/>
      </c>
      <c r="U148" s="89">
        <f>IF(T148&lt;&gt;"",SUM($T$6:T148),U147)</f>
        <v>18</v>
      </c>
      <c r="V148" s="92">
        <f t="shared" si="47"/>
        <v>18</v>
      </c>
      <c r="W148" s="2"/>
      <c r="X148" s="95">
        <f>IF(B148="",X147,SUM($L$7:L148)+SUM($P$7:P148)+SUM($T$7:T148))</f>
        <v>34</v>
      </c>
      <c r="Y148" s="2"/>
      <c r="Z148" s="2"/>
      <c r="AA148" s="2"/>
      <c r="AB148" s="2"/>
      <c r="AC148" s="2"/>
      <c r="AD148" s="2"/>
      <c r="AE148" s="2"/>
      <c r="AF148" s="58">
        <f t="shared" si="61"/>
        <v>6</v>
      </c>
      <c r="AG148" s="21">
        <f t="shared" si="51"/>
        <v>3</v>
      </c>
      <c r="AH148" s="59">
        <f t="shared" si="59"/>
        <v>3</v>
      </c>
      <c r="AI148" s="64">
        <f t="shared" si="60"/>
        <v>4</v>
      </c>
      <c r="AJ148" s="47">
        <f t="shared" si="52"/>
        <v>1</v>
      </c>
      <c r="AK148" s="65">
        <f t="shared" si="54"/>
        <v>1</v>
      </c>
      <c r="AL148" s="70">
        <f t="shared" si="62"/>
        <v>2</v>
      </c>
      <c r="AM148" s="43" t="str">
        <f t="shared" si="53"/>
        <v/>
      </c>
      <c r="AN148" s="71">
        <f t="shared" si="55"/>
        <v>1</v>
      </c>
      <c r="AO148" s="2"/>
      <c r="AP148" s="2"/>
      <c r="AR148" s="2"/>
      <c r="AS148" s="2"/>
      <c r="AT148" s="2"/>
    </row>
    <row r="149" spans="2:46">
      <c r="B149" s="20">
        <f>IF('Prog Individual'!B149="","",'Prog Individual'!B149)</f>
        <v>8</v>
      </c>
      <c r="C149" s="21" t="str">
        <f t="shared" si="48"/>
        <v>B</v>
      </c>
      <c r="D149" s="98" t="str">
        <f t="shared" si="64"/>
        <v>&lt;--Bet</v>
      </c>
      <c r="E149" s="2"/>
      <c r="F149" s="47" t="str">
        <f t="shared" si="49"/>
        <v>L</v>
      </c>
      <c r="G149" s="98" t="str">
        <f t="shared" si="63"/>
        <v>&lt;--Bet</v>
      </c>
      <c r="H149" s="2"/>
      <c r="I149" s="46" t="str">
        <f t="shared" si="50"/>
        <v>E</v>
      </c>
      <c r="J149" s="98" t="str">
        <f t="shared" si="56"/>
        <v/>
      </c>
      <c r="K149" s="2"/>
      <c r="L149" s="21">
        <f t="shared" ref="L149:L212" si="66">IF(AND(AG149="",AG148&lt;&gt;""),"",IF(AND(AG149="",AG148=""),"",IF(AND(AG149&lt;&gt;"",AG150&lt;&gt;""),-AH149,IF(AND(AG149&lt;&gt;"",AG150=""),AH149))))</f>
        <v>-4</v>
      </c>
      <c r="M149" s="92">
        <f>IF(L149&lt;&gt;"",SUM($L$6:L149),M148)</f>
        <v>-4</v>
      </c>
      <c r="N149" s="92">
        <f t="shared" si="57"/>
        <v>6</v>
      </c>
      <c r="O149" s="2"/>
      <c r="P149" s="47">
        <f t="shared" si="65"/>
        <v>-2</v>
      </c>
      <c r="Q149" s="89">
        <f>IF(P149&lt;&gt;"",SUM($P$6:P149),Q148)</f>
        <v>14</v>
      </c>
      <c r="R149" s="92">
        <f t="shared" si="46"/>
        <v>17</v>
      </c>
      <c r="S149" s="2"/>
      <c r="T149" s="43" t="str">
        <f t="shared" si="58"/>
        <v/>
      </c>
      <c r="U149" s="89">
        <f>IF(T149&lt;&gt;"",SUM($T$6:T149),U148)</f>
        <v>18</v>
      </c>
      <c r="V149" s="92">
        <f t="shared" si="47"/>
        <v>18</v>
      </c>
      <c r="W149" s="2"/>
      <c r="X149" s="95">
        <f>IF(B149="",X148,SUM($L$7:L149)+SUM($P$7:P149)+SUM($T$7:T149))</f>
        <v>28</v>
      </c>
      <c r="Y149" s="2"/>
      <c r="Z149" s="2"/>
      <c r="AA149" s="2"/>
      <c r="AB149" s="2"/>
      <c r="AC149" s="2"/>
      <c r="AD149" s="2"/>
      <c r="AE149" s="2"/>
      <c r="AF149" s="58">
        <f t="shared" si="61"/>
        <v>7</v>
      </c>
      <c r="AG149" s="21">
        <f t="shared" si="51"/>
        <v>4</v>
      </c>
      <c r="AH149" s="59">
        <f t="shared" si="59"/>
        <v>4</v>
      </c>
      <c r="AI149" s="64">
        <f t="shared" si="60"/>
        <v>5</v>
      </c>
      <c r="AJ149" s="47">
        <f t="shared" si="52"/>
        <v>2</v>
      </c>
      <c r="AK149" s="65">
        <f t="shared" si="54"/>
        <v>2</v>
      </c>
      <c r="AL149" s="70">
        <f t="shared" si="62"/>
        <v>1</v>
      </c>
      <c r="AM149" s="43" t="str">
        <f t="shared" si="53"/>
        <v/>
      </c>
      <c r="AN149" s="71">
        <f t="shared" si="55"/>
        <v>1</v>
      </c>
      <c r="AO149" s="2"/>
      <c r="AP149" s="2"/>
      <c r="AR149" s="2"/>
      <c r="AS149" s="2"/>
      <c r="AT149" s="2"/>
    </row>
    <row r="150" spans="2:46">
      <c r="B150" s="20">
        <f>IF('Prog Individual'!B150="","",'Prog Individual'!B150)</f>
        <v>32</v>
      </c>
      <c r="C150" s="21" t="str">
        <f t="shared" si="48"/>
        <v>R</v>
      </c>
      <c r="D150" s="98" t="str">
        <f t="shared" si="64"/>
        <v>&lt;--Win</v>
      </c>
      <c r="E150" s="2"/>
      <c r="F150" s="47" t="str">
        <f t="shared" si="49"/>
        <v>H</v>
      </c>
      <c r="G150" s="98" t="str">
        <f t="shared" si="63"/>
        <v>&lt;--Win</v>
      </c>
      <c r="H150" s="2"/>
      <c r="I150" s="46" t="str">
        <f t="shared" si="50"/>
        <v>E</v>
      </c>
      <c r="J150" s="98" t="str">
        <f t="shared" si="56"/>
        <v/>
      </c>
      <c r="K150" s="2"/>
      <c r="L150" s="21">
        <f t="shared" si="66"/>
        <v>5</v>
      </c>
      <c r="M150" s="92">
        <f>IF(L150&lt;&gt;"",SUM($L$6:L150),M149)</f>
        <v>1</v>
      </c>
      <c r="N150" s="92">
        <f t="shared" si="57"/>
        <v>6</v>
      </c>
      <c r="O150" s="2"/>
      <c r="P150" s="47">
        <f t="shared" si="65"/>
        <v>3</v>
      </c>
      <c r="Q150" s="89">
        <f>IF(P150&lt;&gt;"",SUM($P$6:P150),Q149)</f>
        <v>17</v>
      </c>
      <c r="R150" s="92">
        <f t="shared" si="46"/>
        <v>17</v>
      </c>
      <c r="S150" s="2"/>
      <c r="T150" s="43" t="str">
        <f t="shared" si="58"/>
        <v/>
      </c>
      <c r="U150" s="89">
        <f>IF(T150&lt;&gt;"",SUM($T$6:T150),U149)</f>
        <v>18</v>
      </c>
      <c r="V150" s="92">
        <f t="shared" si="47"/>
        <v>18</v>
      </c>
      <c r="W150" s="2"/>
      <c r="X150" s="95">
        <f>IF(B150="",X149,SUM($L$7:L150)+SUM($P$7:P150)+SUM($T$7:T150))</f>
        <v>36</v>
      </c>
      <c r="Y150" s="2"/>
      <c r="Z150" s="2"/>
      <c r="AA150" s="2"/>
      <c r="AB150" s="2"/>
      <c r="AC150" s="2"/>
      <c r="AD150" s="2"/>
      <c r="AE150" s="2"/>
      <c r="AF150" s="58">
        <f t="shared" si="61"/>
        <v>1</v>
      </c>
      <c r="AG150" s="21">
        <f t="shared" si="51"/>
        <v>5</v>
      </c>
      <c r="AH150" s="59">
        <f t="shared" si="59"/>
        <v>5</v>
      </c>
      <c r="AI150" s="64">
        <f t="shared" si="60"/>
        <v>1</v>
      </c>
      <c r="AJ150" s="47">
        <f t="shared" si="52"/>
        <v>3</v>
      </c>
      <c r="AK150" s="65">
        <f t="shared" si="54"/>
        <v>3</v>
      </c>
      <c r="AL150" s="70">
        <f t="shared" si="62"/>
        <v>2</v>
      </c>
      <c r="AM150" s="43" t="str">
        <f t="shared" si="53"/>
        <v/>
      </c>
      <c r="AN150" s="71">
        <f t="shared" si="55"/>
        <v>1</v>
      </c>
      <c r="AO150" s="2"/>
      <c r="AP150" s="2"/>
      <c r="AR150" s="2"/>
      <c r="AS150" s="2"/>
      <c r="AT150" s="2"/>
    </row>
    <row r="151" spans="2:46">
      <c r="B151" s="20">
        <f>IF('Prog Individual'!B151="","",'Prog Individual'!B151)</f>
        <v>4</v>
      </c>
      <c r="C151" s="21" t="str">
        <f t="shared" si="48"/>
        <v>B</v>
      </c>
      <c r="D151" s="98" t="str">
        <f t="shared" si="64"/>
        <v/>
      </c>
      <c r="E151" s="2"/>
      <c r="F151" s="47" t="str">
        <f t="shared" si="49"/>
        <v>L</v>
      </c>
      <c r="G151" s="98" t="str">
        <f t="shared" si="63"/>
        <v/>
      </c>
      <c r="H151" s="2"/>
      <c r="I151" s="46" t="str">
        <f t="shared" si="50"/>
        <v>E</v>
      </c>
      <c r="J151" s="98" t="str">
        <f t="shared" si="56"/>
        <v/>
      </c>
      <c r="K151" s="2"/>
      <c r="L151" s="21" t="str">
        <f t="shared" si="66"/>
        <v/>
      </c>
      <c r="M151" s="92">
        <f>IF(L151&lt;&gt;"",SUM($L$6:L151),M150)</f>
        <v>1</v>
      </c>
      <c r="N151" s="92">
        <f t="shared" si="57"/>
        <v>6</v>
      </c>
      <c r="O151" s="2"/>
      <c r="P151" s="47" t="str">
        <f t="shared" si="65"/>
        <v/>
      </c>
      <c r="Q151" s="89">
        <f>IF(P151&lt;&gt;"",SUM($P$6:P151),Q150)</f>
        <v>17</v>
      </c>
      <c r="R151" s="92">
        <f t="shared" si="46"/>
        <v>17</v>
      </c>
      <c r="S151" s="2"/>
      <c r="T151" s="43" t="str">
        <f t="shared" si="58"/>
        <v/>
      </c>
      <c r="U151" s="89">
        <f>IF(T151&lt;&gt;"",SUM($T$6:T151),U150)</f>
        <v>18</v>
      </c>
      <c r="V151" s="92">
        <f t="shared" si="47"/>
        <v>18</v>
      </c>
      <c r="W151" s="2"/>
      <c r="X151" s="95">
        <f>IF(B151="",X150,SUM($L$7:L151)+SUM($P$7:P151)+SUM($T$7:T151))</f>
        <v>36</v>
      </c>
      <c r="Y151" s="2"/>
      <c r="Z151" s="2"/>
      <c r="AA151" s="2"/>
      <c r="AB151" s="2"/>
      <c r="AC151" s="2"/>
      <c r="AD151" s="2"/>
      <c r="AE151" s="2"/>
      <c r="AF151" s="58">
        <f t="shared" si="61"/>
        <v>1</v>
      </c>
      <c r="AG151" s="21" t="str">
        <f t="shared" si="51"/>
        <v/>
      </c>
      <c r="AH151" s="59">
        <f t="shared" si="59"/>
        <v>4</v>
      </c>
      <c r="AI151" s="64">
        <f t="shared" si="60"/>
        <v>1</v>
      </c>
      <c r="AJ151" s="47" t="str">
        <f t="shared" si="52"/>
        <v/>
      </c>
      <c r="AK151" s="65">
        <f t="shared" si="54"/>
        <v>2</v>
      </c>
      <c r="AL151" s="70">
        <f t="shared" si="62"/>
        <v>3</v>
      </c>
      <c r="AM151" s="43" t="str">
        <f t="shared" si="53"/>
        <v/>
      </c>
      <c r="AN151" s="71">
        <f t="shared" si="55"/>
        <v>1</v>
      </c>
      <c r="AO151" s="2"/>
      <c r="AP151" s="2"/>
      <c r="AR151" s="2"/>
      <c r="AS151" s="2"/>
      <c r="AT151" s="2"/>
    </row>
    <row r="152" spans="2:46">
      <c r="B152" s="20">
        <f>IF('Prog Individual'!B152="","",'Prog Individual'!B152)</f>
        <v>31</v>
      </c>
      <c r="C152" s="21" t="str">
        <f t="shared" si="48"/>
        <v>B</v>
      </c>
      <c r="D152" s="98" t="str">
        <f t="shared" si="64"/>
        <v/>
      </c>
      <c r="E152" s="2"/>
      <c r="F152" s="47" t="str">
        <f t="shared" si="49"/>
        <v>H</v>
      </c>
      <c r="G152" s="98" t="str">
        <f t="shared" si="63"/>
        <v/>
      </c>
      <c r="H152" s="2"/>
      <c r="I152" s="46" t="str">
        <f t="shared" si="50"/>
        <v>O</v>
      </c>
      <c r="J152" s="98" t="str">
        <f t="shared" si="56"/>
        <v>&lt;--Win</v>
      </c>
      <c r="K152" s="2"/>
      <c r="L152" s="21" t="str">
        <f t="shared" si="66"/>
        <v/>
      </c>
      <c r="M152" s="92">
        <f>IF(L152&lt;&gt;"",SUM($L$6:L152),M151)</f>
        <v>1</v>
      </c>
      <c r="N152" s="92">
        <f t="shared" si="57"/>
        <v>6</v>
      </c>
      <c r="O152" s="2"/>
      <c r="P152" s="47" t="str">
        <f t="shared" si="65"/>
        <v/>
      </c>
      <c r="Q152" s="89">
        <f>IF(P152&lt;&gt;"",SUM($P$6:P152),Q151)</f>
        <v>17</v>
      </c>
      <c r="R152" s="92">
        <f t="shared" si="46"/>
        <v>17</v>
      </c>
      <c r="S152" s="2"/>
      <c r="T152" s="43">
        <f t="shared" si="58"/>
        <v>1</v>
      </c>
      <c r="U152" s="89">
        <f>IF(T152&lt;&gt;"",SUM($T$6:T152),U151)</f>
        <v>19</v>
      </c>
      <c r="V152" s="92">
        <f t="shared" si="47"/>
        <v>19</v>
      </c>
      <c r="W152" s="2"/>
      <c r="X152" s="95">
        <f>IF(B152="",X151,SUM($L$7:L152)+SUM($P$7:P152)+SUM($T$7:T152))</f>
        <v>37</v>
      </c>
      <c r="Y152" s="2"/>
      <c r="Z152" s="2"/>
      <c r="AA152" s="2"/>
      <c r="AB152" s="2"/>
      <c r="AC152" s="2"/>
      <c r="AD152" s="2"/>
      <c r="AE152" s="2"/>
      <c r="AF152" s="58">
        <f t="shared" si="61"/>
        <v>2</v>
      </c>
      <c r="AG152" s="21" t="str">
        <f t="shared" si="51"/>
        <v/>
      </c>
      <c r="AH152" s="59">
        <f t="shared" si="59"/>
        <v>4</v>
      </c>
      <c r="AI152" s="64">
        <f t="shared" si="60"/>
        <v>1</v>
      </c>
      <c r="AJ152" s="47" t="str">
        <f t="shared" si="52"/>
        <v/>
      </c>
      <c r="AK152" s="65">
        <f t="shared" si="54"/>
        <v>2</v>
      </c>
      <c r="AL152" s="70">
        <f t="shared" si="62"/>
        <v>1</v>
      </c>
      <c r="AM152" s="43">
        <f t="shared" si="53"/>
        <v>1</v>
      </c>
      <c r="AN152" s="71">
        <f t="shared" si="55"/>
        <v>1</v>
      </c>
      <c r="AO152" s="2"/>
      <c r="AP152" s="2"/>
      <c r="AR152" s="2"/>
      <c r="AS152" s="2"/>
      <c r="AT152" s="2"/>
    </row>
    <row r="153" spans="2:46">
      <c r="B153" s="20">
        <f>IF('Prog Individual'!B153="","",'Prog Individual'!B153)</f>
        <v>22</v>
      </c>
      <c r="C153" s="21" t="str">
        <f t="shared" si="48"/>
        <v>B</v>
      </c>
      <c r="D153" s="98" t="str">
        <f t="shared" si="64"/>
        <v/>
      </c>
      <c r="E153" s="2"/>
      <c r="F153" s="47" t="str">
        <f t="shared" si="49"/>
        <v>H</v>
      </c>
      <c r="G153" s="98" t="str">
        <f t="shared" si="63"/>
        <v/>
      </c>
      <c r="H153" s="2"/>
      <c r="I153" s="46" t="str">
        <f t="shared" si="50"/>
        <v>E</v>
      </c>
      <c r="J153" s="98" t="str">
        <f t="shared" si="56"/>
        <v/>
      </c>
      <c r="K153" s="2"/>
      <c r="L153" s="21" t="str">
        <f t="shared" si="66"/>
        <v/>
      </c>
      <c r="M153" s="92">
        <f>IF(L153&lt;&gt;"",SUM($L$6:L153),M152)</f>
        <v>1</v>
      </c>
      <c r="N153" s="92">
        <f t="shared" si="57"/>
        <v>6</v>
      </c>
      <c r="O153" s="2"/>
      <c r="P153" s="47" t="str">
        <f t="shared" si="65"/>
        <v/>
      </c>
      <c r="Q153" s="89">
        <f>IF(P153&lt;&gt;"",SUM($P$6:P153),Q152)</f>
        <v>17</v>
      </c>
      <c r="R153" s="92">
        <f t="shared" si="46"/>
        <v>17</v>
      </c>
      <c r="S153" s="2"/>
      <c r="T153" s="43" t="str">
        <f t="shared" si="58"/>
        <v/>
      </c>
      <c r="U153" s="89">
        <f>IF(T153&lt;&gt;"",SUM($T$6:T153),U152)</f>
        <v>19</v>
      </c>
      <c r="V153" s="92">
        <f t="shared" si="47"/>
        <v>19</v>
      </c>
      <c r="W153" s="2"/>
      <c r="X153" s="95">
        <f>IF(B153="",X152,SUM($L$7:L153)+SUM($P$7:P153)+SUM($T$7:T153))</f>
        <v>37</v>
      </c>
      <c r="Y153" s="2"/>
      <c r="Z153" s="2"/>
      <c r="AA153" s="2"/>
      <c r="AB153" s="2"/>
      <c r="AC153" s="2"/>
      <c r="AD153" s="2"/>
      <c r="AE153" s="2"/>
      <c r="AF153" s="58">
        <f t="shared" si="61"/>
        <v>3</v>
      </c>
      <c r="AG153" s="21" t="str">
        <f t="shared" si="51"/>
        <v/>
      </c>
      <c r="AH153" s="59">
        <f t="shared" si="59"/>
        <v>4</v>
      </c>
      <c r="AI153" s="64">
        <f t="shared" si="60"/>
        <v>2</v>
      </c>
      <c r="AJ153" s="47" t="str">
        <f t="shared" si="52"/>
        <v/>
      </c>
      <c r="AK153" s="65">
        <f t="shared" si="54"/>
        <v>2</v>
      </c>
      <c r="AL153" s="70">
        <f t="shared" si="62"/>
        <v>1</v>
      </c>
      <c r="AM153" s="43" t="str">
        <f t="shared" si="53"/>
        <v/>
      </c>
      <c r="AN153" s="71">
        <f t="shared" si="55"/>
        <v>1</v>
      </c>
      <c r="AO153" s="2"/>
      <c r="AP153" s="2"/>
      <c r="AR153" s="2"/>
      <c r="AS153" s="2"/>
      <c r="AT153" s="2"/>
    </row>
    <row r="154" spans="2:46">
      <c r="B154" s="20">
        <f>IF('Prog Individual'!B154="","",'Prog Individual'!B154)</f>
        <v>17</v>
      </c>
      <c r="C154" s="21" t="str">
        <f t="shared" si="48"/>
        <v>B</v>
      </c>
      <c r="D154" s="98" t="str">
        <f t="shared" si="64"/>
        <v>&lt;--Bet</v>
      </c>
      <c r="E154" s="2"/>
      <c r="F154" s="47" t="str">
        <f t="shared" si="49"/>
        <v>L</v>
      </c>
      <c r="G154" s="98" t="str">
        <f t="shared" si="63"/>
        <v/>
      </c>
      <c r="H154" s="2"/>
      <c r="I154" s="46" t="str">
        <f t="shared" si="50"/>
        <v>O</v>
      </c>
      <c r="J154" s="98" t="str">
        <f t="shared" si="56"/>
        <v/>
      </c>
      <c r="K154" s="2"/>
      <c r="L154" s="21">
        <f t="shared" si="66"/>
        <v>-4</v>
      </c>
      <c r="M154" s="92">
        <f>IF(L154&lt;&gt;"",SUM($L$6:L154),M153)</f>
        <v>-3</v>
      </c>
      <c r="N154" s="92">
        <f t="shared" si="57"/>
        <v>6</v>
      </c>
      <c r="O154" s="2"/>
      <c r="P154" s="47" t="str">
        <f t="shared" si="65"/>
        <v/>
      </c>
      <c r="Q154" s="89">
        <f>IF(P154&lt;&gt;"",SUM($P$6:P154),Q153)</f>
        <v>17</v>
      </c>
      <c r="R154" s="92">
        <f t="shared" ref="R154:R217" si="67">IF(Q154&lt;R153,R153,Q154)</f>
        <v>17</v>
      </c>
      <c r="S154" s="2"/>
      <c r="T154" s="43" t="str">
        <f t="shared" si="58"/>
        <v/>
      </c>
      <c r="U154" s="89">
        <f>IF(T154&lt;&gt;"",SUM($T$6:T154),U153)</f>
        <v>19</v>
      </c>
      <c r="V154" s="92">
        <f t="shared" ref="V154:V217" si="68">IF(U154&lt;V153,V153,U154)</f>
        <v>19</v>
      </c>
      <c r="W154" s="2"/>
      <c r="X154" s="95">
        <f>IF(B154="",X153,SUM($L$7:L154)+SUM($P$7:P154)+SUM($T$7:T154))</f>
        <v>33</v>
      </c>
      <c r="Y154" s="2"/>
      <c r="Z154" s="2"/>
      <c r="AA154" s="2"/>
      <c r="AB154" s="2"/>
      <c r="AC154" s="2"/>
      <c r="AD154" s="2"/>
      <c r="AE154" s="2"/>
      <c r="AF154" s="58">
        <f t="shared" si="61"/>
        <v>4</v>
      </c>
      <c r="AG154" s="21">
        <f t="shared" si="51"/>
        <v>1</v>
      </c>
      <c r="AH154" s="59">
        <f t="shared" si="59"/>
        <v>4</v>
      </c>
      <c r="AI154" s="64">
        <f t="shared" si="60"/>
        <v>1</v>
      </c>
      <c r="AJ154" s="47" t="str">
        <f t="shared" si="52"/>
        <v/>
      </c>
      <c r="AK154" s="65">
        <f t="shared" si="54"/>
        <v>2</v>
      </c>
      <c r="AL154" s="70">
        <f t="shared" si="62"/>
        <v>1</v>
      </c>
      <c r="AM154" s="43" t="str">
        <f t="shared" si="53"/>
        <v/>
      </c>
      <c r="AN154" s="71">
        <f t="shared" si="55"/>
        <v>1</v>
      </c>
      <c r="AO154" s="2"/>
      <c r="AP154" s="2"/>
      <c r="AR154" s="2"/>
      <c r="AS154" s="2"/>
      <c r="AT154" s="2"/>
    </row>
    <row r="155" spans="2:46">
      <c r="B155" s="20">
        <f>IF('Prog Individual'!B155="","",'Prog Individual'!B155)</f>
        <v>8</v>
      </c>
      <c r="C155" s="21" t="str">
        <f t="shared" si="48"/>
        <v>B</v>
      </c>
      <c r="D155" s="98" t="str">
        <f t="shared" si="64"/>
        <v>&lt;--Bet</v>
      </c>
      <c r="E155" s="2"/>
      <c r="F155" s="47" t="str">
        <f t="shared" si="49"/>
        <v>L</v>
      </c>
      <c r="G155" s="98" t="str">
        <f t="shared" si="63"/>
        <v/>
      </c>
      <c r="H155" s="2"/>
      <c r="I155" s="46" t="str">
        <f t="shared" si="50"/>
        <v>E</v>
      </c>
      <c r="J155" s="98" t="str">
        <f t="shared" si="56"/>
        <v/>
      </c>
      <c r="K155" s="2"/>
      <c r="L155" s="21">
        <f t="shared" si="66"/>
        <v>-5</v>
      </c>
      <c r="M155" s="92">
        <f>IF(L155&lt;&gt;"",SUM($L$6:L155),M154)</f>
        <v>-8</v>
      </c>
      <c r="N155" s="92">
        <f t="shared" si="57"/>
        <v>6</v>
      </c>
      <c r="O155" s="2"/>
      <c r="P155" s="47" t="str">
        <f t="shared" si="65"/>
        <v/>
      </c>
      <c r="Q155" s="89">
        <f>IF(P155&lt;&gt;"",SUM($P$6:P155),Q154)</f>
        <v>17</v>
      </c>
      <c r="R155" s="92">
        <f t="shared" si="67"/>
        <v>17</v>
      </c>
      <c r="S155" s="2"/>
      <c r="T155" s="43" t="str">
        <f t="shared" si="58"/>
        <v/>
      </c>
      <c r="U155" s="89">
        <f>IF(T155&lt;&gt;"",SUM($T$6:T155),U154)</f>
        <v>19</v>
      </c>
      <c r="V155" s="92">
        <f t="shared" si="68"/>
        <v>19</v>
      </c>
      <c r="W155" s="2"/>
      <c r="X155" s="95">
        <f>IF(B155="",X154,SUM($L$7:L155)+SUM($P$7:P155)+SUM($T$7:T155))</f>
        <v>28</v>
      </c>
      <c r="Y155" s="2"/>
      <c r="Z155" s="2"/>
      <c r="AA155" s="2"/>
      <c r="AB155" s="2"/>
      <c r="AC155" s="2"/>
      <c r="AD155" s="2"/>
      <c r="AE155" s="2"/>
      <c r="AF155" s="58">
        <f t="shared" si="61"/>
        <v>5</v>
      </c>
      <c r="AG155" s="21">
        <f t="shared" si="51"/>
        <v>2</v>
      </c>
      <c r="AH155" s="59">
        <f t="shared" si="59"/>
        <v>5</v>
      </c>
      <c r="AI155" s="64">
        <f t="shared" si="60"/>
        <v>2</v>
      </c>
      <c r="AJ155" s="47" t="str">
        <f t="shared" si="52"/>
        <v/>
      </c>
      <c r="AK155" s="65">
        <f t="shared" si="54"/>
        <v>2</v>
      </c>
      <c r="AL155" s="70">
        <f t="shared" si="62"/>
        <v>1</v>
      </c>
      <c r="AM155" s="43" t="str">
        <f t="shared" si="53"/>
        <v/>
      </c>
      <c r="AN155" s="71">
        <f t="shared" si="55"/>
        <v>1</v>
      </c>
      <c r="AO155" s="2"/>
      <c r="AP155" s="2"/>
      <c r="AR155" s="2"/>
      <c r="AS155" s="2"/>
      <c r="AT155" s="2"/>
    </row>
    <row r="156" spans="2:46">
      <c r="B156" s="20">
        <f>IF('Prog Individual'!B156="","",'Prog Individual'!B156)</f>
        <v>14</v>
      </c>
      <c r="C156" s="21" t="str">
        <f t="shared" si="48"/>
        <v>R</v>
      </c>
      <c r="D156" s="98" t="str">
        <f t="shared" si="64"/>
        <v>&lt;--Win</v>
      </c>
      <c r="E156" s="2"/>
      <c r="F156" s="47" t="str">
        <f t="shared" si="49"/>
        <v>L</v>
      </c>
      <c r="G156" s="98" t="str">
        <f t="shared" si="63"/>
        <v/>
      </c>
      <c r="H156" s="2"/>
      <c r="I156" s="46" t="str">
        <f t="shared" si="50"/>
        <v>E</v>
      </c>
      <c r="J156" s="98" t="str">
        <f t="shared" si="56"/>
        <v/>
      </c>
      <c r="K156" s="2"/>
      <c r="L156" s="21">
        <f t="shared" si="66"/>
        <v>6</v>
      </c>
      <c r="M156" s="92">
        <f>IF(L156&lt;&gt;"",SUM($L$6:L156),M155)</f>
        <v>-2</v>
      </c>
      <c r="N156" s="92">
        <f t="shared" si="57"/>
        <v>6</v>
      </c>
      <c r="O156" s="2"/>
      <c r="P156" s="47" t="str">
        <f t="shared" si="65"/>
        <v/>
      </c>
      <c r="Q156" s="89">
        <f>IF(P156&lt;&gt;"",SUM($P$6:P156),Q155)</f>
        <v>17</v>
      </c>
      <c r="R156" s="92">
        <f t="shared" si="67"/>
        <v>17</v>
      </c>
      <c r="S156" s="2"/>
      <c r="T156" s="43" t="str">
        <f t="shared" si="58"/>
        <v/>
      </c>
      <c r="U156" s="89">
        <f>IF(T156&lt;&gt;"",SUM($T$6:T156),U155)</f>
        <v>19</v>
      </c>
      <c r="V156" s="92">
        <f t="shared" si="68"/>
        <v>19</v>
      </c>
      <c r="W156" s="2"/>
      <c r="X156" s="95">
        <f>IF(B156="",X155,SUM($L$7:L156)+SUM($P$7:P156)+SUM($T$7:T156))</f>
        <v>34</v>
      </c>
      <c r="Y156" s="2"/>
      <c r="Z156" s="2"/>
      <c r="AA156" s="2"/>
      <c r="AB156" s="2"/>
      <c r="AC156" s="2"/>
      <c r="AD156" s="2"/>
      <c r="AE156" s="2"/>
      <c r="AF156" s="58">
        <f t="shared" si="61"/>
        <v>1</v>
      </c>
      <c r="AG156" s="21">
        <f t="shared" si="51"/>
        <v>3</v>
      </c>
      <c r="AH156" s="59">
        <f t="shared" si="59"/>
        <v>6</v>
      </c>
      <c r="AI156" s="64">
        <f t="shared" si="60"/>
        <v>3</v>
      </c>
      <c r="AJ156" s="47" t="str">
        <f t="shared" si="52"/>
        <v/>
      </c>
      <c r="AK156" s="65">
        <f t="shared" si="54"/>
        <v>2</v>
      </c>
      <c r="AL156" s="70">
        <f t="shared" si="62"/>
        <v>2</v>
      </c>
      <c r="AM156" s="43" t="str">
        <f t="shared" si="53"/>
        <v/>
      </c>
      <c r="AN156" s="71">
        <f t="shared" si="55"/>
        <v>1</v>
      </c>
      <c r="AO156" s="2"/>
      <c r="AP156" s="2"/>
      <c r="AR156" s="2"/>
      <c r="AS156" s="2"/>
      <c r="AT156" s="2"/>
    </row>
    <row r="157" spans="2:46">
      <c r="B157" s="20">
        <f>IF('Prog Individual'!B157="","",'Prog Individual'!B157)</f>
        <v>26</v>
      </c>
      <c r="C157" s="21" t="str">
        <f t="shared" si="48"/>
        <v>B</v>
      </c>
      <c r="D157" s="98" t="str">
        <f t="shared" si="64"/>
        <v/>
      </c>
      <c r="E157" s="2"/>
      <c r="F157" s="47" t="str">
        <f t="shared" si="49"/>
        <v>H</v>
      </c>
      <c r="G157" s="98" t="str">
        <f t="shared" si="63"/>
        <v>&lt;--Win</v>
      </c>
      <c r="H157" s="2"/>
      <c r="I157" s="46" t="str">
        <f t="shared" si="50"/>
        <v>E</v>
      </c>
      <c r="J157" s="98" t="str">
        <f t="shared" si="56"/>
        <v/>
      </c>
      <c r="K157" s="2"/>
      <c r="L157" s="21" t="str">
        <f t="shared" si="66"/>
        <v/>
      </c>
      <c r="M157" s="92">
        <f>IF(L157&lt;&gt;"",SUM($L$6:L157),M156)</f>
        <v>-2</v>
      </c>
      <c r="N157" s="92">
        <f t="shared" si="57"/>
        <v>6</v>
      </c>
      <c r="O157" s="2"/>
      <c r="P157" s="47">
        <f t="shared" si="65"/>
        <v>2</v>
      </c>
      <c r="Q157" s="89">
        <f>IF(P157&lt;&gt;"",SUM($P$6:P157),Q156)</f>
        <v>19</v>
      </c>
      <c r="R157" s="92">
        <f t="shared" si="67"/>
        <v>19</v>
      </c>
      <c r="S157" s="2"/>
      <c r="T157" s="43" t="str">
        <f t="shared" si="58"/>
        <v/>
      </c>
      <c r="U157" s="89">
        <f>IF(T157&lt;&gt;"",SUM($T$6:T157),U156)</f>
        <v>19</v>
      </c>
      <c r="V157" s="92">
        <f t="shared" si="68"/>
        <v>19</v>
      </c>
      <c r="W157" s="2"/>
      <c r="X157" s="95">
        <f>IF(B157="",X156,SUM($L$7:L157)+SUM($P$7:P157)+SUM($T$7:T157))</f>
        <v>36</v>
      </c>
      <c r="Y157" s="2"/>
      <c r="Z157" s="2"/>
      <c r="AA157" s="2"/>
      <c r="AB157" s="2"/>
      <c r="AC157" s="2"/>
      <c r="AD157" s="2"/>
      <c r="AE157" s="2"/>
      <c r="AF157" s="58">
        <f t="shared" si="61"/>
        <v>1</v>
      </c>
      <c r="AG157" s="21" t="str">
        <f t="shared" si="51"/>
        <v/>
      </c>
      <c r="AH157" s="59">
        <f t="shared" si="59"/>
        <v>5</v>
      </c>
      <c r="AI157" s="64">
        <f t="shared" si="60"/>
        <v>1</v>
      </c>
      <c r="AJ157" s="47">
        <f t="shared" si="52"/>
        <v>1</v>
      </c>
      <c r="AK157" s="65">
        <f t="shared" si="54"/>
        <v>2</v>
      </c>
      <c r="AL157" s="70">
        <f t="shared" si="62"/>
        <v>3</v>
      </c>
      <c r="AM157" s="43" t="str">
        <f t="shared" si="53"/>
        <v/>
      </c>
      <c r="AN157" s="71">
        <f t="shared" si="55"/>
        <v>1</v>
      </c>
      <c r="AO157" s="2"/>
      <c r="AP157" s="2"/>
      <c r="AR157" s="2"/>
      <c r="AS157" s="2"/>
      <c r="AT157" s="2"/>
    </row>
    <row r="158" spans="2:46">
      <c r="B158" s="20">
        <f>IF('Prog Individual'!B158="","",'Prog Individual'!B158)</f>
        <v>22</v>
      </c>
      <c r="C158" s="21" t="str">
        <f t="shared" si="48"/>
        <v>B</v>
      </c>
      <c r="D158" s="98" t="str">
        <f t="shared" si="64"/>
        <v/>
      </c>
      <c r="E158" s="2"/>
      <c r="F158" s="47" t="str">
        <f t="shared" si="49"/>
        <v>H</v>
      </c>
      <c r="G158" s="98" t="str">
        <f t="shared" si="63"/>
        <v/>
      </c>
      <c r="H158" s="2"/>
      <c r="I158" s="46" t="str">
        <f t="shared" si="50"/>
        <v>E</v>
      </c>
      <c r="J158" s="98" t="str">
        <f t="shared" si="56"/>
        <v>&lt;--Bet</v>
      </c>
      <c r="K158" s="2"/>
      <c r="L158" s="21" t="str">
        <f t="shared" si="66"/>
        <v/>
      </c>
      <c r="M158" s="92">
        <f>IF(L158&lt;&gt;"",SUM($L$6:L158),M157)</f>
        <v>-2</v>
      </c>
      <c r="N158" s="92">
        <f t="shared" si="57"/>
        <v>6</v>
      </c>
      <c r="O158" s="2"/>
      <c r="P158" s="47" t="str">
        <f t="shared" si="65"/>
        <v/>
      </c>
      <c r="Q158" s="89">
        <f>IF(P158&lt;&gt;"",SUM($P$6:P158),Q157)</f>
        <v>19</v>
      </c>
      <c r="R158" s="92">
        <f t="shared" si="67"/>
        <v>19</v>
      </c>
      <c r="S158" s="2"/>
      <c r="T158" s="43">
        <f t="shared" si="58"/>
        <v>-1</v>
      </c>
      <c r="U158" s="89">
        <f>IF(T158&lt;&gt;"",SUM($T$6:T158),U157)</f>
        <v>18</v>
      </c>
      <c r="V158" s="92">
        <f t="shared" si="68"/>
        <v>19</v>
      </c>
      <c r="W158" s="2"/>
      <c r="X158" s="95">
        <f>IF(B158="",X157,SUM($L$7:L158)+SUM($P$7:P158)+SUM($T$7:T158))</f>
        <v>35</v>
      </c>
      <c r="Y158" s="2"/>
      <c r="Z158" s="2"/>
      <c r="AA158" s="2"/>
      <c r="AB158" s="2"/>
      <c r="AC158" s="2"/>
      <c r="AD158" s="2"/>
      <c r="AE158" s="2"/>
      <c r="AF158" s="58">
        <f t="shared" si="61"/>
        <v>2</v>
      </c>
      <c r="AG158" s="21" t="str">
        <f t="shared" si="51"/>
        <v/>
      </c>
      <c r="AH158" s="59">
        <f t="shared" si="59"/>
        <v>5</v>
      </c>
      <c r="AI158" s="64">
        <f t="shared" si="60"/>
        <v>2</v>
      </c>
      <c r="AJ158" s="47" t="str">
        <f t="shared" si="52"/>
        <v/>
      </c>
      <c r="AK158" s="65">
        <f t="shared" si="54"/>
        <v>1</v>
      </c>
      <c r="AL158" s="70">
        <f t="shared" si="62"/>
        <v>4</v>
      </c>
      <c r="AM158" s="43">
        <f t="shared" si="53"/>
        <v>1</v>
      </c>
      <c r="AN158" s="71">
        <f t="shared" si="55"/>
        <v>1</v>
      </c>
      <c r="AO158" s="2"/>
      <c r="AP158" s="2"/>
      <c r="AR158" s="2"/>
      <c r="AS158" s="2"/>
      <c r="AT158" s="2"/>
    </row>
    <row r="159" spans="2:46">
      <c r="B159" s="20">
        <f>IF('Prog Individual'!B159="","",'Prog Individual'!B159)</f>
        <v>33</v>
      </c>
      <c r="C159" s="21" t="str">
        <f t="shared" si="48"/>
        <v>B</v>
      </c>
      <c r="D159" s="98" t="str">
        <f t="shared" si="64"/>
        <v/>
      </c>
      <c r="E159" s="2"/>
      <c r="F159" s="47" t="str">
        <f t="shared" si="49"/>
        <v>H</v>
      </c>
      <c r="G159" s="98" t="str">
        <f t="shared" si="63"/>
        <v/>
      </c>
      <c r="H159" s="2"/>
      <c r="I159" s="46" t="str">
        <f t="shared" si="50"/>
        <v>O</v>
      </c>
      <c r="J159" s="98" t="str">
        <f t="shared" si="56"/>
        <v>&lt;--Win</v>
      </c>
      <c r="K159" s="2"/>
      <c r="L159" s="21" t="str">
        <f t="shared" si="66"/>
        <v/>
      </c>
      <c r="M159" s="92">
        <f>IF(L159&lt;&gt;"",SUM($L$6:L159),M158)</f>
        <v>-2</v>
      </c>
      <c r="N159" s="92">
        <f t="shared" si="57"/>
        <v>6</v>
      </c>
      <c r="O159" s="2"/>
      <c r="P159" s="47" t="str">
        <f t="shared" si="65"/>
        <v/>
      </c>
      <c r="Q159" s="89">
        <f>IF(P159&lt;&gt;"",SUM($P$6:P159),Q158)</f>
        <v>19</v>
      </c>
      <c r="R159" s="92">
        <f t="shared" si="67"/>
        <v>19</v>
      </c>
      <c r="S159" s="2"/>
      <c r="T159" s="43">
        <f t="shared" si="58"/>
        <v>2</v>
      </c>
      <c r="U159" s="89">
        <f>IF(T159&lt;&gt;"",SUM($T$6:T159),U158)</f>
        <v>20</v>
      </c>
      <c r="V159" s="92">
        <f t="shared" si="68"/>
        <v>20</v>
      </c>
      <c r="W159" s="2"/>
      <c r="X159" s="95">
        <f>IF(B159="",X158,SUM($L$7:L159)+SUM($P$7:P159)+SUM($T$7:T159))</f>
        <v>37</v>
      </c>
      <c r="Y159" s="2"/>
      <c r="Z159" s="2"/>
      <c r="AA159" s="2"/>
      <c r="AB159" s="2"/>
      <c r="AC159" s="2"/>
      <c r="AD159" s="2"/>
      <c r="AE159" s="2"/>
      <c r="AF159" s="58">
        <f t="shared" si="61"/>
        <v>3</v>
      </c>
      <c r="AG159" s="21" t="str">
        <f t="shared" si="51"/>
        <v/>
      </c>
      <c r="AH159" s="59">
        <f t="shared" si="59"/>
        <v>5</v>
      </c>
      <c r="AI159" s="64">
        <f t="shared" si="60"/>
        <v>3</v>
      </c>
      <c r="AJ159" s="47" t="str">
        <f t="shared" si="52"/>
        <v/>
      </c>
      <c r="AK159" s="65">
        <f t="shared" si="54"/>
        <v>1</v>
      </c>
      <c r="AL159" s="70">
        <f t="shared" si="62"/>
        <v>1</v>
      </c>
      <c r="AM159" s="43">
        <f t="shared" si="53"/>
        <v>2</v>
      </c>
      <c r="AN159" s="71">
        <f t="shared" si="55"/>
        <v>2</v>
      </c>
      <c r="AO159" s="2"/>
      <c r="AP159" s="2"/>
      <c r="AR159" s="2"/>
      <c r="AS159" s="2"/>
      <c r="AT159" s="2"/>
    </row>
    <row r="160" spans="2:46">
      <c r="B160" s="20">
        <f>IF('Prog Individual'!B160="","",'Prog Individual'!B160)</f>
        <v>9</v>
      </c>
      <c r="C160" s="21" t="str">
        <f t="shared" si="48"/>
        <v>R</v>
      </c>
      <c r="D160" s="98" t="str">
        <f t="shared" si="64"/>
        <v>&lt;--Win</v>
      </c>
      <c r="E160" s="2"/>
      <c r="F160" s="47" t="str">
        <f t="shared" si="49"/>
        <v>L</v>
      </c>
      <c r="G160" s="98" t="str">
        <f t="shared" si="63"/>
        <v>&lt;--Win</v>
      </c>
      <c r="H160" s="2"/>
      <c r="I160" s="46" t="str">
        <f t="shared" si="50"/>
        <v>O</v>
      </c>
      <c r="J160" s="98" t="str">
        <f t="shared" si="56"/>
        <v/>
      </c>
      <c r="K160" s="2"/>
      <c r="L160" s="21">
        <f t="shared" si="66"/>
        <v>5</v>
      </c>
      <c r="M160" s="92">
        <f>IF(L160&lt;&gt;"",SUM($L$6:L160),M159)</f>
        <v>3</v>
      </c>
      <c r="N160" s="92">
        <f t="shared" si="57"/>
        <v>6</v>
      </c>
      <c r="O160" s="2"/>
      <c r="P160" s="47">
        <f t="shared" si="65"/>
        <v>1</v>
      </c>
      <c r="Q160" s="89">
        <f>IF(P160&lt;&gt;"",SUM($P$6:P160),Q159)</f>
        <v>20</v>
      </c>
      <c r="R160" s="92">
        <f t="shared" si="67"/>
        <v>20</v>
      </c>
      <c r="S160" s="2"/>
      <c r="T160" s="43" t="str">
        <f t="shared" si="58"/>
        <v/>
      </c>
      <c r="U160" s="89">
        <f>IF(T160&lt;&gt;"",SUM($T$6:T160),U159)</f>
        <v>20</v>
      </c>
      <c r="V160" s="92">
        <f t="shared" si="68"/>
        <v>20</v>
      </c>
      <c r="W160" s="2"/>
      <c r="X160" s="95">
        <f>IF(B160="",X159,SUM($L$7:L160)+SUM($P$7:P160)+SUM($T$7:T160))</f>
        <v>43</v>
      </c>
      <c r="Y160" s="2"/>
      <c r="Z160" s="2"/>
      <c r="AA160" s="2"/>
      <c r="AB160" s="2"/>
      <c r="AC160" s="2"/>
      <c r="AD160" s="2"/>
      <c r="AE160" s="2"/>
      <c r="AF160" s="58">
        <f t="shared" si="61"/>
        <v>1</v>
      </c>
      <c r="AG160" s="21">
        <f t="shared" si="51"/>
        <v>1</v>
      </c>
      <c r="AH160" s="59">
        <f t="shared" si="59"/>
        <v>5</v>
      </c>
      <c r="AI160" s="64">
        <f t="shared" si="60"/>
        <v>1</v>
      </c>
      <c r="AJ160" s="47">
        <f t="shared" si="52"/>
        <v>1</v>
      </c>
      <c r="AK160" s="65">
        <f t="shared" si="54"/>
        <v>1</v>
      </c>
      <c r="AL160" s="70">
        <f t="shared" si="62"/>
        <v>2</v>
      </c>
      <c r="AM160" s="43" t="str">
        <f t="shared" si="53"/>
        <v/>
      </c>
      <c r="AN160" s="71">
        <f t="shared" si="55"/>
        <v>1</v>
      </c>
      <c r="AO160" s="2"/>
      <c r="AP160" s="2"/>
      <c r="AR160" s="2"/>
      <c r="AS160" s="2"/>
      <c r="AT160" s="2"/>
    </row>
    <row r="161" spans="2:46">
      <c r="B161" s="20">
        <f>IF('Prog Individual'!B161="","",'Prog Individual'!B161)</f>
        <v>24</v>
      </c>
      <c r="C161" s="21" t="str">
        <f t="shared" si="48"/>
        <v>B</v>
      </c>
      <c r="D161" s="98" t="str">
        <f t="shared" si="64"/>
        <v/>
      </c>
      <c r="E161" s="2"/>
      <c r="F161" s="47" t="str">
        <f t="shared" si="49"/>
        <v>H</v>
      </c>
      <c r="G161" s="98" t="str">
        <f t="shared" si="63"/>
        <v/>
      </c>
      <c r="H161" s="2"/>
      <c r="I161" s="46" t="str">
        <f t="shared" si="50"/>
        <v>E</v>
      </c>
      <c r="J161" s="98" t="str">
        <f t="shared" si="56"/>
        <v/>
      </c>
      <c r="K161" s="2"/>
      <c r="L161" s="21" t="str">
        <f t="shared" si="66"/>
        <v/>
      </c>
      <c r="M161" s="92">
        <f>IF(L161&lt;&gt;"",SUM($L$6:L161),M160)</f>
        <v>3</v>
      </c>
      <c r="N161" s="92">
        <f t="shared" si="57"/>
        <v>6</v>
      </c>
      <c r="O161" s="2"/>
      <c r="P161" s="47" t="str">
        <f t="shared" si="65"/>
        <v/>
      </c>
      <c r="Q161" s="89">
        <f>IF(P161&lt;&gt;"",SUM($P$6:P161),Q160)</f>
        <v>20</v>
      </c>
      <c r="R161" s="92">
        <f t="shared" si="67"/>
        <v>20</v>
      </c>
      <c r="S161" s="2"/>
      <c r="T161" s="43" t="str">
        <f t="shared" si="58"/>
        <v/>
      </c>
      <c r="U161" s="89">
        <f>IF(T161&lt;&gt;"",SUM($T$6:T161),U160)</f>
        <v>20</v>
      </c>
      <c r="V161" s="92">
        <f t="shared" si="68"/>
        <v>20</v>
      </c>
      <c r="W161" s="2"/>
      <c r="X161" s="95">
        <f>IF(B161="",X160,SUM($L$7:L161)+SUM($P$7:P161)+SUM($T$7:T161))</f>
        <v>43</v>
      </c>
      <c r="Y161" s="2"/>
      <c r="Z161" s="2"/>
      <c r="AA161" s="2"/>
      <c r="AB161" s="2"/>
      <c r="AC161" s="2"/>
      <c r="AD161" s="2"/>
      <c r="AE161" s="2"/>
      <c r="AF161" s="58">
        <f t="shared" si="61"/>
        <v>1</v>
      </c>
      <c r="AG161" s="21" t="str">
        <f t="shared" si="51"/>
        <v/>
      </c>
      <c r="AH161" s="59">
        <f t="shared" si="59"/>
        <v>4</v>
      </c>
      <c r="AI161" s="64">
        <f t="shared" si="60"/>
        <v>1</v>
      </c>
      <c r="AJ161" s="47" t="str">
        <f t="shared" si="52"/>
        <v/>
      </c>
      <c r="AK161" s="65">
        <f t="shared" si="54"/>
        <v>1</v>
      </c>
      <c r="AL161" s="70">
        <f t="shared" si="62"/>
        <v>1</v>
      </c>
      <c r="AM161" s="43" t="str">
        <f t="shared" si="53"/>
        <v/>
      </c>
      <c r="AN161" s="71">
        <f t="shared" si="55"/>
        <v>1</v>
      </c>
      <c r="AO161" s="2"/>
      <c r="AP161" s="2"/>
      <c r="AR161" s="2"/>
      <c r="AS161" s="2"/>
      <c r="AT161" s="2"/>
    </row>
    <row r="162" spans="2:46">
      <c r="B162" s="20">
        <f>IF('Prog Individual'!B162="","",'Prog Individual'!B162)</f>
        <v>27</v>
      </c>
      <c r="C162" s="21" t="str">
        <f t="shared" si="48"/>
        <v>R</v>
      </c>
      <c r="D162" s="98" t="str">
        <f t="shared" si="64"/>
        <v/>
      </c>
      <c r="E162" s="2"/>
      <c r="F162" s="47" t="str">
        <f t="shared" si="49"/>
        <v>H</v>
      </c>
      <c r="G162" s="98" t="str">
        <f t="shared" si="63"/>
        <v/>
      </c>
      <c r="H162" s="2"/>
      <c r="I162" s="46" t="str">
        <f t="shared" si="50"/>
        <v>O</v>
      </c>
      <c r="J162" s="98" t="str">
        <f t="shared" si="56"/>
        <v/>
      </c>
      <c r="K162" s="2"/>
      <c r="L162" s="21" t="str">
        <f t="shared" si="66"/>
        <v/>
      </c>
      <c r="M162" s="92">
        <f>IF(L162&lt;&gt;"",SUM($L$6:L162),M161)</f>
        <v>3</v>
      </c>
      <c r="N162" s="92">
        <f t="shared" si="57"/>
        <v>6</v>
      </c>
      <c r="O162" s="2"/>
      <c r="P162" s="47" t="str">
        <f t="shared" si="65"/>
        <v/>
      </c>
      <c r="Q162" s="89">
        <f>IF(P162&lt;&gt;"",SUM($P$6:P162),Q161)</f>
        <v>20</v>
      </c>
      <c r="R162" s="92">
        <f t="shared" si="67"/>
        <v>20</v>
      </c>
      <c r="S162" s="2"/>
      <c r="T162" s="43" t="str">
        <f t="shared" si="58"/>
        <v/>
      </c>
      <c r="U162" s="89">
        <f>IF(T162&lt;&gt;"",SUM($T$6:T162),U161)</f>
        <v>20</v>
      </c>
      <c r="V162" s="92">
        <f t="shared" si="68"/>
        <v>20</v>
      </c>
      <c r="W162" s="2"/>
      <c r="X162" s="95">
        <f>IF(B162="",X161,SUM($L$7:L162)+SUM($P$7:P162)+SUM($T$7:T162))</f>
        <v>43</v>
      </c>
      <c r="Y162" s="2"/>
      <c r="Z162" s="2"/>
      <c r="AA162" s="2"/>
      <c r="AB162" s="2"/>
      <c r="AC162" s="2"/>
      <c r="AD162" s="2"/>
      <c r="AE162" s="2"/>
      <c r="AF162" s="58">
        <f t="shared" si="61"/>
        <v>1</v>
      </c>
      <c r="AG162" s="21" t="str">
        <f t="shared" si="51"/>
        <v/>
      </c>
      <c r="AH162" s="59">
        <f t="shared" si="59"/>
        <v>4</v>
      </c>
      <c r="AI162" s="64">
        <f t="shared" si="60"/>
        <v>2</v>
      </c>
      <c r="AJ162" s="47" t="str">
        <f t="shared" si="52"/>
        <v/>
      </c>
      <c r="AK162" s="65">
        <f t="shared" si="54"/>
        <v>1</v>
      </c>
      <c r="AL162" s="70">
        <f t="shared" si="62"/>
        <v>1</v>
      </c>
      <c r="AM162" s="43" t="str">
        <f t="shared" si="53"/>
        <v/>
      </c>
      <c r="AN162" s="71">
        <f t="shared" si="55"/>
        <v>1</v>
      </c>
      <c r="AO162" s="2"/>
      <c r="AP162" s="2"/>
      <c r="AR162" s="2"/>
      <c r="AS162" s="2"/>
      <c r="AT162" s="2"/>
    </row>
    <row r="163" spans="2:46">
      <c r="B163" s="20">
        <f>IF('Prog Individual'!B163="","",'Prog Individual'!B163)</f>
        <v>12</v>
      </c>
      <c r="C163" s="21" t="str">
        <f t="shared" si="48"/>
        <v>R</v>
      </c>
      <c r="D163" s="98" t="str">
        <f t="shared" si="64"/>
        <v/>
      </c>
      <c r="E163" s="2"/>
      <c r="F163" s="47" t="str">
        <f t="shared" si="49"/>
        <v>L</v>
      </c>
      <c r="G163" s="98" t="str">
        <f t="shared" si="63"/>
        <v/>
      </c>
      <c r="H163" s="2"/>
      <c r="I163" s="46" t="str">
        <f t="shared" si="50"/>
        <v>E</v>
      </c>
      <c r="J163" s="98" t="str">
        <f t="shared" si="56"/>
        <v/>
      </c>
      <c r="K163" s="2"/>
      <c r="L163" s="21" t="str">
        <f t="shared" si="66"/>
        <v/>
      </c>
      <c r="M163" s="92">
        <f>IF(L163&lt;&gt;"",SUM($L$6:L163),M162)</f>
        <v>3</v>
      </c>
      <c r="N163" s="92">
        <f t="shared" si="57"/>
        <v>6</v>
      </c>
      <c r="O163" s="2"/>
      <c r="P163" s="47" t="str">
        <f t="shared" si="65"/>
        <v/>
      </c>
      <c r="Q163" s="89">
        <f>IF(P163&lt;&gt;"",SUM($P$6:P163),Q162)</f>
        <v>20</v>
      </c>
      <c r="R163" s="92">
        <f t="shared" si="67"/>
        <v>20</v>
      </c>
      <c r="S163" s="2"/>
      <c r="T163" s="43" t="str">
        <f t="shared" si="58"/>
        <v/>
      </c>
      <c r="U163" s="89">
        <f>IF(T163&lt;&gt;"",SUM($T$6:T163),U162)</f>
        <v>20</v>
      </c>
      <c r="V163" s="92">
        <f t="shared" si="68"/>
        <v>20</v>
      </c>
      <c r="W163" s="2"/>
      <c r="X163" s="95">
        <f>IF(B163="",X162,SUM($L$7:L163)+SUM($P$7:P163)+SUM($T$7:T163))</f>
        <v>43</v>
      </c>
      <c r="Y163" s="2"/>
      <c r="Z163" s="2"/>
      <c r="AA163" s="2"/>
      <c r="AB163" s="2"/>
      <c r="AC163" s="2"/>
      <c r="AD163" s="2"/>
      <c r="AE163" s="2"/>
      <c r="AF163" s="58">
        <f t="shared" si="61"/>
        <v>2</v>
      </c>
      <c r="AG163" s="21" t="str">
        <f t="shared" si="51"/>
        <v/>
      </c>
      <c r="AH163" s="59">
        <f t="shared" si="59"/>
        <v>4</v>
      </c>
      <c r="AI163" s="64">
        <f t="shared" si="60"/>
        <v>1</v>
      </c>
      <c r="AJ163" s="47" t="str">
        <f t="shared" si="52"/>
        <v/>
      </c>
      <c r="AK163" s="65">
        <f t="shared" si="54"/>
        <v>1</v>
      </c>
      <c r="AL163" s="70">
        <f t="shared" si="62"/>
        <v>1</v>
      </c>
      <c r="AM163" s="43" t="str">
        <f t="shared" si="53"/>
        <v/>
      </c>
      <c r="AN163" s="71">
        <f t="shared" si="55"/>
        <v>1</v>
      </c>
      <c r="AO163" s="2"/>
      <c r="AP163" s="2"/>
      <c r="AR163" s="2"/>
      <c r="AS163" s="2"/>
      <c r="AT163" s="2"/>
    </row>
    <row r="164" spans="2:46">
      <c r="B164" s="20">
        <f>IF('Prog Individual'!B164="","",'Prog Individual'!B164)</f>
        <v>27</v>
      </c>
      <c r="C164" s="21" t="str">
        <f t="shared" si="48"/>
        <v>R</v>
      </c>
      <c r="D164" s="98" t="str">
        <f t="shared" si="64"/>
        <v/>
      </c>
      <c r="E164" s="2"/>
      <c r="F164" s="47" t="str">
        <f t="shared" si="49"/>
        <v>H</v>
      </c>
      <c r="G164" s="98" t="str">
        <f t="shared" si="63"/>
        <v/>
      </c>
      <c r="H164" s="2"/>
      <c r="I164" s="46" t="str">
        <f t="shared" si="50"/>
        <v>O</v>
      </c>
      <c r="J164" s="98" t="str">
        <f t="shared" si="56"/>
        <v/>
      </c>
      <c r="K164" s="2"/>
      <c r="L164" s="21" t="str">
        <f t="shared" si="66"/>
        <v/>
      </c>
      <c r="M164" s="92">
        <f>IF(L164&lt;&gt;"",SUM($L$6:L164),M163)</f>
        <v>3</v>
      </c>
      <c r="N164" s="92">
        <f t="shared" si="57"/>
        <v>6</v>
      </c>
      <c r="O164" s="2"/>
      <c r="P164" s="47" t="str">
        <f t="shared" si="65"/>
        <v/>
      </c>
      <c r="Q164" s="89">
        <f>IF(P164&lt;&gt;"",SUM($P$6:P164),Q163)</f>
        <v>20</v>
      </c>
      <c r="R164" s="92">
        <f t="shared" si="67"/>
        <v>20</v>
      </c>
      <c r="S164" s="2"/>
      <c r="T164" s="43" t="str">
        <f t="shared" si="58"/>
        <v/>
      </c>
      <c r="U164" s="89">
        <f>IF(T164&lt;&gt;"",SUM($T$6:T164),U163)</f>
        <v>20</v>
      </c>
      <c r="V164" s="92">
        <f t="shared" si="68"/>
        <v>20</v>
      </c>
      <c r="W164" s="2"/>
      <c r="X164" s="95">
        <f>IF(B164="",X163,SUM($L$7:L164)+SUM($P$7:P164)+SUM($T$7:T164))</f>
        <v>43</v>
      </c>
      <c r="Y164" s="2"/>
      <c r="Z164" s="2"/>
      <c r="AA164" s="2"/>
      <c r="AB164" s="2"/>
      <c r="AC164" s="2"/>
      <c r="AD164" s="2"/>
      <c r="AE164" s="2"/>
      <c r="AF164" s="58">
        <f t="shared" si="61"/>
        <v>3</v>
      </c>
      <c r="AG164" s="21" t="str">
        <f t="shared" si="51"/>
        <v/>
      </c>
      <c r="AH164" s="59">
        <f t="shared" si="59"/>
        <v>4</v>
      </c>
      <c r="AI164" s="64">
        <f t="shared" si="60"/>
        <v>1</v>
      </c>
      <c r="AJ164" s="47" t="str">
        <f t="shared" si="52"/>
        <v/>
      </c>
      <c r="AK164" s="65">
        <f t="shared" si="54"/>
        <v>1</v>
      </c>
      <c r="AL164" s="70">
        <f t="shared" si="62"/>
        <v>1</v>
      </c>
      <c r="AM164" s="43" t="str">
        <f t="shared" si="53"/>
        <v/>
      </c>
      <c r="AN164" s="71">
        <f t="shared" si="55"/>
        <v>1</v>
      </c>
      <c r="AO164" s="2"/>
      <c r="AP164" s="2"/>
      <c r="AR164" s="2"/>
      <c r="AS164" s="2"/>
      <c r="AT164" s="2"/>
    </row>
    <row r="165" spans="2:46">
      <c r="B165" s="20">
        <f>IF('Prog Individual'!B165="","",'Prog Individual'!B165)</f>
        <v>3</v>
      </c>
      <c r="C165" s="21" t="str">
        <f t="shared" si="48"/>
        <v>R</v>
      </c>
      <c r="D165" s="98" t="str">
        <f t="shared" si="64"/>
        <v>&lt;--Bet</v>
      </c>
      <c r="E165" s="2"/>
      <c r="F165" s="47" t="str">
        <f t="shared" si="49"/>
        <v>L</v>
      </c>
      <c r="G165" s="98" t="str">
        <f t="shared" si="63"/>
        <v/>
      </c>
      <c r="H165" s="2"/>
      <c r="I165" s="46" t="str">
        <f t="shared" si="50"/>
        <v>O</v>
      </c>
      <c r="J165" s="98" t="str">
        <f t="shared" si="56"/>
        <v/>
      </c>
      <c r="K165" s="2"/>
      <c r="L165" s="21">
        <f t="shared" si="66"/>
        <v>-4</v>
      </c>
      <c r="M165" s="92">
        <f>IF(L165&lt;&gt;"",SUM($L$6:L165),M164)</f>
        <v>-1</v>
      </c>
      <c r="N165" s="92">
        <f t="shared" si="57"/>
        <v>6</v>
      </c>
      <c r="O165" s="2"/>
      <c r="P165" s="47" t="str">
        <f t="shared" si="65"/>
        <v/>
      </c>
      <c r="Q165" s="89">
        <f>IF(P165&lt;&gt;"",SUM($P$6:P165),Q164)</f>
        <v>20</v>
      </c>
      <c r="R165" s="92">
        <f t="shared" si="67"/>
        <v>20</v>
      </c>
      <c r="S165" s="2"/>
      <c r="T165" s="43" t="str">
        <f t="shared" si="58"/>
        <v/>
      </c>
      <c r="U165" s="89">
        <f>IF(T165&lt;&gt;"",SUM($T$6:T165),U164)</f>
        <v>20</v>
      </c>
      <c r="V165" s="92">
        <f t="shared" si="68"/>
        <v>20</v>
      </c>
      <c r="W165" s="2"/>
      <c r="X165" s="95">
        <f>IF(B165="",X164,SUM($L$7:L165)+SUM($P$7:P165)+SUM($T$7:T165))</f>
        <v>39</v>
      </c>
      <c r="Y165" s="2"/>
      <c r="Z165" s="2"/>
      <c r="AA165" s="2"/>
      <c r="AB165" s="2"/>
      <c r="AC165" s="2"/>
      <c r="AD165" s="2"/>
      <c r="AE165" s="2"/>
      <c r="AF165" s="58">
        <f t="shared" si="61"/>
        <v>4</v>
      </c>
      <c r="AG165" s="21">
        <f t="shared" si="51"/>
        <v>1</v>
      </c>
      <c r="AH165" s="59">
        <f t="shared" si="59"/>
        <v>4</v>
      </c>
      <c r="AI165" s="64">
        <f t="shared" si="60"/>
        <v>1</v>
      </c>
      <c r="AJ165" s="47" t="str">
        <f t="shared" si="52"/>
        <v/>
      </c>
      <c r="AK165" s="65">
        <f t="shared" si="54"/>
        <v>1</v>
      </c>
      <c r="AL165" s="70">
        <f t="shared" si="62"/>
        <v>2</v>
      </c>
      <c r="AM165" s="43" t="str">
        <f t="shared" si="53"/>
        <v/>
      </c>
      <c r="AN165" s="71">
        <f t="shared" si="55"/>
        <v>1</v>
      </c>
      <c r="AO165" s="2"/>
      <c r="AP165" s="2"/>
      <c r="AR165" s="2"/>
      <c r="AS165" s="2"/>
      <c r="AT165" s="2"/>
    </row>
    <row r="166" spans="2:46">
      <c r="B166" s="20">
        <f>IF('Prog Individual'!B166="","",'Prog Individual'!B166)</f>
        <v>28</v>
      </c>
      <c r="C166" s="21" t="str">
        <f t="shared" si="48"/>
        <v>B</v>
      </c>
      <c r="D166" s="98" t="str">
        <f t="shared" si="64"/>
        <v>&lt;--Win</v>
      </c>
      <c r="E166" s="2"/>
      <c r="F166" s="47" t="str">
        <f t="shared" si="49"/>
        <v>H</v>
      </c>
      <c r="G166" s="98" t="str">
        <f t="shared" si="63"/>
        <v/>
      </c>
      <c r="H166" s="2"/>
      <c r="I166" s="46" t="str">
        <f t="shared" si="50"/>
        <v>E</v>
      </c>
      <c r="J166" s="98" t="str">
        <f t="shared" si="56"/>
        <v/>
      </c>
      <c r="K166" s="2"/>
      <c r="L166" s="21">
        <f t="shared" si="66"/>
        <v>5</v>
      </c>
      <c r="M166" s="92">
        <f>IF(L166&lt;&gt;"",SUM($L$6:L166),M165)</f>
        <v>4</v>
      </c>
      <c r="N166" s="92">
        <f t="shared" si="57"/>
        <v>6</v>
      </c>
      <c r="O166" s="2"/>
      <c r="P166" s="47" t="str">
        <f t="shared" si="65"/>
        <v/>
      </c>
      <c r="Q166" s="89">
        <f>IF(P166&lt;&gt;"",SUM($P$6:P166),Q165)</f>
        <v>20</v>
      </c>
      <c r="R166" s="92">
        <f t="shared" si="67"/>
        <v>20</v>
      </c>
      <c r="S166" s="2"/>
      <c r="T166" s="43" t="str">
        <f t="shared" si="58"/>
        <v/>
      </c>
      <c r="U166" s="89">
        <f>IF(T166&lt;&gt;"",SUM($T$6:T166),U165)</f>
        <v>20</v>
      </c>
      <c r="V166" s="92">
        <f t="shared" si="68"/>
        <v>20</v>
      </c>
      <c r="W166" s="2"/>
      <c r="X166" s="95">
        <f>IF(B166="",X165,SUM($L$7:L166)+SUM($P$7:P166)+SUM($T$7:T166))</f>
        <v>44</v>
      </c>
      <c r="Y166" s="2"/>
      <c r="Z166" s="2"/>
      <c r="AA166" s="2"/>
      <c r="AB166" s="2"/>
      <c r="AC166" s="2"/>
      <c r="AD166" s="2"/>
      <c r="AE166" s="2"/>
      <c r="AF166" s="58">
        <f t="shared" si="61"/>
        <v>1</v>
      </c>
      <c r="AG166" s="21">
        <f t="shared" si="51"/>
        <v>2</v>
      </c>
      <c r="AH166" s="59">
        <f t="shared" si="59"/>
        <v>5</v>
      </c>
      <c r="AI166" s="64">
        <f t="shared" si="60"/>
        <v>1</v>
      </c>
      <c r="AJ166" s="47" t="str">
        <f t="shared" si="52"/>
        <v/>
      </c>
      <c r="AK166" s="65">
        <f t="shared" si="54"/>
        <v>1</v>
      </c>
      <c r="AL166" s="70">
        <f t="shared" si="62"/>
        <v>1</v>
      </c>
      <c r="AM166" s="43" t="str">
        <f t="shared" si="53"/>
        <v/>
      </c>
      <c r="AN166" s="71">
        <f t="shared" si="55"/>
        <v>1</v>
      </c>
      <c r="AO166" s="2"/>
      <c r="AP166" s="2"/>
      <c r="AR166" s="2"/>
      <c r="AS166" s="2"/>
      <c r="AT166" s="2"/>
    </row>
    <row r="167" spans="2:46">
      <c r="B167" s="20">
        <f>IF('Prog Individual'!B167="","",'Prog Individual'!B167)</f>
        <v>1</v>
      </c>
      <c r="C167" s="21" t="str">
        <f t="shared" si="48"/>
        <v>R</v>
      </c>
      <c r="D167" s="98" t="str">
        <f t="shared" si="64"/>
        <v/>
      </c>
      <c r="E167" s="2"/>
      <c r="F167" s="47" t="str">
        <f t="shared" si="49"/>
        <v>L</v>
      </c>
      <c r="G167" s="98" t="str">
        <f t="shared" si="63"/>
        <v/>
      </c>
      <c r="H167" s="2"/>
      <c r="I167" s="46" t="str">
        <f t="shared" si="50"/>
        <v>O</v>
      </c>
      <c r="J167" s="98" t="str">
        <f t="shared" si="56"/>
        <v/>
      </c>
      <c r="K167" s="2"/>
      <c r="L167" s="21" t="str">
        <f t="shared" si="66"/>
        <v/>
      </c>
      <c r="M167" s="92">
        <f>IF(L167&lt;&gt;"",SUM($L$6:L167),M166)</f>
        <v>4</v>
      </c>
      <c r="N167" s="92">
        <f t="shared" si="57"/>
        <v>6</v>
      </c>
      <c r="O167" s="2"/>
      <c r="P167" s="47" t="str">
        <f t="shared" si="65"/>
        <v/>
      </c>
      <c r="Q167" s="89">
        <f>IF(P167&lt;&gt;"",SUM($P$6:P167),Q166)</f>
        <v>20</v>
      </c>
      <c r="R167" s="92">
        <f t="shared" si="67"/>
        <v>20</v>
      </c>
      <c r="S167" s="2"/>
      <c r="T167" s="43" t="str">
        <f t="shared" si="58"/>
        <v/>
      </c>
      <c r="U167" s="89">
        <f>IF(T167&lt;&gt;"",SUM($T$6:T167),U166)</f>
        <v>20</v>
      </c>
      <c r="V167" s="92">
        <f t="shared" si="68"/>
        <v>20</v>
      </c>
      <c r="W167" s="2"/>
      <c r="X167" s="95">
        <f>IF(B167="",X166,SUM($L$7:L167)+SUM($P$7:P167)+SUM($T$7:T167))</f>
        <v>44</v>
      </c>
      <c r="Y167" s="2"/>
      <c r="Z167" s="2"/>
      <c r="AA167" s="2"/>
      <c r="AB167" s="2"/>
      <c r="AC167" s="2"/>
      <c r="AD167" s="2"/>
      <c r="AE167" s="2"/>
      <c r="AF167" s="58">
        <f t="shared" si="61"/>
        <v>1</v>
      </c>
      <c r="AG167" s="21" t="str">
        <f t="shared" si="51"/>
        <v/>
      </c>
      <c r="AH167" s="59">
        <f t="shared" si="59"/>
        <v>4</v>
      </c>
      <c r="AI167" s="64">
        <f t="shared" si="60"/>
        <v>1</v>
      </c>
      <c r="AJ167" s="47" t="str">
        <f t="shared" si="52"/>
        <v/>
      </c>
      <c r="AK167" s="65">
        <f t="shared" si="54"/>
        <v>1</v>
      </c>
      <c r="AL167" s="70">
        <f t="shared" si="62"/>
        <v>1</v>
      </c>
      <c r="AM167" s="43" t="str">
        <f t="shared" si="53"/>
        <v/>
      </c>
      <c r="AN167" s="71">
        <f t="shared" si="55"/>
        <v>1</v>
      </c>
      <c r="AO167" s="2"/>
      <c r="AP167" s="2"/>
      <c r="AR167" s="2"/>
      <c r="AS167" s="2"/>
      <c r="AT167" s="2"/>
    </row>
    <row r="168" spans="2:46">
      <c r="B168" s="20">
        <f>IF('Prog Individual'!B168="","",'Prog Individual'!B168)</f>
        <v>34</v>
      </c>
      <c r="C168" s="21" t="str">
        <f t="shared" si="48"/>
        <v>R</v>
      </c>
      <c r="D168" s="98" t="str">
        <f t="shared" si="64"/>
        <v/>
      </c>
      <c r="E168" s="2"/>
      <c r="F168" s="47" t="str">
        <f t="shared" si="49"/>
        <v>H</v>
      </c>
      <c r="G168" s="98" t="str">
        <f t="shared" si="63"/>
        <v/>
      </c>
      <c r="H168" s="2"/>
      <c r="I168" s="46" t="str">
        <f t="shared" si="50"/>
        <v>E</v>
      </c>
      <c r="J168" s="98" t="str">
        <f t="shared" si="56"/>
        <v/>
      </c>
      <c r="K168" s="2"/>
      <c r="L168" s="21" t="str">
        <f t="shared" si="66"/>
        <v/>
      </c>
      <c r="M168" s="92">
        <f>IF(L168&lt;&gt;"",SUM($L$6:L168),M167)</f>
        <v>4</v>
      </c>
      <c r="N168" s="92">
        <f t="shared" si="57"/>
        <v>6</v>
      </c>
      <c r="O168" s="2"/>
      <c r="P168" s="47" t="str">
        <f t="shared" si="65"/>
        <v/>
      </c>
      <c r="Q168" s="89">
        <f>IF(P168&lt;&gt;"",SUM($P$6:P168),Q167)</f>
        <v>20</v>
      </c>
      <c r="R168" s="92">
        <f t="shared" si="67"/>
        <v>20</v>
      </c>
      <c r="S168" s="2"/>
      <c r="T168" s="43" t="str">
        <f t="shared" si="58"/>
        <v/>
      </c>
      <c r="U168" s="89">
        <f>IF(T168&lt;&gt;"",SUM($T$6:T168),U167)</f>
        <v>20</v>
      </c>
      <c r="V168" s="92">
        <f t="shared" si="68"/>
        <v>20</v>
      </c>
      <c r="W168" s="2"/>
      <c r="X168" s="95">
        <f>IF(B168="",X167,SUM($L$7:L168)+SUM($P$7:P168)+SUM($T$7:T168))</f>
        <v>44</v>
      </c>
      <c r="Y168" s="2"/>
      <c r="Z168" s="2"/>
      <c r="AA168" s="2"/>
      <c r="AB168" s="2"/>
      <c r="AC168" s="2"/>
      <c r="AD168" s="2"/>
      <c r="AE168" s="2"/>
      <c r="AF168" s="58">
        <f t="shared" si="61"/>
        <v>2</v>
      </c>
      <c r="AG168" s="21" t="str">
        <f t="shared" si="51"/>
        <v/>
      </c>
      <c r="AH168" s="59">
        <f t="shared" si="59"/>
        <v>4</v>
      </c>
      <c r="AI168" s="64">
        <f t="shared" si="60"/>
        <v>1</v>
      </c>
      <c r="AJ168" s="47" t="str">
        <f t="shared" si="52"/>
        <v/>
      </c>
      <c r="AK168" s="65">
        <f t="shared" si="54"/>
        <v>1</v>
      </c>
      <c r="AL168" s="70">
        <f t="shared" si="62"/>
        <v>1</v>
      </c>
      <c r="AM168" s="43" t="str">
        <f t="shared" si="53"/>
        <v/>
      </c>
      <c r="AN168" s="71">
        <f t="shared" si="55"/>
        <v>1</v>
      </c>
      <c r="AO168" s="2"/>
      <c r="AP168" s="2"/>
      <c r="AR168" s="2"/>
      <c r="AS168" s="2"/>
      <c r="AT168" s="2"/>
    </row>
    <row r="169" spans="2:46">
      <c r="B169" s="20">
        <f>IF('Prog Individual'!B169="","",'Prog Individual'!B169)</f>
        <v>6</v>
      </c>
      <c r="C169" s="21" t="str">
        <f t="shared" si="48"/>
        <v>B</v>
      </c>
      <c r="D169" s="98" t="str">
        <f t="shared" si="64"/>
        <v/>
      </c>
      <c r="E169" s="2"/>
      <c r="F169" s="47" t="str">
        <f t="shared" si="49"/>
        <v>L</v>
      </c>
      <c r="G169" s="98" t="str">
        <f t="shared" si="63"/>
        <v/>
      </c>
      <c r="H169" s="2"/>
      <c r="I169" s="46" t="str">
        <f t="shared" si="50"/>
        <v>E</v>
      </c>
      <c r="J169" s="98" t="str">
        <f t="shared" si="56"/>
        <v/>
      </c>
      <c r="K169" s="2"/>
      <c r="L169" s="21" t="str">
        <f t="shared" si="66"/>
        <v/>
      </c>
      <c r="M169" s="92">
        <f>IF(L169&lt;&gt;"",SUM($L$6:L169),M168)</f>
        <v>4</v>
      </c>
      <c r="N169" s="92">
        <f t="shared" si="57"/>
        <v>6</v>
      </c>
      <c r="O169" s="2"/>
      <c r="P169" s="47" t="str">
        <f t="shared" si="65"/>
        <v/>
      </c>
      <c r="Q169" s="89">
        <f>IF(P169&lt;&gt;"",SUM($P$6:P169),Q168)</f>
        <v>20</v>
      </c>
      <c r="R169" s="92">
        <f t="shared" si="67"/>
        <v>20</v>
      </c>
      <c r="S169" s="2"/>
      <c r="T169" s="43" t="str">
        <f t="shared" si="58"/>
        <v/>
      </c>
      <c r="U169" s="89">
        <f>IF(T169&lt;&gt;"",SUM($T$6:T169),U168)</f>
        <v>20</v>
      </c>
      <c r="V169" s="92">
        <f t="shared" si="68"/>
        <v>20</v>
      </c>
      <c r="W169" s="2"/>
      <c r="X169" s="95">
        <f>IF(B169="",X168,SUM($L$7:L169)+SUM($P$7:P169)+SUM($T$7:T169))</f>
        <v>44</v>
      </c>
      <c r="Y169" s="2"/>
      <c r="Z169" s="2"/>
      <c r="AA169" s="2"/>
      <c r="AB169" s="2"/>
      <c r="AC169" s="2"/>
      <c r="AD169" s="2"/>
      <c r="AE169" s="2"/>
      <c r="AF169" s="58">
        <f t="shared" si="61"/>
        <v>1</v>
      </c>
      <c r="AG169" s="21" t="str">
        <f t="shared" si="51"/>
        <v/>
      </c>
      <c r="AH169" s="59">
        <f t="shared" si="59"/>
        <v>4</v>
      </c>
      <c r="AI169" s="64">
        <f t="shared" si="60"/>
        <v>1</v>
      </c>
      <c r="AJ169" s="47" t="str">
        <f t="shared" si="52"/>
        <v/>
      </c>
      <c r="AK169" s="65">
        <f t="shared" si="54"/>
        <v>1</v>
      </c>
      <c r="AL169" s="70">
        <f t="shared" si="62"/>
        <v>2</v>
      </c>
      <c r="AM169" s="43" t="str">
        <f t="shared" si="53"/>
        <v/>
      </c>
      <c r="AN169" s="71">
        <f t="shared" si="55"/>
        <v>1</v>
      </c>
      <c r="AO169" s="2"/>
      <c r="AP169" s="2"/>
      <c r="AR169" s="2"/>
      <c r="AS169" s="2"/>
      <c r="AT169" s="2"/>
    </row>
    <row r="170" spans="2:46">
      <c r="B170" s="20">
        <f>IF('Prog Individual'!B170="","",'Prog Individual'!B170)</f>
        <v>17</v>
      </c>
      <c r="C170" s="21" t="str">
        <f t="shared" si="48"/>
        <v>B</v>
      </c>
      <c r="D170" s="98" t="str">
        <f t="shared" si="64"/>
        <v/>
      </c>
      <c r="E170" s="2"/>
      <c r="F170" s="47" t="str">
        <f t="shared" si="49"/>
        <v>L</v>
      </c>
      <c r="G170" s="98" t="str">
        <f t="shared" si="63"/>
        <v/>
      </c>
      <c r="H170" s="2"/>
      <c r="I170" s="46" t="str">
        <f t="shared" si="50"/>
        <v>O</v>
      </c>
      <c r="J170" s="98" t="str">
        <f t="shared" si="56"/>
        <v/>
      </c>
      <c r="K170" s="2"/>
      <c r="L170" s="21" t="str">
        <f t="shared" si="66"/>
        <v/>
      </c>
      <c r="M170" s="92">
        <f>IF(L170&lt;&gt;"",SUM($L$6:L170),M169)</f>
        <v>4</v>
      </c>
      <c r="N170" s="92">
        <f t="shared" si="57"/>
        <v>6</v>
      </c>
      <c r="O170" s="2"/>
      <c r="P170" s="47" t="str">
        <f t="shared" si="65"/>
        <v/>
      </c>
      <c r="Q170" s="89">
        <f>IF(P170&lt;&gt;"",SUM($P$6:P170),Q169)</f>
        <v>20</v>
      </c>
      <c r="R170" s="92">
        <f t="shared" si="67"/>
        <v>20</v>
      </c>
      <c r="S170" s="2"/>
      <c r="T170" s="43" t="str">
        <f t="shared" si="58"/>
        <v/>
      </c>
      <c r="U170" s="89">
        <f>IF(T170&lt;&gt;"",SUM($T$6:T170),U169)</f>
        <v>20</v>
      </c>
      <c r="V170" s="92">
        <f t="shared" si="68"/>
        <v>20</v>
      </c>
      <c r="W170" s="2"/>
      <c r="X170" s="95">
        <f>IF(B170="",X169,SUM($L$7:L170)+SUM($P$7:P170)+SUM($T$7:T170))</f>
        <v>44</v>
      </c>
      <c r="Y170" s="2"/>
      <c r="Z170" s="2"/>
      <c r="AA170" s="2"/>
      <c r="AB170" s="2"/>
      <c r="AC170" s="2"/>
      <c r="AD170" s="2"/>
      <c r="AE170" s="2"/>
      <c r="AF170" s="58">
        <f t="shared" si="61"/>
        <v>2</v>
      </c>
      <c r="AG170" s="21" t="str">
        <f t="shared" si="51"/>
        <v/>
      </c>
      <c r="AH170" s="59">
        <f t="shared" si="59"/>
        <v>4</v>
      </c>
      <c r="AI170" s="64">
        <f t="shared" si="60"/>
        <v>2</v>
      </c>
      <c r="AJ170" s="47" t="str">
        <f t="shared" si="52"/>
        <v/>
      </c>
      <c r="AK170" s="65">
        <f t="shared" si="54"/>
        <v>1</v>
      </c>
      <c r="AL170" s="70">
        <f t="shared" si="62"/>
        <v>1</v>
      </c>
      <c r="AM170" s="43" t="str">
        <f t="shared" si="53"/>
        <v/>
      </c>
      <c r="AN170" s="71">
        <f t="shared" si="55"/>
        <v>1</v>
      </c>
      <c r="AO170" s="2"/>
      <c r="AP170" s="2"/>
      <c r="AR170" s="2"/>
      <c r="AS170" s="2"/>
      <c r="AT170" s="2"/>
    </row>
    <row r="171" spans="2:46">
      <c r="B171" s="20">
        <f>IF('Prog Individual'!B171="","",'Prog Individual'!B171)</f>
        <v>12</v>
      </c>
      <c r="C171" s="21" t="str">
        <f t="shared" si="48"/>
        <v>R</v>
      </c>
      <c r="D171" s="98" t="str">
        <f t="shared" si="64"/>
        <v/>
      </c>
      <c r="E171" s="2"/>
      <c r="F171" s="47" t="str">
        <f t="shared" si="49"/>
        <v>L</v>
      </c>
      <c r="G171" s="98" t="str">
        <f t="shared" si="63"/>
        <v/>
      </c>
      <c r="H171" s="2"/>
      <c r="I171" s="46" t="str">
        <f t="shared" si="50"/>
        <v>E</v>
      </c>
      <c r="J171" s="98" t="str">
        <f t="shared" si="56"/>
        <v/>
      </c>
      <c r="K171" s="2"/>
      <c r="L171" s="21" t="str">
        <f t="shared" si="66"/>
        <v/>
      </c>
      <c r="M171" s="92">
        <f>IF(L171&lt;&gt;"",SUM($L$6:L171),M170)</f>
        <v>4</v>
      </c>
      <c r="N171" s="92">
        <f t="shared" si="57"/>
        <v>6</v>
      </c>
      <c r="O171" s="2"/>
      <c r="P171" s="47" t="str">
        <f t="shared" si="65"/>
        <v/>
      </c>
      <c r="Q171" s="89">
        <f>IF(P171&lt;&gt;"",SUM($P$6:P171),Q170)</f>
        <v>20</v>
      </c>
      <c r="R171" s="92">
        <f t="shared" si="67"/>
        <v>20</v>
      </c>
      <c r="S171" s="2"/>
      <c r="T171" s="43" t="str">
        <f t="shared" si="58"/>
        <v/>
      </c>
      <c r="U171" s="89">
        <f>IF(T171&lt;&gt;"",SUM($T$6:T171),U170)</f>
        <v>20</v>
      </c>
      <c r="V171" s="92">
        <f t="shared" si="68"/>
        <v>20</v>
      </c>
      <c r="W171" s="2"/>
      <c r="X171" s="95">
        <f>IF(B171="",X170,SUM($L$7:L171)+SUM($P$7:P171)+SUM($T$7:T171))</f>
        <v>44</v>
      </c>
      <c r="Y171" s="2"/>
      <c r="Z171" s="2"/>
      <c r="AA171" s="2"/>
      <c r="AB171" s="2"/>
      <c r="AC171" s="2"/>
      <c r="AD171" s="2"/>
      <c r="AE171" s="2"/>
      <c r="AF171" s="58">
        <f t="shared" si="61"/>
        <v>1</v>
      </c>
      <c r="AG171" s="21" t="str">
        <f t="shared" si="51"/>
        <v/>
      </c>
      <c r="AH171" s="59">
        <f t="shared" si="59"/>
        <v>4</v>
      </c>
      <c r="AI171" s="64">
        <f t="shared" si="60"/>
        <v>3</v>
      </c>
      <c r="AJ171" s="47" t="str">
        <f t="shared" si="52"/>
        <v/>
      </c>
      <c r="AK171" s="65">
        <f t="shared" si="54"/>
        <v>1</v>
      </c>
      <c r="AL171" s="70">
        <f t="shared" si="62"/>
        <v>1</v>
      </c>
      <c r="AM171" s="43" t="str">
        <f t="shared" si="53"/>
        <v/>
      </c>
      <c r="AN171" s="71">
        <f t="shared" si="55"/>
        <v>1</v>
      </c>
      <c r="AO171" s="2"/>
      <c r="AP171" s="2"/>
      <c r="AR171" s="2"/>
      <c r="AS171" s="2"/>
      <c r="AT171" s="2"/>
    </row>
    <row r="172" spans="2:46">
      <c r="B172" s="20">
        <f>IF('Prog Individual'!B172="","",'Prog Individual'!B172)</f>
        <v>1</v>
      </c>
      <c r="C172" s="21" t="str">
        <f t="shared" si="48"/>
        <v>R</v>
      </c>
      <c r="D172" s="98" t="str">
        <f t="shared" si="64"/>
        <v/>
      </c>
      <c r="E172" s="2"/>
      <c r="F172" s="47" t="str">
        <f t="shared" si="49"/>
        <v>L</v>
      </c>
      <c r="G172" s="98" t="str">
        <f t="shared" si="63"/>
        <v>&lt;--Bet</v>
      </c>
      <c r="H172" s="2"/>
      <c r="I172" s="46" t="str">
        <f t="shared" si="50"/>
        <v>O</v>
      </c>
      <c r="J172" s="98" t="str">
        <f t="shared" si="56"/>
        <v/>
      </c>
      <c r="K172" s="2"/>
      <c r="L172" s="21" t="str">
        <f t="shared" si="66"/>
        <v/>
      </c>
      <c r="M172" s="92">
        <f>IF(L172&lt;&gt;"",SUM($L$6:L172),M171)</f>
        <v>4</v>
      </c>
      <c r="N172" s="92">
        <f t="shared" si="57"/>
        <v>6</v>
      </c>
      <c r="O172" s="2"/>
      <c r="P172" s="47">
        <f t="shared" si="65"/>
        <v>-1</v>
      </c>
      <c r="Q172" s="89">
        <f>IF(P172&lt;&gt;"",SUM($P$6:P172),Q171)</f>
        <v>19</v>
      </c>
      <c r="R172" s="92">
        <f t="shared" si="67"/>
        <v>20</v>
      </c>
      <c r="S172" s="2"/>
      <c r="T172" s="43" t="str">
        <f t="shared" si="58"/>
        <v/>
      </c>
      <c r="U172" s="89">
        <f>IF(T172&lt;&gt;"",SUM($T$6:T172),U171)</f>
        <v>20</v>
      </c>
      <c r="V172" s="92">
        <f t="shared" si="68"/>
        <v>20</v>
      </c>
      <c r="W172" s="2"/>
      <c r="X172" s="95">
        <f>IF(B172="",X171,SUM($L$7:L172)+SUM($P$7:P172)+SUM($T$7:T172))</f>
        <v>43</v>
      </c>
      <c r="Y172" s="2"/>
      <c r="Z172" s="2"/>
      <c r="AA172" s="2"/>
      <c r="AB172" s="2"/>
      <c r="AC172" s="2"/>
      <c r="AD172" s="2"/>
      <c r="AE172" s="2"/>
      <c r="AF172" s="58">
        <f t="shared" si="61"/>
        <v>2</v>
      </c>
      <c r="AG172" s="21" t="str">
        <f t="shared" si="51"/>
        <v/>
      </c>
      <c r="AH172" s="59">
        <f t="shared" si="59"/>
        <v>4</v>
      </c>
      <c r="AI172" s="64">
        <f t="shared" si="60"/>
        <v>4</v>
      </c>
      <c r="AJ172" s="47">
        <f t="shared" si="52"/>
        <v>1</v>
      </c>
      <c r="AK172" s="65">
        <f t="shared" si="54"/>
        <v>1</v>
      </c>
      <c r="AL172" s="70">
        <f t="shared" si="62"/>
        <v>1</v>
      </c>
      <c r="AM172" s="43" t="str">
        <f t="shared" si="53"/>
        <v/>
      </c>
      <c r="AN172" s="71">
        <f t="shared" si="55"/>
        <v>1</v>
      </c>
      <c r="AO172" s="2"/>
      <c r="AP172" s="2"/>
      <c r="AR172" s="2"/>
      <c r="AS172" s="2"/>
      <c r="AT172" s="2"/>
    </row>
    <row r="173" spans="2:46">
      <c r="B173" s="20">
        <f>IF('Prog Individual'!B173="","",'Prog Individual'!B173)</f>
        <v>27</v>
      </c>
      <c r="C173" s="21" t="str">
        <f t="shared" si="48"/>
        <v>R</v>
      </c>
      <c r="D173" s="98" t="str">
        <f t="shared" si="64"/>
        <v/>
      </c>
      <c r="E173" s="2"/>
      <c r="F173" s="47" t="str">
        <f t="shared" si="49"/>
        <v>H</v>
      </c>
      <c r="G173" s="98" t="str">
        <f t="shared" si="63"/>
        <v>&lt;--Win</v>
      </c>
      <c r="H173" s="2"/>
      <c r="I173" s="46" t="str">
        <f t="shared" si="50"/>
        <v>O</v>
      </c>
      <c r="J173" s="98" t="str">
        <f t="shared" si="56"/>
        <v/>
      </c>
      <c r="K173" s="2"/>
      <c r="L173" s="21" t="str">
        <f t="shared" si="66"/>
        <v/>
      </c>
      <c r="M173" s="92">
        <f>IF(L173&lt;&gt;"",SUM($L$6:L173),M172)</f>
        <v>4</v>
      </c>
      <c r="N173" s="92">
        <f t="shared" si="57"/>
        <v>6</v>
      </c>
      <c r="O173" s="2"/>
      <c r="P173" s="47">
        <f t="shared" si="65"/>
        <v>2</v>
      </c>
      <c r="Q173" s="89">
        <f>IF(P173&lt;&gt;"",SUM($P$6:P173),Q172)</f>
        <v>21</v>
      </c>
      <c r="R173" s="92">
        <f t="shared" si="67"/>
        <v>21</v>
      </c>
      <c r="S173" s="2"/>
      <c r="T173" s="43" t="str">
        <f t="shared" si="58"/>
        <v/>
      </c>
      <c r="U173" s="89">
        <f>IF(T173&lt;&gt;"",SUM($T$6:T173),U172)</f>
        <v>20</v>
      </c>
      <c r="V173" s="92">
        <f t="shared" si="68"/>
        <v>20</v>
      </c>
      <c r="W173" s="2"/>
      <c r="X173" s="95">
        <f>IF(B173="",X172,SUM($L$7:L173)+SUM($P$7:P173)+SUM($T$7:T173))</f>
        <v>45</v>
      </c>
      <c r="Y173" s="2"/>
      <c r="Z173" s="2"/>
      <c r="AA173" s="2"/>
      <c r="AB173" s="2"/>
      <c r="AC173" s="2"/>
      <c r="AD173" s="2"/>
      <c r="AE173" s="2"/>
      <c r="AF173" s="58">
        <f t="shared" si="61"/>
        <v>3</v>
      </c>
      <c r="AG173" s="21" t="str">
        <f t="shared" si="51"/>
        <v/>
      </c>
      <c r="AH173" s="59">
        <f t="shared" si="59"/>
        <v>4</v>
      </c>
      <c r="AI173" s="64">
        <f t="shared" si="60"/>
        <v>1</v>
      </c>
      <c r="AJ173" s="47">
        <f t="shared" si="52"/>
        <v>2</v>
      </c>
      <c r="AK173" s="65">
        <f t="shared" si="54"/>
        <v>2</v>
      </c>
      <c r="AL173" s="70">
        <f t="shared" si="62"/>
        <v>2</v>
      </c>
      <c r="AM173" s="43" t="str">
        <f t="shared" si="53"/>
        <v/>
      </c>
      <c r="AN173" s="71">
        <f t="shared" si="55"/>
        <v>1</v>
      </c>
      <c r="AO173" s="2"/>
      <c r="AP173" s="2"/>
      <c r="AR173" s="2"/>
      <c r="AS173" s="2"/>
      <c r="AT173" s="2"/>
    </row>
    <row r="174" spans="2:46">
      <c r="B174" s="20">
        <f>IF('Prog Individual'!B174="","",'Prog Individual'!B174)</f>
        <v>30</v>
      </c>
      <c r="C174" s="21" t="str">
        <f t="shared" si="48"/>
        <v>R</v>
      </c>
      <c r="D174" s="98" t="str">
        <f t="shared" si="64"/>
        <v>&lt;--Bet</v>
      </c>
      <c r="E174" s="2"/>
      <c r="F174" s="47" t="str">
        <f t="shared" si="49"/>
        <v>H</v>
      </c>
      <c r="G174" s="98" t="str">
        <f t="shared" si="63"/>
        <v/>
      </c>
      <c r="H174" s="2"/>
      <c r="I174" s="46" t="str">
        <f t="shared" si="50"/>
        <v>E</v>
      </c>
      <c r="J174" s="98" t="str">
        <f t="shared" si="56"/>
        <v/>
      </c>
      <c r="K174" s="2"/>
      <c r="L174" s="21">
        <f t="shared" si="66"/>
        <v>-4</v>
      </c>
      <c r="M174" s="92">
        <f>IF(L174&lt;&gt;"",SUM($L$6:L174),M173)</f>
        <v>0</v>
      </c>
      <c r="N174" s="92">
        <f t="shared" si="57"/>
        <v>6</v>
      </c>
      <c r="O174" s="2"/>
      <c r="P174" s="47" t="str">
        <f t="shared" si="65"/>
        <v/>
      </c>
      <c r="Q174" s="89">
        <f>IF(P174&lt;&gt;"",SUM($P$6:P174),Q173)</f>
        <v>21</v>
      </c>
      <c r="R174" s="92">
        <f t="shared" si="67"/>
        <v>21</v>
      </c>
      <c r="S174" s="2"/>
      <c r="T174" s="43" t="str">
        <f t="shared" si="58"/>
        <v/>
      </c>
      <c r="U174" s="89">
        <f>IF(T174&lt;&gt;"",SUM($T$6:T174),U173)</f>
        <v>20</v>
      </c>
      <c r="V174" s="92">
        <f t="shared" si="68"/>
        <v>20</v>
      </c>
      <c r="W174" s="2"/>
      <c r="X174" s="95">
        <f>IF(B174="",X173,SUM($L$7:L174)+SUM($P$7:P174)+SUM($T$7:T174))</f>
        <v>41</v>
      </c>
      <c r="Y174" s="2"/>
      <c r="Z174" s="2"/>
      <c r="AA174" s="2"/>
      <c r="AB174" s="2"/>
      <c r="AC174" s="2"/>
      <c r="AD174" s="2"/>
      <c r="AE174" s="2"/>
      <c r="AF174" s="58">
        <f t="shared" si="61"/>
        <v>4</v>
      </c>
      <c r="AG174" s="21">
        <f t="shared" si="51"/>
        <v>1</v>
      </c>
      <c r="AH174" s="59">
        <f t="shared" si="59"/>
        <v>4</v>
      </c>
      <c r="AI174" s="64">
        <f t="shared" si="60"/>
        <v>2</v>
      </c>
      <c r="AJ174" s="47" t="str">
        <f t="shared" si="52"/>
        <v/>
      </c>
      <c r="AK174" s="65">
        <f t="shared" si="54"/>
        <v>1</v>
      </c>
      <c r="AL174" s="70">
        <f t="shared" si="62"/>
        <v>1</v>
      </c>
      <c r="AM174" s="43" t="str">
        <f t="shared" si="53"/>
        <v/>
      </c>
      <c r="AN174" s="71">
        <f t="shared" si="55"/>
        <v>1</v>
      </c>
      <c r="AO174" s="2"/>
      <c r="AP174" s="2"/>
      <c r="AR174" s="2"/>
      <c r="AS174" s="2"/>
      <c r="AT174" s="2"/>
    </row>
    <row r="175" spans="2:46">
      <c r="B175" s="20">
        <f>IF('Prog Individual'!B175="","",'Prog Individual'!B175)</f>
        <v>33</v>
      </c>
      <c r="C175" s="21" t="str">
        <f t="shared" si="48"/>
        <v>B</v>
      </c>
      <c r="D175" s="98" t="str">
        <f t="shared" si="64"/>
        <v>&lt;--Win</v>
      </c>
      <c r="E175" s="2"/>
      <c r="F175" s="47" t="str">
        <f t="shared" si="49"/>
        <v>H</v>
      </c>
      <c r="G175" s="98" t="str">
        <f t="shared" si="63"/>
        <v/>
      </c>
      <c r="H175" s="2"/>
      <c r="I175" s="46" t="str">
        <f t="shared" si="50"/>
        <v>O</v>
      </c>
      <c r="J175" s="98" t="str">
        <f t="shared" si="56"/>
        <v/>
      </c>
      <c r="K175" s="2"/>
      <c r="L175" s="21">
        <f t="shared" si="66"/>
        <v>5</v>
      </c>
      <c r="M175" s="92">
        <f>IF(L175&lt;&gt;"",SUM($L$6:L175),M174)</f>
        <v>5</v>
      </c>
      <c r="N175" s="92">
        <f t="shared" si="57"/>
        <v>6</v>
      </c>
      <c r="O175" s="2"/>
      <c r="P175" s="47" t="str">
        <f t="shared" si="65"/>
        <v/>
      </c>
      <c r="Q175" s="89">
        <f>IF(P175&lt;&gt;"",SUM($P$6:P175),Q174)</f>
        <v>21</v>
      </c>
      <c r="R175" s="92">
        <f t="shared" si="67"/>
        <v>21</v>
      </c>
      <c r="S175" s="2"/>
      <c r="T175" s="43" t="str">
        <f t="shared" si="58"/>
        <v/>
      </c>
      <c r="U175" s="89">
        <f>IF(T175&lt;&gt;"",SUM($T$6:T175),U174)</f>
        <v>20</v>
      </c>
      <c r="V175" s="92">
        <f t="shared" si="68"/>
        <v>20</v>
      </c>
      <c r="W175" s="2"/>
      <c r="X175" s="95">
        <f>IF(B175="",X174,SUM($L$7:L175)+SUM($P$7:P175)+SUM($T$7:T175))</f>
        <v>46</v>
      </c>
      <c r="Y175" s="2"/>
      <c r="Z175" s="2"/>
      <c r="AA175" s="2"/>
      <c r="AB175" s="2"/>
      <c r="AC175" s="2"/>
      <c r="AD175" s="2"/>
      <c r="AE175" s="2"/>
      <c r="AF175" s="58">
        <f t="shared" si="61"/>
        <v>1</v>
      </c>
      <c r="AG175" s="21">
        <f t="shared" si="51"/>
        <v>2</v>
      </c>
      <c r="AH175" s="59">
        <f t="shared" si="59"/>
        <v>5</v>
      </c>
      <c r="AI175" s="64">
        <f t="shared" si="60"/>
        <v>3</v>
      </c>
      <c r="AJ175" s="47" t="str">
        <f t="shared" si="52"/>
        <v/>
      </c>
      <c r="AK175" s="65">
        <f t="shared" si="54"/>
        <v>1</v>
      </c>
      <c r="AL175" s="70">
        <f t="shared" si="62"/>
        <v>1</v>
      </c>
      <c r="AM175" s="43" t="str">
        <f t="shared" si="53"/>
        <v/>
      </c>
      <c r="AN175" s="71">
        <f t="shared" si="55"/>
        <v>1</v>
      </c>
      <c r="AO175" s="2"/>
      <c r="AP175" s="2"/>
      <c r="AR175" s="2"/>
      <c r="AS175" s="2"/>
      <c r="AT175" s="2"/>
    </row>
    <row r="176" spans="2:46">
      <c r="B176" s="20">
        <f>IF('Prog Individual'!B176="","",'Prog Individual'!B176)</f>
        <v>31</v>
      </c>
      <c r="C176" s="21" t="str">
        <f t="shared" si="48"/>
        <v>B</v>
      </c>
      <c r="D176" s="98" t="str">
        <f t="shared" si="64"/>
        <v/>
      </c>
      <c r="E176" s="2"/>
      <c r="F176" s="47" t="str">
        <f t="shared" si="49"/>
        <v>H</v>
      </c>
      <c r="G176" s="98" t="str">
        <f t="shared" si="63"/>
        <v>&lt;--Bet</v>
      </c>
      <c r="H176" s="2"/>
      <c r="I176" s="46" t="str">
        <f t="shared" si="50"/>
        <v>O</v>
      </c>
      <c r="J176" s="98" t="str">
        <f t="shared" si="56"/>
        <v/>
      </c>
      <c r="K176" s="2"/>
      <c r="L176" s="21" t="str">
        <f t="shared" si="66"/>
        <v/>
      </c>
      <c r="M176" s="92">
        <f>IF(L176&lt;&gt;"",SUM($L$6:L176),M175)</f>
        <v>5</v>
      </c>
      <c r="N176" s="92">
        <f t="shared" si="57"/>
        <v>6</v>
      </c>
      <c r="O176" s="2"/>
      <c r="P176" s="47">
        <f t="shared" si="65"/>
        <v>-1</v>
      </c>
      <c r="Q176" s="89">
        <f>IF(P176&lt;&gt;"",SUM($P$6:P176),Q175)</f>
        <v>20</v>
      </c>
      <c r="R176" s="92">
        <f t="shared" si="67"/>
        <v>21</v>
      </c>
      <c r="S176" s="2"/>
      <c r="T176" s="43" t="str">
        <f t="shared" si="58"/>
        <v/>
      </c>
      <c r="U176" s="89">
        <f>IF(T176&lt;&gt;"",SUM($T$6:T176),U175)</f>
        <v>20</v>
      </c>
      <c r="V176" s="92">
        <f t="shared" si="68"/>
        <v>20</v>
      </c>
      <c r="W176" s="2"/>
      <c r="X176" s="95">
        <f>IF(B176="",X175,SUM($L$7:L176)+SUM($P$7:P176)+SUM($T$7:T176))</f>
        <v>45</v>
      </c>
      <c r="Y176" s="2"/>
      <c r="Z176" s="2"/>
      <c r="AA176" s="2"/>
      <c r="AB176" s="2"/>
      <c r="AC176" s="2"/>
      <c r="AD176" s="2"/>
      <c r="AE176" s="2"/>
      <c r="AF176" s="58">
        <f t="shared" si="61"/>
        <v>2</v>
      </c>
      <c r="AG176" s="21" t="str">
        <f t="shared" si="51"/>
        <v/>
      </c>
      <c r="AH176" s="59">
        <f t="shared" si="59"/>
        <v>4</v>
      </c>
      <c r="AI176" s="64">
        <f t="shared" si="60"/>
        <v>4</v>
      </c>
      <c r="AJ176" s="47">
        <f t="shared" si="52"/>
        <v>1</v>
      </c>
      <c r="AK176" s="65">
        <f t="shared" si="54"/>
        <v>1</v>
      </c>
      <c r="AL176" s="70">
        <f t="shared" si="62"/>
        <v>2</v>
      </c>
      <c r="AM176" s="43" t="str">
        <f t="shared" si="53"/>
        <v/>
      </c>
      <c r="AN176" s="71">
        <f t="shared" si="55"/>
        <v>1</v>
      </c>
      <c r="AO176" s="2"/>
      <c r="AP176" s="2"/>
      <c r="AR176" s="2"/>
      <c r="AS176" s="2"/>
      <c r="AT176" s="2"/>
    </row>
    <row r="177" spans="2:46">
      <c r="B177" s="20">
        <f>IF('Prog Individual'!B177="","",'Prog Individual'!B177)</f>
        <v>25</v>
      </c>
      <c r="C177" s="21" t="str">
        <f t="shared" si="48"/>
        <v>R</v>
      </c>
      <c r="D177" s="98" t="str">
        <f t="shared" si="64"/>
        <v/>
      </c>
      <c r="E177" s="2"/>
      <c r="F177" s="47" t="str">
        <f t="shared" si="49"/>
        <v>H</v>
      </c>
      <c r="G177" s="98" t="str">
        <f t="shared" si="63"/>
        <v>&lt;--Bet</v>
      </c>
      <c r="H177" s="2"/>
      <c r="I177" s="46" t="str">
        <f t="shared" si="50"/>
        <v>O</v>
      </c>
      <c r="J177" s="98" t="str">
        <f t="shared" si="56"/>
        <v/>
      </c>
      <c r="K177" s="2"/>
      <c r="L177" s="21" t="str">
        <f t="shared" si="66"/>
        <v/>
      </c>
      <c r="M177" s="92">
        <f>IF(L177&lt;&gt;"",SUM($L$6:L177),M176)</f>
        <v>5</v>
      </c>
      <c r="N177" s="92">
        <f t="shared" si="57"/>
        <v>6</v>
      </c>
      <c r="O177" s="2"/>
      <c r="P177" s="47">
        <f t="shared" si="65"/>
        <v>-2</v>
      </c>
      <c r="Q177" s="89">
        <f>IF(P177&lt;&gt;"",SUM($P$6:P177),Q176)</f>
        <v>18</v>
      </c>
      <c r="R177" s="92">
        <f t="shared" si="67"/>
        <v>21</v>
      </c>
      <c r="S177" s="2"/>
      <c r="T177" s="43" t="str">
        <f t="shared" si="58"/>
        <v/>
      </c>
      <c r="U177" s="89">
        <f>IF(T177&lt;&gt;"",SUM($T$6:T177),U176)</f>
        <v>20</v>
      </c>
      <c r="V177" s="92">
        <f t="shared" si="68"/>
        <v>20</v>
      </c>
      <c r="W177" s="2"/>
      <c r="X177" s="95">
        <f>IF(B177="",X176,SUM($L$7:L177)+SUM($P$7:P177)+SUM($T$7:T177))</f>
        <v>43</v>
      </c>
      <c r="Y177" s="2"/>
      <c r="Z177" s="2"/>
      <c r="AA177" s="2"/>
      <c r="AB177" s="2"/>
      <c r="AC177" s="2"/>
      <c r="AD177" s="2"/>
      <c r="AE177" s="2"/>
      <c r="AF177" s="58">
        <f t="shared" si="61"/>
        <v>1</v>
      </c>
      <c r="AG177" s="21" t="str">
        <f t="shared" si="51"/>
        <v/>
      </c>
      <c r="AH177" s="59">
        <f t="shared" si="59"/>
        <v>4</v>
      </c>
      <c r="AI177" s="64">
        <f t="shared" si="60"/>
        <v>5</v>
      </c>
      <c r="AJ177" s="47">
        <f t="shared" si="52"/>
        <v>2</v>
      </c>
      <c r="AK177" s="65">
        <f t="shared" si="54"/>
        <v>2</v>
      </c>
      <c r="AL177" s="70">
        <f t="shared" si="62"/>
        <v>3</v>
      </c>
      <c r="AM177" s="43" t="str">
        <f t="shared" si="53"/>
        <v/>
      </c>
      <c r="AN177" s="71">
        <f t="shared" si="55"/>
        <v>1</v>
      </c>
      <c r="AO177" s="2"/>
      <c r="AP177" s="2"/>
      <c r="AR177" s="2"/>
      <c r="AS177" s="2"/>
      <c r="AT177" s="2"/>
    </row>
    <row r="178" spans="2:46">
      <c r="B178" s="20">
        <f>IF('Prog Individual'!B178="","",'Prog Individual'!B178)</f>
        <v>12</v>
      </c>
      <c r="C178" s="21" t="str">
        <f t="shared" si="48"/>
        <v>R</v>
      </c>
      <c r="D178" s="98" t="str">
        <f t="shared" si="64"/>
        <v/>
      </c>
      <c r="E178" s="2"/>
      <c r="F178" s="47" t="str">
        <f t="shared" si="49"/>
        <v>L</v>
      </c>
      <c r="G178" s="98" t="str">
        <f t="shared" si="63"/>
        <v>&lt;--Win</v>
      </c>
      <c r="H178" s="2"/>
      <c r="I178" s="46" t="str">
        <f t="shared" si="50"/>
        <v>E</v>
      </c>
      <c r="J178" s="98" t="str">
        <f t="shared" si="56"/>
        <v>&lt;--Win</v>
      </c>
      <c r="K178" s="2"/>
      <c r="L178" s="21" t="str">
        <f t="shared" si="66"/>
        <v/>
      </c>
      <c r="M178" s="92">
        <f>IF(L178&lt;&gt;"",SUM($L$6:L178),M177)</f>
        <v>5</v>
      </c>
      <c r="N178" s="92">
        <f t="shared" si="57"/>
        <v>6</v>
      </c>
      <c r="O178" s="2"/>
      <c r="P178" s="47">
        <f t="shared" si="65"/>
        <v>3</v>
      </c>
      <c r="Q178" s="89">
        <f>IF(P178&lt;&gt;"",SUM($P$6:P178),Q177)</f>
        <v>21</v>
      </c>
      <c r="R178" s="92">
        <f t="shared" si="67"/>
        <v>21</v>
      </c>
      <c r="S178" s="2"/>
      <c r="T178" s="43">
        <f t="shared" si="58"/>
        <v>1</v>
      </c>
      <c r="U178" s="89">
        <f>IF(T178&lt;&gt;"",SUM($T$6:T178),U177)</f>
        <v>21</v>
      </c>
      <c r="V178" s="92">
        <f t="shared" si="68"/>
        <v>21</v>
      </c>
      <c r="W178" s="2"/>
      <c r="X178" s="95">
        <f>IF(B178="",X177,SUM($L$7:L178)+SUM($P$7:P178)+SUM($T$7:T178))</f>
        <v>47</v>
      </c>
      <c r="Y178" s="2"/>
      <c r="Z178" s="2"/>
      <c r="AA178" s="2"/>
      <c r="AB178" s="2"/>
      <c r="AC178" s="2"/>
      <c r="AD178" s="2"/>
      <c r="AE178" s="2"/>
      <c r="AF178" s="58">
        <f t="shared" si="61"/>
        <v>2</v>
      </c>
      <c r="AG178" s="21" t="str">
        <f t="shared" si="51"/>
        <v/>
      </c>
      <c r="AH178" s="59">
        <f t="shared" si="59"/>
        <v>4</v>
      </c>
      <c r="AI178" s="64">
        <f t="shared" si="60"/>
        <v>1</v>
      </c>
      <c r="AJ178" s="47">
        <f t="shared" si="52"/>
        <v>3</v>
      </c>
      <c r="AK178" s="65">
        <f t="shared" si="54"/>
        <v>3</v>
      </c>
      <c r="AL178" s="70">
        <f t="shared" si="62"/>
        <v>1</v>
      </c>
      <c r="AM178" s="43">
        <f t="shared" si="53"/>
        <v>1</v>
      </c>
      <c r="AN178" s="71">
        <f t="shared" si="55"/>
        <v>1</v>
      </c>
      <c r="AO178" s="2"/>
      <c r="AP178" s="2"/>
      <c r="AR178" s="2"/>
      <c r="AS178" s="2"/>
      <c r="AT178" s="2"/>
    </row>
    <row r="179" spans="2:46">
      <c r="B179" s="20">
        <f>IF('Prog Individual'!B179="","",'Prog Individual'!B179)</f>
        <v>6</v>
      </c>
      <c r="C179" s="21" t="str">
        <f t="shared" si="48"/>
        <v>B</v>
      </c>
      <c r="D179" s="98" t="str">
        <f t="shared" si="64"/>
        <v/>
      </c>
      <c r="E179" s="2"/>
      <c r="F179" s="47" t="str">
        <f t="shared" si="49"/>
        <v>L</v>
      </c>
      <c r="G179" s="98" t="str">
        <f t="shared" si="63"/>
        <v/>
      </c>
      <c r="H179" s="2"/>
      <c r="I179" s="46" t="str">
        <f t="shared" si="50"/>
        <v>E</v>
      </c>
      <c r="J179" s="98" t="str">
        <f t="shared" si="56"/>
        <v/>
      </c>
      <c r="K179" s="2"/>
      <c r="L179" s="21" t="str">
        <f t="shared" si="66"/>
        <v/>
      </c>
      <c r="M179" s="92">
        <f>IF(L179&lt;&gt;"",SUM($L$6:L179),M178)</f>
        <v>5</v>
      </c>
      <c r="N179" s="92">
        <f t="shared" si="57"/>
        <v>6</v>
      </c>
      <c r="O179" s="2"/>
      <c r="P179" s="47" t="str">
        <f t="shared" si="65"/>
        <v/>
      </c>
      <c r="Q179" s="89">
        <f>IF(P179&lt;&gt;"",SUM($P$6:P179),Q178)</f>
        <v>21</v>
      </c>
      <c r="R179" s="92">
        <f t="shared" si="67"/>
        <v>21</v>
      </c>
      <c r="S179" s="2"/>
      <c r="T179" s="43" t="str">
        <f t="shared" si="58"/>
        <v/>
      </c>
      <c r="U179" s="89">
        <f>IF(T179&lt;&gt;"",SUM($T$6:T179),U178)</f>
        <v>21</v>
      </c>
      <c r="V179" s="92">
        <f t="shared" si="68"/>
        <v>21</v>
      </c>
      <c r="W179" s="2"/>
      <c r="X179" s="95">
        <f>IF(B179="",X178,SUM($L$7:L179)+SUM($P$7:P179)+SUM($T$7:T179))</f>
        <v>47</v>
      </c>
      <c r="Y179" s="2"/>
      <c r="Z179" s="2"/>
      <c r="AA179" s="2"/>
      <c r="AB179" s="2"/>
      <c r="AC179" s="2"/>
      <c r="AD179" s="2"/>
      <c r="AE179" s="2"/>
      <c r="AF179" s="58">
        <f t="shared" si="61"/>
        <v>1</v>
      </c>
      <c r="AG179" s="21" t="str">
        <f t="shared" si="51"/>
        <v/>
      </c>
      <c r="AH179" s="59">
        <f t="shared" si="59"/>
        <v>4</v>
      </c>
      <c r="AI179" s="64">
        <f t="shared" si="60"/>
        <v>2</v>
      </c>
      <c r="AJ179" s="47" t="str">
        <f t="shared" si="52"/>
        <v/>
      </c>
      <c r="AK179" s="65">
        <f t="shared" si="54"/>
        <v>2</v>
      </c>
      <c r="AL179" s="70">
        <f t="shared" si="62"/>
        <v>2</v>
      </c>
      <c r="AM179" s="43" t="str">
        <f t="shared" si="53"/>
        <v/>
      </c>
      <c r="AN179" s="71">
        <f t="shared" si="55"/>
        <v>1</v>
      </c>
      <c r="AO179" s="2"/>
      <c r="AP179" s="2"/>
      <c r="AR179" s="2"/>
      <c r="AS179" s="2"/>
      <c r="AT179" s="2"/>
    </row>
    <row r="180" spans="2:46">
      <c r="B180" s="20">
        <f>IF('Prog Individual'!B180="","",'Prog Individual'!B180)</f>
        <v>32</v>
      </c>
      <c r="C180" s="21" t="str">
        <f t="shared" si="48"/>
        <v>R</v>
      </c>
      <c r="D180" s="98" t="str">
        <f t="shared" si="64"/>
        <v/>
      </c>
      <c r="E180" s="2"/>
      <c r="F180" s="47" t="str">
        <f t="shared" si="49"/>
        <v>H</v>
      </c>
      <c r="G180" s="98" t="str">
        <f t="shared" si="63"/>
        <v/>
      </c>
      <c r="H180" s="2"/>
      <c r="I180" s="46" t="str">
        <f t="shared" si="50"/>
        <v>E</v>
      </c>
      <c r="J180" s="98" t="str">
        <f t="shared" si="56"/>
        <v/>
      </c>
      <c r="K180" s="2"/>
      <c r="L180" s="21" t="str">
        <f t="shared" si="66"/>
        <v/>
      </c>
      <c r="M180" s="92">
        <f>IF(L180&lt;&gt;"",SUM($L$6:L180),M179)</f>
        <v>5</v>
      </c>
      <c r="N180" s="92">
        <f t="shared" si="57"/>
        <v>6</v>
      </c>
      <c r="O180" s="2"/>
      <c r="P180" s="47" t="str">
        <f t="shared" si="65"/>
        <v/>
      </c>
      <c r="Q180" s="89">
        <f>IF(P180&lt;&gt;"",SUM($P$6:P180),Q179)</f>
        <v>21</v>
      </c>
      <c r="R180" s="92">
        <f t="shared" si="67"/>
        <v>21</v>
      </c>
      <c r="S180" s="2"/>
      <c r="T180" s="43" t="str">
        <f t="shared" si="58"/>
        <v/>
      </c>
      <c r="U180" s="89">
        <f>IF(T180&lt;&gt;"",SUM($T$6:T180),U179)</f>
        <v>21</v>
      </c>
      <c r="V180" s="92">
        <f t="shared" si="68"/>
        <v>21</v>
      </c>
      <c r="W180" s="2"/>
      <c r="X180" s="95">
        <f>IF(B180="",X179,SUM($L$7:L180)+SUM($P$7:P180)+SUM($T$7:T180))</f>
        <v>47</v>
      </c>
      <c r="Y180" s="2"/>
      <c r="Z180" s="2"/>
      <c r="AA180" s="2"/>
      <c r="AB180" s="2"/>
      <c r="AC180" s="2"/>
      <c r="AD180" s="2"/>
      <c r="AE180" s="2"/>
      <c r="AF180" s="58">
        <f t="shared" si="61"/>
        <v>1</v>
      </c>
      <c r="AG180" s="21" t="str">
        <f t="shared" si="51"/>
        <v/>
      </c>
      <c r="AH180" s="59">
        <f t="shared" si="59"/>
        <v>4</v>
      </c>
      <c r="AI180" s="64">
        <f t="shared" si="60"/>
        <v>1</v>
      </c>
      <c r="AJ180" s="47" t="str">
        <f t="shared" si="52"/>
        <v/>
      </c>
      <c r="AK180" s="65">
        <f t="shared" si="54"/>
        <v>2</v>
      </c>
      <c r="AL180" s="70">
        <f t="shared" si="62"/>
        <v>3</v>
      </c>
      <c r="AM180" s="43" t="str">
        <f t="shared" si="53"/>
        <v/>
      </c>
      <c r="AN180" s="71">
        <f t="shared" si="55"/>
        <v>1</v>
      </c>
      <c r="AO180" s="2"/>
      <c r="AP180" s="2"/>
      <c r="AR180" s="2"/>
      <c r="AS180" s="2"/>
      <c r="AT180" s="2"/>
    </row>
    <row r="181" spans="2:46">
      <c r="B181" s="20">
        <f>IF('Prog Individual'!B181="","",'Prog Individual'!B181)</f>
        <v>22</v>
      </c>
      <c r="C181" s="21" t="str">
        <f t="shared" si="48"/>
        <v>B</v>
      </c>
      <c r="D181" s="98" t="str">
        <f t="shared" si="64"/>
        <v/>
      </c>
      <c r="E181" s="2"/>
      <c r="F181" s="47" t="str">
        <f t="shared" si="49"/>
        <v>H</v>
      </c>
      <c r="G181" s="98" t="str">
        <f t="shared" si="63"/>
        <v/>
      </c>
      <c r="H181" s="2"/>
      <c r="I181" s="46" t="str">
        <f t="shared" si="50"/>
        <v>E</v>
      </c>
      <c r="J181" s="98" t="str">
        <f t="shared" si="56"/>
        <v>&lt;--Bet</v>
      </c>
      <c r="K181" s="2"/>
      <c r="L181" s="21" t="str">
        <f t="shared" si="66"/>
        <v/>
      </c>
      <c r="M181" s="92">
        <f>IF(L181&lt;&gt;"",SUM($L$6:L181),M180)</f>
        <v>5</v>
      </c>
      <c r="N181" s="92">
        <f t="shared" si="57"/>
        <v>6</v>
      </c>
      <c r="O181" s="2"/>
      <c r="P181" s="47" t="str">
        <f t="shared" si="65"/>
        <v/>
      </c>
      <c r="Q181" s="89">
        <f>IF(P181&lt;&gt;"",SUM($P$6:P181),Q180)</f>
        <v>21</v>
      </c>
      <c r="R181" s="92">
        <f t="shared" si="67"/>
        <v>21</v>
      </c>
      <c r="S181" s="2"/>
      <c r="T181" s="43">
        <f t="shared" si="58"/>
        <v>-1</v>
      </c>
      <c r="U181" s="89">
        <f>IF(T181&lt;&gt;"",SUM($T$6:T181),U180)</f>
        <v>20</v>
      </c>
      <c r="V181" s="92">
        <f t="shared" si="68"/>
        <v>21</v>
      </c>
      <c r="W181" s="2"/>
      <c r="X181" s="95">
        <f>IF(B181="",X180,SUM($L$7:L181)+SUM($P$7:P181)+SUM($T$7:T181))</f>
        <v>46</v>
      </c>
      <c r="Y181" s="2"/>
      <c r="Z181" s="2"/>
      <c r="AA181" s="2"/>
      <c r="AB181" s="2"/>
      <c r="AC181" s="2"/>
      <c r="AD181" s="2"/>
      <c r="AE181" s="2"/>
      <c r="AF181" s="58">
        <f t="shared" si="61"/>
        <v>1</v>
      </c>
      <c r="AG181" s="21" t="str">
        <f t="shared" si="51"/>
        <v/>
      </c>
      <c r="AH181" s="59">
        <f t="shared" si="59"/>
        <v>4</v>
      </c>
      <c r="AI181" s="64">
        <f t="shared" si="60"/>
        <v>2</v>
      </c>
      <c r="AJ181" s="47" t="str">
        <f t="shared" si="52"/>
        <v/>
      </c>
      <c r="AK181" s="65">
        <f t="shared" si="54"/>
        <v>2</v>
      </c>
      <c r="AL181" s="70">
        <f t="shared" si="62"/>
        <v>4</v>
      </c>
      <c r="AM181" s="43">
        <f t="shared" si="53"/>
        <v>1</v>
      </c>
      <c r="AN181" s="71">
        <f t="shared" si="55"/>
        <v>1</v>
      </c>
      <c r="AO181" s="2"/>
      <c r="AP181" s="2"/>
      <c r="AR181" s="2"/>
      <c r="AS181" s="2"/>
      <c r="AT181" s="2"/>
    </row>
    <row r="182" spans="2:46">
      <c r="B182" s="20">
        <f>IF('Prog Individual'!B182="","",'Prog Individual'!B182)</f>
        <v>2</v>
      </c>
      <c r="C182" s="21" t="str">
        <f t="shared" si="48"/>
        <v>B</v>
      </c>
      <c r="D182" s="98" t="str">
        <f t="shared" si="64"/>
        <v/>
      </c>
      <c r="E182" s="2"/>
      <c r="F182" s="47" t="str">
        <f t="shared" si="49"/>
        <v>L</v>
      </c>
      <c r="G182" s="98" t="str">
        <f t="shared" si="63"/>
        <v/>
      </c>
      <c r="H182" s="2"/>
      <c r="I182" s="46" t="str">
        <f t="shared" si="50"/>
        <v>E</v>
      </c>
      <c r="J182" s="98" t="str">
        <f t="shared" si="56"/>
        <v>&lt;--Bet</v>
      </c>
      <c r="K182" s="2"/>
      <c r="L182" s="21" t="str">
        <f t="shared" si="66"/>
        <v/>
      </c>
      <c r="M182" s="92">
        <f>IF(L182&lt;&gt;"",SUM($L$6:L182),M181)</f>
        <v>5</v>
      </c>
      <c r="N182" s="92">
        <f t="shared" si="57"/>
        <v>6</v>
      </c>
      <c r="O182" s="2"/>
      <c r="P182" s="47" t="str">
        <f t="shared" si="65"/>
        <v/>
      </c>
      <c r="Q182" s="89">
        <f>IF(P182&lt;&gt;"",SUM($P$6:P182),Q181)</f>
        <v>21</v>
      </c>
      <c r="R182" s="92">
        <f t="shared" si="67"/>
        <v>21</v>
      </c>
      <c r="S182" s="2"/>
      <c r="T182" s="43">
        <f t="shared" si="58"/>
        <v>-2</v>
      </c>
      <c r="U182" s="89">
        <f>IF(T182&lt;&gt;"",SUM($T$6:T182),U181)</f>
        <v>18</v>
      </c>
      <c r="V182" s="92">
        <f t="shared" si="68"/>
        <v>21</v>
      </c>
      <c r="W182" s="2"/>
      <c r="X182" s="95">
        <f>IF(B182="",X181,SUM($L$7:L182)+SUM($P$7:P182)+SUM($T$7:T182))</f>
        <v>44</v>
      </c>
      <c r="Y182" s="2"/>
      <c r="Z182" s="2"/>
      <c r="AA182" s="2"/>
      <c r="AB182" s="2"/>
      <c r="AC182" s="2"/>
      <c r="AD182" s="2"/>
      <c r="AE182" s="2"/>
      <c r="AF182" s="58">
        <f t="shared" si="61"/>
        <v>2</v>
      </c>
      <c r="AG182" s="21" t="str">
        <f t="shared" si="51"/>
        <v/>
      </c>
      <c r="AH182" s="59">
        <f t="shared" si="59"/>
        <v>4</v>
      </c>
      <c r="AI182" s="64">
        <f t="shared" si="60"/>
        <v>1</v>
      </c>
      <c r="AJ182" s="47" t="str">
        <f t="shared" si="52"/>
        <v/>
      </c>
      <c r="AK182" s="65">
        <f t="shared" si="54"/>
        <v>2</v>
      </c>
      <c r="AL182" s="70">
        <f t="shared" si="62"/>
        <v>5</v>
      </c>
      <c r="AM182" s="43">
        <f t="shared" si="53"/>
        <v>2</v>
      </c>
      <c r="AN182" s="71">
        <f t="shared" si="55"/>
        <v>2</v>
      </c>
      <c r="AO182" s="2"/>
      <c r="AP182" s="2"/>
      <c r="AR182" s="2"/>
      <c r="AS182" s="2"/>
      <c r="AT182" s="2"/>
    </row>
    <row r="183" spans="2:46">
      <c r="B183" s="20">
        <f>IF('Prog Individual'!B183="","",'Prog Individual'!B183)</f>
        <v>15</v>
      </c>
      <c r="C183" s="21" t="str">
        <f t="shared" si="48"/>
        <v>B</v>
      </c>
      <c r="D183" s="98" t="str">
        <f t="shared" si="64"/>
        <v/>
      </c>
      <c r="E183" s="2"/>
      <c r="F183" s="47" t="str">
        <f t="shared" si="49"/>
        <v>L</v>
      </c>
      <c r="G183" s="98" t="str">
        <f t="shared" si="63"/>
        <v/>
      </c>
      <c r="H183" s="2"/>
      <c r="I183" s="46" t="str">
        <f t="shared" si="50"/>
        <v>O</v>
      </c>
      <c r="J183" s="98" t="str">
        <f t="shared" si="56"/>
        <v>&lt;--Win</v>
      </c>
      <c r="K183" s="2"/>
      <c r="L183" s="21" t="str">
        <f t="shared" si="66"/>
        <v/>
      </c>
      <c r="M183" s="92">
        <f>IF(L183&lt;&gt;"",SUM($L$6:L183),M182)</f>
        <v>5</v>
      </c>
      <c r="N183" s="92">
        <f t="shared" si="57"/>
        <v>6</v>
      </c>
      <c r="O183" s="2"/>
      <c r="P183" s="47" t="str">
        <f t="shared" si="65"/>
        <v/>
      </c>
      <c r="Q183" s="89">
        <f>IF(P183&lt;&gt;"",SUM($P$6:P183),Q182)</f>
        <v>21</v>
      </c>
      <c r="R183" s="92">
        <f t="shared" si="67"/>
        <v>21</v>
      </c>
      <c r="S183" s="2"/>
      <c r="T183" s="43">
        <f t="shared" si="58"/>
        <v>3</v>
      </c>
      <c r="U183" s="89">
        <f>IF(T183&lt;&gt;"",SUM($T$6:T183),U182)</f>
        <v>21</v>
      </c>
      <c r="V183" s="92">
        <f t="shared" si="68"/>
        <v>21</v>
      </c>
      <c r="W183" s="2"/>
      <c r="X183" s="95">
        <f>IF(B183="",X182,SUM($L$7:L183)+SUM($P$7:P183)+SUM($T$7:T183))</f>
        <v>47</v>
      </c>
      <c r="Y183" s="2"/>
      <c r="Z183" s="2"/>
      <c r="AA183" s="2"/>
      <c r="AB183" s="2"/>
      <c r="AC183" s="2"/>
      <c r="AD183" s="2"/>
      <c r="AE183" s="2"/>
      <c r="AF183" s="58">
        <f t="shared" si="61"/>
        <v>3</v>
      </c>
      <c r="AG183" s="21" t="str">
        <f t="shared" si="51"/>
        <v/>
      </c>
      <c r="AH183" s="59">
        <f t="shared" si="59"/>
        <v>4</v>
      </c>
      <c r="AI183" s="64">
        <f t="shared" si="60"/>
        <v>2</v>
      </c>
      <c r="AJ183" s="47" t="str">
        <f t="shared" si="52"/>
        <v/>
      </c>
      <c r="AK183" s="65">
        <f t="shared" si="54"/>
        <v>2</v>
      </c>
      <c r="AL183" s="70">
        <f t="shared" si="62"/>
        <v>1</v>
      </c>
      <c r="AM183" s="43">
        <f t="shared" si="53"/>
        <v>3</v>
      </c>
      <c r="AN183" s="71">
        <f t="shared" si="55"/>
        <v>3</v>
      </c>
      <c r="AO183" s="2"/>
      <c r="AP183" s="2"/>
      <c r="AR183" s="2"/>
      <c r="AS183" s="2"/>
      <c r="AT183" s="2"/>
    </row>
    <row r="184" spans="2:46">
      <c r="B184" s="20">
        <f>IF('Prog Individual'!B184="","",'Prog Individual'!B184)</f>
        <v>30</v>
      </c>
      <c r="C184" s="21" t="str">
        <f t="shared" si="48"/>
        <v>R</v>
      </c>
      <c r="D184" s="98" t="str">
        <f t="shared" si="64"/>
        <v>&lt;--Win</v>
      </c>
      <c r="E184" s="2"/>
      <c r="F184" s="47" t="str">
        <f t="shared" si="49"/>
        <v>H</v>
      </c>
      <c r="G184" s="98" t="str">
        <f t="shared" si="63"/>
        <v/>
      </c>
      <c r="H184" s="2"/>
      <c r="I184" s="46" t="str">
        <f t="shared" si="50"/>
        <v>E</v>
      </c>
      <c r="J184" s="98" t="str">
        <f t="shared" si="56"/>
        <v/>
      </c>
      <c r="K184" s="2"/>
      <c r="L184" s="21">
        <f t="shared" si="66"/>
        <v>4</v>
      </c>
      <c r="M184" s="92">
        <f>IF(L184&lt;&gt;"",SUM($L$6:L184),M183)</f>
        <v>9</v>
      </c>
      <c r="N184" s="92">
        <f t="shared" si="57"/>
        <v>9</v>
      </c>
      <c r="O184" s="2"/>
      <c r="P184" s="47" t="str">
        <f t="shared" si="65"/>
        <v/>
      </c>
      <c r="Q184" s="89">
        <f>IF(P184&lt;&gt;"",SUM($P$6:P184),Q183)</f>
        <v>21</v>
      </c>
      <c r="R184" s="92">
        <f t="shared" si="67"/>
        <v>21</v>
      </c>
      <c r="S184" s="2"/>
      <c r="T184" s="43" t="str">
        <f t="shared" si="58"/>
        <v/>
      </c>
      <c r="U184" s="89">
        <f>IF(T184&lt;&gt;"",SUM($T$6:T184),U183)</f>
        <v>21</v>
      </c>
      <c r="V184" s="92">
        <f t="shared" si="68"/>
        <v>21</v>
      </c>
      <c r="W184" s="2"/>
      <c r="X184" s="95">
        <f>IF(B184="",X183,SUM($L$7:L184)+SUM($P$7:P184)+SUM($T$7:T184))</f>
        <v>51</v>
      </c>
      <c r="Y184" s="2"/>
      <c r="Z184" s="2"/>
      <c r="AA184" s="2"/>
      <c r="AB184" s="2"/>
      <c r="AC184" s="2"/>
      <c r="AD184" s="2"/>
      <c r="AE184" s="2"/>
      <c r="AF184" s="58">
        <f t="shared" si="61"/>
        <v>1</v>
      </c>
      <c r="AG184" s="21">
        <f t="shared" si="51"/>
        <v>1</v>
      </c>
      <c r="AH184" s="59">
        <f t="shared" si="59"/>
        <v>4</v>
      </c>
      <c r="AI184" s="64">
        <f t="shared" si="60"/>
        <v>1</v>
      </c>
      <c r="AJ184" s="47" t="str">
        <f t="shared" si="52"/>
        <v/>
      </c>
      <c r="AK184" s="65">
        <f t="shared" si="54"/>
        <v>2</v>
      </c>
      <c r="AL184" s="70">
        <f t="shared" si="62"/>
        <v>1</v>
      </c>
      <c r="AM184" s="43" t="str">
        <f t="shared" si="53"/>
        <v/>
      </c>
      <c r="AN184" s="71">
        <f t="shared" si="55"/>
        <v>2</v>
      </c>
      <c r="AO184" s="2"/>
      <c r="AP184" s="2"/>
      <c r="AR184" s="2"/>
      <c r="AS184" s="2"/>
      <c r="AT184" s="2"/>
    </row>
    <row r="185" spans="2:46">
      <c r="B185" s="20">
        <f>IF('Prog Individual'!B185="","",'Prog Individual'!B185)</f>
        <v>8</v>
      </c>
      <c r="C185" s="21" t="str">
        <f t="shared" si="48"/>
        <v>B</v>
      </c>
      <c r="D185" s="98" t="str">
        <f t="shared" si="64"/>
        <v/>
      </c>
      <c r="E185" s="2"/>
      <c r="F185" s="47" t="str">
        <f t="shared" si="49"/>
        <v>L</v>
      </c>
      <c r="G185" s="98" t="str">
        <f t="shared" si="63"/>
        <v/>
      </c>
      <c r="H185" s="2"/>
      <c r="I185" s="46" t="str">
        <f t="shared" si="50"/>
        <v>E</v>
      </c>
      <c r="J185" s="98" t="str">
        <f t="shared" si="56"/>
        <v/>
      </c>
      <c r="K185" s="2"/>
      <c r="L185" s="21" t="str">
        <f t="shared" si="66"/>
        <v/>
      </c>
      <c r="M185" s="92">
        <f>IF(L185&lt;&gt;"",SUM($L$6:L185),M184)</f>
        <v>9</v>
      </c>
      <c r="N185" s="92">
        <f t="shared" si="57"/>
        <v>9</v>
      </c>
      <c r="O185" s="2"/>
      <c r="P185" s="47" t="str">
        <f t="shared" si="65"/>
        <v/>
      </c>
      <c r="Q185" s="89">
        <f>IF(P185&lt;&gt;"",SUM($P$6:P185),Q184)</f>
        <v>21</v>
      </c>
      <c r="R185" s="92">
        <f t="shared" si="67"/>
        <v>21</v>
      </c>
      <c r="S185" s="2"/>
      <c r="T185" s="43" t="str">
        <f t="shared" si="58"/>
        <v/>
      </c>
      <c r="U185" s="89">
        <f>IF(T185&lt;&gt;"",SUM($T$6:T185),U184)</f>
        <v>21</v>
      </c>
      <c r="V185" s="92">
        <f t="shared" si="68"/>
        <v>21</v>
      </c>
      <c r="W185" s="2"/>
      <c r="X185" s="95">
        <f>IF(B185="",X184,SUM($L$7:L185)+SUM($P$7:P185)+SUM($T$7:T185))</f>
        <v>51</v>
      </c>
      <c r="Y185" s="2"/>
      <c r="Z185" s="2"/>
      <c r="AA185" s="2"/>
      <c r="AB185" s="2"/>
      <c r="AC185" s="2"/>
      <c r="AD185" s="2"/>
      <c r="AE185" s="2"/>
      <c r="AF185" s="58">
        <f t="shared" si="61"/>
        <v>1</v>
      </c>
      <c r="AG185" s="21" t="str">
        <f t="shared" si="51"/>
        <v/>
      </c>
      <c r="AH185" s="59">
        <f t="shared" si="59"/>
        <v>1</v>
      </c>
      <c r="AI185" s="64">
        <f t="shared" si="60"/>
        <v>1</v>
      </c>
      <c r="AJ185" s="47" t="str">
        <f t="shared" si="52"/>
        <v/>
      </c>
      <c r="AK185" s="65">
        <f t="shared" si="54"/>
        <v>2</v>
      </c>
      <c r="AL185" s="70">
        <f t="shared" si="62"/>
        <v>2</v>
      </c>
      <c r="AM185" s="43" t="str">
        <f t="shared" si="53"/>
        <v/>
      </c>
      <c r="AN185" s="71">
        <f t="shared" si="55"/>
        <v>2</v>
      </c>
      <c r="AO185" s="2"/>
      <c r="AP185" s="2"/>
      <c r="AR185" s="2"/>
      <c r="AS185" s="2"/>
      <c r="AT185" s="2"/>
    </row>
    <row r="186" spans="2:46">
      <c r="B186" s="20">
        <f>IF('Prog Individual'!B186="","",'Prog Individual'!B186)</f>
        <v>14</v>
      </c>
      <c r="C186" s="21" t="str">
        <f t="shared" si="48"/>
        <v>R</v>
      </c>
      <c r="D186" s="98" t="str">
        <f t="shared" si="64"/>
        <v/>
      </c>
      <c r="E186" s="2"/>
      <c r="F186" s="47" t="str">
        <f t="shared" si="49"/>
        <v>L</v>
      </c>
      <c r="G186" s="98" t="str">
        <f t="shared" si="63"/>
        <v/>
      </c>
      <c r="H186" s="2"/>
      <c r="I186" s="46" t="str">
        <f t="shared" si="50"/>
        <v>E</v>
      </c>
      <c r="J186" s="98" t="str">
        <f t="shared" si="56"/>
        <v/>
      </c>
      <c r="K186" s="2"/>
      <c r="L186" s="21" t="str">
        <f t="shared" si="66"/>
        <v/>
      </c>
      <c r="M186" s="92">
        <f>IF(L186&lt;&gt;"",SUM($L$6:L186),M185)</f>
        <v>9</v>
      </c>
      <c r="N186" s="92">
        <f t="shared" si="57"/>
        <v>9</v>
      </c>
      <c r="O186" s="2"/>
      <c r="P186" s="47" t="str">
        <f t="shared" si="65"/>
        <v/>
      </c>
      <c r="Q186" s="89">
        <f>IF(P186&lt;&gt;"",SUM($P$6:P186),Q185)</f>
        <v>21</v>
      </c>
      <c r="R186" s="92">
        <f t="shared" si="67"/>
        <v>21</v>
      </c>
      <c r="S186" s="2"/>
      <c r="T186" s="43" t="str">
        <f t="shared" si="58"/>
        <v/>
      </c>
      <c r="U186" s="89">
        <f>IF(T186&lt;&gt;"",SUM($T$6:T186),U185)</f>
        <v>21</v>
      </c>
      <c r="V186" s="92">
        <f t="shared" si="68"/>
        <v>21</v>
      </c>
      <c r="W186" s="2"/>
      <c r="X186" s="95">
        <f>IF(B186="",X185,SUM($L$7:L186)+SUM($P$7:P186)+SUM($T$7:T186))</f>
        <v>51</v>
      </c>
      <c r="Y186" s="2"/>
      <c r="Z186" s="2"/>
      <c r="AA186" s="2"/>
      <c r="AB186" s="2"/>
      <c r="AC186" s="2"/>
      <c r="AD186" s="2"/>
      <c r="AE186" s="2"/>
      <c r="AF186" s="58">
        <f t="shared" si="61"/>
        <v>1</v>
      </c>
      <c r="AG186" s="21" t="str">
        <f t="shared" si="51"/>
        <v/>
      </c>
      <c r="AH186" s="59">
        <f t="shared" si="59"/>
        <v>1</v>
      </c>
      <c r="AI186" s="64">
        <f t="shared" si="60"/>
        <v>2</v>
      </c>
      <c r="AJ186" s="47" t="str">
        <f t="shared" si="52"/>
        <v/>
      </c>
      <c r="AK186" s="65">
        <f t="shared" si="54"/>
        <v>2</v>
      </c>
      <c r="AL186" s="70">
        <f t="shared" si="62"/>
        <v>3</v>
      </c>
      <c r="AM186" s="43" t="str">
        <f t="shared" si="53"/>
        <v/>
      </c>
      <c r="AN186" s="71">
        <f t="shared" si="55"/>
        <v>2</v>
      </c>
      <c r="AO186" s="2"/>
      <c r="AP186" s="2"/>
      <c r="AR186" s="2"/>
      <c r="AS186" s="2"/>
      <c r="AT186" s="2"/>
    </row>
    <row r="187" spans="2:46">
      <c r="B187" s="20">
        <f>IF('Prog Individual'!B187="","",'Prog Individual'!B187)</f>
        <v>26</v>
      </c>
      <c r="C187" s="21" t="str">
        <f t="shared" si="48"/>
        <v>B</v>
      </c>
      <c r="D187" s="98" t="str">
        <f t="shared" si="64"/>
        <v/>
      </c>
      <c r="E187" s="2"/>
      <c r="F187" s="47" t="str">
        <f t="shared" si="49"/>
        <v>H</v>
      </c>
      <c r="G187" s="98" t="str">
        <f t="shared" si="63"/>
        <v/>
      </c>
      <c r="H187" s="2"/>
      <c r="I187" s="46" t="str">
        <f t="shared" si="50"/>
        <v>E</v>
      </c>
      <c r="J187" s="98" t="str">
        <f t="shared" si="56"/>
        <v>&lt;--Bet</v>
      </c>
      <c r="K187" s="2"/>
      <c r="L187" s="21" t="str">
        <f t="shared" si="66"/>
        <v/>
      </c>
      <c r="M187" s="92">
        <f>IF(L187&lt;&gt;"",SUM($L$6:L187),M186)</f>
        <v>9</v>
      </c>
      <c r="N187" s="92">
        <f t="shared" si="57"/>
        <v>9</v>
      </c>
      <c r="O187" s="2"/>
      <c r="P187" s="47" t="str">
        <f t="shared" si="65"/>
        <v/>
      </c>
      <c r="Q187" s="89">
        <f>IF(P187&lt;&gt;"",SUM($P$6:P187),Q186)</f>
        <v>21</v>
      </c>
      <c r="R187" s="92">
        <f t="shared" si="67"/>
        <v>21</v>
      </c>
      <c r="S187" s="2"/>
      <c r="T187" s="43">
        <f t="shared" si="58"/>
        <v>-2</v>
      </c>
      <c r="U187" s="89">
        <f>IF(T187&lt;&gt;"",SUM($T$6:T187),U186)</f>
        <v>19</v>
      </c>
      <c r="V187" s="92">
        <f t="shared" si="68"/>
        <v>21</v>
      </c>
      <c r="W187" s="2"/>
      <c r="X187" s="95">
        <f>IF(B187="",X186,SUM($L$7:L187)+SUM($P$7:P187)+SUM($T$7:T187))</f>
        <v>49</v>
      </c>
      <c r="Y187" s="2"/>
      <c r="Z187" s="2"/>
      <c r="AA187" s="2"/>
      <c r="AB187" s="2"/>
      <c r="AC187" s="2"/>
      <c r="AD187" s="2"/>
      <c r="AE187" s="2"/>
      <c r="AF187" s="58">
        <f t="shared" si="61"/>
        <v>1</v>
      </c>
      <c r="AG187" s="21" t="str">
        <f t="shared" si="51"/>
        <v/>
      </c>
      <c r="AH187" s="59">
        <f t="shared" si="59"/>
        <v>1</v>
      </c>
      <c r="AI187" s="64">
        <f t="shared" si="60"/>
        <v>1</v>
      </c>
      <c r="AJ187" s="47" t="str">
        <f t="shared" si="52"/>
        <v/>
      </c>
      <c r="AK187" s="65">
        <f t="shared" si="54"/>
        <v>2</v>
      </c>
      <c r="AL187" s="70">
        <f t="shared" si="62"/>
        <v>4</v>
      </c>
      <c r="AM187" s="43">
        <f t="shared" si="53"/>
        <v>1</v>
      </c>
      <c r="AN187" s="71">
        <f t="shared" si="55"/>
        <v>2</v>
      </c>
      <c r="AO187" s="2"/>
      <c r="AP187" s="2"/>
      <c r="AR187" s="2"/>
      <c r="AS187" s="2"/>
      <c r="AT187" s="2"/>
    </row>
    <row r="188" spans="2:46">
      <c r="B188" s="20">
        <f>IF('Prog Individual'!B188="","",'Prog Individual'!B188)</f>
        <v>26</v>
      </c>
      <c r="C188" s="21" t="str">
        <f t="shared" si="48"/>
        <v>B</v>
      </c>
      <c r="D188" s="98" t="str">
        <f t="shared" si="64"/>
        <v/>
      </c>
      <c r="E188" s="2"/>
      <c r="F188" s="47" t="str">
        <f t="shared" si="49"/>
        <v>H</v>
      </c>
      <c r="G188" s="98" t="str">
        <f t="shared" si="63"/>
        <v/>
      </c>
      <c r="H188" s="2"/>
      <c r="I188" s="46" t="str">
        <f t="shared" si="50"/>
        <v>E</v>
      </c>
      <c r="J188" s="98" t="str">
        <f t="shared" si="56"/>
        <v>&lt;--Bet</v>
      </c>
      <c r="K188" s="2"/>
      <c r="L188" s="21" t="str">
        <f t="shared" si="66"/>
        <v/>
      </c>
      <c r="M188" s="92">
        <f>IF(L188&lt;&gt;"",SUM($L$6:L188),M187)</f>
        <v>9</v>
      </c>
      <c r="N188" s="92">
        <f t="shared" si="57"/>
        <v>9</v>
      </c>
      <c r="O188" s="2"/>
      <c r="P188" s="47" t="str">
        <f t="shared" si="65"/>
        <v/>
      </c>
      <c r="Q188" s="89">
        <f>IF(P188&lt;&gt;"",SUM($P$6:P188),Q187)</f>
        <v>21</v>
      </c>
      <c r="R188" s="92">
        <f t="shared" si="67"/>
        <v>21</v>
      </c>
      <c r="S188" s="2"/>
      <c r="T188" s="43">
        <f t="shared" si="58"/>
        <v>-3</v>
      </c>
      <c r="U188" s="89">
        <f>IF(T188&lt;&gt;"",SUM($T$6:T188),U187)</f>
        <v>16</v>
      </c>
      <c r="V188" s="92">
        <f t="shared" si="68"/>
        <v>21</v>
      </c>
      <c r="W188" s="2"/>
      <c r="X188" s="95">
        <f>IF(B188="",X187,SUM($L$7:L188)+SUM($P$7:P188)+SUM($T$7:T188))</f>
        <v>46</v>
      </c>
      <c r="Y188" s="2"/>
      <c r="Z188" s="2"/>
      <c r="AA188" s="2"/>
      <c r="AB188" s="2"/>
      <c r="AC188" s="2"/>
      <c r="AD188" s="2"/>
      <c r="AE188" s="2"/>
      <c r="AF188" s="58">
        <f t="shared" si="61"/>
        <v>2</v>
      </c>
      <c r="AG188" s="21" t="str">
        <f t="shared" si="51"/>
        <v/>
      </c>
      <c r="AH188" s="59">
        <f t="shared" si="59"/>
        <v>1</v>
      </c>
      <c r="AI188" s="64">
        <f t="shared" si="60"/>
        <v>2</v>
      </c>
      <c r="AJ188" s="47" t="str">
        <f t="shared" si="52"/>
        <v/>
      </c>
      <c r="AK188" s="65">
        <f t="shared" si="54"/>
        <v>2</v>
      </c>
      <c r="AL188" s="70">
        <f t="shared" si="62"/>
        <v>5</v>
      </c>
      <c r="AM188" s="43">
        <f t="shared" si="53"/>
        <v>2</v>
      </c>
      <c r="AN188" s="71">
        <f t="shared" si="55"/>
        <v>3</v>
      </c>
      <c r="AO188" s="2"/>
      <c r="AP188" s="2"/>
      <c r="AR188" s="2"/>
      <c r="AS188" s="2"/>
      <c r="AT188" s="2"/>
    </row>
    <row r="189" spans="2:46">
      <c r="B189" s="20">
        <f>IF('Prog Individual'!B189="","",'Prog Individual'!B189)</f>
        <v>3</v>
      </c>
      <c r="C189" s="21" t="str">
        <f t="shared" si="48"/>
        <v>R</v>
      </c>
      <c r="D189" s="98" t="str">
        <f t="shared" si="64"/>
        <v/>
      </c>
      <c r="E189" s="2"/>
      <c r="F189" s="47" t="str">
        <f t="shared" si="49"/>
        <v>L</v>
      </c>
      <c r="G189" s="98" t="str">
        <f t="shared" si="63"/>
        <v/>
      </c>
      <c r="H189" s="2"/>
      <c r="I189" s="46" t="str">
        <f t="shared" si="50"/>
        <v>O</v>
      </c>
      <c r="J189" s="98" t="str">
        <f t="shared" si="56"/>
        <v>&lt;--Win</v>
      </c>
      <c r="K189" s="2"/>
      <c r="L189" s="21" t="str">
        <f t="shared" si="66"/>
        <v/>
      </c>
      <c r="M189" s="92">
        <f>IF(L189&lt;&gt;"",SUM($L$6:L189),M188)</f>
        <v>9</v>
      </c>
      <c r="N189" s="92">
        <f t="shared" si="57"/>
        <v>9</v>
      </c>
      <c r="O189" s="2"/>
      <c r="P189" s="47" t="str">
        <f t="shared" si="65"/>
        <v/>
      </c>
      <c r="Q189" s="89">
        <f>IF(P189&lt;&gt;"",SUM($P$6:P189),Q188)</f>
        <v>21</v>
      </c>
      <c r="R189" s="92">
        <f t="shared" si="67"/>
        <v>21</v>
      </c>
      <c r="S189" s="2"/>
      <c r="T189" s="43">
        <f t="shared" si="58"/>
        <v>4</v>
      </c>
      <c r="U189" s="89">
        <f>IF(T189&lt;&gt;"",SUM($T$6:T189),U188)</f>
        <v>20</v>
      </c>
      <c r="V189" s="92">
        <f t="shared" si="68"/>
        <v>21</v>
      </c>
      <c r="W189" s="2"/>
      <c r="X189" s="95">
        <f>IF(B189="",X188,SUM($L$7:L189)+SUM($P$7:P189)+SUM($T$7:T189))</f>
        <v>50</v>
      </c>
      <c r="Y189" s="2"/>
      <c r="Z189" s="2"/>
      <c r="AA189" s="2"/>
      <c r="AB189" s="2"/>
      <c r="AC189" s="2"/>
      <c r="AD189" s="2"/>
      <c r="AE189" s="2"/>
      <c r="AF189" s="58">
        <f t="shared" si="61"/>
        <v>1</v>
      </c>
      <c r="AG189" s="21" t="str">
        <f t="shared" si="51"/>
        <v/>
      </c>
      <c r="AH189" s="59">
        <f t="shared" si="59"/>
        <v>1</v>
      </c>
      <c r="AI189" s="64">
        <f t="shared" si="60"/>
        <v>1</v>
      </c>
      <c r="AJ189" s="47" t="str">
        <f t="shared" si="52"/>
        <v/>
      </c>
      <c r="AK189" s="65">
        <f t="shared" si="54"/>
        <v>2</v>
      </c>
      <c r="AL189" s="70">
        <f t="shared" si="62"/>
        <v>1</v>
      </c>
      <c r="AM189" s="43">
        <f t="shared" si="53"/>
        <v>3</v>
      </c>
      <c r="AN189" s="71">
        <f t="shared" si="55"/>
        <v>4</v>
      </c>
      <c r="AO189" s="2"/>
      <c r="AP189" s="2"/>
      <c r="AR189" s="2"/>
      <c r="AS189" s="2"/>
      <c r="AT189" s="2"/>
    </row>
    <row r="190" spans="2:46">
      <c r="B190" s="20">
        <f>IF('Prog Individual'!B190="","",'Prog Individual'!B190)</f>
        <v>8</v>
      </c>
      <c r="C190" s="21" t="str">
        <f t="shared" si="48"/>
        <v>B</v>
      </c>
      <c r="D190" s="98" t="str">
        <f t="shared" si="64"/>
        <v/>
      </c>
      <c r="E190" s="2"/>
      <c r="F190" s="47" t="str">
        <f t="shared" si="49"/>
        <v>L</v>
      </c>
      <c r="G190" s="98" t="str">
        <f t="shared" si="63"/>
        <v/>
      </c>
      <c r="H190" s="2"/>
      <c r="I190" s="46" t="str">
        <f t="shared" si="50"/>
        <v>E</v>
      </c>
      <c r="J190" s="98" t="str">
        <f t="shared" si="56"/>
        <v/>
      </c>
      <c r="K190" s="2"/>
      <c r="L190" s="21" t="str">
        <f t="shared" si="66"/>
        <v/>
      </c>
      <c r="M190" s="92">
        <f>IF(L190&lt;&gt;"",SUM($L$6:L190),M189)</f>
        <v>9</v>
      </c>
      <c r="N190" s="92">
        <f t="shared" si="57"/>
        <v>9</v>
      </c>
      <c r="O190" s="2"/>
      <c r="P190" s="47" t="str">
        <f t="shared" si="65"/>
        <v/>
      </c>
      <c r="Q190" s="89">
        <f>IF(P190&lt;&gt;"",SUM($P$6:P190),Q189)</f>
        <v>21</v>
      </c>
      <c r="R190" s="92">
        <f t="shared" si="67"/>
        <v>21</v>
      </c>
      <c r="S190" s="2"/>
      <c r="T190" s="43" t="str">
        <f t="shared" si="58"/>
        <v/>
      </c>
      <c r="U190" s="89">
        <f>IF(T190&lt;&gt;"",SUM($T$6:T190),U189)</f>
        <v>20</v>
      </c>
      <c r="V190" s="92">
        <f t="shared" si="68"/>
        <v>21</v>
      </c>
      <c r="W190" s="2"/>
      <c r="X190" s="95">
        <f>IF(B190="",X189,SUM($L$7:L190)+SUM($P$7:P190)+SUM($T$7:T190))</f>
        <v>50</v>
      </c>
      <c r="Y190" s="2"/>
      <c r="Z190" s="2"/>
      <c r="AA190" s="2"/>
      <c r="AB190" s="2"/>
      <c r="AC190" s="2"/>
      <c r="AD190" s="2"/>
      <c r="AE190" s="2"/>
      <c r="AF190" s="58">
        <f t="shared" si="61"/>
        <v>1</v>
      </c>
      <c r="AG190" s="21" t="str">
        <f t="shared" si="51"/>
        <v/>
      </c>
      <c r="AH190" s="59">
        <f t="shared" si="59"/>
        <v>1</v>
      </c>
      <c r="AI190" s="64">
        <f t="shared" si="60"/>
        <v>2</v>
      </c>
      <c r="AJ190" s="47" t="str">
        <f t="shared" si="52"/>
        <v/>
      </c>
      <c r="AK190" s="65">
        <f t="shared" si="54"/>
        <v>2</v>
      </c>
      <c r="AL190" s="70">
        <f t="shared" si="62"/>
        <v>1</v>
      </c>
      <c r="AM190" s="43" t="str">
        <f t="shared" si="53"/>
        <v/>
      </c>
      <c r="AN190" s="71">
        <f t="shared" si="55"/>
        <v>3</v>
      </c>
      <c r="AO190" s="2"/>
      <c r="AP190" s="2"/>
      <c r="AR190" s="2"/>
      <c r="AS190" s="2"/>
      <c r="AT190" s="2"/>
    </row>
    <row r="191" spans="2:46">
      <c r="B191" s="20">
        <f>IF('Prog Individual'!B191="","",'Prog Individual'!B191)</f>
        <v>13</v>
      </c>
      <c r="C191" s="21" t="str">
        <f t="shared" si="48"/>
        <v>B</v>
      </c>
      <c r="D191" s="98" t="str">
        <f t="shared" si="64"/>
        <v/>
      </c>
      <c r="E191" s="2"/>
      <c r="F191" s="47" t="str">
        <f t="shared" si="49"/>
        <v>L</v>
      </c>
      <c r="G191" s="98" t="str">
        <f t="shared" si="63"/>
        <v/>
      </c>
      <c r="H191" s="2"/>
      <c r="I191" s="46" t="str">
        <f t="shared" si="50"/>
        <v>O</v>
      </c>
      <c r="J191" s="98" t="str">
        <f t="shared" si="56"/>
        <v/>
      </c>
      <c r="K191" s="2"/>
      <c r="L191" s="21" t="str">
        <f t="shared" si="66"/>
        <v/>
      </c>
      <c r="M191" s="92">
        <f>IF(L191&lt;&gt;"",SUM($L$6:L191),M190)</f>
        <v>9</v>
      </c>
      <c r="N191" s="92">
        <f t="shared" si="57"/>
        <v>9</v>
      </c>
      <c r="O191" s="2"/>
      <c r="P191" s="47" t="str">
        <f t="shared" si="65"/>
        <v/>
      </c>
      <c r="Q191" s="89">
        <f>IF(P191&lt;&gt;"",SUM($P$6:P191),Q190)</f>
        <v>21</v>
      </c>
      <c r="R191" s="92">
        <f t="shared" si="67"/>
        <v>21</v>
      </c>
      <c r="S191" s="2"/>
      <c r="T191" s="43" t="str">
        <f t="shared" si="58"/>
        <v/>
      </c>
      <c r="U191" s="89">
        <f>IF(T191&lt;&gt;"",SUM($T$6:T191),U190)</f>
        <v>20</v>
      </c>
      <c r="V191" s="92">
        <f t="shared" si="68"/>
        <v>21</v>
      </c>
      <c r="W191" s="2"/>
      <c r="X191" s="95">
        <f>IF(B191="",X190,SUM($L$7:L191)+SUM($P$7:P191)+SUM($T$7:T191))</f>
        <v>50</v>
      </c>
      <c r="Y191" s="2"/>
      <c r="Z191" s="2"/>
      <c r="AA191" s="2"/>
      <c r="AB191" s="2"/>
      <c r="AC191" s="2"/>
      <c r="AD191" s="2"/>
      <c r="AE191" s="2"/>
      <c r="AF191" s="58">
        <f t="shared" si="61"/>
        <v>2</v>
      </c>
      <c r="AG191" s="21" t="str">
        <f t="shared" si="51"/>
        <v/>
      </c>
      <c r="AH191" s="59">
        <f t="shared" si="59"/>
        <v>1</v>
      </c>
      <c r="AI191" s="64">
        <f t="shared" si="60"/>
        <v>3</v>
      </c>
      <c r="AJ191" s="47" t="str">
        <f t="shared" si="52"/>
        <v/>
      </c>
      <c r="AK191" s="65">
        <f t="shared" si="54"/>
        <v>2</v>
      </c>
      <c r="AL191" s="70">
        <f t="shared" si="62"/>
        <v>1</v>
      </c>
      <c r="AM191" s="43" t="str">
        <f t="shared" si="53"/>
        <v/>
      </c>
      <c r="AN191" s="71">
        <f t="shared" si="55"/>
        <v>3</v>
      </c>
      <c r="AO191" s="2"/>
      <c r="AP191" s="2"/>
      <c r="AR191" s="2"/>
      <c r="AS191" s="2"/>
      <c r="AT191" s="2"/>
    </row>
    <row r="192" spans="2:46">
      <c r="B192" s="20">
        <f>IF('Prog Individual'!B192="","",'Prog Individual'!B192)</f>
        <v>1</v>
      </c>
      <c r="C192" s="21" t="str">
        <f t="shared" si="48"/>
        <v>R</v>
      </c>
      <c r="D192" s="98" t="str">
        <f t="shared" si="64"/>
        <v/>
      </c>
      <c r="E192" s="2"/>
      <c r="F192" s="47" t="str">
        <f t="shared" si="49"/>
        <v>L</v>
      </c>
      <c r="G192" s="98" t="str">
        <f t="shared" si="63"/>
        <v>&lt;--Bet</v>
      </c>
      <c r="H192" s="2"/>
      <c r="I192" s="46" t="str">
        <f t="shared" si="50"/>
        <v>O</v>
      </c>
      <c r="J192" s="98" t="str">
        <f t="shared" si="56"/>
        <v/>
      </c>
      <c r="K192" s="2"/>
      <c r="L192" s="21" t="str">
        <f t="shared" si="66"/>
        <v/>
      </c>
      <c r="M192" s="92">
        <f>IF(L192&lt;&gt;"",SUM($L$6:L192),M191)</f>
        <v>9</v>
      </c>
      <c r="N192" s="92">
        <f t="shared" si="57"/>
        <v>9</v>
      </c>
      <c r="O192" s="2"/>
      <c r="P192" s="47">
        <f t="shared" si="65"/>
        <v>-2</v>
      </c>
      <c r="Q192" s="89">
        <f>IF(P192&lt;&gt;"",SUM($P$6:P192),Q191)</f>
        <v>19</v>
      </c>
      <c r="R192" s="92">
        <f t="shared" si="67"/>
        <v>21</v>
      </c>
      <c r="S192" s="2"/>
      <c r="T192" s="43" t="str">
        <f t="shared" si="58"/>
        <v/>
      </c>
      <c r="U192" s="89">
        <f>IF(T192&lt;&gt;"",SUM($T$6:T192),U191)</f>
        <v>20</v>
      </c>
      <c r="V192" s="92">
        <f t="shared" si="68"/>
        <v>21</v>
      </c>
      <c r="W192" s="2"/>
      <c r="X192" s="95">
        <f>IF(B192="",X191,SUM($L$7:L192)+SUM($P$7:P192)+SUM($T$7:T192))</f>
        <v>48</v>
      </c>
      <c r="Y192" s="2"/>
      <c r="Z192" s="2"/>
      <c r="AA192" s="2"/>
      <c r="AB192" s="2"/>
      <c r="AC192" s="2"/>
      <c r="AD192" s="2"/>
      <c r="AE192" s="2"/>
      <c r="AF192" s="58">
        <f t="shared" si="61"/>
        <v>1</v>
      </c>
      <c r="AG192" s="21" t="str">
        <f t="shared" si="51"/>
        <v/>
      </c>
      <c r="AH192" s="59">
        <f t="shared" si="59"/>
        <v>1</v>
      </c>
      <c r="AI192" s="64">
        <f t="shared" si="60"/>
        <v>4</v>
      </c>
      <c r="AJ192" s="47">
        <f t="shared" si="52"/>
        <v>1</v>
      </c>
      <c r="AK192" s="65">
        <f t="shared" si="54"/>
        <v>2</v>
      </c>
      <c r="AL192" s="70">
        <f t="shared" si="62"/>
        <v>2</v>
      </c>
      <c r="AM192" s="43" t="str">
        <f t="shared" si="53"/>
        <v/>
      </c>
      <c r="AN192" s="71">
        <f t="shared" si="55"/>
        <v>3</v>
      </c>
      <c r="AO192" s="2"/>
      <c r="AP192" s="2"/>
      <c r="AR192" s="2"/>
      <c r="AS192" s="2"/>
      <c r="AT192" s="2"/>
    </row>
    <row r="193" spans="2:46">
      <c r="B193" s="20">
        <f>IF('Prog Individual'!B193="","",'Prog Individual'!B193)</f>
        <v>35</v>
      </c>
      <c r="C193" s="21" t="str">
        <f t="shared" si="48"/>
        <v>B</v>
      </c>
      <c r="D193" s="98" t="str">
        <f t="shared" si="64"/>
        <v/>
      </c>
      <c r="E193" s="2"/>
      <c r="F193" s="47" t="str">
        <f t="shared" si="49"/>
        <v>H</v>
      </c>
      <c r="G193" s="98" t="str">
        <f t="shared" si="63"/>
        <v>&lt;--Win</v>
      </c>
      <c r="H193" s="2"/>
      <c r="I193" s="46" t="str">
        <f t="shared" si="50"/>
        <v>O</v>
      </c>
      <c r="J193" s="98" t="str">
        <f t="shared" si="56"/>
        <v/>
      </c>
      <c r="K193" s="2"/>
      <c r="L193" s="21" t="str">
        <f t="shared" si="66"/>
        <v/>
      </c>
      <c r="M193" s="92">
        <f>IF(L193&lt;&gt;"",SUM($L$6:L193),M192)</f>
        <v>9</v>
      </c>
      <c r="N193" s="92">
        <f t="shared" si="57"/>
        <v>9</v>
      </c>
      <c r="O193" s="2"/>
      <c r="P193" s="47">
        <f t="shared" si="65"/>
        <v>3</v>
      </c>
      <c r="Q193" s="89">
        <f>IF(P193&lt;&gt;"",SUM($P$6:P193),Q192)</f>
        <v>22</v>
      </c>
      <c r="R193" s="92">
        <f t="shared" si="67"/>
        <v>22</v>
      </c>
      <c r="S193" s="2"/>
      <c r="T193" s="43" t="str">
        <f t="shared" si="58"/>
        <v/>
      </c>
      <c r="U193" s="89">
        <f>IF(T193&lt;&gt;"",SUM($T$6:T193),U192)</f>
        <v>20</v>
      </c>
      <c r="V193" s="92">
        <f t="shared" si="68"/>
        <v>21</v>
      </c>
      <c r="W193" s="2"/>
      <c r="X193" s="95">
        <f>IF(B193="",X192,SUM($L$7:L193)+SUM($P$7:P193)+SUM($T$7:T193))</f>
        <v>51</v>
      </c>
      <c r="Y193" s="2"/>
      <c r="Z193" s="2"/>
      <c r="AA193" s="2"/>
      <c r="AB193" s="2"/>
      <c r="AC193" s="2"/>
      <c r="AD193" s="2"/>
      <c r="AE193" s="2"/>
      <c r="AF193" s="58">
        <f t="shared" si="61"/>
        <v>1</v>
      </c>
      <c r="AG193" s="21" t="str">
        <f t="shared" si="51"/>
        <v/>
      </c>
      <c r="AH193" s="59">
        <f t="shared" si="59"/>
        <v>1</v>
      </c>
      <c r="AI193" s="64">
        <f t="shared" si="60"/>
        <v>1</v>
      </c>
      <c r="AJ193" s="47">
        <f t="shared" si="52"/>
        <v>2</v>
      </c>
      <c r="AK193" s="65">
        <f t="shared" si="54"/>
        <v>3</v>
      </c>
      <c r="AL193" s="70">
        <f t="shared" si="62"/>
        <v>3</v>
      </c>
      <c r="AM193" s="43" t="str">
        <f t="shared" si="53"/>
        <v/>
      </c>
      <c r="AN193" s="71">
        <f t="shared" si="55"/>
        <v>3</v>
      </c>
      <c r="AO193" s="2"/>
      <c r="AP193" s="2"/>
      <c r="AR193" s="2"/>
      <c r="AS193" s="2"/>
      <c r="AT193" s="2"/>
    </row>
    <row r="194" spans="2:46">
      <c r="B194" s="20">
        <f>IF('Prog Individual'!B194="","",'Prog Individual'!B194)</f>
        <v>19</v>
      </c>
      <c r="C194" s="21" t="str">
        <f t="shared" si="48"/>
        <v>R</v>
      </c>
      <c r="D194" s="98" t="str">
        <f t="shared" si="64"/>
        <v/>
      </c>
      <c r="E194" s="2"/>
      <c r="F194" s="47" t="str">
        <f t="shared" si="49"/>
        <v>H</v>
      </c>
      <c r="G194" s="98" t="str">
        <f t="shared" si="63"/>
        <v/>
      </c>
      <c r="H194" s="2"/>
      <c r="I194" s="46" t="str">
        <f t="shared" si="50"/>
        <v>O</v>
      </c>
      <c r="J194" s="98" t="str">
        <f t="shared" si="56"/>
        <v>&lt;--Bet</v>
      </c>
      <c r="K194" s="2"/>
      <c r="L194" s="21" t="str">
        <f t="shared" si="66"/>
        <v/>
      </c>
      <c r="M194" s="92">
        <f>IF(L194&lt;&gt;"",SUM($L$6:L194),M193)</f>
        <v>9</v>
      </c>
      <c r="N194" s="92">
        <f t="shared" si="57"/>
        <v>9</v>
      </c>
      <c r="O194" s="2"/>
      <c r="P194" s="47" t="str">
        <f t="shared" si="65"/>
        <v/>
      </c>
      <c r="Q194" s="89">
        <f>IF(P194&lt;&gt;"",SUM($P$6:P194),Q193)</f>
        <v>22</v>
      </c>
      <c r="R194" s="92">
        <f t="shared" si="67"/>
        <v>22</v>
      </c>
      <c r="S194" s="2"/>
      <c r="T194" s="43">
        <f t="shared" si="58"/>
        <v>-3</v>
      </c>
      <c r="U194" s="89">
        <f>IF(T194&lt;&gt;"",SUM($T$6:T194),U193)</f>
        <v>17</v>
      </c>
      <c r="V194" s="92">
        <f t="shared" si="68"/>
        <v>21</v>
      </c>
      <c r="W194" s="2"/>
      <c r="X194" s="95">
        <f>IF(B194="",X193,SUM($L$7:L194)+SUM($P$7:P194)+SUM($T$7:T194))</f>
        <v>48</v>
      </c>
      <c r="Y194" s="2"/>
      <c r="Z194" s="2"/>
      <c r="AA194" s="2"/>
      <c r="AB194" s="2"/>
      <c r="AC194" s="2"/>
      <c r="AD194" s="2"/>
      <c r="AE194" s="2"/>
      <c r="AF194" s="58">
        <f t="shared" si="61"/>
        <v>1</v>
      </c>
      <c r="AG194" s="21" t="str">
        <f t="shared" si="51"/>
        <v/>
      </c>
      <c r="AH194" s="59">
        <f t="shared" si="59"/>
        <v>1</v>
      </c>
      <c r="AI194" s="64">
        <f t="shared" si="60"/>
        <v>2</v>
      </c>
      <c r="AJ194" s="47" t="str">
        <f t="shared" si="52"/>
        <v/>
      </c>
      <c r="AK194" s="65">
        <f t="shared" si="54"/>
        <v>2</v>
      </c>
      <c r="AL194" s="70">
        <f t="shared" si="62"/>
        <v>4</v>
      </c>
      <c r="AM194" s="43">
        <f t="shared" si="53"/>
        <v>1</v>
      </c>
      <c r="AN194" s="71">
        <f t="shared" si="55"/>
        <v>3</v>
      </c>
      <c r="AO194" s="2"/>
      <c r="AP194" s="2"/>
      <c r="AR194" s="2"/>
      <c r="AS194" s="2"/>
      <c r="AT194" s="2"/>
    </row>
    <row r="195" spans="2:46">
      <c r="B195" s="20">
        <f>IF('Prog Individual'!B195="","",'Prog Individual'!B195)</f>
        <v>14</v>
      </c>
      <c r="C195" s="21" t="str">
        <f t="shared" ref="C195:C258" si="69">IF(B195="","",VLOOKUP(B195,$AV$1:$BC$38,6,0))</f>
        <v>R</v>
      </c>
      <c r="D195" s="98" t="str">
        <f t="shared" si="64"/>
        <v/>
      </c>
      <c r="E195" s="2"/>
      <c r="F195" s="47" t="str">
        <f t="shared" ref="F195:F258" si="70">IF(B195="","",VLOOKUP(B195,$AV$1:$BC$38,8,0))</f>
        <v>L</v>
      </c>
      <c r="G195" s="98" t="str">
        <f t="shared" si="63"/>
        <v/>
      </c>
      <c r="H195" s="2"/>
      <c r="I195" s="46" t="str">
        <f t="shared" ref="I195:I258" si="71">IF(B195="","",VLOOKUP(B195,$AV$1:$BC$38,7,0))</f>
        <v>E</v>
      </c>
      <c r="J195" s="98" t="str">
        <f t="shared" si="56"/>
        <v>&lt;--Win</v>
      </c>
      <c r="K195" s="2"/>
      <c r="L195" s="21" t="str">
        <f t="shared" si="66"/>
        <v/>
      </c>
      <c r="M195" s="92">
        <f>IF(L195&lt;&gt;"",SUM($L$6:L195),M194)</f>
        <v>9</v>
      </c>
      <c r="N195" s="92">
        <f t="shared" si="57"/>
        <v>9</v>
      </c>
      <c r="O195" s="2"/>
      <c r="P195" s="47" t="str">
        <f t="shared" si="65"/>
        <v/>
      </c>
      <c r="Q195" s="89">
        <f>IF(P195&lt;&gt;"",SUM($P$6:P195),Q194)</f>
        <v>22</v>
      </c>
      <c r="R195" s="92">
        <f t="shared" si="67"/>
        <v>22</v>
      </c>
      <c r="S195" s="2"/>
      <c r="T195" s="43">
        <f t="shared" si="58"/>
        <v>4</v>
      </c>
      <c r="U195" s="89">
        <f>IF(T195&lt;&gt;"",SUM($T$6:T195),U194)</f>
        <v>21</v>
      </c>
      <c r="V195" s="92">
        <f t="shared" si="68"/>
        <v>21</v>
      </c>
      <c r="W195" s="2"/>
      <c r="X195" s="95">
        <f>IF(B195="",X194,SUM($L$7:L195)+SUM($P$7:P195)+SUM($T$7:T195))</f>
        <v>52</v>
      </c>
      <c r="Y195" s="2"/>
      <c r="Z195" s="2"/>
      <c r="AA195" s="2"/>
      <c r="AB195" s="2"/>
      <c r="AC195" s="2"/>
      <c r="AD195" s="2"/>
      <c r="AE195" s="2"/>
      <c r="AF195" s="58">
        <f t="shared" si="61"/>
        <v>2</v>
      </c>
      <c r="AG195" s="21" t="str">
        <f t="shared" si="51"/>
        <v/>
      </c>
      <c r="AH195" s="59">
        <f t="shared" si="59"/>
        <v>1</v>
      </c>
      <c r="AI195" s="64">
        <f t="shared" si="60"/>
        <v>1</v>
      </c>
      <c r="AJ195" s="47" t="str">
        <f t="shared" si="52"/>
        <v/>
      </c>
      <c r="AK195" s="65">
        <f t="shared" si="54"/>
        <v>2</v>
      </c>
      <c r="AL195" s="70">
        <f t="shared" si="62"/>
        <v>1</v>
      </c>
      <c r="AM195" s="43">
        <f t="shared" si="53"/>
        <v>2</v>
      </c>
      <c r="AN195" s="71">
        <f t="shared" si="55"/>
        <v>4</v>
      </c>
      <c r="AO195" s="2"/>
      <c r="AP195" s="2"/>
      <c r="AR195" s="2"/>
      <c r="AS195" s="2"/>
      <c r="AT195" s="2"/>
    </row>
    <row r="196" spans="2:46">
      <c r="B196" s="20">
        <f>IF('Prog Individual'!B196="","",'Prog Individual'!B196)</f>
        <v>8</v>
      </c>
      <c r="C196" s="21" t="str">
        <f t="shared" si="69"/>
        <v>B</v>
      </c>
      <c r="D196" s="98" t="str">
        <f t="shared" si="64"/>
        <v/>
      </c>
      <c r="E196" s="2"/>
      <c r="F196" s="47" t="str">
        <f t="shared" si="70"/>
        <v>L</v>
      </c>
      <c r="G196" s="98" t="str">
        <f t="shared" si="63"/>
        <v/>
      </c>
      <c r="H196" s="2"/>
      <c r="I196" s="46" t="str">
        <f t="shared" si="71"/>
        <v>E</v>
      </c>
      <c r="J196" s="98" t="str">
        <f t="shared" si="56"/>
        <v/>
      </c>
      <c r="K196" s="2"/>
      <c r="L196" s="21" t="str">
        <f t="shared" si="66"/>
        <v/>
      </c>
      <c r="M196" s="92">
        <f>IF(L196&lt;&gt;"",SUM($L$6:L196),M195)</f>
        <v>9</v>
      </c>
      <c r="N196" s="92">
        <f t="shared" si="57"/>
        <v>9</v>
      </c>
      <c r="O196" s="2"/>
      <c r="P196" s="47" t="str">
        <f t="shared" si="65"/>
        <v/>
      </c>
      <c r="Q196" s="89">
        <f>IF(P196&lt;&gt;"",SUM($P$6:P196),Q195)</f>
        <v>22</v>
      </c>
      <c r="R196" s="92">
        <f t="shared" si="67"/>
        <v>22</v>
      </c>
      <c r="S196" s="2"/>
      <c r="T196" s="43" t="str">
        <f t="shared" si="58"/>
        <v/>
      </c>
      <c r="U196" s="89">
        <f>IF(T196&lt;&gt;"",SUM($T$6:T196),U195)</f>
        <v>21</v>
      </c>
      <c r="V196" s="92">
        <f t="shared" si="68"/>
        <v>21</v>
      </c>
      <c r="W196" s="2"/>
      <c r="X196" s="95">
        <f>IF(B196="",X195,SUM($L$7:L196)+SUM($P$7:P196)+SUM($T$7:T196))</f>
        <v>52</v>
      </c>
      <c r="Y196" s="2"/>
      <c r="Z196" s="2"/>
      <c r="AA196" s="2"/>
      <c r="AB196" s="2"/>
      <c r="AC196" s="2"/>
      <c r="AD196" s="2"/>
      <c r="AE196" s="2"/>
      <c r="AF196" s="58">
        <f t="shared" si="61"/>
        <v>1</v>
      </c>
      <c r="AG196" s="21" t="str">
        <f t="shared" si="51"/>
        <v/>
      </c>
      <c r="AH196" s="59">
        <f t="shared" si="59"/>
        <v>1</v>
      </c>
      <c r="AI196" s="64">
        <f t="shared" si="60"/>
        <v>2</v>
      </c>
      <c r="AJ196" s="47" t="str">
        <f t="shared" si="52"/>
        <v/>
      </c>
      <c r="AK196" s="65">
        <f t="shared" si="54"/>
        <v>2</v>
      </c>
      <c r="AL196" s="70">
        <f t="shared" si="62"/>
        <v>2</v>
      </c>
      <c r="AM196" s="43" t="str">
        <f t="shared" si="53"/>
        <v/>
      </c>
      <c r="AN196" s="71">
        <f t="shared" si="55"/>
        <v>3</v>
      </c>
      <c r="AO196" s="2"/>
      <c r="AP196" s="2"/>
      <c r="AR196" s="2"/>
      <c r="AS196" s="2"/>
      <c r="AT196" s="2"/>
    </row>
    <row r="197" spans="2:46">
      <c r="B197" s="20">
        <f>IF('Prog Individual'!B197="","",'Prog Individual'!B197)</f>
        <v>18</v>
      </c>
      <c r="C197" s="21" t="str">
        <f t="shared" si="69"/>
        <v>R</v>
      </c>
      <c r="D197" s="98" t="str">
        <f t="shared" si="64"/>
        <v/>
      </c>
      <c r="E197" s="2"/>
      <c r="F197" s="47" t="str">
        <f t="shared" si="70"/>
        <v>L</v>
      </c>
      <c r="G197" s="98" t="str">
        <f t="shared" si="63"/>
        <v/>
      </c>
      <c r="H197" s="2"/>
      <c r="I197" s="46" t="str">
        <f t="shared" si="71"/>
        <v>E</v>
      </c>
      <c r="J197" s="98" t="str">
        <f t="shared" si="56"/>
        <v/>
      </c>
      <c r="K197" s="2"/>
      <c r="L197" s="21" t="str">
        <f t="shared" si="66"/>
        <v/>
      </c>
      <c r="M197" s="92">
        <f>IF(L197&lt;&gt;"",SUM($L$6:L197),M196)</f>
        <v>9</v>
      </c>
      <c r="N197" s="92">
        <f t="shared" si="57"/>
        <v>9</v>
      </c>
      <c r="O197" s="2"/>
      <c r="P197" s="47" t="str">
        <f t="shared" si="65"/>
        <v/>
      </c>
      <c r="Q197" s="89">
        <f>IF(P197&lt;&gt;"",SUM($P$6:P197),Q196)</f>
        <v>22</v>
      </c>
      <c r="R197" s="92">
        <f t="shared" si="67"/>
        <v>22</v>
      </c>
      <c r="S197" s="2"/>
      <c r="T197" s="43" t="str">
        <f t="shared" si="58"/>
        <v/>
      </c>
      <c r="U197" s="89">
        <f>IF(T197&lt;&gt;"",SUM($T$6:T197),U196)</f>
        <v>21</v>
      </c>
      <c r="V197" s="92">
        <f t="shared" si="68"/>
        <v>21</v>
      </c>
      <c r="W197" s="2"/>
      <c r="X197" s="95">
        <f>IF(B197="",X196,SUM($L$7:L197)+SUM($P$7:P197)+SUM($T$7:T197))</f>
        <v>52</v>
      </c>
      <c r="Y197" s="2"/>
      <c r="Z197" s="2"/>
      <c r="AA197" s="2"/>
      <c r="AB197" s="2"/>
      <c r="AC197" s="2"/>
      <c r="AD197" s="2"/>
      <c r="AE197" s="2"/>
      <c r="AF197" s="58">
        <f t="shared" si="61"/>
        <v>1</v>
      </c>
      <c r="AG197" s="21" t="str">
        <f t="shared" ref="AG197:AG260" si="72">IF(B197="","",IF(OR(AF196=1,AF196=2),"",IF(AF196&gt;=3,AF196-2)))</f>
        <v/>
      </c>
      <c r="AH197" s="59">
        <f t="shared" si="59"/>
        <v>1</v>
      </c>
      <c r="AI197" s="64">
        <f t="shared" si="60"/>
        <v>3</v>
      </c>
      <c r="AJ197" s="47" t="str">
        <f t="shared" ref="AJ197:AJ260" si="73">IF(B197="","",IF(OR(AI196=1,AI196=2),"",IF(AI196&gt;=3,AI196-2)))</f>
        <v/>
      </c>
      <c r="AK197" s="65">
        <f t="shared" si="54"/>
        <v>2</v>
      </c>
      <c r="AL197" s="70">
        <f t="shared" si="62"/>
        <v>3</v>
      </c>
      <c r="AM197" s="43" t="str">
        <f t="shared" ref="AM197:AM260" si="74">IF(B197="","",IF(OR(AL196=1,AL196=2),"",IF(AL196&gt;=3,AL196-2)))</f>
        <v/>
      </c>
      <c r="AN197" s="71">
        <f t="shared" si="55"/>
        <v>3</v>
      </c>
      <c r="AO197" s="2"/>
      <c r="AP197" s="2"/>
      <c r="AR197" s="2"/>
      <c r="AS197" s="2"/>
      <c r="AT197" s="2"/>
    </row>
    <row r="198" spans="2:46">
      <c r="B198" s="20">
        <f>IF('Prog Individual'!B198="","",'Prog Individual'!B198)</f>
        <v>17</v>
      </c>
      <c r="C198" s="21" t="str">
        <f t="shared" si="69"/>
        <v>B</v>
      </c>
      <c r="D198" s="98" t="str">
        <f t="shared" si="64"/>
        <v/>
      </c>
      <c r="E198" s="2"/>
      <c r="F198" s="47" t="str">
        <f t="shared" si="70"/>
        <v>L</v>
      </c>
      <c r="G198" s="98" t="str">
        <f t="shared" si="63"/>
        <v>&lt;--Bet</v>
      </c>
      <c r="H198" s="2"/>
      <c r="I198" s="46" t="str">
        <f t="shared" si="71"/>
        <v>O</v>
      </c>
      <c r="J198" s="98" t="str">
        <f t="shared" si="56"/>
        <v>&lt;--Win</v>
      </c>
      <c r="K198" s="2"/>
      <c r="L198" s="21" t="str">
        <f t="shared" si="66"/>
        <v/>
      </c>
      <c r="M198" s="92">
        <f>IF(L198&lt;&gt;"",SUM($L$6:L198),M197)</f>
        <v>9</v>
      </c>
      <c r="N198" s="92">
        <f t="shared" si="57"/>
        <v>9</v>
      </c>
      <c r="O198" s="2"/>
      <c r="P198" s="47">
        <f t="shared" si="65"/>
        <v>-2</v>
      </c>
      <c r="Q198" s="89">
        <f>IF(P198&lt;&gt;"",SUM($P$6:P198),Q197)</f>
        <v>20</v>
      </c>
      <c r="R198" s="92">
        <f t="shared" si="67"/>
        <v>22</v>
      </c>
      <c r="S198" s="2"/>
      <c r="T198" s="43">
        <f t="shared" si="58"/>
        <v>3</v>
      </c>
      <c r="U198" s="89">
        <f>IF(T198&lt;&gt;"",SUM($T$6:T198),U197)</f>
        <v>24</v>
      </c>
      <c r="V198" s="92">
        <f t="shared" si="68"/>
        <v>24</v>
      </c>
      <c r="W198" s="2"/>
      <c r="X198" s="95">
        <f>IF(B198="",X197,SUM($L$7:L198)+SUM($P$7:P198)+SUM($T$7:T198))</f>
        <v>53</v>
      </c>
      <c r="Y198" s="2"/>
      <c r="Z198" s="2"/>
      <c r="AA198" s="2"/>
      <c r="AB198" s="2"/>
      <c r="AC198" s="2"/>
      <c r="AD198" s="2"/>
      <c r="AE198" s="2"/>
      <c r="AF198" s="58">
        <f t="shared" si="61"/>
        <v>1</v>
      </c>
      <c r="AG198" s="21" t="str">
        <f t="shared" si="72"/>
        <v/>
      </c>
      <c r="AH198" s="59">
        <f t="shared" si="59"/>
        <v>1</v>
      </c>
      <c r="AI198" s="64">
        <f t="shared" si="60"/>
        <v>4</v>
      </c>
      <c r="AJ198" s="47">
        <f t="shared" si="73"/>
        <v>1</v>
      </c>
      <c r="AK198" s="65">
        <f t="shared" ref="AK198:AK261" si="75">IF(AND(AK197="",AJ198=1),1,IF(AND(AK197=1,AJ198=""),1,IF(AND(AJ197="",AJ198&lt;&gt;""),AK197,IF(AND(AJ197="",AJ198=""),AK197,IF(AND(AJ197&lt;&gt;"",AJ198=""),AK197-$AA$27,IF(AND(AJ197&lt;&gt;"",AJ198&lt;&gt;""),AK197+$AA$28))))))</f>
        <v>2</v>
      </c>
      <c r="AL198" s="70">
        <f t="shared" si="62"/>
        <v>1</v>
      </c>
      <c r="AM198" s="43">
        <f t="shared" si="74"/>
        <v>1</v>
      </c>
      <c r="AN198" s="71">
        <f t="shared" ref="AN198:AN261" si="76">IF(AND(AN197="",AM198=1),1,IF(AND(AN197=1,AM198=""),1,IF(AND(AM197="",AM198&lt;&gt;""),AN197,IF(AND(AM197="",AM198=""),AN197,IF(AND(AM197&lt;&gt;"",AM198=""),AN197-$AA$27,IF(AND(AM197&lt;&gt;"",AM198&lt;&gt;""),AN197+$AA$28))))))</f>
        <v>3</v>
      </c>
      <c r="AO198" s="2"/>
      <c r="AP198" s="2"/>
      <c r="AR198" s="2"/>
      <c r="AS198" s="2"/>
      <c r="AT198" s="2"/>
    </row>
    <row r="199" spans="2:46">
      <c r="B199" s="20">
        <f>IF('Prog Individual'!B199="","",'Prog Individual'!B199)</f>
        <v>1</v>
      </c>
      <c r="C199" s="21" t="str">
        <f t="shared" si="69"/>
        <v>R</v>
      </c>
      <c r="D199" s="98" t="str">
        <f t="shared" si="64"/>
        <v/>
      </c>
      <c r="E199" s="2"/>
      <c r="F199" s="47" t="str">
        <f t="shared" si="70"/>
        <v>L</v>
      </c>
      <c r="G199" s="98" t="str">
        <f t="shared" si="63"/>
        <v>&lt;--Bet</v>
      </c>
      <c r="H199" s="2"/>
      <c r="I199" s="46" t="str">
        <f t="shared" si="71"/>
        <v>O</v>
      </c>
      <c r="J199" s="98" t="str">
        <f t="shared" ref="J199:J262" si="77">IF(T199="","",IF(T199&gt;=1,"&lt;--Win",IF(T199&lt;0,"&lt;--Bet","")))</f>
        <v/>
      </c>
      <c r="K199" s="2"/>
      <c r="L199" s="21" t="str">
        <f t="shared" si="66"/>
        <v/>
      </c>
      <c r="M199" s="92">
        <f>IF(L199&lt;&gt;"",SUM($L$6:L199),M198)</f>
        <v>9</v>
      </c>
      <c r="N199" s="92">
        <f t="shared" ref="N199:N262" si="78">IF(M199&lt;N198,N198,M199)</f>
        <v>9</v>
      </c>
      <c r="O199" s="2"/>
      <c r="P199" s="47">
        <f t="shared" si="65"/>
        <v>-3</v>
      </c>
      <c r="Q199" s="89">
        <f>IF(P199&lt;&gt;"",SUM($P$6:P199),Q198)</f>
        <v>17</v>
      </c>
      <c r="R199" s="92">
        <f t="shared" si="67"/>
        <v>22</v>
      </c>
      <c r="S199" s="2"/>
      <c r="T199" s="43" t="str">
        <f t="shared" ref="T199:T262" si="79">IF(AND(AM199="",AM198&lt;&gt;""),"",IF(AND(AM199="",AM198=""),"",IF(AND(AM199&lt;&gt;"",AM200&lt;&gt;""),-AN199,IF(AND(AM199&lt;&gt;"",AM200=""),AN199))))</f>
        <v/>
      </c>
      <c r="U199" s="89">
        <f>IF(T199&lt;&gt;"",SUM($T$6:T199),U198)</f>
        <v>24</v>
      </c>
      <c r="V199" s="92">
        <f t="shared" si="68"/>
        <v>24</v>
      </c>
      <c r="W199" s="2"/>
      <c r="X199" s="95">
        <f>IF(B199="",X198,SUM($L$7:L199)+SUM($P$7:P199)+SUM($T$7:T199))</f>
        <v>50</v>
      </c>
      <c r="Y199" s="2"/>
      <c r="Z199" s="2"/>
      <c r="AA199" s="2"/>
      <c r="AB199" s="2"/>
      <c r="AC199" s="2"/>
      <c r="AD199" s="2"/>
      <c r="AE199" s="2"/>
      <c r="AF199" s="58">
        <f t="shared" si="61"/>
        <v>1</v>
      </c>
      <c r="AG199" s="21" t="str">
        <f t="shared" si="72"/>
        <v/>
      </c>
      <c r="AH199" s="59">
        <f t="shared" ref="AH199:AH262" si="80">IF(N198&gt;N197,1,IF(AND(AH198="",AG199=1),1,IF(AND(AH198=1,AG199=""),1,IF(AND(AG198="",AG199&lt;&gt;""),AH198,IF(AND(AG198="",AG199=""),AH198,IF(AND(AG198&lt;&gt;"",AG199=""),AH198-$AA$27,IF(AND(AG198&lt;&gt;"",AG199&lt;&gt;""),AH198+$AA$28)))))))</f>
        <v>1</v>
      </c>
      <c r="AI199" s="64">
        <f t="shared" ref="AI199:AI262" si="81">IF(B199="","",IF(AND(AI198=2,B199=0),1,IF(AND(B199=0,AI198=1),1,IF(AND(F199=F197,B198=0),AI198+1,IF(AND(AI198&gt;1,B199=0),AI198+1,IF(F199=F198,AI198+1,1))))))</f>
        <v>5</v>
      </c>
      <c r="AJ199" s="47">
        <f t="shared" si="73"/>
        <v>2</v>
      </c>
      <c r="AK199" s="65">
        <f t="shared" si="75"/>
        <v>3</v>
      </c>
      <c r="AL199" s="70">
        <f t="shared" si="62"/>
        <v>2</v>
      </c>
      <c r="AM199" s="43" t="str">
        <f t="shared" si="74"/>
        <v/>
      </c>
      <c r="AN199" s="71">
        <f t="shared" si="76"/>
        <v>2</v>
      </c>
      <c r="AO199" s="2"/>
      <c r="AP199" s="2"/>
      <c r="AR199" s="2"/>
      <c r="AS199" s="2"/>
      <c r="AT199" s="2"/>
    </row>
    <row r="200" spans="2:46">
      <c r="B200" s="20">
        <f>IF('Prog Individual'!B200="","",'Prog Individual'!B200)</f>
        <v>9</v>
      </c>
      <c r="C200" s="21" t="str">
        <f t="shared" si="69"/>
        <v>R</v>
      </c>
      <c r="D200" s="98" t="str">
        <f t="shared" si="64"/>
        <v/>
      </c>
      <c r="E200" s="2"/>
      <c r="F200" s="47" t="str">
        <f t="shared" si="70"/>
        <v>L</v>
      </c>
      <c r="G200" s="98" t="str">
        <f t="shared" si="63"/>
        <v>&lt;--Bet</v>
      </c>
      <c r="H200" s="2"/>
      <c r="I200" s="46" t="str">
        <f t="shared" si="71"/>
        <v>O</v>
      </c>
      <c r="J200" s="98" t="str">
        <f t="shared" si="77"/>
        <v/>
      </c>
      <c r="K200" s="2"/>
      <c r="L200" s="21" t="str">
        <f t="shared" si="66"/>
        <v/>
      </c>
      <c r="M200" s="92">
        <f>IF(L200&lt;&gt;"",SUM($L$6:L200),M199)</f>
        <v>9</v>
      </c>
      <c r="N200" s="92">
        <f t="shared" si="78"/>
        <v>9</v>
      </c>
      <c r="O200" s="2"/>
      <c r="P200" s="47">
        <f t="shared" si="65"/>
        <v>-4</v>
      </c>
      <c r="Q200" s="89">
        <f>IF(P200&lt;&gt;"",SUM($P$6:P200),Q199)</f>
        <v>13</v>
      </c>
      <c r="R200" s="92">
        <f t="shared" si="67"/>
        <v>22</v>
      </c>
      <c r="S200" s="2"/>
      <c r="T200" s="43" t="str">
        <f t="shared" si="79"/>
        <v/>
      </c>
      <c r="U200" s="89">
        <f>IF(T200&lt;&gt;"",SUM($T$6:T200),U199)</f>
        <v>24</v>
      </c>
      <c r="V200" s="92">
        <f t="shared" si="68"/>
        <v>24</v>
      </c>
      <c r="W200" s="2"/>
      <c r="X200" s="95">
        <f>IF(B200="",X199,SUM($L$7:L200)+SUM($P$7:P200)+SUM($T$7:T200))</f>
        <v>46</v>
      </c>
      <c r="Y200" s="2"/>
      <c r="Z200" s="2"/>
      <c r="AA200" s="2"/>
      <c r="AB200" s="2"/>
      <c r="AC200" s="2"/>
      <c r="AD200" s="2"/>
      <c r="AE200" s="2"/>
      <c r="AF200" s="58">
        <f t="shared" ref="AF200:AF263" si="82">IF(B200="","",IF(AND(AF199=2,B200=0),1,IF(AND(B200=0,AF199=1),1,IF(AND(C200=C198,B199=0),AF199+1,IF(AND(AF199&gt;1,B200=0),AF199+1,IF(C200=C199,AF199+1,1))))))</f>
        <v>2</v>
      </c>
      <c r="AG200" s="21" t="str">
        <f t="shared" si="72"/>
        <v/>
      </c>
      <c r="AH200" s="59">
        <f t="shared" si="80"/>
        <v>1</v>
      </c>
      <c r="AI200" s="64">
        <f t="shared" si="81"/>
        <v>6</v>
      </c>
      <c r="AJ200" s="47">
        <f t="shared" si="73"/>
        <v>3</v>
      </c>
      <c r="AK200" s="65">
        <f t="shared" si="75"/>
        <v>4</v>
      </c>
      <c r="AL200" s="70">
        <f t="shared" ref="AL200:AL263" si="83">IF(B200="","",IF(AND(AL199=2,B200=0),1,IF(AND(B200=0,AL199=1),1,IF(AND(I200=I198,B199=0),AL199+1,IF(AND(AL199&gt;1,B200=0),AL199+1,IF(I200=I199,AL199+1,1))))))</f>
        <v>3</v>
      </c>
      <c r="AM200" s="43" t="str">
        <f t="shared" si="74"/>
        <v/>
      </c>
      <c r="AN200" s="71">
        <f t="shared" si="76"/>
        <v>2</v>
      </c>
      <c r="AO200" s="2"/>
      <c r="AP200" s="2"/>
      <c r="AR200" s="2"/>
      <c r="AS200" s="2"/>
      <c r="AT200" s="2"/>
    </row>
    <row r="201" spans="2:46">
      <c r="B201" s="20">
        <f>IF('Prog Individual'!B201="","",'Prog Individual'!B201)</f>
        <v>32</v>
      </c>
      <c r="C201" s="21" t="str">
        <f t="shared" si="69"/>
        <v>R</v>
      </c>
      <c r="D201" s="98" t="str">
        <f t="shared" si="64"/>
        <v/>
      </c>
      <c r="E201" s="2"/>
      <c r="F201" s="47" t="str">
        <f t="shared" si="70"/>
        <v>H</v>
      </c>
      <c r="G201" s="98" t="str">
        <f t="shared" ref="G201:G264" si="84">IF(P201="","",IF(P201&gt;=1,"&lt;--Win",IF(P201&lt;0,"&lt;--Bet","")))</f>
        <v>&lt;--Win</v>
      </c>
      <c r="H201" s="2"/>
      <c r="I201" s="46" t="str">
        <f t="shared" si="71"/>
        <v>E</v>
      </c>
      <c r="J201" s="98" t="str">
        <f t="shared" si="77"/>
        <v>&lt;--Win</v>
      </c>
      <c r="K201" s="2"/>
      <c r="L201" s="21" t="str">
        <f t="shared" si="66"/>
        <v/>
      </c>
      <c r="M201" s="92">
        <f>IF(L201&lt;&gt;"",SUM($L$6:L201),M200)</f>
        <v>9</v>
      </c>
      <c r="N201" s="92">
        <f t="shared" si="78"/>
        <v>9</v>
      </c>
      <c r="O201" s="2"/>
      <c r="P201" s="47">
        <f t="shared" si="65"/>
        <v>5</v>
      </c>
      <c r="Q201" s="89">
        <f>IF(P201&lt;&gt;"",SUM($P$6:P201),Q200)</f>
        <v>18</v>
      </c>
      <c r="R201" s="92">
        <f t="shared" si="67"/>
        <v>22</v>
      </c>
      <c r="S201" s="2"/>
      <c r="T201" s="43">
        <f t="shared" si="79"/>
        <v>2</v>
      </c>
      <c r="U201" s="89">
        <f>IF(T201&lt;&gt;"",SUM($T$6:T201),U200)</f>
        <v>26</v>
      </c>
      <c r="V201" s="92">
        <f t="shared" si="68"/>
        <v>26</v>
      </c>
      <c r="W201" s="2"/>
      <c r="X201" s="95">
        <f>IF(B201="",X200,SUM($L$7:L201)+SUM($P$7:P201)+SUM($T$7:T201))</f>
        <v>53</v>
      </c>
      <c r="Y201" s="2"/>
      <c r="Z201" s="2"/>
      <c r="AA201" s="2"/>
      <c r="AB201" s="2"/>
      <c r="AC201" s="2"/>
      <c r="AD201" s="2"/>
      <c r="AE201" s="2"/>
      <c r="AF201" s="58">
        <f t="shared" si="82"/>
        <v>3</v>
      </c>
      <c r="AG201" s="21" t="str">
        <f t="shared" si="72"/>
        <v/>
      </c>
      <c r="AH201" s="59">
        <f t="shared" si="80"/>
        <v>1</v>
      </c>
      <c r="AI201" s="64">
        <f t="shared" si="81"/>
        <v>1</v>
      </c>
      <c r="AJ201" s="47">
        <f t="shared" si="73"/>
        <v>4</v>
      </c>
      <c r="AK201" s="65">
        <f t="shared" si="75"/>
        <v>5</v>
      </c>
      <c r="AL201" s="70">
        <f t="shared" si="83"/>
        <v>1</v>
      </c>
      <c r="AM201" s="43">
        <f t="shared" si="74"/>
        <v>1</v>
      </c>
      <c r="AN201" s="71">
        <f t="shared" si="76"/>
        <v>2</v>
      </c>
      <c r="AO201" s="2"/>
      <c r="AP201" s="2"/>
      <c r="AR201" s="2"/>
      <c r="AS201" s="2"/>
      <c r="AT201" s="2"/>
    </row>
    <row r="202" spans="2:46">
      <c r="B202" s="20">
        <f>IF('Prog Individual'!B202="","",'Prog Individual'!B202)</f>
        <v>36</v>
      </c>
      <c r="C202" s="21" t="str">
        <f t="shared" si="69"/>
        <v>R</v>
      </c>
      <c r="D202" s="98" t="str">
        <f t="shared" ref="D202:D265" si="85">IF(L202="","",IF(L202&gt;=1,"&lt;--Win",IF(L202&lt;0,"&lt;--Bet","")))</f>
        <v>&lt;--Bet</v>
      </c>
      <c r="E202" s="2"/>
      <c r="F202" s="47" t="str">
        <f t="shared" si="70"/>
        <v>H</v>
      </c>
      <c r="G202" s="98" t="str">
        <f t="shared" si="84"/>
        <v/>
      </c>
      <c r="H202" s="2"/>
      <c r="I202" s="46" t="str">
        <f t="shared" si="71"/>
        <v>E</v>
      </c>
      <c r="J202" s="98" t="str">
        <f t="shared" si="77"/>
        <v/>
      </c>
      <c r="K202" s="2"/>
      <c r="L202" s="21">
        <f t="shared" si="66"/>
        <v>-1</v>
      </c>
      <c r="M202" s="92">
        <f>IF(L202&lt;&gt;"",SUM($L$6:L202),M201)</f>
        <v>8</v>
      </c>
      <c r="N202" s="92">
        <f t="shared" si="78"/>
        <v>9</v>
      </c>
      <c r="O202" s="2"/>
      <c r="P202" s="47" t="str">
        <f t="shared" si="65"/>
        <v/>
      </c>
      <c r="Q202" s="89">
        <f>IF(P202&lt;&gt;"",SUM($P$6:P202),Q201)</f>
        <v>18</v>
      </c>
      <c r="R202" s="92">
        <f t="shared" si="67"/>
        <v>22</v>
      </c>
      <c r="S202" s="2"/>
      <c r="T202" s="43" t="str">
        <f t="shared" si="79"/>
        <v/>
      </c>
      <c r="U202" s="89">
        <f>IF(T202&lt;&gt;"",SUM($T$6:T202),U201)</f>
        <v>26</v>
      </c>
      <c r="V202" s="92">
        <f t="shared" si="68"/>
        <v>26</v>
      </c>
      <c r="W202" s="2"/>
      <c r="X202" s="95">
        <f>IF(B202="",X201,SUM($L$7:L202)+SUM($P$7:P202)+SUM($T$7:T202))</f>
        <v>52</v>
      </c>
      <c r="Y202" s="2"/>
      <c r="Z202" s="2"/>
      <c r="AA202" s="2"/>
      <c r="AB202" s="2"/>
      <c r="AC202" s="2"/>
      <c r="AD202" s="2"/>
      <c r="AE202" s="2"/>
      <c r="AF202" s="58">
        <f t="shared" si="82"/>
        <v>4</v>
      </c>
      <c r="AG202" s="21">
        <f t="shared" si="72"/>
        <v>1</v>
      </c>
      <c r="AH202" s="59">
        <f t="shared" si="80"/>
        <v>1</v>
      </c>
      <c r="AI202" s="64">
        <f t="shared" si="81"/>
        <v>2</v>
      </c>
      <c r="AJ202" s="47" t="str">
        <f t="shared" si="73"/>
        <v/>
      </c>
      <c r="AK202" s="65">
        <f t="shared" si="75"/>
        <v>4</v>
      </c>
      <c r="AL202" s="70">
        <f t="shared" si="83"/>
        <v>2</v>
      </c>
      <c r="AM202" s="43" t="str">
        <f t="shared" si="74"/>
        <v/>
      </c>
      <c r="AN202" s="71">
        <f t="shared" si="76"/>
        <v>1</v>
      </c>
      <c r="AO202" s="2"/>
      <c r="AP202" s="2"/>
      <c r="AR202" s="2"/>
      <c r="AS202" s="2"/>
      <c r="AT202" s="2"/>
    </row>
    <row r="203" spans="2:46">
      <c r="B203" s="20">
        <f>IF('Prog Individual'!B203="","",'Prog Individual'!B203)</f>
        <v>16</v>
      </c>
      <c r="C203" s="21" t="str">
        <f t="shared" si="69"/>
        <v>R</v>
      </c>
      <c r="D203" s="98" t="str">
        <f t="shared" si="85"/>
        <v>&lt;--Bet</v>
      </c>
      <c r="E203" s="2"/>
      <c r="F203" s="47" t="str">
        <f t="shared" si="70"/>
        <v>L</v>
      </c>
      <c r="G203" s="98" t="str">
        <f t="shared" si="84"/>
        <v/>
      </c>
      <c r="H203" s="2"/>
      <c r="I203" s="46" t="str">
        <f t="shared" si="71"/>
        <v>E</v>
      </c>
      <c r="J203" s="98" t="str">
        <f t="shared" si="77"/>
        <v/>
      </c>
      <c r="K203" s="2"/>
      <c r="L203" s="21">
        <f t="shared" si="66"/>
        <v>-2</v>
      </c>
      <c r="M203" s="92">
        <f>IF(L203&lt;&gt;"",SUM($L$6:L203),M202)</f>
        <v>6</v>
      </c>
      <c r="N203" s="92">
        <f t="shared" si="78"/>
        <v>9</v>
      </c>
      <c r="O203" s="2"/>
      <c r="P203" s="47" t="str">
        <f t="shared" si="65"/>
        <v/>
      </c>
      <c r="Q203" s="89">
        <f>IF(P203&lt;&gt;"",SUM($P$6:P203),Q202)</f>
        <v>18</v>
      </c>
      <c r="R203" s="92">
        <f t="shared" si="67"/>
        <v>22</v>
      </c>
      <c r="S203" s="2"/>
      <c r="T203" s="43" t="str">
        <f t="shared" si="79"/>
        <v/>
      </c>
      <c r="U203" s="89">
        <f>IF(T203&lt;&gt;"",SUM($T$6:T203),U202)</f>
        <v>26</v>
      </c>
      <c r="V203" s="92">
        <f t="shared" si="68"/>
        <v>26</v>
      </c>
      <c r="W203" s="2"/>
      <c r="X203" s="95">
        <f>IF(B203="",X202,SUM($L$7:L203)+SUM($P$7:P203)+SUM($T$7:T203))</f>
        <v>50</v>
      </c>
      <c r="Y203" s="2"/>
      <c r="Z203" s="2"/>
      <c r="AA203" s="2"/>
      <c r="AB203" s="2"/>
      <c r="AC203" s="2"/>
      <c r="AD203" s="2"/>
      <c r="AE203" s="2"/>
      <c r="AF203" s="58">
        <f t="shared" si="82"/>
        <v>5</v>
      </c>
      <c r="AG203" s="21">
        <f t="shared" si="72"/>
        <v>2</v>
      </c>
      <c r="AH203" s="59">
        <f t="shared" si="80"/>
        <v>2</v>
      </c>
      <c r="AI203" s="64">
        <f t="shared" si="81"/>
        <v>1</v>
      </c>
      <c r="AJ203" s="47" t="str">
        <f t="shared" si="73"/>
        <v/>
      </c>
      <c r="AK203" s="65">
        <f t="shared" si="75"/>
        <v>4</v>
      </c>
      <c r="AL203" s="70">
        <f t="shared" si="83"/>
        <v>3</v>
      </c>
      <c r="AM203" s="43" t="str">
        <f t="shared" si="74"/>
        <v/>
      </c>
      <c r="AN203" s="71">
        <f t="shared" si="76"/>
        <v>1</v>
      </c>
      <c r="AO203" s="2"/>
      <c r="AP203" s="2"/>
      <c r="AR203" s="2"/>
      <c r="AS203" s="2"/>
      <c r="AT203" s="2"/>
    </row>
    <row r="204" spans="2:46">
      <c r="B204" s="20">
        <f>IF('Prog Individual'!B204="","",'Prog Individual'!B204)</f>
        <v>21</v>
      </c>
      <c r="C204" s="21" t="str">
        <f t="shared" si="69"/>
        <v>R</v>
      </c>
      <c r="D204" s="98" t="str">
        <f t="shared" si="85"/>
        <v>&lt;--Bet</v>
      </c>
      <c r="E204" s="2"/>
      <c r="F204" s="47" t="str">
        <f t="shared" si="70"/>
        <v>H</v>
      </c>
      <c r="G204" s="98" t="str">
        <f t="shared" si="84"/>
        <v/>
      </c>
      <c r="H204" s="2"/>
      <c r="I204" s="46" t="str">
        <f t="shared" si="71"/>
        <v>O</v>
      </c>
      <c r="J204" s="98" t="str">
        <f t="shared" si="77"/>
        <v>&lt;--Win</v>
      </c>
      <c r="K204" s="2"/>
      <c r="L204" s="21">
        <f t="shared" si="66"/>
        <v>-3</v>
      </c>
      <c r="M204" s="92">
        <f>IF(L204&lt;&gt;"",SUM($L$6:L204),M203)</f>
        <v>3</v>
      </c>
      <c r="N204" s="92">
        <f t="shared" si="78"/>
        <v>9</v>
      </c>
      <c r="O204" s="2"/>
      <c r="P204" s="47" t="str">
        <f t="shared" si="65"/>
        <v/>
      </c>
      <c r="Q204" s="89">
        <f>IF(P204&lt;&gt;"",SUM($P$6:P204),Q203)</f>
        <v>18</v>
      </c>
      <c r="R204" s="92">
        <f t="shared" si="67"/>
        <v>22</v>
      </c>
      <c r="S204" s="2"/>
      <c r="T204" s="43">
        <f t="shared" si="79"/>
        <v>1</v>
      </c>
      <c r="U204" s="89">
        <f>IF(T204&lt;&gt;"",SUM($T$6:T204),U203)</f>
        <v>27</v>
      </c>
      <c r="V204" s="92">
        <f t="shared" si="68"/>
        <v>27</v>
      </c>
      <c r="W204" s="2"/>
      <c r="X204" s="95">
        <f>IF(B204="",X203,SUM($L$7:L204)+SUM($P$7:P204)+SUM($T$7:T204))</f>
        <v>48</v>
      </c>
      <c r="Y204" s="2"/>
      <c r="Z204" s="2"/>
      <c r="AA204" s="2"/>
      <c r="AB204" s="2"/>
      <c r="AC204" s="2"/>
      <c r="AD204" s="2"/>
      <c r="AE204" s="2"/>
      <c r="AF204" s="58">
        <f t="shared" si="82"/>
        <v>6</v>
      </c>
      <c r="AG204" s="21">
        <f t="shared" si="72"/>
        <v>3</v>
      </c>
      <c r="AH204" s="59">
        <f t="shared" si="80"/>
        <v>3</v>
      </c>
      <c r="AI204" s="64">
        <f t="shared" si="81"/>
        <v>1</v>
      </c>
      <c r="AJ204" s="47" t="str">
        <f t="shared" si="73"/>
        <v/>
      </c>
      <c r="AK204" s="65">
        <f t="shared" si="75"/>
        <v>4</v>
      </c>
      <c r="AL204" s="70">
        <f t="shared" si="83"/>
        <v>1</v>
      </c>
      <c r="AM204" s="43">
        <f t="shared" si="74"/>
        <v>1</v>
      </c>
      <c r="AN204" s="71">
        <f t="shared" si="76"/>
        <v>1</v>
      </c>
      <c r="AO204" s="2"/>
      <c r="AP204" s="2"/>
      <c r="AR204" s="2"/>
      <c r="AS204" s="2"/>
      <c r="AT204" s="2"/>
    </row>
    <row r="205" spans="2:46">
      <c r="B205" s="20">
        <f>IF('Prog Individual'!B205="","",'Prog Individual'!B205)</f>
        <v>35</v>
      </c>
      <c r="C205" s="21" t="str">
        <f t="shared" si="69"/>
        <v>B</v>
      </c>
      <c r="D205" s="98" t="str">
        <f t="shared" si="85"/>
        <v>&lt;--Win</v>
      </c>
      <c r="E205" s="2"/>
      <c r="F205" s="47" t="str">
        <f t="shared" si="70"/>
        <v>H</v>
      </c>
      <c r="G205" s="98" t="str">
        <f t="shared" si="84"/>
        <v/>
      </c>
      <c r="H205" s="2"/>
      <c r="I205" s="46" t="str">
        <f t="shared" si="71"/>
        <v>O</v>
      </c>
      <c r="J205" s="98" t="str">
        <f t="shared" si="77"/>
        <v/>
      </c>
      <c r="K205" s="2"/>
      <c r="L205" s="21">
        <f t="shared" si="66"/>
        <v>4</v>
      </c>
      <c r="M205" s="92">
        <f>IF(L205&lt;&gt;"",SUM($L$6:L205),M204)</f>
        <v>7</v>
      </c>
      <c r="N205" s="92">
        <f t="shared" si="78"/>
        <v>9</v>
      </c>
      <c r="O205" s="2"/>
      <c r="P205" s="47" t="str">
        <f t="shared" si="65"/>
        <v/>
      </c>
      <c r="Q205" s="89">
        <f>IF(P205&lt;&gt;"",SUM($P$6:P205),Q204)</f>
        <v>18</v>
      </c>
      <c r="R205" s="92">
        <f t="shared" si="67"/>
        <v>22</v>
      </c>
      <c r="S205" s="2"/>
      <c r="T205" s="43" t="str">
        <f t="shared" si="79"/>
        <v/>
      </c>
      <c r="U205" s="89">
        <f>IF(T205&lt;&gt;"",SUM($T$6:T205),U204)</f>
        <v>27</v>
      </c>
      <c r="V205" s="92">
        <f t="shared" si="68"/>
        <v>27</v>
      </c>
      <c r="W205" s="2"/>
      <c r="X205" s="95">
        <f>IF(B205="",X204,SUM($L$7:L205)+SUM($P$7:P205)+SUM($T$7:T205))</f>
        <v>52</v>
      </c>
      <c r="Y205" s="2"/>
      <c r="Z205" s="2"/>
      <c r="AA205" s="2"/>
      <c r="AB205" s="2"/>
      <c r="AC205" s="2"/>
      <c r="AD205" s="2"/>
      <c r="AE205" s="2"/>
      <c r="AF205" s="58">
        <f t="shared" si="82"/>
        <v>1</v>
      </c>
      <c r="AG205" s="21">
        <f t="shared" si="72"/>
        <v>4</v>
      </c>
      <c r="AH205" s="59">
        <f t="shared" si="80"/>
        <v>4</v>
      </c>
      <c r="AI205" s="64">
        <f t="shared" si="81"/>
        <v>2</v>
      </c>
      <c r="AJ205" s="47" t="str">
        <f t="shared" si="73"/>
        <v/>
      </c>
      <c r="AK205" s="65">
        <f t="shared" si="75"/>
        <v>4</v>
      </c>
      <c r="AL205" s="70">
        <f t="shared" si="83"/>
        <v>2</v>
      </c>
      <c r="AM205" s="43" t="str">
        <f t="shared" si="74"/>
        <v/>
      </c>
      <c r="AN205" s="71">
        <f t="shared" si="76"/>
        <v>1</v>
      </c>
      <c r="AO205" s="2"/>
      <c r="AP205" s="2"/>
      <c r="AR205" s="2"/>
      <c r="AS205" s="2"/>
      <c r="AT205" s="2"/>
    </row>
    <row r="206" spans="2:46">
      <c r="B206" s="20">
        <f>IF('Prog Individual'!B206="","",'Prog Individual'!B206)</f>
        <v>16</v>
      </c>
      <c r="C206" s="21" t="str">
        <f t="shared" si="69"/>
        <v>R</v>
      </c>
      <c r="D206" s="98" t="str">
        <f t="shared" si="85"/>
        <v/>
      </c>
      <c r="E206" s="2"/>
      <c r="F206" s="47" t="str">
        <f t="shared" si="70"/>
        <v>L</v>
      </c>
      <c r="G206" s="98" t="str">
        <f t="shared" si="84"/>
        <v/>
      </c>
      <c r="H206" s="2"/>
      <c r="I206" s="46" t="str">
        <f t="shared" si="71"/>
        <v>E</v>
      </c>
      <c r="J206" s="98" t="str">
        <f t="shared" si="77"/>
        <v/>
      </c>
      <c r="K206" s="2"/>
      <c r="L206" s="21" t="str">
        <f t="shared" si="66"/>
        <v/>
      </c>
      <c r="M206" s="92">
        <f>IF(L206&lt;&gt;"",SUM($L$6:L206),M205)</f>
        <v>7</v>
      </c>
      <c r="N206" s="92">
        <f t="shared" si="78"/>
        <v>9</v>
      </c>
      <c r="O206" s="2"/>
      <c r="P206" s="47" t="str">
        <f t="shared" si="65"/>
        <v/>
      </c>
      <c r="Q206" s="89">
        <f>IF(P206&lt;&gt;"",SUM($P$6:P206),Q205)</f>
        <v>18</v>
      </c>
      <c r="R206" s="92">
        <f t="shared" si="67"/>
        <v>22</v>
      </c>
      <c r="S206" s="2"/>
      <c r="T206" s="43" t="str">
        <f t="shared" si="79"/>
        <v/>
      </c>
      <c r="U206" s="89">
        <f>IF(T206&lt;&gt;"",SUM($T$6:T206),U205)</f>
        <v>27</v>
      </c>
      <c r="V206" s="92">
        <f t="shared" si="68"/>
        <v>27</v>
      </c>
      <c r="W206" s="2"/>
      <c r="X206" s="95">
        <f>IF(B206="",X205,SUM($L$7:L206)+SUM($P$7:P206)+SUM($T$7:T206))</f>
        <v>52</v>
      </c>
      <c r="Y206" s="2"/>
      <c r="Z206" s="2"/>
      <c r="AA206" s="2"/>
      <c r="AB206" s="2"/>
      <c r="AC206" s="2"/>
      <c r="AD206" s="2"/>
      <c r="AE206" s="2"/>
      <c r="AF206" s="58">
        <f t="shared" si="82"/>
        <v>1</v>
      </c>
      <c r="AG206" s="21" t="str">
        <f t="shared" si="72"/>
        <v/>
      </c>
      <c r="AH206" s="59">
        <f t="shared" si="80"/>
        <v>3</v>
      </c>
      <c r="AI206" s="64">
        <f t="shared" si="81"/>
        <v>1</v>
      </c>
      <c r="AJ206" s="47" t="str">
        <f t="shared" si="73"/>
        <v/>
      </c>
      <c r="AK206" s="65">
        <f t="shared" si="75"/>
        <v>4</v>
      </c>
      <c r="AL206" s="70">
        <f t="shared" si="83"/>
        <v>1</v>
      </c>
      <c r="AM206" s="43" t="str">
        <f t="shared" si="74"/>
        <v/>
      </c>
      <c r="AN206" s="71">
        <f t="shared" si="76"/>
        <v>1</v>
      </c>
      <c r="AO206" s="2"/>
      <c r="AP206" s="2"/>
      <c r="AR206" s="2"/>
      <c r="AS206" s="2"/>
      <c r="AT206" s="2"/>
    </row>
    <row r="207" spans="2:46">
      <c r="B207" s="20">
        <f>IF('Prog Individual'!B207="","",'Prog Individual'!B207)</f>
        <v>9</v>
      </c>
      <c r="C207" s="21" t="str">
        <f t="shared" si="69"/>
        <v>R</v>
      </c>
      <c r="D207" s="98" t="str">
        <f t="shared" si="85"/>
        <v/>
      </c>
      <c r="E207" s="2"/>
      <c r="F207" s="47" t="str">
        <f t="shared" si="70"/>
        <v>L</v>
      </c>
      <c r="G207" s="98" t="str">
        <f t="shared" si="84"/>
        <v/>
      </c>
      <c r="H207" s="2"/>
      <c r="I207" s="46" t="str">
        <f t="shared" si="71"/>
        <v>O</v>
      </c>
      <c r="J207" s="98" t="str">
        <f t="shared" si="77"/>
        <v/>
      </c>
      <c r="K207" s="2"/>
      <c r="L207" s="21" t="str">
        <f t="shared" si="66"/>
        <v/>
      </c>
      <c r="M207" s="92">
        <f>IF(L207&lt;&gt;"",SUM($L$6:L207),M206)</f>
        <v>7</v>
      </c>
      <c r="N207" s="92">
        <f t="shared" si="78"/>
        <v>9</v>
      </c>
      <c r="O207" s="2"/>
      <c r="P207" s="47" t="str">
        <f t="shared" si="65"/>
        <v/>
      </c>
      <c r="Q207" s="89">
        <f>IF(P207&lt;&gt;"",SUM($P$6:P207),Q206)</f>
        <v>18</v>
      </c>
      <c r="R207" s="92">
        <f t="shared" si="67"/>
        <v>22</v>
      </c>
      <c r="S207" s="2"/>
      <c r="T207" s="43" t="str">
        <f t="shared" si="79"/>
        <v/>
      </c>
      <c r="U207" s="89">
        <f>IF(T207&lt;&gt;"",SUM($T$6:T207),U206)</f>
        <v>27</v>
      </c>
      <c r="V207" s="92">
        <f t="shared" si="68"/>
        <v>27</v>
      </c>
      <c r="W207" s="2"/>
      <c r="X207" s="95">
        <f>IF(B207="",X206,SUM($L$7:L207)+SUM($P$7:P207)+SUM($T$7:T207))</f>
        <v>52</v>
      </c>
      <c r="Y207" s="2"/>
      <c r="Z207" s="2"/>
      <c r="AA207" s="2"/>
      <c r="AB207" s="2"/>
      <c r="AC207" s="2"/>
      <c r="AD207" s="2"/>
      <c r="AE207" s="2"/>
      <c r="AF207" s="58">
        <f t="shared" si="82"/>
        <v>2</v>
      </c>
      <c r="AG207" s="21" t="str">
        <f t="shared" si="72"/>
        <v/>
      </c>
      <c r="AH207" s="59">
        <f t="shared" si="80"/>
        <v>3</v>
      </c>
      <c r="AI207" s="64">
        <f t="shared" si="81"/>
        <v>2</v>
      </c>
      <c r="AJ207" s="47" t="str">
        <f t="shared" si="73"/>
        <v/>
      </c>
      <c r="AK207" s="65">
        <f t="shared" si="75"/>
        <v>4</v>
      </c>
      <c r="AL207" s="70">
        <f t="shared" si="83"/>
        <v>1</v>
      </c>
      <c r="AM207" s="43" t="str">
        <f t="shared" si="74"/>
        <v/>
      </c>
      <c r="AN207" s="71">
        <f t="shared" si="76"/>
        <v>1</v>
      </c>
      <c r="AO207" s="2"/>
      <c r="AP207" s="2"/>
      <c r="AR207" s="2"/>
      <c r="AS207" s="2"/>
      <c r="AT207" s="2"/>
    </row>
    <row r="208" spans="2:46">
      <c r="B208" s="20">
        <f>IF('Prog Individual'!B208="","",'Prog Individual'!B208)</f>
        <v>32</v>
      </c>
      <c r="C208" s="21" t="str">
        <f t="shared" si="69"/>
        <v>R</v>
      </c>
      <c r="D208" s="98" t="str">
        <f t="shared" si="85"/>
        <v/>
      </c>
      <c r="E208" s="2"/>
      <c r="F208" s="47" t="str">
        <f t="shared" si="70"/>
        <v>H</v>
      </c>
      <c r="G208" s="98" t="str">
        <f t="shared" si="84"/>
        <v/>
      </c>
      <c r="H208" s="2"/>
      <c r="I208" s="46" t="str">
        <f t="shared" si="71"/>
        <v>E</v>
      </c>
      <c r="J208" s="98" t="str">
        <f t="shared" si="77"/>
        <v/>
      </c>
      <c r="K208" s="2"/>
      <c r="L208" s="21" t="str">
        <f t="shared" si="66"/>
        <v/>
      </c>
      <c r="M208" s="92">
        <f>IF(L208&lt;&gt;"",SUM($L$6:L208),M207)</f>
        <v>7</v>
      </c>
      <c r="N208" s="92">
        <f t="shared" si="78"/>
        <v>9</v>
      </c>
      <c r="O208" s="2"/>
      <c r="P208" s="47" t="str">
        <f t="shared" ref="P208:P271" si="86">IF(AND(AJ208="",AJ207&lt;&gt;""),"",IF(AND(AJ208="",AJ207=""),"",IF(AND(AJ208&lt;&gt;"",AJ209&lt;&gt;""),-AK208,IF(AND(AJ208&lt;&gt;"",AJ209=""),AK208))))</f>
        <v/>
      </c>
      <c r="Q208" s="89">
        <f>IF(P208&lt;&gt;"",SUM($P$6:P208),Q207)</f>
        <v>18</v>
      </c>
      <c r="R208" s="92">
        <f t="shared" si="67"/>
        <v>22</v>
      </c>
      <c r="S208" s="2"/>
      <c r="T208" s="43" t="str">
        <f t="shared" si="79"/>
        <v/>
      </c>
      <c r="U208" s="89">
        <f>IF(T208&lt;&gt;"",SUM($T$6:T208),U207)</f>
        <v>27</v>
      </c>
      <c r="V208" s="92">
        <f t="shared" si="68"/>
        <v>27</v>
      </c>
      <c r="W208" s="2"/>
      <c r="X208" s="95">
        <f>IF(B208="",X207,SUM($L$7:L208)+SUM($P$7:P208)+SUM($T$7:T208))</f>
        <v>52</v>
      </c>
      <c r="Y208" s="2"/>
      <c r="Z208" s="2"/>
      <c r="AA208" s="2"/>
      <c r="AB208" s="2"/>
      <c r="AC208" s="2"/>
      <c r="AD208" s="2"/>
      <c r="AE208" s="2"/>
      <c r="AF208" s="58">
        <f t="shared" si="82"/>
        <v>3</v>
      </c>
      <c r="AG208" s="21" t="str">
        <f t="shared" si="72"/>
        <v/>
      </c>
      <c r="AH208" s="59">
        <f t="shared" si="80"/>
        <v>3</v>
      </c>
      <c r="AI208" s="64">
        <f t="shared" si="81"/>
        <v>1</v>
      </c>
      <c r="AJ208" s="47" t="str">
        <f t="shared" si="73"/>
        <v/>
      </c>
      <c r="AK208" s="65">
        <f t="shared" si="75"/>
        <v>4</v>
      </c>
      <c r="AL208" s="70">
        <f t="shared" si="83"/>
        <v>1</v>
      </c>
      <c r="AM208" s="43" t="str">
        <f t="shared" si="74"/>
        <v/>
      </c>
      <c r="AN208" s="71">
        <f t="shared" si="76"/>
        <v>1</v>
      </c>
      <c r="AO208" s="2"/>
      <c r="AP208" s="2"/>
      <c r="AR208" s="2"/>
      <c r="AS208" s="2"/>
      <c r="AT208" s="2"/>
    </row>
    <row r="209" spans="2:46">
      <c r="B209" s="20">
        <f>IF('Prog Individual'!B209="","",'Prog Individual'!B209)</f>
        <v>36</v>
      </c>
      <c r="C209" s="21" t="str">
        <f t="shared" si="69"/>
        <v>R</v>
      </c>
      <c r="D209" s="98" t="str">
        <f t="shared" si="85"/>
        <v>&lt;--Bet</v>
      </c>
      <c r="E209" s="2"/>
      <c r="F209" s="47" t="str">
        <f t="shared" si="70"/>
        <v>H</v>
      </c>
      <c r="G209" s="98" t="str">
        <f t="shared" si="84"/>
        <v/>
      </c>
      <c r="H209" s="2"/>
      <c r="I209" s="46" t="str">
        <f t="shared" si="71"/>
        <v>E</v>
      </c>
      <c r="J209" s="98" t="str">
        <f t="shared" si="77"/>
        <v/>
      </c>
      <c r="K209" s="2"/>
      <c r="L209" s="21">
        <f t="shared" si="66"/>
        <v>-3</v>
      </c>
      <c r="M209" s="92">
        <f>IF(L209&lt;&gt;"",SUM($L$6:L209),M208)</f>
        <v>4</v>
      </c>
      <c r="N209" s="92">
        <f t="shared" si="78"/>
        <v>9</v>
      </c>
      <c r="O209" s="2"/>
      <c r="P209" s="47" t="str">
        <f t="shared" si="86"/>
        <v/>
      </c>
      <c r="Q209" s="89">
        <f>IF(P209&lt;&gt;"",SUM($P$6:P209),Q208)</f>
        <v>18</v>
      </c>
      <c r="R209" s="92">
        <f t="shared" si="67"/>
        <v>22</v>
      </c>
      <c r="S209" s="2"/>
      <c r="T209" s="43" t="str">
        <f t="shared" si="79"/>
        <v/>
      </c>
      <c r="U209" s="89">
        <f>IF(T209&lt;&gt;"",SUM($T$6:T209),U208)</f>
        <v>27</v>
      </c>
      <c r="V209" s="92">
        <f t="shared" si="68"/>
        <v>27</v>
      </c>
      <c r="W209" s="2"/>
      <c r="X209" s="95">
        <f>IF(B209="",X208,SUM($L$7:L209)+SUM($P$7:P209)+SUM($T$7:T209))</f>
        <v>49</v>
      </c>
      <c r="Y209" s="2"/>
      <c r="Z209" s="2"/>
      <c r="AA209" s="2"/>
      <c r="AB209" s="2"/>
      <c r="AC209" s="2"/>
      <c r="AD209" s="2"/>
      <c r="AE209" s="2"/>
      <c r="AF209" s="58">
        <f t="shared" si="82"/>
        <v>4</v>
      </c>
      <c r="AG209" s="21">
        <f t="shared" si="72"/>
        <v>1</v>
      </c>
      <c r="AH209" s="59">
        <f t="shared" si="80"/>
        <v>3</v>
      </c>
      <c r="AI209" s="64">
        <f t="shared" si="81"/>
        <v>2</v>
      </c>
      <c r="AJ209" s="47" t="str">
        <f t="shared" si="73"/>
        <v/>
      </c>
      <c r="AK209" s="65">
        <f t="shared" si="75"/>
        <v>4</v>
      </c>
      <c r="AL209" s="70">
        <f t="shared" si="83"/>
        <v>2</v>
      </c>
      <c r="AM209" s="43" t="str">
        <f t="shared" si="74"/>
        <v/>
      </c>
      <c r="AN209" s="71">
        <f t="shared" si="76"/>
        <v>1</v>
      </c>
      <c r="AO209" s="2"/>
      <c r="AP209" s="2"/>
      <c r="AR209" s="2"/>
      <c r="AS209" s="2"/>
      <c r="AT209" s="2"/>
    </row>
    <row r="210" spans="2:46">
      <c r="B210" s="20">
        <f>IF('Prog Individual'!B210="","",'Prog Individual'!B210)</f>
        <v>13</v>
      </c>
      <c r="C210" s="21" t="str">
        <f t="shared" si="69"/>
        <v>B</v>
      </c>
      <c r="D210" s="98" t="str">
        <f t="shared" si="85"/>
        <v>&lt;--Win</v>
      </c>
      <c r="E210" s="2"/>
      <c r="F210" s="47" t="str">
        <f t="shared" si="70"/>
        <v>L</v>
      </c>
      <c r="G210" s="98" t="str">
        <f t="shared" si="84"/>
        <v/>
      </c>
      <c r="H210" s="2"/>
      <c r="I210" s="46" t="str">
        <f t="shared" si="71"/>
        <v>O</v>
      </c>
      <c r="J210" s="98" t="str">
        <f t="shared" si="77"/>
        <v/>
      </c>
      <c r="K210" s="2"/>
      <c r="L210" s="21">
        <f t="shared" si="66"/>
        <v>4</v>
      </c>
      <c r="M210" s="92">
        <f>IF(L210&lt;&gt;"",SUM($L$6:L210),M209)</f>
        <v>8</v>
      </c>
      <c r="N210" s="92">
        <f t="shared" si="78"/>
        <v>9</v>
      </c>
      <c r="O210" s="2"/>
      <c r="P210" s="47" t="str">
        <f t="shared" si="86"/>
        <v/>
      </c>
      <c r="Q210" s="89">
        <f>IF(P210&lt;&gt;"",SUM($P$6:P210),Q209)</f>
        <v>18</v>
      </c>
      <c r="R210" s="92">
        <f t="shared" si="67"/>
        <v>22</v>
      </c>
      <c r="S210" s="2"/>
      <c r="T210" s="43" t="str">
        <f t="shared" si="79"/>
        <v/>
      </c>
      <c r="U210" s="89">
        <f>IF(T210&lt;&gt;"",SUM($T$6:T210),U209)</f>
        <v>27</v>
      </c>
      <c r="V210" s="92">
        <f t="shared" si="68"/>
        <v>27</v>
      </c>
      <c r="W210" s="2"/>
      <c r="X210" s="95">
        <f>IF(B210="",X209,SUM($L$7:L210)+SUM($P$7:P210)+SUM($T$7:T210))</f>
        <v>53</v>
      </c>
      <c r="Y210" s="2"/>
      <c r="Z210" s="2"/>
      <c r="AA210" s="2"/>
      <c r="AB210" s="2"/>
      <c r="AC210" s="2"/>
      <c r="AD210" s="2"/>
      <c r="AE210" s="2"/>
      <c r="AF210" s="58">
        <f t="shared" si="82"/>
        <v>1</v>
      </c>
      <c r="AG210" s="21">
        <f t="shared" si="72"/>
        <v>2</v>
      </c>
      <c r="AH210" s="59">
        <f t="shared" si="80"/>
        <v>4</v>
      </c>
      <c r="AI210" s="64">
        <f t="shared" si="81"/>
        <v>1</v>
      </c>
      <c r="AJ210" s="47" t="str">
        <f t="shared" si="73"/>
        <v/>
      </c>
      <c r="AK210" s="65">
        <f t="shared" si="75"/>
        <v>4</v>
      </c>
      <c r="AL210" s="70">
        <f t="shared" si="83"/>
        <v>1</v>
      </c>
      <c r="AM210" s="43" t="str">
        <f t="shared" si="74"/>
        <v/>
      </c>
      <c r="AN210" s="71">
        <f t="shared" si="76"/>
        <v>1</v>
      </c>
      <c r="AO210" s="2"/>
      <c r="AP210" s="2"/>
      <c r="AR210" s="2"/>
      <c r="AS210" s="2"/>
      <c r="AT210" s="2"/>
    </row>
    <row r="211" spans="2:46">
      <c r="B211" s="20">
        <f>IF('Prog Individual'!B211="","",'Prog Individual'!B211)</f>
        <v>25</v>
      </c>
      <c r="C211" s="21" t="str">
        <f t="shared" si="69"/>
        <v>R</v>
      </c>
      <c r="D211" s="98" t="str">
        <f t="shared" si="85"/>
        <v/>
      </c>
      <c r="E211" s="2"/>
      <c r="F211" s="47" t="str">
        <f t="shared" si="70"/>
        <v>H</v>
      </c>
      <c r="G211" s="98" t="str">
        <f t="shared" si="84"/>
        <v/>
      </c>
      <c r="H211" s="2"/>
      <c r="I211" s="46" t="str">
        <f t="shared" si="71"/>
        <v>O</v>
      </c>
      <c r="J211" s="98" t="str">
        <f t="shared" si="77"/>
        <v/>
      </c>
      <c r="K211" s="2"/>
      <c r="L211" s="21" t="str">
        <f t="shared" si="66"/>
        <v/>
      </c>
      <c r="M211" s="92">
        <f>IF(L211&lt;&gt;"",SUM($L$6:L211),M210)</f>
        <v>8</v>
      </c>
      <c r="N211" s="92">
        <f t="shared" si="78"/>
        <v>9</v>
      </c>
      <c r="O211" s="2"/>
      <c r="P211" s="47" t="str">
        <f t="shared" si="86"/>
        <v/>
      </c>
      <c r="Q211" s="89">
        <f>IF(P211&lt;&gt;"",SUM($P$6:P211),Q210)</f>
        <v>18</v>
      </c>
      <c r="R211" s="92">
        <f t="shared" si="67"/>
        <v>22</v>
      </c>
      <c r="S211" s="2"/>
      <c r="T211" s="43" t="str">
        <f t="shared" si="79"/>
        <v/>
      </c>
      <c r="U211" s="89">
        <f>IF(T211&lt;&gt;"",SUM($T$6:T211),U210)</f>
        <v>27</v>
      </c>
      <c r="V211" s="92">
        <f t="shared" si="68"/>
        <v>27</v>
      </c>
      <c r="W211" s="2"/>
      <c r="X211" s="95">
        <f>IF(B211="",X210,SUM($L$7:L211)+SUM($P$7:P211)+SUM($T$7:T211))</f>
        <v>53</v>
      </c>
      <c r="Y211" s="2"/>
      <c r="Z211" s="2"/>
      <c r="AA211" s="2"/>
      <c r="AB211" s="2"/>
      <c r="AC211" s="2"/>
      <c r="AD211" s="2"/>
      <c r="AE211" s="2"/>
      <c r="AF211" s="58">
        <f t="shared" si="82"/>
        <v>1</v>
      </c>
      <c r="AG211" s="21" t="str">
        <f t="shared" si="72"/>
        <v/>
      </c>
      <c r="AH211" s="59">
        <f t="shared" si="80"/>
        <v>3</v>
      </c>
      <c r="AI211" s="64">
        <f t="shared" si="81"/>
        <v>1</v>
      </c>
      <c r="AJ211" s="47" t="str">
        <f t="shared" si="73"/>
        <v/>
      </c>
      <c r="AK211" s="65">
        <f t="shared" si="75"/>
        <v>4</v>
      </c>
      <c r="AL211" s="70">
        <f t="shared" si="83"/>
        <v>2</v>
      </c>
      <c r="AM211" s="43" t="str">
        <f t="shared" si="74"/>
        <v/>
      </c>
      <c r="AN211" s="71">
        <f t="shared" si="76"/>
        <v>1</v>
      </c>
      <c r="AO211" s="2"/>
      <c r="AP211" s="2"/>
      <c r="AR211" s="2"/>
      <c r="AS211" s="2"/>
      <c r="AT211" s="2"/>
    </row>
    <row r="212" spans="2:46">
      <c r="B212" s="20">
        <f>IF('Prog Individual'!B212="","",'Prog Individual'!B212)</f>
        <v>16</v>
      </c>
      <c r="C212" s="21" t="str">
        <f t="shared" si="69"/>
        <v>R</v>
      </c>
      <c r="D212" s="98" t="str">
        <f t="shared" si="85"/>
        <v/>
      </c>
      <c r="E212" s="2"/>
      <c r="F212" s="47" t="str">
        <f t="shared" si="70"/>
        <v>L</v>
      </c>
      <c r="G212" s="98" t="str">
        <f t="shared" si="84"/>
        <v/>
      </c>
      <c r="H212" s="2"/>
      <c r="I212" s="46" t="str">
        <f t="shared" si="71"/>
        <v>E</v>
      </c>
      <c r="J212" s="98" t="str">
        <f t="shared" si="77"/>
        <v/>
      </c>
      <c r="K212" s="2"/>
      <c r="L212" s="21" t="str">
        <f t="shared" si="66"/>
        <v/>
      </c>
      <c r="M212" s="92">
        <f>IF(L212&lt;&gt;"",SUM($L$6:L212),M211)</f>
        <v>8</v>
      </c>
      <c r="N212" s="92">
        <f t="shared" si="78"/>
        <v>9</v>
      </c>
      <c r="O212" s="2"/>
      <c r="P212" s="47" t="str">
        <f t="shared" si="86"/>
        <v/>
      </c>
      <c r="Q212" s="89">
        <f>IF(P212&lt;&gt;"",SUM($P$6:P212),Q211)</f>
        <v>18</v>
      </c>
      <c r="R212" s="92">
        <f t="shared" si="67"/>
        <v>22</v>
      </c>
      <c r="S212" s="2"/>
      <c r="T212" s="43" t="str">
        <f t="shared" si="79"/>
        <v/>
      </c>
      <c r="U212" s="89">
        <f>IF(T212&lt;&gt;"",SUM($T$6:T212),U211)</f>
        <v>27</v>
      </c>
      <c r="V212" s="92">
        <f t="shared" si="68"/>
        <v>27</v>
      </c>
      <c r="W212" s="2"/>
      <c r="X212" s="95">
        <f>IF(B212="",X211,SUM($L$7:L212)+SUM($P$7:P212)+SUM($T$7:T212))</f>
        <v>53</v>
      </c>
      <c r="Y212" s="2"/>
      <c r="Z212" s="2"/>
      <c r="AA212" s="2"/>
      <c r="AB212" s="2"/>
      <c r="AC212" s="2"/>
      <c r="AD212" s="2"/>
      <c r="AE212" s="2"/>
      <c r="AF212" s="58">
        <f t="shared" si="82"/>
        <v>2</v>
      </c>
      <c r="AG212" s="21" t="str">
        <f t="shared" si="72"/>
        <v/>
      </c>
      <c r="AH212" s="59">
        <f t="shared" si="80"/>
        <v>3</v>
      </c>
      <c r="AI212" s="64">
        <f t="shared" si="81"/>
        <v>1</v>
      </c>
      <c r="AJ212" s="47" t="str">
        <f t="shared" si="73"/>
        <v/>
      </c>
      <c r="AK212" s="65">
        <f t="shared" si="75"/>
        <v>4</v>
      </c>
      <c r="AL212" s="70">
        <f t="shared" si="83"/>
        <v>1</v>
      </c>
      <c r="AM212" s="43" t="str">
        <f t="shared" si="74"/>
        <v/>
      </c>
      <c r="AN212" s="71">
        <f t="shared" si="76"/>
        <v>1</v>
      </c>
      <c r="AO212" s="2"/>
      <c r="AP212" s="2"/>
      <c r="AR212" s="2"/>
      <c r="AS212" s="2"/>
      <c r="AT212" s="2"/>
    </row>
    <row r="213" spans="2:46">
      <c r="B213" s="20">
        <f>IF('Prog Individual'!B213="","",'Prog Individual'!B213)</f>
        <v>12</v>
      </c>
      <c r="C213" s="21" t="str">
        <f t="shared" si="69"/>
        <v>R</v>
      </c>
      <c r="D213" s="98" t="str">
        <f t="shared" si="85"/>
        <v/>
      </c>
      <c r="E213" s="2"/>
      <c r="F213" s="47" t="str">
        <f t="shared" si="70"/>
        <v>L</v>
      </c>
      <c r="G213" s="98" t="str">
        <f t="shared" si="84"/>
        <v/>
      </c>
      <c r="H213" s="2"/>
      <c r="I213" s="46" t="str">
        <f t="shared" si="71"/>
        <v>E</v>
      </c>
      <c r="J213" s="98" t="str">
        <f t="shared" si="77"/>
        <v/>
      </c>
      <c r="K213" s="2"/>
      <c r="L213" s="21" t="str">
        <f t="shared" ref="L213:L276" si="87">IF(AND(AG213="",AG212&lt;&gt;""),"",IF(AND(AG213="",AG212=""),"",IF(AND(AG213&lt;&gt;"",AG214&lt;&gt;""),-AH213,IF(AND(AG213&lt;&gt;"",AG214=""),AH213))))</f>
        <v/>
      </c>
      <c r="M213" s="92">
        <f>IF(L213&lt;&gt;"",SUM($L$6:L213),M212)</f>
        <v>8</v>
      </c>
      <c r="N213" s="92">
        <f t="shared" si="78"/>
        <v>9</v>
      </c>
      <c r="O213" s="2"/>
      <c r="P213" s="47" t="str">
        <f t="shared" si="86"/>
        <v/>
      </c>
      <c r="Q213" s="89">
        <f>IF(P213&lt;&gt;"",SUM($P$6:P213),Q212)</f>
        <v>18</v>
      </c>
      <c r="R213" s="92">
        <f t="shared" si="67"/>
        <v>22</v>
      </c>
      <c r="S213" s="2"/>
      <c r="T213" s="43" t="str">
        <f t="shared" si="79"/>
        <v/>
      </c>
      <c r="U213" s="89">
        <f>IF(T213&lt;&gt;"",SUM($T$6:T213),U212)</f>
        <v>27</v>
      </c>
      <c r="V213" s="92">
        <f t="shared" si="68"/>
        <v>27</v>
      </c>
      <c r="W213" s="2"/>
      <c r="X213" s="95">
        <f>IF(B213="",X212,SUM($L$7:L213)+SUM($P$7:P213)+SUM($T$7:T213))</f>
        <v>53</v>
      </c>
      <c r="Y213" s="2"/>
      <c r="Z213" s="2"/>
      <c r="AA213" s="2"/>
      <c r="AB213" s="2"/>
      <c r="AC213" s="2"/>
      <c r="AD213" s="2"/>
      <c r="AE213" s="2"/>
      <c r="AF213" s="58">
        <f t="shared" si="82"/>
        <v>3</v>
      </c>
      <c r="AG213" s="21" t="str">
        <f t="shared" si="72"/>
        <v/>
      </c>
      <c r="AH213" s="59">
        <f t="shared" si="80"/>
        <v>3</v>
      </c>
      <c r="AI213" s="64">
        <f t="shared" si="81"/>
        <v>2</v>
      </c>
      <c r="AJ213" s="47" t="str">
        <f t="shared" si="73"/>
        <v/>
      </c>
      <c r="AK213" s="65">
        <f t="shared" si="75"/>
        <v>4</v>
      </c>
      <c r="AL213" s="70">
        <f t="shared" si="83"/>
        <v>2</v>
      </c>
      <c r="AM213" s="43" t="str">
        <f t="shared" si="74"/>
        <v/>
      </c>
      <c r="AN213" s="71">
        <f t="shared" si="76"/>
        <v>1</v>
      </c>
      <c r="AO213" s="2"/>
      <c r="AP213" s="2"/>
      <c r="AR213" s="2"/>
      <c r="AS213" s="2"/>
      <c r="AT213" s="2"/>
    </row>
    <row r="214" spans="2:46">
      <c r="B214" s="20">
        <f>IF('Prog Individual'!B214="","",'Prog Individual'!B214)</f>
        <v>1</v>
      </c>
      <c r="C214" s="21" t="str">
        <f t="shared" si="69"/>
        <v>R</v>
      </c>
      <c r="D214" s="98" t="str">
        <f t="shared" si="85"/>
        <v>&lt;--Bet</v>
      </c>
      <c r="E214" s="2"/>
      <c r="F214" s="47" t="str">
        <f t="shared" si="70"/>
        <v>L</v>
      </c>
      <c r="G214" s="98" t="str">
        <f t="shared" si="84"/>
        <v/>
      </c>
      <c r="H214" s="2"/>
      <c r="I214" s="46" t="str">
        <f t="shared" si="71"/>
        <v>O</v>
      </c>
      <c r="J214" s="98" t="str">
        <f t="shared" si="77"/>
        <v/>
      </c>
      <c r="K214" s="2"/>
      <c r="L214" s="21">
        <f t="shared" si="87"/>
        <v>-3</v>
      </c>
      <c r="M214" s="92">
        <f>IF(L214&lt;&gt;"",SUM($L$6:L214),M213)</f>
        <v>5</v>
      </c>
      <c r="N214" s="92">
        <f t="shared" si="78"/>
        <v>9</v>
      </c>
      <c r="O214" s="2"/>
      <c r="P214" s="47" t="str">
        <f t="shared" si="86"/>
        <v/>
      </c>
      <c r="Q214" s="89">
        <f>IF(P214&lt;&gt;"",SUM($P$6:P214),Q213)</f>
        <v>18</v>
      </c>
      <c r="R214" s="92">
        <f t="shared" si="67"/>
        <v>22</v>
      </c>
      <c r="S214" s="2"/>
      <c r="T214" s="43" t="str">
        <f t="shared" si="79"/>
        <v/>
      </c>
      <c r="U214" s="89">
        <f>IF(T214&lt;&gt;"",SUM($T$6:T214),U213)</f>
        <v>27</v>
      </c>
      <c r="V214" s="92">
        <f t="shared" si="68"/>
        <v>27</v>
      </c>
      <c r="W214" s="2"/>
      <c r="X214" s="95">
        <f>IF(B214="",X213,SUM($L$7:L214)+SUM($P$7:P214)+SUM($T$7:T214))</f>
        <v>50</v>
      </c>
      <c r="Y214" s="2"/>
      <c r="Z214" s="2"/>
      <c r="AA214" s="2"/>
      <c r="AB214" s="2"/>
      <c r="AC214" s="2"/>
      <c r="AD214" s="2"/>
      <c r="AE214" s="2"/>
      <c r="AF214" s="58">
        <f t="shared" si="82"/>
        <v>4</v>
      </c>
      <c r="AG214" s="21">
        <f t="shared" si="72"/>
        <v>1</v>
      </c>
      <c r="AH214" s="59">
        <f t="shared" si="80"/>
        <v>3</v>
      </c>
      <c r="AI214" s="64">
        <f t="shared" si="81"/>
        <v>3</v>
      </c>
      <c r="AJ214" s="47" t="str">
        <f t="shared" si="73"/>
        <v/>
      </c>
      <c r="AK214" s="65">
        <f t="shared" si="75"/>
        <v>4</v>
      </c>
      <c r="AL214" s="70">
        <f t="shared" si="83"/>
        <v>1</v>
      </c>
      <c r="AM214" s="43" t="str">
        <f t="shared" si="74"/>
        <v/>
      </c>
      <c r="AN214" s="71">
        <f t="shared" si="76"/>
        <v>1</v>
      </c>
      <c r="AO214" s="2"/>
      <c r="AP214" s="2"/>
      <c r="AR214" s="2"/>
      <c r="AS214" s="2"/>
      <c r="AT214" s="2"/>
    </row>
    <row r="215" spans="2:46">
      <c r="B215" s="20">
        <f>IF('Prog Individual'!B215="","",'Prog Individual'!B215)</f>
        <v>18</v>
      </c>
      <c r="C215" s="21" t="str">
        <f t="shared" si="69"/>
        <v>R</v>
      </c>
      <c r="D215" s="98" t="str">
        <f t="shared" si="85"/>
        <v>&lt;--Bet</v>
      </c>
      <c r="E215" s="2"/>
      <c r="F215" s="47" t="str">
        <f t="shared" si="70"/>
        <v>L</v>
      </c>
      <c r="G215" s="98" t="str">
        <f t="shared" si="84"/>
        <v>&lt;--Bet</v>
      </c>
      <c r="H215" s="2"/>
      <c r="I215" s="46" t="str">
        <f t="shared" si="71"/>
        <v>E</v>
      </c>
      <c r="J215" s="98" t="str">
        <f t="shared" si="77"/>
        <v/>
      </c>
      <c r="K215" s="2"/>
      <c r="L215" s="21">
        <f t="shared" si="87"/>
        <v>-4</v>
      </c>
      <c r="M215" s="92">
        <f>IF(L215&lt;&gt;"",SUM($L$6:L215),M214)</f>
        <v>1</v>
      </c>
      <c r="N215" s="92">
        <f t="shared" si="78"/>
        <v>9</v>
      </c>
      <c r="O215" s="2"/>
      <c r="P215" s="47">
        <f t="shared" si="86"/>
        <v>-4</v>
      </c>
      <c r="Q215" s="89">
        <f>IF(P215&lt;&gt;"",SUM($P$6:P215),Q214)</f>
        <v>14</v>
      </c>
      <c r="R215" s="92">
        <f t="shared" si="67"/>
        <v>22</v>
      </c>
      <c r="S215" s="2"/>
      <c r="T215" s="43" t="str">
        <f t="shared" si="79"/>
        <v/>
      </c>
      <c r="U215" s="89">
        <f>IF(T215&lt;&gt;"",SUM($T$6:T215),U214)</f>
        <v>27</v>
      </c>
      <c r="V215" s="92">
        <f t="shared" si="68"/>
        <v>27</v>
      </c>
      <c r="W215" s="2"/>
      <c r="X215" s="95">
        <f>IF(B215="",X214,SUM($L$7:L215)+SUM($P$7:P215)+SUM($T$7:T215))</f>
        <v>42</v>
      </c>
      <c r="Y215" s="2"/>
      <c r="Z215" s="2"/>
      <c r="AA215" s="2"/>
      <c r="AB215" s="2"/>
      <c r="AC215" s="2"/>
      <c r="AD215" s="2"/>
      <c r="AE215" s="2"/>
      <c r="AF215" s="58">
        <f t="shared" si="82"/>
        <v>5</v>
      </c>
      <c r="AG215" s="21">
        <f t="shared" si="72"/>
        <v>2</v>
      </c>
      <c r="AH215" s="59">
        <f t="shared" si="80"/>
        <v>4</v>
      </c>
      <c r="AI215" s="64">
        <f t="shared" si="81"/>
        <v>4</v>
      </c>
      <c r="AJ215" s="47">
        <f t="shared" si="73"/>
        <v>1</v>
      </c>
      <c r="AK215" s="65">
        <f t="shared" si="75"/>
        <v>4</v>
      </c>
      <c r="AL215" s="70">
        <f t="shared" si="83"/>
        <v>1</v>
      </c>
      <c r="AM215" s="43" t="str">
        <f t="shared" si="74"/>
        <v/>
      </c>
      <c r="AN215" s="71">
        <f t="shared" si="76"/>
        <v>1</v>
      </c>
      <c r="AO215" s="2"/>
      <c r="AP215" s="2"/>
      <c r="AR215" s="2"/>
      <c r="AS215" s="2"/>
      <c r="AT215" s="2"/>
    </row>
    <row r="216" spans="2:46">
      <c r="B216" s="20">
        <f>IF('Prog Individual'!B216="","",'Prog Individual'!B216)</f>
        <v>28</v>
      </c>
      <c r="C216" s="21" t="str">
        <f t="shared" si="69"/>
        <v>B</v>
      </c>
      <c r="D216" s="98" t="str">
        <f t="shared" si="85"/>
        <v>&lt;--Win</v>
      </c>
      <c r="E216" s="2"/>
      <c r="F216" s="47" t="str">
        <f t="shared" si="70"/>
        <v>H</v>
      </c>
      <c r="G216" s="98" t="str">
        <f t="shared" si="84"/>
        <v>&lt;--Win</v>
      </c>
      <c r="H216" s="2"/>
      <c r="I216" s="46" t="str">
        <f t="shared" si="71"/>
        <v>E</v>
      </c>
      <c r="J216" s="98" t="str">
        <f t="shared" si="77"/>
        <v/>
      </c>
      <c r="K216" s="2"/>
      <c r="L216" s="21">
        <f t="shared" si="87"/>
        <v>5</v>
      </c>
      <c r="M216" s="92">
        <f>IF(L216&lt;&gt;"",SUM($L$6:L216),M215)</f>
        <v>6</v>
      </c>
      <c r="N216" s="92">
        <f t="shared" si="78"/>
        <v>9</v>
      </c>
      <c r="O216" s="2"/>
      <c r="P216" s="47">
        <f t="shared" si="86"/>
        <v>5</v>
      </c>
      <c r="Q216" s="89">
        <f>IF(P216&lt;&gt;"",SUM($P$6:P216),Q215)</f>
        <v>19</v>
      </c>
      <c r="R216" s="92">
        <f t="shared" si="67"/>
        <v>22</v>
      </c>
      <c r="S216" s="2"/>
      <c r="T216" s="43" t="str">
        <f t="shared" si="79"/>
        <v/>
      </c>
      <c r="U216" s="89">
        <f>IF(T216&lt;&gt;"",SUM($T$6:T216),U215)</f>
        <v>27</v>
      </c>
      <c r="V216" s="92">
        <f t="shared" si="68"/>
        <v>27</v>
      </c>
      <c r="W216" s="2"/>
      <c r="X216" s="95">
        <f>IF(B216="",X215,SUM($L$7:L216)+SUM($P$7:P216)+SUM($T$7:T216))</f>
        <v>52</v>
      </c>
      <c r="Y216" s="2"/>
      <c r="Z216" s="2"/>
      <c r="AA216" s="2"/>
      <c r="AB216" s="2"/>
      <c r="AC216" s="2"/>
      <c r="AD216" s="2"/>
      <c r="AE216" s="2"/>
      <c r="AF216" s="58">
        <f t="shared" si="82"/>
        <v>1</v>
      </c>
      <c r="AG216" s="21">
        <f t="shared" si="72"/>
        <v>3</v>
      </c>
      <c r="AH216" s="59">
        <f t="shared" si="80"/>
        <v>5</v>
      </c>
      <c r="AI216" s="64">
        <f t="shared" si="81"/>
        <v>1</v>
      </c>
      <c r="AJ216" s="47">
        <f t="shared" si="73"/>
        <v>2</v>
      </c>
      <c r="AK216" s="65">
        <f t="shared" si="75"/>
        <v>5</v>
      </c>
      <c r="AL216" s="70">
        <f t="shared" si="83"/>
        <v>2</v>
      </c>
      <c r="AM216" s="43" t="str">
        <f t="shared" si="74"/>
        <v/>
      </c>
      <c r="AN216" s="71">
        <f t="shared" si="76"/>
        <v>1</v>
      </c>
      <c r="AO216" s="2"/>
      <c r="AP216" s="2"/>
      <c r="AR216" s="2"/>
      <c r="AS216" s="2"/>
      <c r="AT216" s="2"/>
    </row>
    <row r="217" spans="2:46">
      <c r="B217" s="20">
        <f>IF('Prog Individual'!B217="","",'Prog Individual'!B217)</f>
        <v>36</v>
      </c>
      <c r="C217" s="21" t="str">
        <f t="shared" si="69"/>
        <v>R</v>
      </c>
      <c r="D217" s="98" t="str">
        <f t="shared" si="85"/>
        <v/>
      </c>
      <c r="E217" s="2"/>
      <c r="F217" s="47" t="str">
        <f t="shared" si="70"/>
        <v>H</v>
      </c>
      <c r="G217" s="98" t="str">
        <f t="shared" si="84"/>
        <v/>
      </c>
      <c r="H217" s="2"/>
      <c r="I217" s="46" t="str">
        <f t="shared" si="71"/>
        <v>E</v>
      </c>
      <c r="J217" s="98" t="str">
        <f t="shared" si="77"/>
        <v/>
      </c>
      <c r="K217" s="2"/>
      <c r="L217" s="21" t="str">
        <f t="shared" si="87"/>
        <v/>
      </c>
      <c r="M217" s="92">
        <f>IF(L217&lt;&gt;"",SUM($L$6:L217),M216)</f>
        <v>6</v>
      </c>
      <c r="N217" s="92">
        <f t="shared" si="78"/>
        <v>9</v>
      </c>
      <c r="O217" s="2"/>
      <c r="P217" s="47" t="str">
        <f t="shared" si="86"/>
        <v/>
      </c>
      <c r="Q217" s="89">
        <f>IF(P217&lt;&gt;"",SUM($P$6:P217),Q216)</f>
        <v>19</v>
      </c>
      <c r="R217" s="92">
        <f t="shared" si="67"/>
        <v>22</v>
      </c>
      <c r="S217" s="2"/>
      <c r="T217" s="43" t="str">
        <f t="shared" si="79"/>
        <v/>
      </c>
      <c r="U217" s="89">
        <f>IF(T217&lt;&gt;"",SUM($T$6:T217),U216)</f>
        <v>27</v>
      </c>
      <c r="V217" s="92">
        <f t="shared" si="68"/>
        <v>27</v>
      </c>
      <c r="W217" s="2"/>
      <c r="X217" s="95">
        <f>IF(B217="",X216,SUM($L$7:L217)+SUM($P$7:P217)+SUM($T$7:T217))</f>
        <v>52</v>
      </c>
      <c r="Y217" s="2"/>
      <c r="Z217" s="2"/>
      <c r="AA217" s="2"/>
      <c r="AB217" s="2"/>
      <c r="AC217" s="2"/>
      <c r="AD217" s="2"/>
      <c r="AE217" s="2"/>
      <c r="AF217" s="58">
        <f t="shared" si="82"/>
        <v>1</v>
      </c>
      <c r="AG217" s="21" t="str">
        <f t="shared" si="72"/>
        <v/>
      </c>
      <c r="AH217" s="59">
        <f t="shared" si="80"/>
        <v>4</v>
      </c>
      <c r="AI217" s="64">
        <f t="shared" si="81"/>
        <v>2</v>
      </c>
      <c r="AJ217" s="47" t="str">
        <f t="shared" si="73"/>
        <v/>
      </c>
      <c r="AK217" s="65">
        <f t="shared" si="75"/>
        <v>4</v>
      </c>
      <c r="AL217" s="70">
        <f t="shared" si="83"/>
        <v>3</v>
      </c>
      <c r="AM217" s="43" t="str">
        <f t="shared" si="74"/>
        <v/>
      </c>
      <c r="AN217" s="71">
        <f t="shared" si="76"/>
        <v>1</v>
      </c>
      <c r="AO217" s="2"/>
      <c r="AP217" s="2"/>
      <c r="AR217" s="2"/>
      <c r="AS217" s="2"/>
      <c r="AT217" s="2"/>
    </row>
    <row r="218" spans="2:46">
      <c r="B218" s="20">
        <f>IF('Prog Individual'!B218="","",'Prog Individual'!B218)</f>
        <v>16</v>
      </c>
      <c r="C218" s="21" t="str">
        <f t="shared" si="69"/>
        <v>R</v>
      </c>
      <c r="D218" s="98" t="str">
        <f t="shared" si="85"/>
        <v/>
      </c>
      <c r="E218" s="2"/>
      <c r="F218" s="47" t="str">
        <f t="shared" si="70"/>
        <v>L</v>
      </c>
      <c r="G218" s="98" t="str">
        <f t="shared" si="84"/>
        <v/>
      </c>
      <c r="H218" s="2"/>
      <c r="I218" s="46" t="str">
        <f t="shared" si="71"/>
        <v>E</v>
      </c>
      <c r="J218" s="98" t="str">
        <f t="shared" si="77"/>
        <v>&lt;--Bet</v>
      </c>
      <c r="K218" s="2"/>
      <c r="L218" s="21" t="str">
        <f t="shared" si="87"/>
        <v/>
      </c>
      <c r="M218" s="92">
        <f>IF(L218&lt;&gt;"",SUM($L$6:L218),M217)</f>
        <v>6</v>
      </c>
      <c r="N218" s="92">
        <f t="shared" si="78"/>
        <v>9</v>
      </c>
      <c r="O218" s="2"/>
      <c r="P218" s="47" t="str">
        <f t="shared" si="86"/>
        <v/>
      </c>
      <c r="Q218" s="89">
        <f>IF(P218&lt;&gt;"",SUM($P$6:P218),Q217)</f>
        <v>19</v>
      </c>
      <c r="R218" s="92">
        <f t="shared" ref="R218:R281" si="88">IF(Q218&lt;R217,R217,Q218)</f>
        <v>22</v>
      </c>
      <c r="S218" s="2"/>
      <c r="T218" s="43">
        <f t="shared" si="79"/>
        <v>-1</v>
      </c>
      <c r="U218" s="89">
        <f>IF(T218&lt;&gt;"",SUM($T$6:T218),U217)</f>
        <v>26</v>
      </c>
      <c r="V218" s="92">
        <f t="shared" ref="V218:V281" si="89">IF(U218&lt;V217,V217,U218)</f>
        <v>27</v>
      </c>
      <c r="W218" s="2"/>
      <c r="X218" s="95">
        <f>IF(B218="",X217,SUM($L$7:L218)+SUM($P$7:P218)+SUM($T$7:T218))</f>
        <v>51</v>
      </c>
      <c r="Y218" s="2"/>
      <c r="Z218" s="2"/>
      <c r="AA218" s="2"/>
      <c r="AB218" s="2"/>
      <c r="AC218" s="2"/>
      <c r="AD218" s="2"/>
      <c r="AE218" s="2"/>
      <c r="AF218" s="58">
        <f t="shared" si="82"/>
        <v>2</v>
      </c>
      <c r="AG218" s="21" t="str">
        <f t="shared" si="72"/>
        <v/>
      </c>
      <c r="AH218" s="59">
        <f t="shared" si="80"/>
        <v>4</v>
      </c>
      <c r="AI218" s="64">
        <f t="shared" si="81"/>
        <v>1</v>
      </c>
      <c r="AJ218" s="47" t="str">
        <f t="shared" si="73"/>
        <v/>
      </c>
      <c r="AK218" s="65">
        <f t="shared" si="75"/>
        <v>4</v>
      </c>
      <c r="AL218" s="70">
        <f t="shared" si="83"/>
        <v>4</v>
      </c>
      <c r="AM218" s="43">
        <f t="shared" si="74"/>
        <v>1</v>
      </c>
      <c r="AN218" s="71">
        <f t="shared" si="76"/>
        <v>1</v>
      </c>
      <c r="AO218" s="2"/>
      <c r="AP218" s="2"/>
      <c r="AR218" s="2"/>
      <c r="AS218" s="2"/>
      <c r="AT218" s="2"/>
    </row>
    <row r="219" spans="2:46">
      <c r="B219" s="20">
        <f>IF('Prog Individual'!B219="","",'Prog Individual'!B219)</f>
        <v>30</v>
      </c>
      <c r="C219" s="21" t="str">
        <f t="shared" si="69"/>
        <v>R</v>
      </c>
      <c r="D219" s="98" t="str">
        <f t="shared" si="85"/>
        <v/>
      </c>
      <c r="E219" s="2"/>
      <c r="F219" s="47" t="str">
        <f t="shared" si="70"/>
        <v>H</v>
      </c>
      <c r="G219" s="98" t="str">
        <f t="shared" si="84"/>
        <v/>
      </c>
      <c r="H219" s="2"/>
      <c r="I219" s="46" t="str">
        <f t="shared" si="71"/>
        <v>E</v>
      </c>
      <c r="J219" s="98" t="str">
        <f t="shared" si="77"/>
        <v>&lt;--Bet</v>
      </c>
      <c r="K219" s="2"/>
      <c r="L219" s="21" t="str">
        <f t="shared" si="87"/>
        <v/>
      </c>
      <c r="M219" s="92">
        <f>IF(L219&lt;&gt;"",SUM($L$6:L219),M218)</f>
        <v>6</v>
      </c>
      <c r="N219" s="92">
        <f t="shared" si="78"/>
        <v>9</v>
      </c>
      <c r="O219" s="2"/>
      <c r="P219" s="47" t="str">
        <f t="shared" si="86"/>
        <v/>
      </c>
      <c r="Q219" s="89">
        <f>IF(P219&lt;&gt;"",SUM($P$6:P219),Q218)</f>
        <v>19</v>
      </c>
      <c r="R219" s="92">
        <f t="shared" si="88"/>
        <v>22</v>
      </c>
      <c r="S219" s="2"/>
      <c r="T219" s="43">
        <f t="shared" si="79"/>
        <v>-2</v>
      </c>
      <c r="U219" s="89">
        <f>IF(T219&lt;&gt;"",SUM($T$6:T219),U218)</f>
        <v>24</v>
      </c>
      <c r="V219" s="92">
        <f t="shared" si="89"/>
        <v>27</v>
      </c>
      <c r="W219" s="2"/>
      <c r="X219" s="95">
        <f>IF(B219="",X218,SUM($L$7:L219)+SUM($P$7:P219)+SUM($T$7:T219))</f>
        <v>49</v>
      </c>
      <c r="Y219" s="2"/>
      <c r="Z219" s="2"/>
      <c r="AA219" s="2"/>
      <c r="AB219" s="2"/>
      <c r="AC219" s="2"/>
      <c r="AD219" s="2"/>
      <c r="AE219" s="2"/>
      <c r="AF219" s="58">
        <f t="shared" si="82"/>
        <v>3</v>
      </c>
      <c r="AG219" s="21" t="str">
        <f t="shared" si="72"/>
        <v/>
      </c>
      <c r="AH219" s="59">
        <f t="shared" si="80"/>
        <v>4</v>
      </c>
      <c r="AI219" s="64">
        <f t="shared" si="81"/>
        <v>1</v>
      </c>
      <c r="AJ219" s="47" t="str">
        <f t="shared" si="73"/>
        <v/>
      </c>
      <c r="AK219" s="65">
        <f t="shared" si="75"/>
        <v>4</v>
      </c>
      <c r="AL219" s="70">
        <f t="shared" si="83"/>
        <v>5</v>
      </c>
      <c r="AM219" s="43">
        <f t="shared" si="74"/>
        <v>2</v>
      </c>
      <c r="AN219" s="71">
        <f t="shared" si="76"/>
        <v>2</v>
      </c>
      <c r="AO219" s="2"/>
      <c r="AP219" s="2"/>
      <c r="AR219" s="2"/>
      <c r="AS219" s="2"/>
      <c r="AT219" s="2"/>
    </row>
    <row r="220" spans="2:46">
      <c r="B220" s="20">
        <f>IF('Prog Individual'!B220="","",'Prog Individual'!B220)</f>
        <v>31</v>
      </c>
      <c r="C220" s="21" t="str">
        <f t="shared" si="69"/>
        <v>B</v>
      </c>
      <c r="D220" s="98" t="str">
        <f t="shared" si="85"/>
        <v>&lt;--Win</v>
      </c>
      <c r="E220" s="2"/>
      <c r="F220" s="47" t="str">
        <f t="shared" si="70"/>
        <v>H</v>
      </c>
      <c r="G220" s="98" t="str">
        <f t="shared" si="84"/>
        <v/>
      </c>
      <c r="H220" s="2"/>
      <c r="I220" s="46" t="str">
        <f t="shared" si="71"/>
        <v>O</v>
      </c>
      <c r="J220" s="98" t="str">
        <f t="shared" si="77"/>
        <v>&lt;--Win</v>
      </c>
      <c r="K220" s="2"/>
      <c r="L220" s="21">
        <f t="shared" si="87"/>
        <v>4</v>
      </c>
      <c r="M220" s="92">
        <f>IF(L220&lt;&gt;"",SUM($L$6:L220),M219)</f>
        <v>10</v>
      </c>
      <c r="N220" s="92">
        <f t="shared" si="78"/>
        <v>10</v>
      </c>
      <c r="O220" s="2"/>
      <c r="P220" s="47" t="str">
        <f t="shared" si="86"/>
        <v/>
      </c>
      <c r="Q220" s="89">
        <f>IF(P220&lt;&gt;"",SUM($P$6:P220),Q219)</f>
        <v>19</v>
      </c>
      <c r="R220" s="92">
        <f t="shared" si="88"/>
        <v>22</v>
      </c>
      <c r="S220" s="2"/>
      <c r="T220" s="43">
        <f t="shared" si="79"/>
        <v>3</v>
      </c>
      <c r="U220" s="89">
        <f>IF(T220&lt;&gt;"",SUM($T$6:T220),U219)</f>
        <v>27</v>
      </c>
      <c r="V220" s="92">
        <f t="shared" si="89"/>
        <v>27</v>
      </c>
      <c r="W220" s="2"/>
      <c r="X220" s="95">
        <f>IF(B220="",X219,SUM($L$7:L220)+SUM($P$7:P220)+SUM($T$7:T220))</f>
        <v>56</v>
      </c>
      <c r="Y220" s="2"/>
      <c r="Z220" s="2"/>
      <c r="AA220" s="2"/>
      <c r="AB220" s="2"/>
      <c r="AC220" s="2"/>
      <c r="AD220" s="2"/>
      <c r="AE220" s="2"/>
      <c r="AF220" s="58">
        <f t="shared" si="82"/>
        <v>1</v>
      </c>
      <c r="AG220" s="21">
        <f t="shared" si="72"/>
        <v>1</v>
      </c>
      <c r="AH220" s="59">
        <f t="shared" si="80"/>
        <v>4</v>
      </c>
      <c r="AI220" s="64">
        <f t="shared" si="81"/>
        <v>2</v>
      </c>
      <c r="AJ220" s="47" t="str">
        <f t="shared" si="73"/>
        <v/>
      </c>
      <c r="AK220" s="65">
        <f t="shared" si="75"/>
        <v>4</v>
      </c>
      <c r="AL220" s="70">
        <f t="shared" si="83"/>
        <v>1</v>
      </c>
      <c r="AM220" s="43">
        <f t="shared" si="74"/>
        <v>3</v>
      </c>
      <c r="AN220" s="71">
        <f t="shared" si="76"/>
        <v>3</v>
      </c>
      <c r="AO220" s="2"/>
      <c r="AP220" s="2"/>
      <c r="AR220" s="2"/>
      <c r="AS220" s="2"/>
      <c r="AT220" s="2"/>
    </row>
    <row r="221" spans="2:46">
      <c r="B221" s="20">
        <f>IF('Prog Individual'!B221="","",'Prog Individual'!B221)</f>
        <v>23</v>
      </c>
      <c r="C221" s="21" t="str">
        <f t="shared" si="69"/>
        <v>R</v>
      </c>
      <c r="D221" s="98" t="str">
        <f t="shared" si="85"/>
        <v/>
      </c>
      <c r="E221" s="2"/>
      <c r="F221" s="47" t="str">
        <f t="shared" si="70"/>
        <v>H</v>
      </c>
      <c r="G221" s="98" t="str">
        <f t="shared" si="84"/>
        <v/>
      </c>
      <c r="H221" s="2"/>
      <c r="I221" s="46" t="str">
        <f t="shared" si="71"/>
        <v>O</v>
      </c>
      <c r="J221" s="98" t="str">
        <f t="shared" si="77"/>
        <v/>
      </c>
      <c r="K221" s="2"/>
      <c r="L221" s="21" t="str">
        <f t="shared" si="87"/>
        <v/>
      </c>
      <c r="M221" s="92">
        <f>IF(L221&lt;&gt;"",SUM($L$6:L221),M220)</f>
        <v>10</v>
      </c>
      <c r="N221" s="92">
        <f t="shared" si="78"/>
        <v>10</v>
      </c>
      <c r="O221" s="2"/>
      <c r="P221" s="47" t="str">
        <f t="shared" si="86"/>
        <v/>
      </c>
      <c r="Q221" s="89">
        <f>IF(P221&lt;&gt;"",SUM($P$6:P221),Q220)</f>
        <v>19</v>
      </c>
      <c r="R221" s="92">
        <f t="shared" si="88"/>
        <v>22</v>
      </c>
      <c r="S221" s="2"/>
      <c r="T221" s="43" t="str">
        <f t="shared" si="79"/>
        <v/>
      </c>
      <c r="U221" s="89">
        <f>IF(T221&lt;&gt;"",SUM($T$6:T221),U220)</f>
        <v>27</v>
      </c>
      <c r="V221" s="92">
        <f t="shared" si="89"/>
        <v>27</v>
      </c>
      <c r="W221" s="2"/>
      <c r="X221" s="95">
        <f>IF(B221="",X220,SUM($L$7:L221)+SUM($P$7:P221)+SUM($T$7:T221))</f>
        <v>56</v>
      </c>
      <c r="Y221" s="2"/>
      <c r="Z221" s="2"/>
      <c r="AA221" s="2"/>
      <c r="AB221" s="2"/>
      <c r="AC221" s="2"/>
      <c r="AD221" s="2"/>
      <c r="AE221" s="2"/>
      <c r="AF221" s="58">
        <f t="shared" si="82"/>
        <v>1</v>
      </c>
      <c r="AG221" s="21" t="str">
        <f t="shared" si="72"/>
        <v/>
      </c>
      <c r="AH221" s="59">
        <f t="shared" si="80"/>
        <v>1</v>
      </c>
      <c r="AI221" s="64">
        <f t="shared" si="81"/>
        <v>3</v>
      </c>
      <c r="AJ221" s="47" t="str">
        <f t="shared" si="73"/>
        <v/>
      </c>
      <c r="AK221" s="65">
        <f t="shared" si="75"/>
        <v>4</v>
      </c>
      <c r="AL221" s="70">
        <f t="shared" si="83"/>
        <v>2</v>
      </c>
      <c r="AM221" s="43" t="str">
        <f t="shared" si="74"/>
        <v/>
      </c>
      <c r="AN221" s="71">
        <f t="shared" si="76"/>
        <v>2</v>
      </c>
      <c r="AO221" s="2"/>
      <c r="AP221" s="2"/>
      <c r="AR221" s="2"/>
      <c r="AS221" s="2"/>
      <c r="AT221" s="2"/>
    </row>
    <row r="222" spans="2:46">
      <c r="B222" s="20">
        <f>IF('Prog Individual'!B222="","",'Prog Individual'!B222)</f>
        <v>2</v>
      </c>
      <c r="C222" s="21" t="str">
        <f t="shared" si="69"/>
        <v>B</v>
      </c>
      <c r="D222" s="98" t="str">
        <f t="shared" si="85"/>
        <v/>
      </c>
      <c r="E222" s="2"/>
      <c r="F222" s="47" t="str">
        <f t="shared" si="70"/>
        <v>L</v>
      </c>
      <c r="G222" s="98" t="str">
        <f t="shared" si="84"/>
        <v>&lt;--Win</v>
      </c>
      <c r="H222" s="2"/>
      <c r="I222" s="46" t="str">
        <f t="shared" si="71"/>
        <v>E</v>
      </c>
      <c r="J222" s="98" t="str">
        <f t="shared" si="77"/>
        <v/>
      </c>
      <c r="K222" s="2"/>
      <c r="L222" s="21" t="str">
        <f t="shared" si="87"/>
        <v/>
      </c>
      <c r="M222" s="92">
        <f>IF(L222&lt;&gt;"",SUM($L$6:L222),M221)</f>
        <v>10</v>
      </c>
      <c r="N222" s="92">
        <f t="shared" si="78"/>
        <v>10</v>
      </c>
      <c r="O222" s="2"/>
      <c r="P222" s="47">
        <f t="shared" si="86"/>
        <v>4</v>
      </c>
      <c r="Q222" s="89">
        <f>IF(P222&lt;&gt;"",SUM($P$6:P222),Q221)</f>
        <v>23</v>
      </c>
      <c r="R222" s="92">
        <f t="shared" si="88"/>
        <v>23</v>
      </c>
      <c r="S222" s="2"/>
      <c r="T222" s="43" t="str">
        <f t="shared" si="79"/>
        <v/>
      </c>
      <c r="U222" s="89">
        <f>IF(T222&lt;&gt;"",SUM($T$6:T222),U221)</f>
        <v>27</v>
      </c>
      <c r="V222" s="92">
        <f t="shared" si="89"/>
        <v>27</v>
      </c>
      <c r="W222" s="2"/>
      <c r="X222" s="95">
        <f>IF(B222="",X221,SUM($L$7:L222)+SUM($P$7:P222)+SUM($T$7:T222))</f>
        <v>60</v>
      </c>
      <c r="Y222" s="2"/>
      <c r="Z222" s="2"/>
      <c r="AA222" s="2"/>
      <c r="AB222" s="2"/>
      <c r="AC222" s="2"/>
      <c r="AD222" s="2"/>
      <c r="AE222" s="2"/>
      <c r="AF222" s="58">
        <f t="shared" si="82"/>
        <v>1</v>
      </c>
      <c r="AG222" s="21" t="str">
        <f t="shared" si="72"/>
        <v/>
      </c>
      <c r="AH222" s="59">
        <f t="shared" si="80"/>
        <v>1</v>
      </c>
      <c r="AI222" s="64">
        <f t="shared" si="81"/>
        <v>1</v>
      </c>
      <c r="AJ222" s="47">
        <f t="shared" si="73"/>
        <v>1</v>
      </c>
      <c r="AK222" s="65">
        <f t="shared" si="75"/>
        <v>4</v>
      </c>
      <c r="AL222" s="70">
        <f t="shared" si="83"/>
        <v>1</v>
      </c>
      <c r="AM222" s="43" t="str">
        <f t="shared" si="74"/>
        <v/>
      </c>
      <c r="AN222" s="71">
        <f t="shared" si="76"/>
        <v>2</v>
      </c>
      <c r="AO222" s="2"/>
      <c r="AP222" s="2"/>
      <c r="AR222" s="2"/>
      <c r="AS222" s="2"/>
      <c r="AT222" s="2"/>
    </row>
    <row r="223" spans="2:46">
      <c r="B223" s="20">
        <f>IF('Prog Individual'!B223="","",'Prog Individual'!B223)</f>
        <v>31</v>
      </c>
      <c r="C223" s="21" t="str">
        <f t="shared" si="69"/>
        <v>B</v>
      </c>
      <c r="D223" s="98" t="str">
        <f t="shared" si="85"/>
        <v/>
      </c>
      <c r="E223" s="2"/>
      <c r="F223" s="47" t="str">
        <f t="shared" si="70"/>
        <v>H</v>
      </c>
      <c r="G223" s="98" t="str">
        <f t="shared" si="84"/>
        <v/>
      </c>
      <c r="H223" s="2"/>
      <c r="I223" s="46" t="str">
        <f t="shared" si="71"/>
        <v>O</v>
      </c>
      <c r="J223" s="98" t="str">
        <f t="shared" si="77"/>
        <v/>
      </c>
      <c r="K223" s="2"/>
      <c r="L223" s="21" t="str">
        <f t="shared" si="87"/>
        <v/>
      </c>
      <c r="M223" s="92">
        <f>IF(L223&lt;&gt;"",SUM($L$6:L223),M222)</f>
        <v>10</v>
      </c>
      <c r="N223" s="92">
        <f t="shared" si="78"/>
        <v>10</v>
      </c>
      <c r="O223" s="2"/>
      <c r="P223" s="47" t="str">
        <f t="shared" si="86"/>
        <v/>
      </c>
      <c r="Q223" s="89">
        <f>IF(P223&lt;&gt;"",SUM($P$6:P223),Q222)</f>
        <v>23</v>
      </c>
      <c r="R223" s="92">
        <f t="shared" si="88"/>
        <v>23</v>
      </c>
      <c r="S223" s="2"/>
      <c r="T223" s="43" t="str">
        <f t="shared" si="79"/>
        <v/>
      </c>
      <c r="U223" s="89">
        <f>IF(T223&lt;&gt;"",SUM($T$6:T223),U222)</f>
        <v>27</v>
      </c>
      <c r="V223" s="92">
        <f t="shared" si="89"/>
        <v>27</v>
      </c>
      <c r="W223" s="2"/>
      <c r="X223" s="95">
        <f>IF(B223="",X222,SUM($L$7:L223)+SUM($P$7:P223)+SUM($T$7:T223))</f>
        <v>60</v>
      </c>
      <c r="Y223" s="2"/>
      <c r="Z223" s="2"/>
      <c r="AA223" s="2"/>
      <c r="AB223" s="2"/>
      <c r="AC223" s="2"/>
      <c r="AD223" s="2"/>
      <c r="AE223" s="2"/>
      <c r="AF223" s="58">
        <f t="shared" si="82"/>
        <v>2</v>
      </c>
      <c r="AG223" s="21" t="str">
        <f t="shared" si="72"/>
        <v/>
      </c>
      <c r="AH223" s="59">
        <f t="shared" si="80"/>
        <v>1</v>
      </c>
      <c r="AI223" s="64">
        <f t="shared" si="81"/>
        <v>1</v>
      </c>
      <c r="AJ223" s="47" t="str">
        <f t="shared" si="73"/>
        <v/>
      </c>
      <c r="AK223" s="65">
        <f t="shared" si="75"/>
        <v>3</v>
      </c>
      <c r="AL223" s="70">
        <f t="shared" si="83"/>
        <v>1</v>
      </c>
      <c r="AM223" s="43" t="str">
        <f t="shared" si="74"/>
        <v/>
      </c>
      <c r="AN223" s="71">
        <f t="shared" si="76"/>
        <v>2</v>
      </c>
      <c r="AO223" s="2"/>
      <c r="AP223" s="2"/>
      <c r="AR223" s="2"/>
      <c r="AS223" s="2"/>
      <c r="AT223" s="2"/>
    </row>
    <row r="224" spans="2:46">
      <c r="B224" s="20">
        <f>IF('Prog Individual'!B224="","",'Prog Individual'!B224)</f>
        <v>10</v>
      </c>
      <c r="C224" s="21" t="str">
        <f t="shared" si="69"/>
        <v>B</v>
      </c>
      <c r="D224" s="98" t="str">
        <f t="shared" si="85"/>
        <v/>
      </c>
      <c r="E224" s="2"/>
      <c r="F224" s="47" t="str">
        <f t="shared" si="70"/>
        <v>L</v>
      </c>
      <c r="G224" s="98" t="str">
        <f t="shared" si="84"/>
        <v/>
      </c>
      <c r="H224" s="2"/>
      <c r="I224" s="46" t="str">
        <f t="shared" si="71"/>
        <v>E</v>
      </c>
      <c r="J224" s="98" t="str">
        <f t="shared" si="77"/>
        <v/>
      </c>
      <c r="K224" s="2"/>
      <c r="L224" s="21" t="str">
        <f t="shared" si="87"/>
        <v/>
      </c>
      <c r="M224" s="92">
        <f>IF(L224&lt;&gt;"",SUM($L$6:L224),M223)</f>
        <v>10</v>
      </c>
      <c r="N224" s="92">
        <f t="shared" si="78"/>
        <v>10</v>
      </c>
      <c r="O224" s="2"/>
      <c r="P224" s="47" t="str">
        <f t="shared" si="86"/>
        <v/>
      </c>
      <c r="Q224" s="89">
        <f>IF(P224&lt;&gt;"",SUM($P$6:P224),Q223)</f>
        <v>23</v>
      </c>
      <c r="R224" s="92">
        <f t="shared" si="88"/>
        <v>23</v>
      </c>
      <c r="S224" s="2"/>
      <c r="T224" s="43" t="str">
        <f t="shared" si="79"/>
        <v/>
      </c>
      <c r="U224" s="89">
        <f>IF(T224&lt;&gt;"",SUM($T$6:T224),U223)</f>
        <v>27</v>
      </c>
      <c r="V224" s="92">
        <f t="shared" si="89"/>
        <v>27</v>
      </c>
      <c r="W224" s="2"/>
      <c r="X224" s="95">
        <f>IF(B224="",X223,SUM($L$7:L224)+SUM($P$7:P224)+SUM($T$7:T224))</f>
        <v>60</v>
      </c>
      <c r="Y224" s="2"/>
      <c r="Z224" s="2"/>
      <c r="AA224" s="2"/>
      <c r="AB224" s="2"/>
      <c r="AC224" s="2"/>
      <c r="AD224" s="2"/>
      <c r="AE224" s="2"/>
      <c r="AF224" s="58">
        <f t="shared" si="82"/>
        <v>3</v>
      </c>
      <c r="AG224" s="21" t="str">
        <f t="shared" si="72"/>
        <v/>
      </c>
      <c r="AH224" s="59">
        <f t="shared" si="80"/>
        <v>1</v>
      </c>
      <c r="AI224" s="64">
        <f t="shared" si="81"/>
        <v>1</v>
      </c>
      <c r="AJ224" s="47" t="str">
        <f t="shared" si="73"/>
        <v/>
      </c>
      <c r="AK224" s="65">
        <f t="shared" si="75"/>
        <v>3</v>
      </c>
      <c r="AL224" s="70">
        <f t="shared" si="83"/>
        <v>1</v>
      </c>
      <c r="AM224" s="43" t="str">
        <f t="shared" si="74"/>
        <v/>
      </c>
      <c r="AN224" s="71">
        <f t="shared" si="76"/>
        <v>2</v>
      </c>
      <c r="AO224" s="2"/>
      <c r="AP224" s="2"/>
      <c r="AR224" s="2"/>
      <c r="AS224" s="2"/>
      <c r="AT224" s="2"/>
    </row>
    <row r="225" spans="2:46">
      <c r="B225" s="20">
        <f>IF('Prog Individual'!B225="","",'Prog Individual'!B225)</f>
        <v>30</v>
      </c>
      <c r="C225" s="21" t="str">
        <f t="shared" si="69"/>
        <v>R</v>
      </c>
      <c r="D225" s="98" t="str">
        <f t="shared" si="85"/>
        <v>&lt;--Win</v>
      </c>
      <c r="E225" s="2"/>
      <c r="F225" s="47" t="str">
        <f t="shared" si="70"/>
        <v>H</v>
      </c>
      <c r="G225" s="98" t="str">
        <f t="shared" si="84"/>
        <v/>
      </c>
      <c r="H225" s="2"/>
      <c r="I225" s="46" t="str">
        <f t="shared" si="71"/>
        <v>E</v>
      </c>
      <c r="J225" s="98" t="str">
        <f t="shared" si="77"/>
        <v/>
      </c>
      <c r="K225" s="2"/>
      <c r="L225" s="21">
        <f t="shared" si="87"/>
        <v>1</v>
      </c>
      <c r="M225" s="92">
        <f>IF(L225&lt;&gt;"",SUM($L$6:L225),M224)</f>
        <v>11</v>
      </c>
      <c r="N225" s="92">
        <f t="shared" si="78"/>
        <v>11</v>
      </c>
      <c r="O225" s="2"/>
      <c r="P225" s="47" t="str">
        <f t="shared" si="86"/>
        <v/>
      </c>
      <c r="Q225" s="89">
        <f>IF(P225&lt;&gt;"",SUM($P$6:P225),Q224)</f>
        <v>23</v>
      </c>
      <c r="R225" s="92">
        <f t="shared" si="88"/>
        <v>23</v>
      </c>
      <c r="S225" s="2"/>
      <c r="T225" s="43" t="str">
        <f t="shared" si="79"/>
        <v/>
      </c>
      <c r="U225" s="89">
        <f>IF(T225&lt;&gt;"",SUM($T$6:T225),U224)</f>
        <v>27</v>
      </c>
      <c r="V225" s="92">
        <f t="shared" si="89"/>
        <v>27</v>
      </c>
      <c r="W225" s="2"/>
      <c r="X225" s="95">
        <f>IF(B225="",X224,SUM($L$7:L225)+SUM($P$7:P225)+SUM($T$7:T225))</f>
        <v>61</v>
      </c>
      <c r="Y225" s="2"/>
      <c r="Z225" s="2"/>
      <c r="AA225" s="2"/>
      <c r="AB225" s="2"/>
      <c r="AC225" s="2"/>
      <c r="AD225" s="2"/>
      <c r="AE225" s="2"/>
      <c r="AF225" s="58">
        <f t="shared" si="82"/>
        <v>1</v>
      </c>
      <c r="AG225" s="21">
        <f t="shared" si="72"/>
        <v>1</v>
      </c>
      <c r="AH225" s="59">
        <f t="shared" si="80"/>
        <v>1</v>
      </c>
      <c r="AI225" s="64">
        <f t="shared" si="81"/>
        <v>1</v>
      </c>
      <c r="AJ225" s="47" t="str">
        <f t="shared" si="73"/>
        <v/>
      </c>
      <c r="AK225" s="65">
        <f t="shared" si="75"/>
        <v>3</v>
      </c>
      <c r="AL225" s="70">
        <f t="shared" si="83"/>
        <v>2</v>
      </c>
      <c r="AM225" s="43" t="str">
        <f t="shared" si="74"/>
        <v/>
      </c>
      <c r="AN225" s="71">
        <f t="shared" si="76"/>
        <v>2</v>
      </c>
      <c r="AO225" s="2"/>
      <c r="AP225" s="2"/>
      <c r="AR225" s="2"/>
      <c r="AS225" s="2"/>
      <c r="AT225" s="2"/>
    </row>
    <row r="226" spans="2:46">
      <c r="B226" s="20">
        <f>IF('Prog Individual'!B226="","",'Prog Individual'!B226)</f>
        <v>7</v>
      </c>
      <c r="C226" s="21" t="str">
        <f t="shared" si="69"/>
        <v>R</v>
      </c>
      <c r="D226" s="98" t="str">
        <f t="shared" si="85"/>
        <v/>
      </c>
      <c r="E226" s="2"/>
      <c r="F226" s="47" t="str">
        <f t="shared" si="70"/>
        <v>L</v>
      </c>
      <c r="G226" s="98" t="str">
        <f t="shared" si="84"/>
        <v/>
      </c>
      <c r="H226" s="2"/>
      <c r="I226" s="46" t="str">
        <f t="shared" si="71"/>
        <v>O</v>
      </c>
      <c r="J226" s="98" t="str">
        <f t="shared" si="77"/>
        <v/>
      </c>
      <c r="K226" s="2"/>
      <c r="L226" s="21" t="str">
        <f t="shared" si="87"/>
        <v/>
      </c>
      <c r="M226" s="92">
        <f>IF(L226&lt;&gt;"",SUM($L$6:L226),M225)</f>
        <v>11</v>
      </c>
      <c r="N226" s="92">
        <f t="shared" si="78"/>
        <v>11</v>
      </c>
      <c r="O226" s="2"/>
      <c r="P226" s="47" t="str">
        <f t="shared" si="86"/>
        <v/>
      </c>
      <c r="Q226" s="89">
        <f>IF(P226&lt;&gt;"",SUM($P$6:P226),Q225)</f>
        <v>23</v>
      </c>
      <c r="R226" s="92">
        <f t="shared" si="88"/>
        <v>23</v>
      </c>
      <c r="S226" s="2"/>
      <c r="T226" s="43" t="str">
        <f t="shared" si="79"/>
        <v/>
      </c>
      <c r="U226" s="89">
        <f>IF(T226&lt;&gt;"",SUM($T$6:T226),U225)</f>
        <v>27</v>
      </c>
      <c r="V226" s="92">
        <f t="shared" si="89"/>
        <v>27</v>
      </c>
      <c r="W226" s="2"/>
      <c r="X226" s="95">
        <f>IF(B226="",X225,SUM($L$7:L226)+SUM($P$7:P226)+SUM($T$7:T226))</f>
        <v>61</v>
      </c>
      <c r="Y226" s="2"/>
      <c r="Z226" s="2"/>
      <c r="AA226" s="2"/>
      <c r="AB226" s="2"/>
      <c r="AC226" s="2"/>
      <c r="AD226" s="2"/>
      <c r="AE226" s="2"/>
      <c r="AF226" s="58">
        <f t="shared" si="82"/>
        <v>2</v>
      </c>
      <c r="AG226" s="21" t="str">
        <f t="shared" si="72"/>
        <v/>
      </c>
      <c r="AH226" s="59">
        <f t="shared" si="80"/>
        <v>1</v>
      </c>
      <c r="AI226" s="64">
        <f t="shared" si="81"/>
        <v>1</v>
      </c>
      <c r="AJ226" s="47" t="str">
        <f t="shared" si="73"/>
        <v/>
      </c>
      <c r="AK226" s="65">
        <f t="shared" si="75"/>
        <v>3</v>
      </c>
      <c r="AL226" s="70">
        <f t="shared" si="83"/>
        <v>1</v>
      </c>
      <c r="AM226" s="43" t="str">
        <f t="shared" si="74"/>
        <v/>
      </c>
      <c r="AN226" s="71">
        <f t="shared" si="76"/>
        <v>2</v>
      </c>
      <c r="AO226" s="2"/>
      <c r="AP226" s="2"/>
      <c r="AR226" s="2"/>
      <c r="AS226" s="2"/>
      <c r="AT226" s="2"/>
    </row>
    <row r="227" spans="2:46">
      <c r="B227" s="20">
        <f>IF('Prog Individual'!B227="","",'Prog Individual'!B227)</f>
        <v>29</v>
      </c>
      <c r="C227" s="21" t="str">
        <f t="shared" si="69"/>
        <v>B</v>
      </c>
      <c r="D227" s="98" t="str">
        <f t="shared" si="85"/>
        <v/>
      </c>
      <c r="E227" s="2"/>
      <c r="F227" s="47" t="str">
        <f t="shared" si="70"/>
        <v>H</v>
      </c>
      <c r="G227" s="98" t="str">
        <f t="shared" si="84"/>
        <v/>
      </c>
      <c r="H227" s="2"/>
      <c r="I227" s="46" t="str">
        <f t="shared" si="71"/>
        <v>O</v>
      </c>
      <c r="J227" s="98" t="str">
        <f t="shared" si="77"/>
        <v/>
      </c>
      <c r="K227" s="2"/>
      <c r="L227" s="21" t="str">
        <f t="shared" si="87"/>
        <v/>
      </c>
      <c r="M227" s="92">
        <f>IF(L227&lt;&gt;"",SUM($L$6:L227),M226)</f>
        <v>11</v>
      </c>
      <c r="N227" s="92">
        <f t="shared" si="78"/>
        <v>11</v>
      </c>
      <c r="O227" s="2"/>
      <c r="P227" s="47" t="str">
        <f t="shared" si="86"/>
        <v/>
      </c>
      <c r="Q227" s="89">
        <f>IF(P227&lt;&gt;"",SUM($P$6:P227),Q226)</f>
        <v>23</v>
      </c>
      <c r="R227" s="92">
        <f t="shared" si="88"/>
        <v>23</v>
      </c>
      <c r="S227" s="2"/>
      <c r="T227" s="43" t="str">
        <f t="shared" si="79"/>
        <v/>
      </c>
      <c r="U227" s="89">
        <f>IF(T227&lt;&gt;"",SUM($T$6:T227),U226)</f>
        <v>27</v>
      </c>
      <c r="V227" s="92">
        <f t="shared" si="89"/>
        <v>27</v>
      </c>
      <c r="W227" s="2"/>
      <c r="X227" s="95">
        <f>IF(B227="",X226,SUM($L$7:L227)+SUM($P$7:P227)+SUM($T$7:T227))</f>
        <v>61</v>
      </c>
      <c r="Y227" s="2"/>
      <c r="Z227" s="2"/>
      <c r="AA227" s="2"/>
      <c r="AB227" s="2"/>
      <c r="AC227" s="2"/>
      <c r="AD227" s="2"/>
      <c r="AE227" s="2"/>
      <c r="AF227" s="58">
        <f t="shared" si="82"/>
        <v>1</v>
      </c>
      <c r="AG227" s="21" t="str">
        <f t="shared" si="72"/>
        <v/>
      </c>
      <c r="AH227" s="59">
        <f t="shared" si="80"/>
        <v>1</v>
      </c>
      <c r="AI227" s="64">
        <f t="shared" si="81"/>
        <v>1</v>
      </c>
      <c r="AJ227" s="47" t="str">
        <f t="shared" si="73"/>
        <v/>
      </c>
      <c r="AK227" s="65">
        <f t="shared" si="75"/>
        <v>3</v>
      </c>
      <c r="AL227" s="70">
        <f t="shared" si="83"/>
        <v>2</v>
      </c>
      <c r="AM227" s="43" t="str">
        <f t="shared" si="74"/>
        <v/>
      </c>
      <c r="AN227" s="71">
        <f t="shared" si="76"/>
        <v>2</v>
      </c>
      <c r="AO227" s="2"/>
      <c r="AP227" s="2"/>
      <c r="AR227" s="2"/>
      <c r="AS227" s="2"/>
      <c r="AT227" s="2"/>
    </row>
    <row r="228" spans="2:46">
      <c r="B228" s="20">
        <f>IF('Prog Individual'!B228="","",'Prog Individual'!B228)</f>
        <v>17</v>
      </c>
      <c r="C228" s="21" t="str">
        <f t="shared" si="69"/>
        <v>B</v>
      </c>
      <c r="D228" s="98" t="str">
        <f t="shared" si="85"/>
        <v/>
      </c>
      <c r="E228" s="2"/>
      <c r="F228" s="47" t="str">
        <f t="shared" si="70"/>
        <v>L</v>
      </c>
      <c r="G228" s="98" t="str">
        <f t="shared" si="84"/>
        <v/>
      </c>
      <c r="H228" s="2"/>
      <c r="I228" s="46" t="str">
        <f t="shared" si="71"/>
        <v>O</v>
      </c>
      <c r="J228" s="98" t="str">
        <f t="shared" si="77"/>
        <v/>
      </c>
      <c r="K228" s="2"/>
      <c r="L228" s="21" t="str">
        <f t="shared" si="87"/>
        <v/>
      </c>
      <c r="M228" s="92">
        <f>IF(L228&lt;&gt;"",SUM($L$6:L228),M227)</f>
        <v>11</v>
      </c>
      <c r="N228" s="92">
        <f t="shared" si="78"/>
        <v>11</v>
      </c>
      <c r="O228" s="2"/>
      <c r="P228" s="47" t="str">
        <f t="shared" si="86"/>
        <v/>
      </c>
      <c r="Q228" s="89">
        <f>IF(P228&lt;&gt;"",SUM($P$6:P228),Q227)</f>
        <v>23</v>
      </c>
      <c r="R228" s="92">
        <f t="shared" si="88"/>
        <v>23</v>
      </c>
      <c r="S228" s="2"/>
      <c r="T228" s="43" t="str">
        <f t="shared" si="79"/>
        <v/>
      </c>
      <c r="U228" s="89">
        <f>IF(T228&lt;&gt;"",SUM($T$6:T228),U227)</f>
        <v>27</v>
      </c>
      <c r="V228" s="92">
        <f t="shared" si="89"/>
        <v>27</v>
      </c>
      <c r="W228" s="2"/>
      <c r="X228" s="95">
        <f>IF(B228="",X227,SUM($L$7:L228)+SUM($P$7:P228)+SUM($T$7:T228))</f>
        <v>61</v>
      </c>
      <c r="Y228" s="2"/>
      <c r="Z228" s="2"/>
      <c r="AA228" s="2"/>
      <c r="AB228" s="2"/>
      <c r="AC228" s="2"/>
      <c r="AD228" s="2"/>
      <c r="AE228" s="2"/>
      <c r="AF228" s="58">
        <f t="shared" si="82"/>
        <v>2</v>
      </c>
      <c r="AG228" s="21" t="str">
        <f t="shared" si="72"/>
        <v/>
      </c>
      <c r="AH228" s="59">
        <f t="shared" si="80"/>
        <v>1</v>
      </c>
      <c r="AI228" s="64">
        <f t="shared" si="81"/>
        <v>1</v>
      </c>
      <c r="AJ228" s="47" t="str">
        <f t="shared" si="73"/>
        <v/>
      </c>
      <c r="AK228" s="65">
        <f t="shared" si="75"/>
        <v>3</v>
      </c>
      <c r="AL228" s="70">
        <f t="shared" si="83"/>
        <v>3</v>
      </c>
      <c r="AM228" s="43" t="str">
        <f t="shared" si="74"/>
        <v/>
      </c>
      <c r="AN228" s="71">
        <f t="shared" si="76"/>
        <v>2</v>
      </c>
      <c r="AO228" s="2"/>
      <c r="AP228" s="2"/>
      <c r="AR228" s="2"/>
      <c r="AS228" s="2"/>
      <c r="AT228" s="2"/>
    </row>
    <row r="229" spans="2:46">
      <c r="B229" s="20">
        <f>IF('Prog Individual'!B229="","",'Prog Individual'!B229)</f>
        <v>33</v>
      </c>
      <c r="C229" s="21" t="str">
        <f t="shared" si="69"/>
        <v>B</v>
      </c>
      <c r="D229" s="98" t="str">
        <f t="shared" si="85"/>
        <v/>
      </c>
      <c r="E229" s="2"/>
      <c r="F229" s="47" t="str">
        <f t="shared" si="70"/>
        <v>H</v>
      </c>
      <c r="G229" s="98" t="str">
        <f t="shared" si="84"/>
        <v/>
      </c>
      <c r="H229" s="2"/>
      <c r="I229" s="46" t="str">
        <f t="shared" si="71"/>
        <v>O</v>
      </c>
      <c r="J229" s="98" t="str">
        <f t="shared" si="77"/>
        <v>&lt;--Bet</v>
      </c>
      <c r="K229" s="2"/>
      <c r="L229" s="21" t="str">
        <f t="shared" si="87"/>
        <v/>
      </c>
      <c r="M229" s="92">
        <f>IF(L229&lt;&gt;"",SUM($L$6:L229),M228)</f>
        <v>11</v>
      </c>
      <c r="N229" s="92">
        <f t="shared" si="78"/>
        <v>11</v>
      </c>
      <c r="O229" s="2"/>
      <c r="P229" s="47" t="str">
        <f t="shared" si="86"/>
        <v/>
      </c>
      <c r="Q229" s="89">
        <f>IF(P229&lt;&gt;"",SUM($P$6:P229),Q228)</f>
        <v>23</v>
      </c>
      <c r="R229" s="92">
        <f t="shared" si="88"/>
        <v>23</v>
      </c>
      <c r="S229" s="2"/>
      <c r="T229" s="43">
        <f t="shared" si="79"/>
        <v>-2</v>
      </c>
      <c r="U229" s="89">
        <f>IF(T229&lt;&gt;"",SUM($T$6:T229),U228)</f>
        <v>25</v>
      </c>
      <c r="V229" s="92">
        <f t="shared" si="89"/>
        <v>27</v>
      </c>
      <c r="W229" s="2"/>
      <c r="X229" s="95">
        <f>IF(B229="",X228,SUM($L$7:L229)+SUM($P$7:P229)+SUM($T$7:T229))</f>
        <v>59</v>
      </c>
      <c r="Y229" s="2"/>
      <c r="Z229" s="2"/>
      <c r="AA229" s="2"/>
      <c r="AB229" s="2"/>
      <c r="AC229" s="2"/>
      <c r="AD229" s="2"/>
      <c r="AE229" s="2"/>
      <c r="AF229" s="58">
        <f t="shared" si="82"/>
        <v>3</v>
      </c>
      <c r="AG229" s="21" t="str">
        <f t="shared" si="72"/>
        <v/>
      </c>
      <c r="AH229" s="59">
        <f t="shared" si="80"/>
        <v>1</v>
      </c>
      <c r="AI229" s="64">
        <f t="shared" si="81"/>
        <v>1</v>
      </c>
      <c r="AJ229" s="47" t="str">
        <f t="shared" si="73"/>
        <v/>
      </c>
      <c r="AK229" s="65">
        <f t="shared" si="75"/>
        <v>3</v>
      </c>
      <c r="AL229" s="70">
        <f t="shared" si="83"/>
        <v>4</v>
      </c>
      <c r="AM229" s="43">
        <f t="shared" si="74"/>
        <v>1</v>
      </c>
      <c r="AN229" s="71">
        <f t="shared" si="76"/>
        <v>2</v>
      </c>
      <c r="AO229" s="2"/>
      <c r="AP229" s="2"/>
      <c r="AR229" s="2"/>
      <c r="AS229" s="2"/>
      <c r="AT229" s="2"/>
    </row>
    <row r="230" spans="2:46">
      <c r="B230" s="20">
        <f>IF('Prog Individual'!B230="","",'Prog Individual'!B230)</f>
        <v>1</v>
      </c>
      <c r="C230" s="21" t="str">
        <f t="shared" si="69"/>
        <v>R</v>
      </c>
      <c r="D230" s="98" t="str">
        <f t="shared" si="85"/>
        <v>&lt;--Win</v>
      </c>
      <c r="E230" s="2"/>
      <c r="F230" s="47" t="str">
        <f t="shared" si="70"/>
        <v>L</v>
      </c>
      <c r="G230" s="98" t="str">
        <f t="shared" si="84"/>
        <v/>
      </c>
      <c r="H230" s="2"/>
      <c r="I230" s="46" t="str">
        <f t="shared" si="71"/>
        <v>O</v>
      </c>
      <c r="J230" s="98" t="str">
        <f t="shared" si="77"/>
        <v>&lt;--Bet</v>
      </c>
      <c r="K230" s="2"/>
      <c r="L230" s="21">
        <f t="shared" si="87"/>
        <v>1</v>
      </c>
      <c r="M230" s="92">
        <f>IF(L230&lt;&gt;"",SUM($L$6:L230),M229)</f>
        <v>12</v>
      </c>
      <c r="N230" s="92">
        <f t="shared" si="78"/>
        <v>12</v>
      </c>
      <c r="O230" s="2"/>
      <c r="P230" s="47" t="str">
        <f t="shared" si="86"/>
        <v/>
      </c>
      <c r="Q230" s="89">
        <f>IF(P230&lt;&gt;"",SUM($P$6:P230),Q229)</f>
        <v>23</v>
      </c>
      <c r="R230" s="92">
        <f t="shared" si="88"/>
        <v>23</v>
      </c>
      <c r="S230" s="2"/>
      <c r="T230" s="43">
        <f t="shared" si="79"/>
        <v>-3</v>
      </c>
      <c r="U230" s="89">
        <f>IF(T230&lt;&gt;"",SUM($T$6:T230),U229)</f>
        <v>22</v>
      </c>
      <c r="V230" s="92">
        <f t="shared" si="89"/>
        <v>27</v>
      </c>
      <c r="W230" s="2"/>
      <c r="X230" s="95">
        <f>IF(B230="",X229,SUM($L$7:L230)+SUM($P$7:P230)+SUM($T$7:T230))</f>
        <v>57</v>
      </c>
      <c r="Y230" s="2"/>
      <c r="Z230" s="2"/>
      <c r="AA230" s="2"/>
      <c r="AB230" s="2"/>
      <c r="AC230" s="2"/>
      <c r="AD230" s="2"/>
      <c r="AE230" s="2"/>
      <c r="AF230" s="58">
        <f t="shared" si="82"/>
        <v>1</v>
      </c>
      <c r="AG230" s="21">
        <f t="shared" si="72"/>
        <v>1</v>
      </c>
      <c r="AH230" s="59">
        <f t="shared" si="80"/>
        <v>1</v>
      </c>
      <c r="AI230" s="64">
        <f t="shared" si="81"/>
        <v>1</v>
      </c>
      <c r="AJ230" s="47" t="str">
        <f t="shared" si="73"/>
        <v/>
      </c>
      <c r="AK230" s="65">
        <f t="shared" si="75"/>
        <v>3</v>
      </c>
      <c r="AL230" s="70">
        <f t="shared" si="83"/>
        <v>5</v>
      </c>
      <c r="AM230" s="43">
        <f t="shared" si="74"/>
        <v>2</v>
      </c>
      <c r="AN230" s="71">
        <f t="shared" si="76"/>
        <v>3</v>
      </c>
      <c r="AO230" s="2"/>
      <c r="AP230" s="2"/>
      <c r="AR230" s="2"/>
      <c r="AS230" s="2"/>
      <c r="AT230" s="2"/>
    </row>
    <row r="231" spans="2:46">
      <c r="B231" s="20">
        <f>IF('Prog Individual'!B231="","",'Prog Individual'!B231)</f>
        <v>5</v>
      </c>
      <c r="C231" s="21" t="str">
        <f t="shared" si="69"/>
        <v>R</v>
      </c>
      <c r="D231" s="98" t="str">
        <f t="shared" si="85"/>
        <v/>
      </c>
      <c r="E231" s="2"/>
      <c r="F231" s="47" t="str">
        <f t="shared" si="70"/>
        <v>L</v>
      </c>
      <c r="G231" s="98" t="str">
        <f t="shared" si="84"/>
        <v/>
      </c>
      <c r="H231" s="2"/>
      <c r="I231" s="46" t="str">
        <f t="shared" si="71"/>
        <v>O</v>
      </c>
      <c r="J231" s="98" t="str">
        <f t="shared" si="77"/>
        <v>&lt;--Bet</v>
      </c>
      <c r="K231" s="2"/>
      <c r="L231" s="21" t="str">
        <f t="shared" si="87"/>
        <v/>
      </c>
      <c r="M231" s="92">
        <f>IF(L231&lt;&gt;"",SUM($L$6:L231),M230)</f>
        <v>12</v>
      </c>
      <c r="N231" s="92">
        <f t="shared" si="78"/>
        <v>12</v>
      </c>
      <c r="O231" s="2"/>
      <c r="P231" s="47" t="str">
        <f t="shared" si="86"/>
        <v/>
      </c>
      <c r="Q231" s="89">
        <f>IF(P231&lt;&gt;"",SUM($P$6:P231),Q230)</f>
        <v>23</v>
      </c>
      <c r="R231" s="92">
        <f t="shared" si="88"/>
        <v>23</v>
      </c>
      <c r="S231" s="2"/>
      <c r="T231" s="43">
        <f t="shared" si="79"/>
        <v>-4</v>
      </c>
      <c r="U231" s="89">
        <f>IF(T231&lt;&gt;"",SUM($T$6:T231),U230)</f>
        <v>18</v>
      </c>
      <c r="V231" s="92">
        <f t="shared" si="89"/>
        <v>27</v>
      </c>
      <c r="W231" s="2"/>
      <c r="X231" s="95">
        <f>IF(B231="",X230,SUM($L$7:L231)+SUM($P$7:P231)+SUM($T$7:T231))</f>
        <v>53</v>
      </c>
      <c r="Y231" s="2"/>
      <c r="Z231" s="2"/>
      <c r="AA231" s="2"/>
      <c r="AB231" s="2"/>
      <c r="AC231" s="2"/>
      <c r="AD231" s="2"/>
      <c r="AE231" s="2"/>
      <c r="AF231" s="58">
        <f t="shared" si="82"/>
        <v>2</v>
      </c>
      <c r="AG231" s="21" t="str">
        <f t="shared" si="72"/>
        <v/>
      </c>
      <c r="AH231" s="59">
        <f t="shared" si="80"/>
        <v>1</v>
      </c>
      <c r="AI231" s="64">
        <f t="shared" si="81"/>
        <v>2</v>
      </c>
      <c r="AJ231" s="47" t="str">
        <f t="shared" si="73"/>
        <v/>
      </c>
      <c r="AK231" s="65">
        <f t="shared" si="75"/>
        <v>3</v>
      </c>
      <c r="AL231" s="70">
        <f t="shared" si="83"/>
        <v>6</v>
      </c>
      <c r="AM231" s="43">
        <f t="shared" si="74"/>
        <v>3</v>
      </c>
      <c r="AN231" s="71">
        <f t="shared" si="76"/>
        <v>4</v>
      </c>
      <c r="AO231" s="2"/>
      <c r="AP231" s="2"/>
      <c r="AR231" s="2"/>
      <c r="AS231" s="2"/>
      <c r="AT231" s="2"/>
    </row>
    <row r="232" spans="2:46">
      <c r="B232" s="20">
        <f>IF('Prog Individual'!B232="","",'Prog Individual'!B232)</f>
        <v>26</v>
      </c>
      <c r="C232" s="21" t="str">
        <f t="shared" si="69"/>
        <v>B</v>
      </c>
      <c r="D232" s="98" t="str">
        <f t="shared" si="85"/>
        <v/>
      </c>
      <c r="E232" s="2"/>
      <c r="F232" s="47" t="str">
        <f t="shared" si="70"/>
        <v>H</v>
      </c>
      <c r="G232" s="98" t="str">
        <f t="shared" si="84"/>
        <v/>
      </c>
      <c r="H232" s="2"/>
      <c r="I232" s="46" t="str">
        <f t="shared" si="71"/>
        <v>E</v>
      </c>
      <c r="J232" s="98" t="str">
        <f t="shared" si="77"/>
        <v>&lt;--Win</v>
      </c>
      <c r="K232" s="2"/>
      <c r="L232" s="21" t="str">
        <f t="shared" si="87"/>
        <v/>
      </c>
      <c r="M232" s="92">
        <f>IF(L232&lt;&gt;"",SUM($L$6:L232),M231)</f>
        <v>12</v>
      </c>
      <c r="N232" s="92">
        <f t="shared" si="78"/>
        <v>12</v>
      </c>
      <c r="O232" s="2"/>
      <c r="P232" s="47" t="str">
        <f t="shared" si="86"/>
        <v/>
      </c>
      <c r="Q232" s="89">
        <f>IF(P232&lt;&gt;"",SUM($P$6:P232),Q231)</f>
        <v>23</v>
      </c>
      <c r="R232" s="92">
        <f t="shared" si="88"/>
        <v>23</v>
      </c>
      <c r="S232" s="2"/>
      <c r="T232" s="43">
        <f t="shared" si="79"/>
        <v>5</v>
      </c>
      <c r="U232" s="89">
        <f>IF(T232&lt;&gt;"",SUM($T$6:T232),U231)</f>
        <v>23</v>
      </c>
      <c r="V232" s="92">
        <f t="shared" si="89"/>
        <v>27</v>
      </c>
      <c r="W232" s="2"/>
      <c r="X232" s="95">
        <f>IF(B232="",X231,SUM($L$7:L232)+SUM($P$7:P232)+SUM($T$7:T232))</f>
        <v>58</v>
      </c>
      <c r="Y232" s="2"/>
      <c r="Z232" s="2"/>
      <c r="AA232" s="2"/>
      <c r="AB232" s="2"/>
      <c r="AC232" s="2"/>
      <c r="AD232" s="2"/>
      <c r="AE232" s="2"/>
      <c r="AF232" s="58">
        <f t="shared" si="82"/>
        <v>1</v>
      </c>
      <c r="AG232" s="21" t="str">
        <f t="shared" si="72"/>
        <v/>
      </c>
      <c r="AH232" s="59">
        <f t="shared" si="80"/>
        <v>1</v>
      </c>
      <c r="AI232" s="64">
        <f t="shared" si="81"/>
        <v>1</v>
      </c>
      <c r="AJ232" s="47" t="str">
        <f t="shared" si="73"/>
        <v/>
      </c>
      <c r="AK232" s="65">
        <f t="shared" si="75"/>
        <v>3</v>
      </c>
      <c r="AL232" s="70">
        <f t="shared" si="83"/>
        <v>1</v>
      </c>
      <c r="AM232" s="43">
        <f t="shared" si="74"/>
        <v>4</v>
      </c>
      <c r="AN232" s="71">
        <f t="shared" si="76"/>
        <v>5</v>
      </c>
      <c r="AO232" s="2"/>
      <c r="AP232" s="2"/>
      <c r="AR232" s="2"/>
      <c r="AS232" s="2"/>
      <c r="AT232" s="2"/>
    </row>
    <row r="233" spans="2:46">
      <c r="B233" s="20">
        <f>IF('Prog Individual'!B233="","",'Prog Individual'!B233)</f>
        <v>36</v>
      </c>
      <c r="C233" s="21" t="str">
        <f t="shared" si="69"/>
        <v>R</v>
      </c>
      <c r="D233" s="98" t="str">
        <f t="shared" si="85"/>
        <v/>
      </c>
      <c r="E233" s="2"/>
      <c r="F233" s="47" t="str">
        <f t="shared" si="70"/>
        <v>H</v>
      </c>
      <c r="G233" s="98" t="str">
        <f t="shared" si="84"/>
        <v/>
      </c>
      <c r="H233" s="2"/>
      <c r="I233" s="46" t="str">
        <f t="shared" si="71"/>
        <v>E</v>
      </c>
      <c r="J233" s="98" t="str">
        <f t="shared" si="77"/>
        <v/>
      </c>
      <c r="K233" s="2"/>
      <c r="L233" s="21" t="str">
        <f t="shared" si="87"/>
        <v/>
      </c>
      <c r="M233" s="92">
        <f>IF(L233&lt;&gt;"",SUM($L$6:L233),M232)</f>
        <v>12</v>
      </c>
      <c r="N233" s="92">
        <f t="shared" si="78"/>
        <v>12</v>
      </c>
      <c r="O233" s="2"/>
      <c r="P233" s="47" t="str">
        <f t="shared" si="86"/>
        <v/>
      </c>
      <c r="Q233" s="89">
        <f>IF(P233&lt;&gt;"",SUM($P$6:P233),Q232)</f>
        <v>23</v>
      </c>
      <c r="R233" s="92">
        <f t="shared" si="88"/>
        <v>23</v>
      </c>
      <c r="S233" s="2"/>
      <c r="T233" s="43" t="str">
        <f t="shared" si="79"/>
        <v/>
      </c>
      <c r="U233" s="89">
        <f>IF(T233&lt;&gt;"",SUM($T$6:T233),U232)</f>
        <v>23</v>
      </c>
      <c r="V233" s="92">
        <f t="shared" si="89"/>
        <v>27</v>
      </c>
      <c r="W233" s="2"/>
      <c r="X233" s="95">
        <f>IF(B233="",X232,SUM($L$7:L233)+SUM($P$7:P233)+SUM($T$7:T233))</f>
        <v>58</v>
      </c>
      <c r="Y233" s="2"/>
      <c r="Z233" s="2"/>
      <c r="AA233" s="2"/>
      <c r="AB233" s="2"/>
      <c r="AC233" s="2"/>
      <c r="AD233" s="2"/>
      <c r="AE233" s="2"/>
      <c r="AF233" s="58">
        <f t="shared" si="82"/>
        <v>1</v>
      </c>
      <c r="AG233" s="21" t="str">
        <f t="shared" si="72"/>
        <v/>
      </c>
      <c r="AH233" s="59">
        <f t="shared" si="80"/>
        <v>1</v>
      </c>
      <c r="AI233" s="64">
        <f t="shared" si="81"/>
        <v>2</v>
      </c>
      <c r="AJ233" s="47" t="str">
        <f t="shared" si="73"/>
        <v/>
      </c>
      <c r="AK233" s="65">
        <f t="shared" si="75"/>
        <v>3</v>
      </c>
      <c r="AL233" s="70">
        <f t="shared" si="83"/>
        <v>2</v>
      </c>
      <c r="AM233" s="43" t="str">
        <f t="shared" si="74"/>
        <v/>
      </c>
      <c r="AN233" s="71">
        <f t="shared" si="76"/>
        <v>4</v>
      </c>
      <c r="AO233" s="2"/>
      <c r="AP233" s="2"/>
      <c r="AR233" s="2"/>
      <c r="AS233" s="2"/>
      <c r="AT233" s="2"/>
    </row>
    <row r="234" spans="2:46">
      <c r="B234" s="20">
        <f>IF('Prog Individual'!B234="","",'Prog Individual'!B234)</f>
        <v>21</v>
      </c>
      <c r="C234" s="21" t="str">
        <f t="shared" si="69"/>
        <v>R</v>
      </c>
      <c r="D234" s="98" t="str">
        <f t="shared" si="85"/>
        <v/>
      </c>
      <c r="E234" s="2"/>
      <c r="F234" s="47" t="str">
        <f t="shared" si="70"/>
        <v>H</v>
      </c>
      <c r="G234" s="98" t="str">
        <f t="shared" si="84"/>
        <v/>
      </c>
      <c r="H234" s="2"/>
      <c r="I234" s="46" t="str">
        <f t="shared" si="71"/>
        <v>O</v>
      </c>
      <c r="J234" s="98" t="str">
        <f t="shared" si="77"/>
        <v/>
      </c>
      <c r="K234" s="2"/>
      <c r="L234" s="21" t="str">
        <f t="shared" si="87"/>
        <v/>
      </c>
      <c r="M234" s="92">
        <f>IF(L234&lt;&gt;"",SUM($L$6:L234),M233)</f>
        <v>12</v>
      </c>
      <c r="N234" s="92">
        <f t="shared" si="78"/>
        <v>12</v>
      </c>
      <c r="O234" s="2"/>
      <c r="P234" s="47" t="str">
        <f t="shared" si="86"/>
        <v/>
      </c>
      <c r="Q234" s="89">
        <f>IF(P234&lt;&gt;"",SUM($P$6:P234),Q233)</f>
        <v>23</v>
      </c>
      <c r="R234" s="92">
        <f t="shared" si="88"/>
        <v>23</v>
      </c>
      <c r="S234" s="2"/>
      <c r="T234" s="43" t="str">
        <f t="shared" si="79"/>
        <v/>
      </c>
      <c r="U234" s="89">
        <f>IF(T234&lt;&gt;"",SUM($T$6:T234),U233)</f>
        <v>23</v>
      </c>
      <c r="V234" s="92">
        <f t="shared" si="89"/>
        <v>27</v>
      </c>
      <c r="W234" s="2"/>
      <c r="X234" s="95">
        <f>IF(B234="",X233,SUM($L$7:L234)+SUM($P$7:P234)+SUM($T$7:T234))</f>
        <v>58</v>
      </c>
      <c r="Y234" s="2"/>
      <c r="Z234" s="2"/>
      <c r="AA234" s="2"/>
      <c r="AB234" s="2"/>
      <c r="AC234" s="2"/>
      <c r="AD234" s="2"/>
      <c r="AE234" s="2"/>
      <c r="AF234" s="58">
        <f t="shared" si="82"/>
        <v>2</v>
      </c>
      <c r="AG234" s="21" t="str">
        <f t="shared" si="72"/>
        <v/>
      </c>
      <c r="AH234" s="59">
        <f t="shared" si="80"/>
        <v>1</v>
      </c>
      <c r="AI234" s="64">
        <f t="shared" si="81"/>
        <v>3</v>
      </c>
      <c r="AJ234" s="47" t="str">
        <f t="shared" si="73"/>
        <v/>
      </c>
      <c r="AK234" s="65">
        <f t="shared" si="75"/>
        <v>3</v>
      </c>
      <c r="AL234" s="70">
        <f t="shared" si="83"/>
        <v>1</v>
      </c>
      <c r="AM234" s="43" t="str">
        <f t="shared" si="74"/>
        <v/>
      </c>
      <c r="AN234" s="71">
        <f t="shared" si="76"/>
        <v>4</v>
      </c>
      <c r="AO234" s="2"/>
      <c r="AP234" s="2"/>
      <c r="AR234" s="2"/>
      <c r="AS234" s="2"/>
      <c r="AT234" s="2"/>
    </row>
    <row r="235" spans="2:46">
      <c r="B235" s="20">
        <f>IF('Prog Individual'!B235="","",'Prog Individual'!B235)</f>
        <v>1</v>
      </c>
      <c r="C235" s="21" t="str">
        <f t="shared" si="69"/>
        <v>R</v>
      </c>
      <c r="D235" s="98" t="str">
        <f t="shared" si="85"/>
        <v/>
      </c>
      <c r="E235" s="2"/>
      <c r="F235" s="47" t="str">
        <f t="shared" si="70"/>
        <v>L</v>
      </c>
      <c r="G235" s="98" t="str">
        <f t="shared" si="84"/>
        <v>&lt;--Win</v>
      </c>
      <c r="H235" s="2"/>
      <c r="I235" s="46" t="str">
        <f t="shared" si="71"/>
        <v>O</v>
      </c>
      <c r="J235" s="98" t="str">
        <f t="shared" si="77"/>
        <v/>
      </c>
      <c r="K235" s="2"/>
      <c r="L235" s="21" t="str">
        <f t="shared" si="87"/>
        <v/>
      </c>
      <c r="M235" s="92">
        <f>IF(L235&lt;&gt;"",SUM($L$6:L235),M234)</f>
        <v>12</v>
      </c>
      <c r="N235" s="92">
        <f t="shared" si="78"/>
        <v>12</v>
      </c>
      <c r="O235" s="2"/>
      <c r="P235" s="47">
        <f t="shared" si="86"/>
        <v>3</v>
      </c>
      <c r="Q235" s="89">
        <f>IF(P235&lt;&gt;"",SUM($P$6:P235),Q234)</f>
        <v>26</v>
      </c>
      <c r="R235" s="92">
        <f t="shared" si="88"/>
        <v>26</v>
      </c>
      <c r="S235" s="2"/>
      <c r="T235" s="43" t="str">
        <f t="shared" si="79"/>
        <v/>
      </c>
      <c r="U235" s="89">
        <f>IF(T235&lt;&gt;"",SUM($T$6:T235),U234)</f>
        <v>23</v>
      </c>
      <c r="V235" s="92">
        <f t="shared" si="89"/>
        <v>27</v>
      </c>
      <c r="W235" s="2"/>
      <c r="X235" s="95">
        <f>IF(B235="",X234,SUM($L$7:L235)+SUM($P$7:P235)+SUM($T$7:T235))</f>
        <v>61</v>
      </c>
      <c r="Y235" s="2"/>
      <c r="Z235" s="2"/>
      <c r="AA235" s="2"/>
      <c r="AB235" s="2"/>
      <c r="AC235" s="2"/>
      <c r="AD235" s="2"/>
      <c r="AE235" s="2"/>
      <c r="AF235" s="58">
        <f t="shared" si="82"/>
        <v>3</v>
      </c>
      <c r="AG235" s="21" t="str">
        <f t="shared" si="72"/>
        <v/>
      </c>
      <c r="AH235" s="59">
        <f t="shared" si="80"/>
        <v>1</v>
      </c>
      <c r="AI235" s="64">
        <f t="shared" si="81"/>
        <v>1</v>
      </c>
      <c r="AJ235" s="47">
        <f t="shared" si="73"/>
        <v>1</v>
      </c>
      <c r="AK235" s="65">
        <f t="shared" si="75"/>
        <v>3</v>
      </c>
      <c r="AL235" s="70">
        <f t="shared" si="83"/>
        <v>2</v>
      </c>
      <c r="AM235" s="43" t="str">
        <f t="shared" si="74"/>
        <v/>
      </c>
      <c r="AN235" s="71">
        <f t="shared" si="76"/>
        <v>4</v>
      </c>
      <c r="AO235" s="2"/>
      <c r="AP235" s="2"/>
      <c r="AR235" s="2"/>
      <c r="AS235" s="2"/>
      <c r="AT235" s="2"/>
    </row>
    <row r="236" spans="2:46">
      <c r="B236" s="20">
        <f>IF('Prog Individual'!B236="","",'Prog Individual'!B236)</f>
        <v>6</v>
      </c>
      <c r="C236" s="21" t="str">
        <f t="shared" si="69"/>
        <v>B</v>
      </c>
      <c r="D236" s="98" t="str">
        <f t="shared" si="85"/>
        <v>&lt;--Win</v>
      </c>
      <c r="E236" s="2"/>
      <c r="F236" s="47" t="str">
        <f t="shared" si="70"/>
        <v>L</v>
      </c>
      <c r="G236" s="98" t="str">
        <f t="shared" si="84"/>
        <v/>
      </c>
      <c r="H236" s="2"/>
      <c r="I236" s="46" t="str">
        <f t="shared" si="71"/>
        <v>E</v>
      </c>
      <c r="J236" s="98" t="str">
        <f t="shared" si="77"/>
        <v/>
      </c>
      <c r="K236" s="2"/>
      <c r="L236" s="21">
        <f t="shared" si="87"/>
        <v>1</v>
      </c>
      <c r="M236" s="92">
        <f>IF(L236&lt;&gt;"",SUM($L$6:L236),M235)</f>
        <v>13</v>
      </c>
      <c r="N236" s="92">
        <f t="shared" si="78"/>
        <v>13</v>
      </c>
      <c r="O236" s="2"/>
      <c r="P236" s="47" t="str">
        <f t="shared" si="86"/>
        <v/>
      </c>
      <c r="Q236" s="89">
        <f>IF(P236&lt;&gt;"",SUM($P$6:P236),Q235)</f>
        <v>26</v>
      </c>
      <c r="R236" s="92">
        <f t="shared" si="88"/>
        <v>26</v>
      </c>
      <c r="S236" s="2"/>
      <c r="T236" s="43" t="str">
        <f t="shared" si="79"/>
        <v/>
      </c>
      <c r="U236" s="89">
        <f>IF(T236&lt;&gt;"",SUM($T$6:T236),U235)</f>
        <v>23</v>
      </c>
      <c r="V236" s="92">
        <f t="shared" si="89"/>
        <v>27</v>
      </c>
      <c r="W236" s="2"/>
      <c r="X236" s="95">
        <f>IF(B236="",X235,SUM($L$7:L236)+SUM($P$7:P236)+SUM($T$7:T236))</f>
        <v>62</v>
      </c>
      <c r="Y236" s="2"/>
      <c r="Z236" s="2"/>
      <c r="AA236" s="2"/>
      <c r="AB236" s="2"/>
      <c r="AC236" s="2"/>
      <c r="AD236" s="2"/>
      <c r="AE236" s="2"/>
      <c r="AF236" s="58">
        <f t="shared" si="82"/>
        <v>1</v>
      </c>
      <c r="AG236" s="21">
        <f t="shared" si="72"/>
        <v>1</v>
      </c>
      <c r="AH236" s="59">
        <f t="shared" si="80"/>
        <v>1</v>
      </c>
      <c r="AI236" s="64">
        <f t="shared" si="81"/>
        <v>2</v>
      </c>
      <c r="AJ236" s="47" t="str">
        <f t="shared" si="73"/>
        <v/>
      </c>
      <c r="AK236" s="65">
        <f t="shared" si="75"/>
        <v>2</v>
      </c>
      <c r="AL236" s="70">
        <f t="shared" si="83"/>
        <v>1</v>
      </c>
      <c r="AM236" s="43" t="str">
        <f t="shared" si="74"/>
        <v/>
      </c>
      <c r="AN236" s="71">
        <f t="shared" si="76"/>
        <v>4</v>
      </c>
      <c r="AO236" s="2"/>
      <c r="AP236" s="2"/>
      <c r="AR236" s="2"/>
      <c r="AS236" s="2"/>
      <c r="AT236" s="2"/>
    </row>
    <row r="237" spans="2:46">
      <c r="B237" s="20">
        <f>IF('Prog Individual'!B237="","",'Prog Individual'!B237)</f>
        <v>20</v>
      </c>
      <c r="C237" s="21" t="str">
        <f t="shared" si="69"/>
        <v>B</v>
      </c>
      <c r="D237" s="98" t="str">
        <f t="shared" si="85"/>
        <v/>
      </c>
      <c r="E237" s="2"/>
      <c r="F237" s="47" t="str">
        <f t="shared" si="70"/>
        <v>H</v>
      </c>
      <c r="G237" s="98" t="str">
        <f t="shared" si="84"/>
        <v/>
      </c>
      <c r="H237" s="2"/>
      <c r="I237" s="46" t="str">
        <f t="shared" si="71"/>
        <v>E</v>
      </c>
      <c r="J237" s="98" t="str">
        <f t="shared" si="77"/>
        <v/>
      </c>
      <c r="K237" s="2"/>
      <c r="L237" s="21" t="str">
        <f t="shared" si="87"/>
        <v/>
      </c>
      <c r="M237" s="92">
        <f>IF(L237&lt;&gt;"",SUM($L$6:L237),M236)</f>
        <v>13</v>
      </c>
      <c r="N237" s="92">
        <f t="shared" si="78"/>
        <v>13</v>
      </c>
      <c r="O237" s="2"/>
      <c r="P237" s="47" t="str">
        <f t="shared" si="86"/>
        <v/>
      </c>
      <c r="Q237" s="89">
        <f>IF(P237&lt;&gt;"",SUM($P$6:P237),Q236)</f>
        <v>26</v>
      </c>
      <c r="R237" s="92">
        <f t="shared" si="88"/>
        <v>26</v>
      </c>
      <c r="S237" s="2"/>
      <c r="T237" s="43" t="str">
        <f t="shared" si="79"/>
        <v/>
      </c>
      <c r="U237" s="89">
        <f>IF(T237&lt;&gt;"",SUM($T$6:T237),U236)</f>
        <v>23</v>
      </c>
      <c r="V237" s="92">
        <f t="shared" si="89"/>
        <v>27</v>
      </c>
      <c r="W237" s="2"/>
      <c r="X237" s="95">
        <f>IF(B237="",X236,SUM($L$7:L237)+SUM($P$7:P237)+SUM($T$7:T237))</f>
        <v>62</v>
      </c>
      <c r="Y237" s="2"/>
      <c r="Z237" s="2"/>
      <c r="AA237" s="2"/>
      <c r="AB237" s="2"/>
      <c r="AC237" s="2"/>
      <c r="AD237" s="2"/>
      <c r="AE237" s="2"/>
      <c r="AF237" s="58">
        <f t="shared" si="82"/>
        <v>2</v>
      </c>
      <c r="AG237" s="21" t="str">
        <f t="shared" si="72"/>
        <v/>
      </c>
      <c r="AH237" s="59">
        <f t="shared" si="80"/>
        <v>1</v>
      </c>
      <c r="AI237" s="64">
        <f t="shared" si="81"/>
        <v>1</v>
      </c>
      <c r="AJ237" s="47" t="str">
        <f t="shared" si="73"/>
        <v/>
      </c>
      <c r="AK237" s="65">
        <f t="shared" si="75"/>
        <v>2</v>
      </c>
      <c r="AL237" s="70">
        <f t="shared" si="83"/>
        <v>2</v>
      </c>
      <c r="AM237" s="43" t="str">
        <f t="shared" si="74"/>
        <v/>
      </c>
      <c r="AN237" s="71">
        <f t="shared" si="76"/>
        <v>4</v>
      </c>
      <c r="AO237" s="2"/>
      <c r="AP237" s="2"/>
      <c r="AR237" s="2"/>
      <c r="AS237" s="2"/>
      <c r="AT237" s="2"/>
    </row>
    <row r="238" spans="2:46">
      <c r="B238" s="20">
        <f>IF('Prog Individual'!B238="","",'Prog Individual'!B238)</f>
        <v>29</v>
      </c>
      <c r="C238" s="21" t="str">
        <f t="shared" si="69"/>
        <v>B</v>
      </c>
      <c r="D238" s="98" t="str">
        <f t="shared" si="85"/>
        <v/>
      </c>
      <c r="E238" s="2"/>
      <c r="F238" s="47" t="str">
        <f t="shared" si="70"/>
        <v>H</v>
      </c>
      <c r="G238" s="98" t="str">
        <f t="shared" si="84"/>
        <v/>
      </c>
      <c r="H238" s="2"/>
      <c r="I238" s="46" t="str">
        <f t="shared" si="71"/>
        <v>O</v>
      </c>
      <c r="J238" s="98" t="str">
        <f t="shared" si="77"/>
        <v/>
      </c>
      <c r="K238" s="2"/>
      <c r="L238" s="21" t="str">
        <f t="shared" si="87"/>
        <v/>
      </c>
      <c r="M238" s="92">
        <f>IF(L238&lt;&gt;"",SUM($L$6:L238),M237)</f>
        <v>13</v>
      </c>
      <c r="N238" s="92">
        <f t="shared" si="78"/>
        <v>13</v>
      </c>
      <c r="O238" s="2"/>
      <c r="P238" s="47" t="str">
        <f t="shared" si="86"/>
        <v/>
      </c>
      <c r="Q238" s="89">
        <f>IF(P238&lt;&gt;"",SUM($P$6:P238),Q237)</f>
        <v>26</v>
      </c>
      <c r="R238" s="92">
        <f t="shared" si="88"/>
        <v>26</v>
      </c>
      <c r="S238" s="2"/>
      <c r="T238" s="43" t="str">
        <f t="shared" si="79"/>
        <v/>
      </c>
      <c r="U238" s="89">
        <f>IF(T238&lt;&gt;"",SUM($T$6:T238),U237)</f>
        <v>23</v>
      </c>
      <c r="V238" s="92">
        <f t="shared" si="89"/>
        <v>27</v>
      </c>
      <c r="W238" s="2"/>
      <c r="X238" s="95">
        <f>IF(B238="",X237,SUM($L$7:L238)+SUM($P$7:P238)+SUM($T$7:T238))</f>
        <v>62</v>
      </c>
      <c r="Y238" s="2"/>
      <c r="Z238" s="2"/>
      <c r="AA238" s="2"/>
      <c r="AB238" s="2"/>
      <c r="AC238" s="2"/>
      <c r="AD238" s="2"/>
      <c r="AE238" s="2"/>
      <c r="AF238" s="58">
        <f t="shared" si="82"/>
        <v>3</v>
      </c>
      <c r="AG238" s="21" t="str">
        <f t="shared" si="72"/>
        <v/>
      </c>
      <c r="AH238" s="59">
        <f t="shared" si="80"/>
        <v>1</v>
      </c>
      <c r="AI238" s="64">
        <f t="shared" si="81"/>
        <v>2</v>
      </c>
      <c r="AJ238" s="47" t="str">
        <f t="shared" si="73"/>
        <v/>
      </c>
      <c r="AK238" s="65">
        <f t="shared" si="75"/>
        <v>2</v>
      </c>
      <c r="AL238" s="70">
        <f t="shared" si="83"/>
        <v>1</v>
      </c>
      <c r="AM238" s="43" t="str">
        <f t="shared" si="74"/>
        <v/>
      </c>
      <c r="AN238" s="71">
        <f t="shared" si="76"/>
        <v>4</v>
      </c>
      <c r="AO238" s="2"/>
      <c r="AP238" s="2"/>
      <c r="AR238" s="2"/>
      <c r="AS238" s="2"/>
      <c r="AT238" s="2"/>
    </row>
    <row r="239" spans="2:46">
      <c r="B239" s="20">
        <f>IF('Prog Individual'!B239="","",'Prog Individual'!B239)</f>
        <v>12</v>
      </c>
      <c r="C239" s="21" t="str">
        <f t="shared" si="69"/>
        <v>R</v>
      </c>
      <c r="D239" s="98" t="str">
        <f t="shared" si="85"/>
        <v>&lt;--Win</v>
      </c>
      <c r="E239" s="2"/>
      <c r="F239" s="47" t="str">
        <f t="shared" si="70"/>
        <v>L</v>
      </c>
      <c r="G239" s="98" t="str">
        <f t="shared" si="84"/>
        <v/>
      </c>
      <c r="H239" s="2"/>
      <c r="I239" s="46" t="str">
        <f t="shared" si="71"/>
        <v>E</v>
      </c>
      <c r="J239" s="98" t="str">
        <f t="shared" si="77"/>
        <v/>
      </c>
      <c r="K239" s="2"/>
      <c r="L239" s="21">
        <f t="shared" si="87"/>
        <v>1</v>
      </c>
      <c r="M239" s="92">
        <f>IF(L239&lt;&gt;"",SUM($L$6:L239),M238)</f>
        <v>14</v>
      </c>
      <c r="N239" s="92">
        <f t="shared" si="78"/>
        <v>14</v>
      </c>
      <c r="O239" s="2"/>
      <c r="P239" s="47" t="str">
        <f t="shared" si="86"/>
        <v/>
      </c>
      <c r="Q239" s="89">
        <f>IF(P239&lt;&gt;"",SUM($P$6:P239),Q238)</f>
        <v>26</v>
      </c>
      <c r="R239" s="92">
        <f t="shared" si="88"/>
        <v>26</v>
      </c>
      <c r="S239" s="2"/>
      <c r="T239" s="43" t="str">
        <f t="shared" si="79"/>
        <v/>
      </c>
      <c r="U239" s="89">
        <f>IF(T239&lt;&gt;"",SUM($T$6:T239),U238)</f>
        <v>23</v>
      </c>
      <c r="V239" s="92">
        <f t="shared" si="89"/>
        <v>27</v>
      </c>
      <c r="W239" s="2"/>
      <c r="X239" s="95">
        <f>IF(B239="",X238,SUM($L$7:L239)+SUM($P$7:P239)+SUM($T$7:T239))</f>
        <v>63</v>
      </c>
      <c r="Y239" s="2"/>
      <c r="Z239" s="2"/>
      <c r="AA239" s="2"/>
      <c r="AB239" s="2"/>
      <c r="AC239" s="2"/>
      <c r="AD239" s="2"/>
      <c r="AE239" s="2"/>
      <c r="AF239" s="58">
        <f t="shared" si="82"/>
        <v>1</v>
      </c>
      <c r="AG239" s="21">
        <f t="shared" si="72"/>
        <v>1</v>
      </c>
      <c r="AH239" s="59">
        <f t="shared" si="80"/>
        <v>1</v>
      </c>
      <c r="AI239" s="64">
        <f t="shared" si="81"/>
        <v>1</v>
      </c>
      <c r="AJ239" s="47" t="str">
        <f t="shared" si="73"/>
        <v/>
      </c>
      <c r="AK239" s="65">
        <f t="shared" si="75"/>
        <v>2</v>
      </c>
      <c r="AL239" s="70">
        <f t="shared" si="83"/>
        <v>1</v>
      </c>
      <c r="AM239" s="43" t="str">
        <f t="shared" si="74"/>
        <v/>
      </c>
      <c r="AN239" s="71">
        <f t="shared" si="76"/>
        <v>4</v>
      </c>
      <c r="AO239" s="2"/>
      <c r="AP239" s="2"/>
      <c r="AR239" s="2"/>
      <c r="AS239" s="2"/>
      <c r="AT239" s="2"/>
    </row>
    <row r="240" spans="2:46">
      <c r="B240" s="20">
        <f>IF('Prog Individual'!B240="","",'Prog Individual'!B240)</f>
        <v>28</v>
      </c>
      <c r="C240" s="21" t="str">
        <f t="shared" si="69"/>
        <v>B</v>
      </c>
      <c r="D240" s="98" t="str">
        <f t="shared" si="85"/>
        <v/>
      </c>
      <c r="E240" s="2"/>
      <c r="F240" s="47" t="str">
        <f t="shared" si="70"/>
        <v>H</v>
      </c>
      <c r="G240" s="98" t="str">
        <f t="shared" si="84"/>
        <v/>
      </c>
      <c r="H240" s="2"/>
      <c r="I240" s="46" t="str">
        <f t="shared" si="71"/>
        <v>E</v>
      </c>
      <c r="J240" s="98" t="str">
        <f t="shared" si="77"/>
        <v/>
      </c>
      <c r="K240" s="2"/>
      <c r="L240" s="21" t="str">
        <f t="shared" si="87"/>
        <v/>
      </c>
      <c r="M240" s="92">
        <f>IF(L240&lt;&gt;"",SUM($L$6:L240),M239)</f>
        <v>14</v>
      </c>
      <c r="N240" s="92">
        <f t="shared" si="78"/>
        <v>14</v>
      </c>
      <c r="O240" s="2"/>
      <c r="P240" s="47" t="str">
        <f t="shared" si="86"/>
        <v/>
      </c>
      <c r="Q240" s="89">
        <f>IF(P240&lt;&gt;"",SUM($P$6:P240),Q239)</f>
        <v>26</v>
      </c>
      <c r="R240" s="92">
        <f t="shared" si="88"/>
        <v>26</v>
      </c>
      <c r="S240" s="2"/>
      <c r="T240" s="43" t="str">
        <f t="shared" si="79"/>
        <v/>
      </c>
      <c r="U240" s="89">
        <f>IF(T240&lt;&gt;"",SUM($T$6:T240),U239)</f>
        <v>23</v>
      </c>
      <c r="V240" s="92">
        <f t="shared" si="89"/>
        <v>27</v>
      </c>
      <c r="W240" s="2"/>
      <c r="X240" s="95">
        <f>IF(B240="",X239,SUM($L$7:L240)+SUM($P$7:P240)+SUM($T$7:T240))</f>
        <v>63</v>
      </c>
      <c r="Y240" s="2"/>
      <c r="Z240" s="2"/>
      <c r="AA240" s="2"/>
      <c r="AB240" s="2"/>
      <c r="AC240" s="2"/>
      <c r="AD240" s="2"/>
      <c r="AE240" s="2"/>
      <c r="AF240" s="58">
        <f t="shared" si="82"/>
        <v>1</v>
      </c>
      <c r="AG240" s="21" t="str">
        <f t="shared" si="72"/>
        <v/>
      </c>
      <c r="AH240" s="59">
        <f t="shared" si="80"/>
        <v>1</v>
      </c>
      <c r="AI240" s="64">
        <f t="shared" si="81"/>
        <v>1</v>
      </c>
      <c r="AJ240" s="47" t="str">
        <f t="shared" si="73"/>
        <v/>
      </c>
      <c r="AK240" s="65">
        <f t="shared" si="75"/>
        <v>2</v>
      </c>
      <c r="AL240" s="70">
        <f t="shared" si="83"/>
        <v>2</v>
      </c>
      <c r="AM240" s="43" t="str">
        <f t="shared" si="74"/>
        <v/>
      </c>
      <c r="AN240" s="71">
        <f t="shared" si="76"/>
        <v>4</v>
      </c>
      <c r="AO240" s="2"/>
      <c r="AP240" s="2"/>
      <c r="AR240" s="2"/>
      <c r="AS240" s="2"/>
      <c r="AT240" s="2"/>
    </row>
    <row r="241" spans="2:46">
      <c r="B241" s="20">
        <f>IF('Prog Individual'!B241="","",'Prog Individual'!B241)</f>
        <v>34</v>
      </c>
      <c r="C241" s="21" t="str">
        <f t="shared" si="69"/>
        <v>R</v>
      </c>
      <c r="D241" s="98" t="str">
        <f t="shared" si="85"/>
        <v/>
      </c>
      <c r="E241" s="2"/>
      <c r="F241" s="47" t="str">
        <f t="shared" si="70"/>
        <v>H</v>
      </c>
      <c r="G241" s="98" t="str">
        <f t="shared" si="84"/>
        <v/>
      </c>
      <c r="H241" s="2"/>
      <c r="I241" s="46" t="str">
        <f t="shared" si="71"/>
        <v>E</v>
      </c>
      <c r="J241" s="98" t="str">
        <f t="shared" si="77"/>
        <v/>
      </c>
      <c r="K241" s="2"/>
      <c r="L241" s="21" t="str">
        <f t="shared" si="87"/>
        <v/>
      </c>
      <c r="M241" s="92">
        <f>IF(L241&lt;&gt;"",SUM($L$6:L241),M240)</f>
        <v>14</v>
      </c>
      <c r="N241" s="92">
        <f t="shared" si="78"/>
        <v>14</v>
      </c>
      <c r="O241" s="2"/>
      <c r="P241" s="47" t="str">
        <f t="shared" si="86"/>
        <v/>
      </c>
      <c r="Q241" s="89">
        <f>IF(P241&lt;&gt;"",SUM($P$6:P241),Q240)</f>
        <v>26</v>
      </c>
      <c r="R241" s="92">
        <f t="shared" si="88"/>
        <v>26</v>
      </c>
      <c r="S241" s="2"/>
      <c r="T241" s="43" t="str">
        <f t="shared" si="79"/>
        <v/>
      </c>
      <c r="U241" s="89">
        <f>IF(T241&lt;&gt;"",SUM($T$6:T241),U240)</f>
        <v>23</v>
      </c>
      <c r="V241" s="92">
        <f t="shared" si="89"/>
        <v>27</v>
      </c>
      <c r="W241" s="2"/>
      <c r="X241" s="95">
        <f>IF(B241="",X240,SUM($L$7:L241)+SUM($P$7:P241)+SUM($T$7:T241))</f>
        <v>63</v>
      </c>
      <c r="Y241" s="2"/>
      <c r="Z241" s="2"/>
      <c r="AA241" s="2"/>
      <c r="AB241" s="2"/>
      <c r="AC241" s="2"/>
      <c r="AD241" s="2"/>
      <c r="AE241" s="2"/>
      <c r="AF241" s="58">
        <f t="shared" si="82"/>
        <v>1</v>
      </c>
      <c r="AG241" s="21" t="str">
        <f t="shared" si="72"/>
        <v/>
      </c>
      <c r="AH241" s="59">
        <f t="shared" si="80"/>
        <v>1</v>
      </c>
      <c r="AI241" s="64">
        <f t="shared" si="81"/>
        <v>2</v>
      </c>
      <c r="AJ241" s="47" t="str">
        <f t="shared" si="73"/>
        <v/>
      </c>
      <c r="AK241" s="65">
        <f t="shared" si="75"/>
        <v>2</v>
      </c>
      <c r="AL241" s="70">
        <f t="shared" si="83"/>
        <v>3</v>
      </c>
      <c r="AM241" s="43" t="str">
        <f t="shared" si="74"/>
        <v/>
      </c>
      <c r="AN241" s="71">
        <f t="shared" si="76"/>
        <v>4</v>
      </c>
      <c r="AO241" s="2"/>
      <c r="AP241" s="2"/>
      <c r="AR241" s="2"/>
      <c r="AS241" s="2"/>
      <c r="AT241" s="2"/>
    </row>
    <row r="242" spans="2:46">
      <c r="B242" s="20">
        <f>IF('Prog Individual'!B242="","",'Prog Individual'!B242)</f>
        <v>36</v>
      </c>
      <c r="C242" s="21" t="str">
        <f t="shared" si="69"/>
        <v>R</v>
      </c>
      <c r="D242" s="98" t="str">
        <f t="shared" si="85"/>
        <v/>
      </c>
      <c r="E242" s="2"/>
      <c r="F242" s="47" t="str">
        <f t="shared" si="70"/>
        <v>H</v>
      </c>
      <c r="G242" s="98" t="str">
        <f t="shared" si="84"/>
        <v/>
      </c>
      <c r="H242" s="2"/>
      <c r="I242" s="46" t="str">
        <f t="shared" si="71"/>
        <v>E</v>
      </c>
      <c r="J242" s="98" t="str">
        <f t="shared" si="77"/>
        <v>&lt;--Bet</v>
      </c>
      <c r="K242" s="2"/>
      <c r="L242" s="21" t="str">
        <f t="shared" si="87"/>
        <v/>
      </c>
      <c r="M242" s="92">
        <f>IF(L242&lt;&gt;"",SUM($L$6:L242),M241)</f>
        <v>14</v>
      </c>
      <c r="N242" s="92">
        <f t="shared" si="78"/>
        <v>14</v>
      </c>
      <c r="O242" s="2"/>
      <c r="P242" s="47" t="str">
        <f t="shared" si="86"/>
        <v/>
      </c>
      <c r="Q242" s="89">
        <f>IF(P242&lt;&gt;"",SUM($P$6:P242),Q241)</f>
        <v>26</v>
      </c>
      <c r="R242" s="92">
        <f t="shared" si="88"/>
        <v>26</v>
      </c>
      <c r="S242" s="2"/>
      <c r="T242" s="43">
        <f t="shared" si="79"/>
        <v>-4</v>
      </c>
      <c r="U242" s="89">
        <f>IF(T242&lt;&gt;"",SUM($T$6:T242),U241)</f>
        <v>19</v>
      </c>
      <c r="V242" s="92">
        <f t="shared" si="89"/>
        <v>27</v>
      </c>
      <c r="W242" s="2"/>
      <c r="X242" s="95">
        <f>IF(B242="",X241,SUM($L$7:L242)+SUM($P$7:P242)+SUM($T$7:T242))</f>
        <v>59</v>
      </c>
      <c r="Y242" s="2"/>
      <c r="Z242" s="2"/>
      <c r="AA242" s="2"/>
      <c r="AB242" s="2"/>
      <c r="AC242" s="2"/>
      <c r="AD242" s="2"/>
      <c r="AE242" s="2"/>
      <c r="AF242" s="58">
        <f t="shared" si="82"/>
        <v>2</v>
      </c>
      <c r="AG242" s="21" t="str">
        <f t="shared" si="72"/>
        <v/>
      </c>
      <c r="AH242" s="59">
        <f t="shared" si="80"/>
        <v>1</v>
      </c>
      <c r="AI242" s="64">
        <f t="shared" si="81"/>
        <v>3</v>
      </c>
      <c r="AJ242" s="47" t="str">
        <f t="shared" si="73"/>
        <v/>
      </c>
      <c r="AK242" s="65">
        <f t="shared" si="75"/>
        <v>2</v>
      </c>
      <c r="AL242" s="70">
        <f t="shared" si="83"/>
        <v>4</v>
      </c>
      <c r="AM242" s="43">
        <f t="shared" si="74"/>
        <v>1</v>
      </c>
      <c r="AN242" s="71">
        <f t="shared" si="76"/>
        <v>4</v>
      </c>
      <c r="AO242" s="2"/>
      <c r="AP242" s="2"/>
      <c r="AR242" s="2"/>
      <c r="AS242" s="2"/>
      <c r="AT242" s="2"/>
    </row>
    <row r="243" spans="2:46">
      <c r="B243" s="20">
        <f>IF('Prog Individual'!B243="","",'Prog Individual'!B243)</f>
        <v>16</v>
      </c>
      <c r="C243" s="21" t="str">
        <f t="shared" si="69"/>
        <v>R</v>
      </c>
      <c r="D243" s="98" t="str">
        <f t="shared" si="85"/>
        <v/>
      </c>
      <c r="E243" s="2"/>
      <c r="F243" s="47" t="str">
        <f t="shared" si="70"/>
        <v>L</v>
      </c>
      <c r="G243" s="98" t="str">
        <f t="shared" si="84"/>
        <v>&lt;--Win</v>
      </c>
      <c r="H243" s="2"/>
      <c r="I243" s="46" t="str">
        <f t="shared" si="71"/>
        <v>E</v>
      </c>
      <c r="J243" s="98" t="str">
        <f t="shared" si="77"/>
        <v>&lt;--Bet</v>
      </c>
      <c r="K243" s="2"/>
      <c r="L243" s="21" t="str">
        <f t="shared" si="87"/>
        <v/>
      </c>
      <c r="M243" s="92">
        <f>IF(L243&lt;&gt;"",SUM($L$6:L243),M242)</f>
        <v>14</v>
      </c>
      <c r="N243" s="92">
        <f t="shared" si="78"/>
        <v>14</v>
      </c>
      <c r="O243" s="2"/>
      <c r="P243" s="47">
        <f t="shared" si="86"/>
        <v>2</v>
      </c>
      <c r="Q243" s="89">
        <f>IF(P243&lt;&gt;"",SUM($P$6:P243),Q242)</f>
        <v>28</v>
      </c>
      <c r="R243" s="92">
        <f t="shared" si="88"/>
        <v>28</v>
      </c>
      <c r="S243" s="2"/>
      <c r="T243" s="43">
        <f t="shared" si="79"/>
        <v>-5</v>
      </c>
      <c r="U243" s="89">
        <f>IF(T243&lt;&gt;"",SUM($T$6:T243),U242)</f>
        <v>14</v>
      </c>
      <c r="V243" s="92">
        <f t="shared" si="89"/>
        <v>27</v>
      </c>
      <c r="W243" s="2"/>
      <c r="X243" s="95">
        <f>IF(B243="",X242,SUM($L$7:L243)+SUM($P$7:P243)+SUM($T$7:T243))</f>
        <v>56</v>
      </c>
      <c r="Y243" s="2"/>
      <c r="Z243" s="2"/>
      <c r="AA243" s="2"/>
      <c r="AB243" s="2"/>
      <c r="AC243" s="2"/>
      <c r="AD243" s="2"/>
      <c r="AE243" s="2"/>
      <c r="AF243" s="58">
        <f t="shared" si="82"/>
        <v>3</v>
      </c>
      <c r="AG243" s="21" t="str">
        <f t="shared" si="72"/>
        <v/>
      </c>
      <c r="AH243" s="59">
        <f t="shared" si="80"/>
        <v>1</v>
      </c>
      <c r="AI243" s="64">
        <f t="shared" si="81"/>
        <v>1</v>
      </c>
      <c r="AJ243" s="47">
        <f t="shared" si="73"/>
        <v>1</v>
      </c>
      <c r="AK243" s="65">
        <f t="shared" si="75"/>
        <v>2</v>
      </c>
      <c r="AL243" s="70">
        <f t="shared" si="83"/>
        <v>5</v>
      </c>
      <c r="AM243" s="43">
        <f t="shared" si="74"/>
        <v>2</v>
      </c>
      <c r="AN243" s="71">
        <f t="shared" si="76"/>
        <v>5</v>
      </c>
      <c r="AO243" s="2"/>
      <c r="AP243" s="2"/>
      <c r="AR243" s="2"/>
      <c r="AS243" s="2"/>
      <c r="AT243" s="2"/>
    </row>
    <row r="244" spans="2:46">
      <c r="B244" s="20">
        <f>IF('Prog Individual'!B244="","",'Prog Individual'!B244)</f>
        <v>17</v>
      </c>
      <c r="C244" s="21" t="str">
        <f t="shared" si="69"/>
        <v>B</v>
      </c>
      <c r="D244" s="98" t="str">
        <f t="shared" si="85"/>
        <v>&lt;--Win</v>
      </c>
      <c r="E244" s="2"/>
      <c r="F244" s="47" t="str">
        <f t="shared" si="70"/>
        <v>L</v>
      </c>
      <c r="G244" s="98" t="str">
        <f t="shared" si="84"/>
        <v/>
      </c>
      <c r="H244" s="2"/>
      <c r="I244" s="46" t="str">
        <f t="shared" si="71"/>
        <v>O</v>
      </c>
      <c r="J244" s="98" t="str">
        <f t="shared" si="77"/>
        <v>&lt;--Win</v>
      </c>
      <c r="K244" s="2"/>
      <c r="L244" s="21">
        <f t="shared" si="87"/>
        <v>1</v>
      </c>
      <c r="M244" s="92">
        <f>IF(L244&lt;&gt;"",SUM($L$6:L244),M243)</f>
        <v>15</v>
      </c>
      <c r="N244" s="92">
        <f t="shared" si="78"/>
        <v>15</v>
      </c>
      <c r="O244" s="2"/>
      <c r="P244" s="47" t="str">
        <f t="shared" si="86"/>
        <v/>
      </c>
      <c r="Q244" s="89">
        <f>IF(P244&lt;&gt;"",SUM($P$6:P244),Q243)</f>
        <v>28</v>
      </c>
      <c r="R244" s="92">
        <f t="shared" si="88"/>
        <v>28</v>
      </c>
      <c r="S244" s="2"/>
      <c r="T244" s="43">
        <f t="shared" si="79"/>
        <v>6</v>
      </c>
      <c r="U244" s="89">
        <f>IF(T244&lt;&gt;"",SUM($T$6:T244),U243)</f>
        <v>20</v>
      </c>
      <c r="V244" s="92">
        <f t="shared" si="89"/>
        <v>27</v>
      </c>
      <c r="W244" s="2"/>
      <c r="X244" s="95">
        <f>IF(B244="",X243,SUM($L$7:L244)+SUM($P$7:P244)+SUM($T$7:T244))</f>
        <v>63</v>
      </c>
      <c r="Y244" s="2"/>
      <c r="Z244" s="2"/>
      <c r="AA244" s="2"/>
      <c r="AB244" s="2"/>
      <c r="AC244" s="2"/>
      <c r="AD244" s="2"/>
      <c r="AE244" s="2"/>
      <c r="AF244" s="58">
        <f t="shared" si="82"/>
        <v>1</v>
      </c>
      <c r="AG244" s="21">
        <f t="shared" si="72"/>
        <v>1</v>
      </c>
      <c r="AH244" s="59">
        <f t="shared" si="80"/>
        <v>1</v>
      </c>
      <c r="AI244" s="64">
        <f t="shared" si="81"/>
        <v>2</v>
      </c>
      <c r="AJ244" s="47" t="str">
        <f t="shared" si="73"/>
        <v/>
      </c>
      <c r="AK244" s="65">
        <f t="shared" si="75"/>
        <v>1</v>
      </c>
      <c r="AL244" s="70">
        <f t="shared" si="83"/>
        <v>1</v>
      </c>
      <c r="AM244" s="43">
        <f t="shared" si="74"/>
        <v>3</v>
      </c>
      <c r="AN244" s="71">
        <f t="shared" si="76"/>
        <v>6</v>
      </c>
      <c r="AO244" s="2"/>
      <c r="AP244" s="2"/>
      <c r="AR244" s="2"/>
      <c r="AS244" s="2"/>
      <c r="AT244" s="2"/>
    </row>
    <row r="245" spans="2:46">
      <c r="B245" s="20">
        <f>IF('Prog Individual'!B245="","",'Prog Individual'!B245)</f>
        <v>24</v>
      </c>
      <c r="C245" s="21" t="str">
        <f t="shared" si="69"/>
        <v>B</v>
      </c>
      <c r="D245" s="98" t="str">
        <f t="shared" si="85"/>
        <v/>
      </c>
      <c r="E245" s="2"/>
      <c r="F245" s="47" t="str">
        <f t="shared" si="70"/>
        <v>H</v>
      </c>
      <c r="G245" s="98" t="str">
        <f t="shared" si="84"/>
        <v/>
      </c>
      <c r="H245" s="2"/>
      <c r="I245" s="46" t="str">
        <f t="shared" si="71"/>
        <v>E</v>
      </c>
      <c r="J245" s="98" t="str">
        <f t="shared" si="77"/>
        <v/>
      </c>
      <c r="K245" s="2"/>
      <c r="L245" s="21" t="str">
        <f t="shared" si="87"/>
        <v/>
      </c>
      <c r="M245" s="92">
        <f>IF(L245&lt;&gt;"",SUM($L$6:L245),M244)</f>
        <v>15</v>
      </c>
      <c r="N245" s="92">
        <f t="shared" si="78"/>
        <v>15</v>
      </c>
      <c r="O245" s="2"/>
      <c r="P245" s="47" t="str">
        <f t="shared" si="86"/>
        <v/>
      </c>
      <c r="Q245" s="89">
        <f>IF(P245&lt;&gt;"",SUM($P$6:P245),Q244)</f>
        <v>28</v>
      </c>
      <c r="R245" s="92">
        <f t="shared" si="88"/>
        <v>28</v>
      </c>
      <c r="S245" s="2"/>
      <c r="T245" s="43" t="str">
        <f t="shared" si="79"/>
        <v/>
      </c>
      <c r="U245" s="89">
        <f>IF(T245&lt;&gt;"",SUM($T$6:T245),U244)</f>
        <v>20</v>
      </c>
      <c r="V245" s="92">
        <f t="shared" si="89"/>
        <v>27</v>
      </c>
      <c r="W245" s="2"/>
      <c r="X245" s="95">
        <f>IF(B245="",X244,SUM($L$7:L245)+SUM($P$7:P245)+SUM($T$7:T245))</f>
        <v>63</v>
      </c>
      <c r="Y245" s="2"/>
      <c r="Z245" s="2"/>
      <c r="AA245" s="2"/>
      <c r="AB245" s="2"/>
      <c r="AC245" s="2"/>
      <c r="AD245" s="2"/>
      <c r="AE245" s="2"/>
      <c r="AF245" s="58">
        <f t="shared" si="82"/>
        <v>2</v>
      </c>
      <c r="AG245" s="21" t="str">
        <f t="shared" si="72"/>
        <v/>
      </c>
      <c r="AH245" s="59">
        <f t="shared" si="80"/>
        <v>1</v>
      </c>
      <c r="AI245" s="64">
        <f t="shared" si="81"/>
        <v>1</v>
      </c>
      <c r="AJ245" s="47" t="str">
        <f t="shared" si="73"/>
        <v/>
      </c>
      <c r="AK245" s="65">
        <f t="shared" si="75"/>
        <v>1</v>
      </c>
      <c r="AL245" s="70">
        <f t="shared" si="83"/>
        <v>1</v>
      </c>
      <c r="AM245" s="43" t="str">
        <f t="shared" si="74"/>
        <v/>
      </c>
      <c r="AN245" s="71">
        <f t="shared" si="76"/>
        <v>5</v>
      </c>
      <c r="AO245" s="2"/>
      <c r="AP245" s="2"/>
      <c r="AR245" s="2"/>
      <c r="AS245" s="2"/>
      <c r="AT245" s="2"/>
    </row>
    <row r="246" spans="2:46">
      <c r="B246" s="20">
        <f>IF('Prog Individual'!B246="","",'Prog Individual'!B246)</f>
        <v>11</v>
      </c>
      <c r="C246" s="21" t="str">
        <f t="shared" si="69"/>
        <v>B</v>
      </c>
      <c r="D246" s="98" t="str">
        <f t="shared" si="85"/>
        <v/>
      </c>
      <c r="E246" s="2"/>
      <c r="F246" s="47" t="str">
        <f t="shared" si="70"/>
        <v>L</v>
      </c>
      <c r="G246" s="98" t="str">
        <f t="shared" si="84"/>
        <v/>
      </c>
      <c r="H246" s="2"/>
      <c r="I246" s="46" t="str">
        <f t="shared" si="71"/>
        <v>O</v>
      </c>
      <c r="J246" s="98" t="str">
        <f t="shared" si="77"/>
        <v/>
      </c>
      <c r="K246" s="2"/>
      <c r="L246" s="21" t="str">
        <f t="shared" si="87"/>
        <v/>
      </c>
      <c r="M246" s="92">
        <f>IF(L246&lt;&gt;"",SUM($L$6:L246),M245)</f>
        <v>15</v>
      </c>
      <c r="N246" s="92">
        <f t="shared" si="78"/>
        <v>15</v>
      </c>
      <c r="O246" s="2"/>
      <c r="P246" s="47" t="str">
        <f t="shared" si="86"/>
        <v/>
      </c>
      <c r="Q246" s="89">
        <f>IF(P246&lt;&gt;"",SUM($P$6:P246),Q245)</f>
        <v>28</v>
      </c>
      <c r="R246" s="92">
        <f t="shared" si="88"/>
        <v>28</v>
      </c>
      <c r="S246" s="2"/>
      <c r="T246" s="43" t="str">
        <f t="shared" si="79"/>
        <v/>
      </c>
      <c r="U246" s="89">
        <f>IF(T246&lt;&gt;"",SUM($T$6:T246),U245)</f>
        <v>20</v>
      </c>
      <c r="V246" s="92">
        <f t="shared" si="89"/>
        <v>27</v>
      </c>
      <c r="W246" s="2"/>
      <c r="X246" s="95">
        <f>IF(B246="",X245,SUM($L$7:L246)+SUM($P$7:P246)+SUM($T$7:T246))</f>
        <v>63</v>
      </c>
      <c r="Y246" s="2"/>
      <c r="Z246" s="2"/>
      <c r="AA246" s="2"/>
      <c r="AB246" s="2"/>
      <c r="AC246" s="2"/>
      <c r="AD246" s="2"/>
      <c r="AE246" s="2"/>
      <c r="AF246" s="58">
        <f t="shared" si="82"/>
        <v>3</v>
      </c>
      <c r="AG246" s="21" t="str">
        <f t="shared" si="72"/>
        <v/>
      </c>
      <c r="AH246" s="59">
        <f t="shared" si="80"/>
        <v>1</v>
      </c>
      <c r="AI246" s="64">
        <f t="shared" si="81"/>
        <v>1</v>
      </c>
      <c r="AJ246" s="47" t="str">
        <f t="shared" si="73"/>
        <v/>
      </c>
      <c r="AK246" s="65">
        <f t="shared" si="75"/>
        <v>1</v>
      </c>
      <c r="AL246" s="70">
        <f t="shared" si="83"/>
        <v>1</v>
      </c>
      <c r="AM246" s="43" t="str">
        <f t="shared" si="74"/>
        <v/>
      </c>
      <c r="AN246" s="71">
        <f t="shared" si="76"/>
        <v>5</v>
      </c>
      <c r="AO246" s="2"/>
      <c r="AP246" s="2"/>
      <c r="AR246" s="2"/>
      <c r="AS246" s="2"/>
      <c r="AT246" s="2"/>
    </row>
    <row r="247" spans="2:46">
      <c r="B247" s="20">
        <f>IF('Prog Individual'!B247="","",'Prog Individual'!B247)</f>
        <v>11</v>
      </c>
      <c r="C247" s="21" t="str">
        <f t="shared" si="69"/>
        <v>B</v>
      </c>
      <c r="D247" s="98" t="str">
        <f t="shared" si="85"/>
        <v>&lt;--Bet</v>
      </c>
      <c r="E247" s="2"/>
      <c r="F247" s="47" t="str">
        <f t="shared" si="70"/>
        <v>L</v>
      </c>
      <c r="G247" s="98" t="str">
        <f t="shared" si="84"/>
        <v/>
      </c>
      <c r="H247" s="2"/>
      <c r="I247" s="46" t="str">
        <f t="shared" si="71"/>
        <v>O</v>
      </c>
      <c r="J247" s="98" t="str">
        <f t="shared" si="77"/>
        <v/>
      </c>
      <c r="K247" s="2"/>
      <c r="L247" s="21">
        <f t="shared" si="87"/>
        <v>-1</v>
      </c>
      <c r="M247" s="92">
        <f>IF(L247&lt;&gt;"",SUM($L$6:L247),M246)</f>
        <v>14</v>
      </c>
      <c r="N247" s="92">
        <f t="shared" si="78"/>
        <v>15</v>
      </c>
      <c r="O247" s="2"/>
      <c r="P247" s="47" t="str">
        <f t="shared" si="86"/>
        <v/>
      </c>
      <c r="Q247" s="89">
        <f>IF(P247&lt;&gt;"",SUM($P$6:P247),Q246)</f>
        <v>28</v>
      </c>
      <c r="R247" s="92">
        <f t="shared" si="88"/>
        <v>28</v>
      </c>
      <c r="S247" s="2"/>
      <c r="T247" s="43" t="str">
        <f t="shared" si="79"/>
        <v/>
      </c>
      <c r="U247" s="89">
        <f>IF(T247&lt;&gt;"",SUM($T$6:T247),U246)</f>
        <v>20</v>
      </c>
      <c r="V247" s="92">
        <f t="shared" si="89"/>
        <v>27</v>
      </c>
      <c r="W247" s="2"/>
      <c r="X247" s="95">
        <f>IF(B247="",X246,SUM($L$7:L247)+SUM($P$7:P247)+SUM($T$7:T247))</f>
        <v>62</v>
      </c>
      <c r="Y247" s="2"/>
      <c r="Z247" s="2"/>
      <c r="AA247" s="2"/>
      <c r="AB247" s="2"/>
      <c r="AC247" s="2"/>
      <c r="AD247" s="2"/>
      <c r="AE247" s="2"/>
      <c r="AF247" s="58">
        <f t="shared" si="82"/>
        <v>4</v>
      </c>
      <c r="AG247" s="21">
        <f t="shared" si="72"/>
        <v>1</v>
      </c>
      <c r="AH247" s="59">
        <f t="shared" si="80"/>
        <v>1</v>
      </c>
      <c r="AI247" s="64">
        <f t="shared" si="81"/>
        <v>2</v>
      </c>
      <c r="AJ247" s="47" t="str">
        <f t="shared" si="73"/>
        <v/>
      </c>
      <c r="AK247" s="65">
        <f t="shared" si="75"/>
        <v>1</v>
      </c>
      <c r="AL247" s="70">
        <f t="shared" si="83"/>
        <v>2</v>
      </c>
      <c r="AM247" s="43" t="str">
        <f t="shared" si="74"/>
        <v/>
      </c>
      <c r="AN247" s="71">
        <f t="shared" si="76"/>
        <v>5</v>
      </c>
      <c r="AO247" s="2"/>
      <c r="AP247" s="2"/>
      <c r="AR247" s="2"/>
      <c r="AS247" s="2"/>
      <c r="AT247" s="2"/>
    </row>
    <row r="248" spans="2:46">
      <c r="B248" s="20">
        <f>IF('Prog Individual'!B248="","",'Prog Individual'!B248)</f>
        <v>23</v>
      </c>
      <c r="C248" s="21" t="str">
        <f t="shared" si="69"/>
        <v>R</v>
      </c>
      <c r="D248" s="98" t="str">
        <f t="shared" si="85"/>
        <v>&lt;--Win</v>
      </c>
      <c r="E248" s="2"/>
      <c r="F248" s="47" t="str">
        <f t="shared" si="70"/>
        <v>H</v>
      </c>
      <c r="G248" s="98" t="str">
        <f t="shared" si="84"/>
        <v/>
      </c>
      <c r="H248" s="2"/>
      <c r="I248" s="46" t="str">
        <f t="shared" si="71"/>
        <v>O</v>
      </c>
      <c r="J248" s="98" t="str">
        <f t="shared" si="77"/>
        <v/>
      </c>
      <c r="K248" s="2"/>
      <c r="L248" s="21">
        <f t="shared" si="87"/>
        <v>2</v>
      </c>
      <c r="M248" s="92">
        <f>IF(L248&lt;&gt;"",SUM($L$6:L248),M247)</f>
        <v>16</v>
      </c>
      <c r="N248" s="92">
        <f t="shared" si="78"/>
        <v>16</v>
      </c>
      <c r="O248" s="2"/>
      <c r="P248" s="47" t="str">
        <f t="shared" si="86"/>
        <v/>
      </c>
      <c r="Q248" s="89">
        <f>IF(P248&lt;&gt;"",SUM($P$6:P248),Q247)</f>
        <v>28</v>
      </c>
      <c r="R248" s="92">
        <f t="shared" si="88"/>
        <v>28</v>
      </c>
      <c r="S248" s="2"/>
      <c r="T248" s="43" t="str">
        <f t="shared" si="79"/>
        <v/>
      </c>
      <c r="U248" s="89">
        <f>IF(T248&lt;&gt;"",SUM($T$6:T248),U247)</f>
        <v>20</v>
      </c>
      <c r="V248" s="92">
        <f t="shared" si="89"/>
        <v>27</v>
      </c>
      <c r="W248" s="2"/>
      <c r="X248" s="95">
        <f>IF(B248="",X247,SUM($L$7:L248)+SUM($P$7:P248)+SUM($T$7:T248))</f>
        <v>64</v>
      </c>
      <c r="Y248" s="2"/>
      <c r="Z248" s="2"/>
      <c r="AA248" s="2"/>
      <c r="AB248" s="2"/>
      <c r="AC248" s="2"/>
      <c r="AD248" s="2"/>
      <c r="AE248" s="2"/>
      <c r="AF248" s="58">
        <f t="shared" si="82"/>
        <v>1</v>
      </c>
      <c r="AG248" s="21">
        <f t="shared" si="72"/>
        <v>2</v>
      </c>
      <c r="AH248" s="59">
        <f t="shared" si="80"/>
        <v>2</v>
      </c>
      <c r="AI248" s="64">
        <f t="shared" si="81"/>
        <v>1</v>
      </c>
      <c r="AJ248" s="47" t="str">
        <f t="shared" si="73"/>
        <v/>
      </c>
      <c r="AK248" s="65">
        <f t="shared" si="75"/>
        <v>1</v>
      </c>
      <c r="AL248" s="70">
        <f t="shared" si="83"/>
        <v>3</v>
      </c>
      <c r="AM248" s="43" t="str">
        <f t="shared" si="74"/>
        <v/>
      </c>
      <c r="AN248" s="71">
        <f t="shared" si="76"/>
        <v>5</v>
      </c>
      <c r="AO248" s="2"/>
      <c r="AP248" s="2"/>
      <c r="AR248" s="2"/>
      <c r="AS248" s="2"/>
      <c r="AT248" s="2"/>
    </row>
    <row r="249" spans="2:46">
      <c r="B249" s="20">
        <f>IF('Prog Individual'!B249="","",'Prog Individual'!B249)</f>
        <v>35</v>
      </c>
      <c r="C249" s="21" t="str">
        <f t="shared" si="69"/>
        <v>B</v>
      </c>
      <c r="D249" s="98" t="str">
        <f t="shared" si="85"/>
        <v/>
      </c>
      <c r="E249" s="2"/>
      <c r="F249" s="47" t="str">
        <f t="shared" si="70"/>
        <v>H</v>
      </c>
      <c r="G249" s="98" t="str">
        <f t="shared" si="84"/>
        <v/>
      </c>
      <c r="H249" s="2"/>
      <c r="I249" s="46" t="str">
        <f t="shared" si="71"/>
        <v>O</v>
      </c>
      <c r="J249" s="98" t="str">
        <f t="shared" si="77"/>
        <v>&lt;--Bet</v>
      </c>
      <c r="K249" s="2"/>
      <c r="L249" s="21" t="str">
        <f t="shared" si="87"/>
        <v/>
      </c>
      <c r="M249" s="92">
        <f>IF(L249&lt;&gt;"",SUM($L$6:L249),M248)</f>
        <v>16</v>
      </c>
      <c r="N249" s="92">
        <f t="shared" si="78"/>
        <v>16</v>
      </c>
      <c r="O249" s="2"/>
      <c r="P249" s="47" t="str">
        <f t="shared" si="86"/>
        <v/>
      </c>
      <c r="Q249" s="89">
        <f>IF(P249&lt;&gt;"",SUM($P$6:P249),Q248)</f>
        <v>28</v>
      </c>
      <c r="R249" s="92">
        <f t="shared" si="88"/>
        <v>28</v>
      </c>
      <c r="S249" s="2"/>
      <c r="T249" s="43">
        <f t="shared" si="79"/>
        <v>-5</v>
      </c>
      <c r="U249" s="89">
        <f>IF(T249&lt;&gt;"",SUM($T$6:T249),U248)</f>
        <v>15</v>
      </c>
      <c r="V249" s="92">
        <f t="shared" si="89"/>
        <v>27</v>
      </c>
      <c r="W249" s="2"/>
      <c r="X249" s="95">
        <f>IF(B249="",X248,SUM($L$7:L249)+SUM($P$7:P249)+SUM($T$7:T249))</f>
        <v>59</v>
      </c>
      <c r="Y249" s="2"/>
      <c r="Z249" s="2"/>
      <c r="AA249" s="2"/>
      <c r="AB249" s="2"/>
      <c r="AC249" s="2"/>
      <c r="AD249" s="2"/>
      <c r="AE249" s="2"/>
      <c r="AF249" s="58">
        <f t="shared" si="82"/>
        <v>1</v>
      </c>
      <c r="AG249" s="21" t="str">
        <f t="shared" si="72"/>
        <v/>
      </c>
      <c r="AH249" s="59">
        <f t="shared" si="80"/>
        <v>1</v>
      </c>
      <c r="AI249" s="64">
        <f t="shared" si="81"/>
        <v>2</v>
      </c>
      <c r="AJ249" s="47" t="str">
        <f t="shared" si="73"/>
        <v/>
      </c>
      <c r="AK249" s="65">
        <f t="shared" si="75"/>
        <v>1</v>
      </c>
      <c r="AL249" s="70">
        <f t="shared" si="83"/>
        <v>4</v>
      </c>
      <c r="AM249" s="43">
        <f t="shared" si="74"/>
        <v>1</v>
      </c>
      <c r="AN249" s="71">
        <f t="shared" si="76"/>
        <v>5</v>
      </c>
      <c r="AO249" s="2"/>
      <c r="AP249" s="2"/>
      <c r="AR249" s="2"/>
      <c r="AS249" s="2"/>
      <c r="AT249" s="2"/>
    </row>
    <row r="250" spans="2:46">
      <c r="B250" s="20">
        <f>IF('Prog Individual'!B250="","",'Prog Individual'!B250)</f>
        <v>3</v>
      </c>
      <c r="C250" s="21" t="str">
        <f t="shared" si="69"/>
        <v>R</v>
      </c>
      <c r="D250" s="98" t="str">
        <f t="shared" si="85"/>
        <v/>
      </c>
      <c r="E250" s="2"/>
      <c r="F250" s="47" t="str">
        <f t="shared" si="70"/>
        <v>L</v>
      </c>
      <c r="G250" s="98" t="str">
        <f t="shared" si="84"/>
        <v/>
      </c>
      <c r="H250" s="2"/>
      <c r="I250" s="46" t="str">
        <f t="shared" si="71"/>
        <v>O</v>
      </c>
      <c r="J250" s="98" t="str">
        <f t="shared" si="77"/>
        <v>&lt;--Bet</v>
      </c>
      <c r="K250" s="2"/>
      <c r="L250" s="21" t="str">
        <f t="shared" si="87"/>
        <v/>
      </c>
      <c r="M250" s="92">
        <f>IF(L250&lt;&gt;"",SUM($L$6:L250),M249)</f>
        <v>16</v>
      </c>
      <c r="N250" s="92">
        <f t="shared" si="78"/>
        <v>16</v>
      </c>
      <c r="O250" s="2"/>
      <c r="P250" s="47" t="str">
        <f t="shared" si="86"/>
        <v/>
      </c>
      <c r="Q250" s="89">
        <f>IF(P250&lt;&gt;"",SUM($P$6:P250),Q249)</f>
        <v>28</v>
      </c>
      <c r="R250" s="92">
        <f t="shared" si="88"/>
        <v>28</v>
      </c>
      <c r="S250" s="2"/>
      <c r="T250" s="43">
        <f t="shared" si="79"/>
        <v>-6</v>
      </c>
      <c r="U250" s="89">
        <f>IF(T250&lt;&gt;"",SUM($T$6:T250),U249)</f>
        <v>9</v>
      </c>
      <c r="V250" s="92">
        <f t="shared" si="89"/>
        <v>27</v>
      </c>
      <c r="W250" s="2"/>
      <c r="X250" s="95">
        <f>IF(B250="",X249,SUM($L$7:L250)+SUM($P$7:P250)+SUM($T$7:T250))</f>
        <v>53</v>
      </c>
      <c r="Y250" s="2"/>
      <c r="Z250" s="2"/>
      <c r="AA250" s="2"/>
      <c r="AB250" s="2"/>
      <c r="AC250" s="2"/>
      <c r="AD250" s="2"/>
      <c r="AE250" s="2"/>
      <c r="AF250" s="58">
        <f t="shared" si="82"/>
        <v>1</v>
      </c>
      <c r="AG250" s="21" t="str">
        <f t="shared" si="72"/>
        <v/>
      </c>
      <c r="AH250" s="59">
        <f t="shared" si="80"/>
        <v>1</v>
      </c>
      <c r="AI250" s="64">
        <f t="shared" si="81"/>
        <v>1</v>
      </c>
      <c r="AJ250" s="47" t="str">
        <f t="shared" si="73"/>
        <v/>
      </c>
      <c r="AK250" s="65">
        <f t="shared" si="75"/>
        <v>1</v>
      </c>
      <c r="AL250" s="70">
        <f t="shared" si="83"/>
        <v>5</v>
      </c>
      <c r="AM250" s="43">
        <f t="shared" si="74"/>
        <v>2</v>
      </c>
      <c r="AN250" s="71">
        <f t="shared" si="76"/>
        <v>6</v>
      </c>
      <c r="AO250" s="2"/>
      <c r="AP250" s="2"/>
      <c r="AR250" s="2"/>
      <c r="AS250" s="2"/>
      <c r="AT250" s="2"/>
    </row>
    <row r="251" spans="2:46">
      <c r="B251" s="20">
        <f>IF('Prog Individual'!B251="","",'Prog Individual'!B251)</f>
        <v>1</v>
      </c>
      <c r="C251" s="21" t="str">
        <f t="shared" si="69"/>
        <v>R</v>
      </c>
      <c r="D251" s="98" t="str">
        <f t="shared" si="85"/>
        <v/>
      </c>
      <c r="E251" s="2"/>
      <c r="F251" s="47" t="str">
        <f t="shared" si="70"/>
        <v>L</v>
      </c>
      <c r="G251" s="98" t="str">
        <f t="shared" si="84"/>
        <v/>
      </c>
      <c r="H251" s="2"/>
      <c r="I251" s="46" t="str">
        <f t="shared" si="71"/>
        <v>O</v>
      </c>
      <c r="J251" s="98" t="str">
        <f t="shared" si="77"/>
        <v>&lt;--Bet</v>
      </c>
      <c r="K251" s="2"/>
      <c r="L251" s="21" t="str">
        <f t="shared" si="87"/>
        <v/>
      </c>
      <c r="M251" s="92">
        <f>IF(L251&lt;&gt;"",SUM($L$6:L251),M250)</f>
        <v>16</v>
      </c>
      <c r="N251" s="92">
        <f t="shared" si="78"/>
        <v>16</v>
      </c>
      <c r="O251" s="2"/>
      <c r="P251" s="47" t="str">
        <f t="shared" si="86"/>
        <v/>
      </c>
      <c r="Q251" s="89">
        <f>IF(P251&lt;&gt;"",SUM($P$6:P251),Q250)</f>
        <v>28</v>
      </c>
      <c r="R251" s="92">
        <f t="shared" si="88"/>
        <v>28</v>
      </c>
      <c r="S251" s="2"/>
      <c r="T251" s="43">
        <f t="shared" si="79"/>
        <v>-7</v>
      </c>
      <c r="U251" s="89">
        <f>IF(T251&lt;&gt;"",SUM($T$6:T251),U250)</f>
        <v>2</v>
      </c>
      <c r="V251" s="92">
        <f t="shared" si="89"/>
        <v>27</v>
      </c>
      <c r="W251" s="2"/>
      <c r="X251" s="95">
        <f>IF(B251="",X250,SUM($L$7:L251)+SUM($P$7:P251)+SUM($T$7:T251))</f>
        <v>46</v>
      </c>
      <c r="Y251" s="2"/>
      <c r="Z251" s="2"/>
      <c r="AA251" s="2"/>
      <c r="AB251" s="2"/>
      <c r="AC251" s="2"/>
      <c r="AD251" s="2"/>
      <c r="AE251" s="2"/>
      <c r="AF251" s="58">
        <f t="shared" si="82"/>
        <v>2</v>
      </c>
      <c r="AG251" s="21" t="str">
        <f t="shared" si="72"/>
        <v/>
      </c>
      <c r="AH251" s="59">
        <f t="shared" si="80"/>
        <v>1</v>
      </c>
      <c r="AI251" s="64">
        <f t="shared" si="81"/>
        <v>2</v>
      </c>
      <c r="AJ251" s="47" t="str">
        <f t="shared" si="73"/>
        <v/>
      </c>
      <c r="AK251" s="65">
        <f t="shared" si="75"/>
        <v>1</v>
      </c>
      <c r="AL251" s="70">
        <f t="shared" si="83"/>
        <v>6</v>
      </c>
      <c r="AM251" s="43">
        <f t="shared" si="74"/>
        <v>3</v>
      </c>
      <c r="AN251" s="71">
        <f t="shared" si="76"/>
        <v>7</v>
      </c>
      <c r="AO251" s="2"/>
      <c r="AP251" s="2"/>
      <c r="AR251" s="2"/>
      <c r="AS251" s="2"/>
      <c r="AT251" s="2"/>
    </row>
    <row r="252" spans="2:46">
      <c r="B252" s="20">
        <f>IF('Prog Individual'!B252="","",'Prog Individual'!B252)</f>
        <v>1</v>
      </c>
      <c r="C252" s="21" t="str">
        <f t="shared" si="69"/>
        <v>R</v>
      </c>
      <c r="D252" s="98" t="str">
        <f t="shared" si="85"/>
        <v/>
      </c>
      <c r="E252" s="2"/>
      <c r="F252" s="47" t="str">
        <f t="shared" si="70"/>
        <v>L</v>
      </c>
      <c r="G252" s="98" t="str">
        <f t="shared" si="84"/>
        <v/>
      </c>
      <c r="H252" s="2"/>
      <c r="I252" s="46" t="str">
        <f t="shared" si="71"/>
        <v>O</v>
      </c>
      <c r="J252" s="98" t="str">
        <f t="shared" si="77"/>
        <v>&lt;--Bet</v>
      </c>
      <c r="K252" s="2"/>
      <c r="L252" s="21" t="str">
        <f t="shared" si="87"/>
        <v/>
      </c>
      <c r="M252" s="92">
        <f>IF(L252&lt;&gt;"",SUM($L$6:L252),M251)</f>
        <v>16</v>
      </c>
      <c r="N252" s="92">
        <f t="shared" si="78"/>
        <v>16</v>
      </c>
      <c r="O252" s="2"/>
      <c r="P252" s="47" t="str">
        <f t="shared" si="86"/>
        <v/>
      </c>
      <c r="Q252" s="89">
        <f>IF(P252&lt;&gt;"",SUM($P$6:P252),Q251)</f>
        <v>28</v>
      </c>
      <c r="R252" s="92">
        <f t="shared" si="88"/>
        <v>28</v>
      </c>
      <c r="S252" s="2"/>
      <c r="T252" s="43">
        <f t="shared" si="79"/>
        <v>-8</v>
      </c>
      <c r="U252" s="89">
        <f>IF(T252&lt;&gt;"",SUM($T$6:T252),U251)</f>
        <v>-6</v>
      </c>
      <c r="V252" s="92">
        <f t="shared" si="89"/>
        <v>27</v>
      </c>
      <c r="W252" s="2"/>
      <c r="X252" s="95">
        <f>IF(B252="",X251,SUM($L$7:L252)+SUM($P$7:P252)+SUM($T$7:T252))</f>
        <v>38</v>
      </c>
      <c r="Y252" s="2"/>
      <c r="Z252" s="2"/>
      <c r="AA252" s="2"/>
      <c r="AB252" s="2"/>
      <c r="AC252" s="2"/>
      <c r="AD252" s="2"/>
      <c r="AE252" s="2"/>
      <c r="AF252" s="58">
        <f t="shared" si="82"/>
        <v>3</v>
      </c>
      <c r="AG252" s="21" t="str">
        <f t="shared" si="72"/>
        <v/>
      </c>
      <c r="AH252" s="59">
        <f t="shared" si="80"/>
        <v>1</v>
      </c>
      <c r="AI252" s="64">
        <f t="shared" si="81"/>
        <v>3</v>
      </c>
      <c r="AJ252" s="47" t="str">
        <f t="shared" si="73"/>
        <v/>
      </c>
      <c r="AK252" s="65">
        <f t="shared" si="75"/>
        <v>1</v>
      </c>
      <c r="AL252" s="70">
        <f t="shared" si="83"/>
        <v>7</v>
      </c>
      <c r="AM252" s="43">
        <f t="shared" si="74"/>
        <v>4</v>
      </c>
      <c r="AN252" s="71">
        <f t="shared" si="76"/>
        <v>8</v>
      </c>
      <c r="AO252" s="2"/>
      <c r="AP252" s="2"/>
      <c r="AR252" s="2"/>
      <c r="AS252" s="2"/>
      <c r="AT252" s="2"/>
    </row>
    <row r="253" spans="2:46">
      <c r="B253" s="20">
        <f>IF('Prog Individual'!B253="","",'Prog Individual'!B253)</f>
        <v>18</v>
      </c>
      <c r="C253" s="21" t="str">
        <f t="shared" si="69"/>
        <v>R</v>
      </c>
      <c r="D253" s="98" t="str">
        <f t="shared" si="85"/>
        <v>&lt;--Bet</v>
      </c>
      <c r="E253" s="2"/>
      <c r="F253" s="47" t="str">
        <f t="shared" si="70"/>
        <v>L</v>
      </c>
      <c r="G253" s="98" t="str">
        <f t="shared" si="84"/>
        <v>&lt;--Bet</v>
      </c>
      <c r="H253" s="2"/>
      <c r="I253" s="46" t="str">
        <f t="shared" si="71"/>
        <v>E</v>
      </c>
      <c r="J253" s="98" t="str">
        <f t="shared" si="77"/>
        <v>&lt;--Win</v>
      </c>
      <c r="K253" s="2"/>
      <c r="L253" s="21">
        <f t="shared" si="87"/>
        <v>-1</v>
      </c>
      <c r="M253" s="92">
        <f>IF(L253&lt;&gt;"",SUM($L$6:L253),M252)</f>
        <v>15</v>
      </c>
      <c r="N253" s="92">
        <f t="shared" si="78"/>
        <v>16</v>
      </c>
      <c r="O253" s="2"/>
      <c r="P253" s="47">
        <f t="shared" si="86"/>
        <v>-1</v>
      </c>
      <c r="Q253" s="89">
        <f>IF(P253&lt;&gt;"",SUM($P$6:P253),Q252)</f>
        <v>27</v>
      </c>
      <c r="R253" s="92">
        <f t="shared" si="88"/>
        <v>28</v>
      </c>
      <c r="S253" s="2"/>
      <c r="T253" s="43">
        <f t="shared" si="79"/>
        <v>9</v>
      </c>
      <c r="U253" s="89">
        <f>IF(T253&lt;&gt;"",SUM($T$6:T253),U252)</f>
        <v>3</v>
      </c>
      <c r="V253" s="92">
        <f t="shared" si="89"/>
        <v>27</v>
      </c>
      <c r="W253" s="2"/>
      <c r="X253" s="95">
        <f>IF(B253="",X252,SUM($L$7:L253)+SUM($P$7:P253)+SUM($T$7:T253))</f>
        <v>45</v>
      </c>
      <c r="Y253" s="2"/>
      <c r="Z253" s="2"/>
      <c r="AA253" s="2"/>
      <c r="AB253" s="2"/>
      <c r="AC253" s="2"/>
      <c r="AD253" s="2"/>
      <c r="AE253" s="2"/>
      <c r="AF253" s="58">
        <f t="shared" si="82"/>
        <v>4</v>
      </c>
      <c r="AG253" s="21">
        <f t="shared" si="72"/>
        <v>1</v>
      </c>
      <c r="AH253" s="59">
        <f t="shared" si="80"/>
        <v>1</v>
      </c>
      <c r="AI253" s="64">
        <f t="shared" si="81"/>
        <v>4</v>
      </c>
      <c r="AJ253" s="47">
        <f t="shared" si="73"/>
        <v>1</v>
      </c>
      <c r="AK253" s="65">
        <f t="shared" si="75"/>
        <v>1</v>
      </c>
      <c r="AL253" s="70">
        <f t="shared" si="83"/>
        <v>1</v>
      </c>
      <c r="AM253" s="43">
        <f t="shared" si="74"/>
        <v>5</v>
      </c>
      <c r="AN253" s="71">
        <f t="shared" si="76"/>
        <v>9</v>
      </c>
      <c r="AO253" s="2"/>
      <c r="AP253" s="2"/>
      <c r="AR253" s="2"/>
      <c r="AS253" s="2"/>
      <c r="AT253" s="2"/>
    </row>
    <row r="254" spans="2:46">
      <c r="B254" s="20">
        <f>IF('Prog Individual'!B254="","",'Prog Individual'!B254)</f>
        <v>31</v>
      </c>
      <c r="C254" s="21" t="str">
        <f t="shared" si="69"/>
        <v>B</v>
      </c>
      <c r="D254" s="98" t="str">
        <f t="shared" si="85"/>
        <v>&lt;--Win</v>
      </c>
      <c r="E254" s="2"/>
      <c r="F254" s="47" t="str">
        <f t="shared" si="70"/>
        <v>H</v>
      </c>
      <c r="G254" s="98" t="str">
        <f t="shared" si="84"/>
        <v>&lt;--Win</v>
      </c>
      <c r="H254" s="2"/>
      <c r="I254" s="46" t="str">
        <f t="shared" si="71"/>
        <v>O</v>
      </c>
      <c r="J254" s="98" t="str">
        <f t="shared" si="77"/>
        <v/>
      </c>
      <c r="K254" s="2"/>
      <c r="L254" s="21">
        <f t="shared" si="87"/>
        <v>2</v>
      </c>
      <c r="M254" s="92">
        <f>IF(L254&lt;&gt;"",SUM($L$6:L254),M253)</f>
        <v>17</v>
      </c>
      <c r="N254" s="92">
        <f t="shared" si="78"/>
        <v>17</v>
      </c>
      <c r="O254" s="2"/>
      <c r="P254" s="47">
        <f t="shared" si="86"/>
        <v>2</v>
      </c>
      <c r="Q254" s="89">
        <f>IF(P254&lt;&gt;"",SUM($P$6:P254),Q253)</f>
        <v>29</v>
      </c>
      <c r="R254" s="92">
        <f t="shared" si="88"/>
        <v>29</v>
      </c>
      <c r="S254" s="2"/>
      <c r="T254" s="43" t="str">
        <f t="shared" si="79"/>
        <v/>
      </c>
      <c r="U254" s="89">
        <f>IF(T254&lt;&gt;"",SUM($T$6:T254),U253)</f>
        <v>3</v>
      </c>
      <c r="V254" s="92">
        <f t="shared" si="89"/>
        <v>27</v>
      </c>
      <c r="W254" s="2"/>
      <c r="X254" s="95">
        <f>IF(B254="",X253,SUM($L$7:L254)+SUM($P$7:P254)+SUM($T$7:T254))</f>
        <v>49</v>
      </c>
      <c r="Y254" s="2"/>
      <c r="Z254" s="2"/>
      <c r="AA254" s="2"/>
      <c r="AB254" s="2"/>
      <c r="AC254" s="2"/>
      <c r="AD254" s="2"/>
      <c r="AE254" s="2"/>
      <c r="AF254" s="58">
        <f t="shared" si="82"/>
        <v>1</v>
      </c>
      <c r="AG254" s="21">
        <f t="shared" si="72"/>
        <v>2</v>
      </c>
      <c r="AH254" s="59">
        <f t="shared" si="80"/>
        <v>2</v>
      </c>
      <c r="AI254" s="64">
        <f t="shared" si="81"/>
        <v>1</v>
      </c>
      <c r="AJ254" s="47">
        <f t="shared" si="73"/>
        <v>2</v>
      </c>
      <c r="AK254" s="65">
        <f t="shared" si="75"/>
        <v>2</v>
      </c>
      <c r="AL254" s="70">
        <f t="shared" si="83"/>
        <v>1</v>
      </c>
      <c r="AM254" s="43" t="str">
        <f t="shared" si="74"/>
        <v/>
      </c>
      <c r="AN254" s="71">
        <f t="shared" si="76"/>
        <v>8</v>
      </c>
      <c r="AO254" s="2"/>
      <c r="AP254" s="2"/>
      <c r="AR254" s="2"/>
      <c r="AS254" s="2"/>
      <c r="AT254" s="2"/>
    </row>
    <row r="255" spans="2:46">
      <c r="B255" s="20">
        <f>IF('Prog Individual'!B255="","",'Prog Individual'!B255)</f>
        <v>17</v>
      </c>
      <c r="C255" s="21" t="str">
        <f t="shared" si="69"/>
        <v>B</v>
      </c>
      <c r="D255" s="98" t="str">
        <f t="shared" si="85"/>
        <v/>
      </c>
      <c r="E255" s="2"/>
      <c r="F255" s="47" t="str">
        <f t="shared" si="70"/>
        <v>L</v>
      </c>
      <c r="G255" s="98" t="str">
        <f t="shared" si="84"/>
        <v/>
      </c>
      <c r="H255" s="2"/>
      <c r="I255" s="46" t="str">
        <f t="shared" si="71"/>
        <v>O</v>
      </c>
      <c r="J255" s="98" t="str">
        <f t="shared" si="77"/>
        <v/>
      </c>
      <c r="K255" s="2"/>
      <c r="L255" s="21" t="str">
        <f t="shared" si="87"/>
        <v/>
      </c>
      <c r="M255" s="92">
        <f>IF(L255&lt;&gt;"",SUM($L$6:L255),M254)</f>
        <v>17</v>
      </c>
      <c r="N255" s="92">
        <f t="shared" si="78"/>
        <v>17</v>
      </c>
      <c r="O255" s="2"/>
      <c r="P255" s="47" t="str">
        <f t="shared" si="86"/>
        <v/>
      </c>
      <c r="Q255" s="89">
        <f>IF(P255&lt;&gt;"",SUM($P$6:P255),Q254)</f>
        <v>29</v>
      </c>
      <c r="R255" s="92">
        <f t="shared" si="88"/>
        <v>29</v>
      </c>
      <c r="S255" s="2"/>
      <c r="T255" s="43" t="str">
        <f t="shared" si="79"/>
        <v/>
      </c>
      <c r="U255" s="89">
        <f>IF(T255&lt;&gt;"",SUM($T$6:T255),U254)</f>
        <v>3</v>
      </c>
      <c r="V255" s="92">
        <f t="shared" si="89"/>
        <v>27</v>
      </c>
      <c r="W255" s="2"/>
      <c r="X255" s="95">
        <f>IF(B255="",X254,SUM($L$7:L255)+SUM($P$7:P255)+SUM($T$7:T255))</f>
        <v>49</v>
      </c>
      <c r="Y255" s="2"/>
      <c r="Z255" s="2"/>
      <c r="AA255" s="2"/>
      <c r="AB255" s="2"/>
      <c r="AC255" s="2"/>
      <c r="AD255" s="2"/>
      <c r="AE255" s="2"/>
      <c r="AF255" s="58">
        <f t="shared" si="82"/>
        <v>2</v>
      </c>
      <c r="AG255" s="21" t="str">
        <f t="shared" si="72"/>
        <v/>
      </c>
      <c r="AH255" s="59">
        <f t="shared" si="80"/>
        <v>1</v>
      </c>
      <c r="AI255" s="64">
        <f t="shared" si="81"/>
        <v>1</v>
      </c>
      <c r="AJ255" s="47" t="str">
        <f t="shared" si="73"/>
        <v/>
      </c>
      <c r="AK255" s="65">
        <f t="shared" si="75"/>
        <v>1</v>
      </c>
      <c r="AL255" s="70">
        <f t="shared" si="83"/>
        <v>2</v>
      </c>
      <c r="AM255" s="43" t="str">
        <f t="shared" si="74"/>
        <v/>
      </c>
      <c r="AN255" s="71">
        <f t="shared" si="76"/>
        <v>8</v>
      </c>
      <c r="AO255" s="2"/>
      <c r="AP255" s="2"/>
      <c r="AR255" s="2"/>
      <c r="AS255" s="2"/>
      <c r="AT255" s="2"/>
    </row>
    <row r="256" spans="2:46">
      <c r="B256" s="20">
        <f>IF('Prog Individual'!B256="","",'Prog Individual'!B256)</f>
        <v>11</v>
      </c>
      <c r="C256" s="21" t="str">
        <f t="shared" si="69"/>
        <v>B</v>
      </c>
      <c r="D256" s="98" t="str">
        <f t="shared" si="85"/>
        <v/>
      </c>
      <c r="E256" s="2"/>
      <c r="F256" s="47" t="str">
        <f t="shared" si="70"/>
        <v>L</v>
      </c>
      <c r="G256" s="98" t="str">
        <f t="shared" si="84"/>
        <v/>
      </c>
      <c r="H256" s="2"/>
      <c r="I256" s="46" t="str">
        <f t="shared" si="71"/>
        <v>O</v>
      </c>
      <c r="J256" s="98" t="str">
        <f t="shared" si="77"/>
        <v/>
      </c>
      <c r="K256" s="2"/>
      <c r="L256" s="21" t="str">
        <f t="shared" si="87"/>
        <v/>
      </c>
      <c r="M256" s="92">
        <f>IF(L256&lt;&gt;"",SUM($L$6:L256),M255)</f>
        <v>17</v>
      </c>
      <c r="N256" s="92">
        <f t="shared" si="78"/>
        <v>17</v>
      </c>
      <c r="O256" s="2"/>
      <c r="P256" s="47" t="str">
        <f t="shared" si="86"/>
        <v/>
      </c>
      <c r="Q256" s="89">
        <f>IF(P256&lt;&gt;"",SUM($P$6:P256),Q255)</f>
        <v>29</v>
      </c>
      <c r="R256" s="92">
        <f t="shared" si="88"/>
        <v>29</v>
      </c>
      <c r="S256" s="2"/>
      <c r="T256" s="43" t="str">
        <f t="shared" si="79"/>
        <v/>
      </c>
      <c r="U256" s="89">
        <f>IF(T256&lt;&gt;"",SUM($T$6:T256),U255)</f>
        <v>3</v>
      </c>
      <c r="V256" s="92">
        <f t="shared" si="89"/>
        <v>27</v>
      </c>
      <c r="W256" s="2"/>
      <c r="X256" s="95">
        <f>IF(B256="",X255,SUM($L$7:L256)+SUM($P$7:P256)+SUM($T$7:T256))</f>
        <v>49</v>
      </c>
      <c r="Y256" s="2"/>
      <c r="Z256" s="2"/>
      <c r="AA256" s="2"/>
      <c r="AB256" s="2"/>
      <c r="AC256" s="2"/>
      <c r="AD256" s="2"/>
      <c r="AE256" s="2"/>
      <c r="AF256" s="58">
        <f t="shared" si="82"/>
        <v>3</v>
      </c>
      <c r="AG256" s="21" t="str">
        <f t="shared" si="72"/>
        <v/>
      </c>
      <c r="AH256" s="59">
        <f t="shared" si="80"/>
        <v>1</v>
      </c>
      <c r="AI256" s="64">
        <f t="shared" si="81"/>
        <v>2</v>
      </c>
      <c r="AJ256" s="47" t="str">
        <f t="shared" si="73"/>
        <v/>
      </c>
      <c r="AK256" s="65">
        <f t="shared" si="75"/>
        <v>1</v>
      </c>
      <c r="AL256" s="70">
        <f t="shared" si="83"/>
        <v>3</v>
      </c>
      <c r="AM256" s="43" t="str">
        <f t="shared" si="74"/>
        <v/>
      </c>
      <c r="AN256" s="71">
        <f t="shared" si="76"/>
        <v>8</v>
      </c>
      <c r="AO256" s="2"/>
      <c r="AP256" s="2"/>
      <c r="AR256" s="2"/>
      <c r="AS256" s="2"/>
      <c r="AT256" s="2"/>
    </row>
    <row r="257" spans="2:46">
      <c r="B257" s="20">
        <f>IF('Prog Individual'!B257="","",'Prog Individual'!B257)</f>
        <v>12</v>
      </c>
      <c r="C257" s="21" t="str">
        <f t="shared" si="69"/>
        <v>R</v>
      </c>
      <c r="D257" s="98" t="str">
        <f t="shared" si="85"/>
        <v>&lt;--Win</v>
      </c>
      <c r="E257" s="2"/>
      <c r="F257" s="47" t="str">
        <f t="shared" si="70"/>
        <v>L</v>
      </c>
      <c r="G257" s="98" t="str">
        <f t="shared" si="84"/>
        <v/>
      </c>
      <c r="H257" s="2"/>
      <c r="I257" s="46" t="str">
        <f t="shared" si="71"/>
        <v>E</v>
      </c>
      <c r="J257" s="98" t="str">
        <f t="shared" si="77"/>
        <v>&lt;--Win</v>
      </c>
      <c r="K257" s="2"/>
      <c r="L257" s="21">
        <f t="shared" si="87"/>
        <v>1</v>
      </c>
      <c r="M257" s="92">
        <f>IF(L257&lt;&gt;"",SUM($L$6:L257),M256)</f>
        <v>18</v>
      </c>
      <c r="N257" s="92">
        <f t="shared" si="78"/>
        <v>18</v>
      </c>
      <c r="O257" s="2"/>
      <c r="P257" s="47" t="str">
        <f t="shared" si="86"/>
        <v/>
      </c>
      <c r="Q257" s="89">
        <f>IF(P257&lt;&gt;"",SUM($P$6:P257),Q256)</f>
        <v>29</v>
      </c>
      <c r="R257" s="92">
        <f t="shared" si="88"/>
        <v>29</v>
      </c>
      <c r="S257" s="2"/>
      <c r="T257" s="43">
        <f t="shared" si="79"/>
        <v>8</v>
      </c>
      <c r="U257" s="89">
        <f>IF(T257&lt;&gt;"",SUM($T$6:T257),U256)</f>
        <v>11</v>
      </c>
      <c r="V257" s="92">
        <f t="shared" si="89"/>
        <v>27</v>
      </c>
      <c r="W257" s="2"/>
      <c r="X257" s="95">
        <f>IF(B257="",X256,SUM($L$7:L257)+SUM($P$7:P257)+SUM($T$7:T257))</f>
        <v>58</v>
      </c>
      <c r="Y257" s="2"/>
      <c r="Z257" s="2"/>
      <c r="AA257" s="2"/>
      <c r="AB257" s="2"/>
      <c r="AC257" s="2"/>
      <c r="AD257" s="2"/>
      <c r="AE257" s="2"/>
      <c r="AF257" s="58">
        <f t="shared" si="82"/>
        <v>1</v>
      </c>
      <c r="AG257" s="21">
        <f t="shared" si="72"/>
        <v>1</v>
      </c>
      <c r="AH257" s="59">
        <f t="shared" si="80"/>
        <v>1</v>
      </c>
      <c r="AI257" s="64">
        <f t="shared" si="81"/>
        <v>3</v>
      </c>
      <c r="AJ257" s="47" t="str">
        <f t="shared" si="73"/>
        <v/>
      </c>
      <c r="AK257" s="65">
        <f t="shared" si="75"/>
        <v>1</v>
      </c>
      <c r="AL257" s="70">
        <f t="shared" si="83"/>
        <v>1</v>
      </c>
      <c r="AM257" s="43">
        <f t="shared" si="74"/>
        <v>1</v>
      </c>
      <c r="AN257" s="71">
        <f t="shared" si="76"/>
        <v>8</v>
      </c>
      <c r="AO257" s="2"/>
      <c r="AP257" s="2"/>
      <c r="AR257" s="2"/>
      <c r="AS257" s="2"/>
      <c r="AT257" s="2"/>
    </row>
    <row r="258" spans="2:46">
      <c r="B258" s="20">
        <f>IF('Prog Individual'!B258="","",'Prog Individual'!B258)</f>
        <v>23</v>
      </c>
      <c r="C258" s="21" t="str">
        <f t="shared" si="69"/>
        <v>R</v>
      </c>
      <c r="D258" s="98" t="str">
        <f t="shared" si="85"/>
        <v/>
      </c>
      <c r="E258" s="2"/>
      <c r="F258" s="47" t="str">
        <f t="shared" si="70"/>
        <v>H</v>
      </c>
      <c r="G258" s="98" t="str">
        <f t="shared" si="84"/>
        <v>&lt;--Win</v>
      </c>
      <c r="H258" s="2"/>
      <c r="I258" s="46" t="str">
        <f t="shared" si="71"/>
        <v>O</v>
      </c>
      <c r="J258" s="98" t="str">
        <f t="shared" si="77"/>
        <v/>
      </c>
      <c r="K258" s="2"/>
      <c r="L258" s="21" t="str">
        <f t="shared" si="87"/>
        <v/>
      </c>
      <c r="M258" s="92">
        <f>IF(L258&lt;&gt;"",SUM($L$6:L258),M257)</f>
        <v>18</v>
      </c>
      <c r="N258" s="92">
        <f t="shared" si="78"/>
        <v>18</v>
      </c>
      <c r="O258" s="2"/>
      <c r="P258" s="47">
        <f t="shared" si="86"/>
        <v>1</v>
      </c>
      <c r="Q258" s="89">
        <f>IF(P258&lt;&gt;"",SUM($P$6:P258),Q257)</f>
        <v>30</v>
      </c>
      <c r="R258" s="92">
        <f t="shared" si="88"/>
        <v>30</v>
      </c>
      <c r="S258" s="2"/>
      <c r="T258" s="43" t="str">
        <f t="shared" si="79"/>
        <v/>
      </c>
      <c r="U258" s="89">
        <f>IF(T258&lt;&gt;"",SUM($T$6:T258),U257)</f>
        <v>11</v>
      </c>
      <c r="V258" s="92">
        <f t="shared" si="89"/>
        <v>27</v>
      </c>
      <c r="W258" s="2"/>
      <c r="X258" s="95">
        <f>IF(B258="",X257,SUM($L$7:L258)+SUM($P$7:P258)+SUM($T$7:T258))</f>
        <v>59</v>
      </c>
      <c r="Y258" s="2"/>
      <c r="Z258" s="2"/>
      <c r="AA258" s="2"/>
      <c r="AB258" s="2"/>
      <c r="AC258" s="2"/>
      <c r="AD258" s="2"/>
      <c r="AE258" s="2"/>
      <c r="AF258" s="58">
        <f t="shared" si="82"/>
        <v>2</v>
      </c>
      <c r="AG258" s="21" t="str">
        <f t="shared" si="72"/>
        <v/>
      </c>
      <c r="AH258" s="59">
        <f t="shared" si="80"/>
        <v>1</v>
      </c>
      <c r="AI258" s="64">
        <f t="shared" si="81"/>
        <v>1</v>
      </c>
      <c r="AJ258" s="47">
        <f t="shared" si="73"/>
        <v>1</v>
      </c>
      <c r="AK258" s="65">
        <f t="shared" si="75"/>
        <v>1</v>
      </c>
      <c r="AL258" s="70">
        <f t="shared" si="83"/>
        <v>1</v>
      </c>
      <c r="AM258" s="43" t="str">
        <f t="shared" si="74"/>
        <v/>
      </c>
      <c r="AN258" s="71">
        <f t="shared" si="76"/>
        <v>7</v>
      </c>
      <c r="AO258" s="2"/>
      <c r="AP258" s="2"/>
      <c r="AR258" s="2"/>
      <c r="AS258" s="2"/>
      <c r="AT258" s="2"/>
    </row>
    <row r="259" spans="2:46">
      <c r="B259" s="20">
        <f>IF('Prog Individual'!B259="","",'Prog Individual'!B259)</f>
        <v>7</v>
      </c>
      <c r="C259" s="21" t="str">
        <f t="shared" ref="C259:C322" si="90">IF(B259="","",VLOOKUP(B259,$AV$1:$BC$38,6,0))</f>
        <v>R</v>
      </c>
      <c r="D259" s="98" t="str">
        <f t="shared" si="85"/>
        <v/>
      </c>
      <c r="E259" s="2"/>
      <c r="F259" s="47" t="str">
        <f t="shared" ref="F259:F322" si="91">IF(B259="","",VLOOKUP(B259,$AV$1:$BC$38,8,0))</f>
        <v>L</v>
      </c>
      <c r="G259" s="98" t="str">
        <f t="shared" si="84"/>
        <v/>
      </c>
      <c r="H259" s="2"/>
      <c r="I259" s="46" t="str">
        <f t="shared" ref="I259:I322" si="92">IF(B259="","",VLOOKUP(B259,$AV$1:$BC$38,7,0))</f>
        <v>O</v>
      </c>
      <c r="J259" s="98" t="str">
        <f t="shared" si="77"/>
        <v/>
      </c>
      <c r="K259" s="2"/>
      <c r="L259" s="21" t="str">
        <f t="shared" si="87"/>
        <v/>
      </c>
      <c r="M259" s="92">
        <f>IF(L259&lt;&gt;"",SUM($L$6:L259),M258)</f>
        <v>18</v>
      </c>
      <c r="N259" s="92">
        <f t="shared" si="78"/>
        <v>18</v>
      </c>
      <c r="O259" s="2"/>
      <c r="P259" s="47" t="str">
        <f t="shared" si="86"/>
        <v/>
      </c>
      <c r="Q259" s="89">
        <f>IF(P259&lt;&gt;"",SUM($P$6:P259),Q258)</f>
        <v>30</v>
      </c>
      <c r="R259" s="92">
        <f t="shared" si="88"/>
        <v>30</v>
      </c>
      <c r="S259" s="2"/>
      <c r="T259" s="43" t="str">
        <f t="shared" si="79"/>
        <v/>
      </c>
      <c r="U259" s="89">
        <f>IF(T259&lt;&gt;"",SUM($T$6:T259),U258)</f>
        <v>11</v>
      </c>
      <c r="V259" s="92">
        <f t="shared" si="89"/>
        <v>27</v>
      </c>
      <c r="W259" s="2"/>
      <c r="X259" s="95">
        <f>IF(B259="",X258,SUM($L$7:L259)+SUM($P$7:P259)+SUM($T$7:T259))</f>
        <v>59</v>
      </c>
      <c r="Y259" s="2"/>
      <c r="Z259" s="2"/>
      <c r="AA259" s="2"/>
      <c r="AB259" s="2"/>
      <c r="AC259" s="2"/>
      <c r="AD259" s="2"/>
      <c r="AE259" s="2"/>
      <c r="AF259" s="58">
        <f t="shared" si="82"/>
        <v>3</v>
      </c>
      <c r="AG259" s="21" t="str">
        <f t="shared" si="72"/>
        <v/>
      </c>
      <c r="AH259" s="59">
        <f t="shared" si="80"/>
        <v>1</v>
      </c>
      <c r="AI259" s="64">
        <f t="shared" si="81"/>
        <v>1</v>
      </c>
      <c r="AJ259" s="47" t="str">
        <f t="shared" si="73"/>
        <v/>
      </c>
      <c r="AK259" s="65">
        <f t="shared" si="75"/>
        <v>1</v>
      </c>
      <c r="AL259" s="70">
        <f t="shared" si="83"/>
        <v>2</v>
      </c>
      <c r="AM259" s="43" t="str">
        <f t="shared" si="74"/>
        <v/>
      </c>
      <c r="AN259" s="71">
        <f t="shared" si="76"/>
        <v>7</v>
      </c>
      <c r="AO259" s="2"/>
      <c r="AP259" s="2"/>
      <c r="AR259" s="2"/>
      <c r="AS259" s="2"/>
      <c r="AT259" s="2"/>
    </row>
    <row r="260" spans="2:46">
      <c r="B260" s="20">
        <f>IF('Prog Individual'!B260="","",'Prog Individual'!B260)</f>
        <v>9</v>
      </c>
      <c r="C260" s="21" t="str">
        <f t="shared" si="90"/>
        <v>R</v>
      </c>
      <c r="D260" s="98" t="str">
        <f t="shared" si="85"/>
        <v>&lt;--Bet</v>
      </c>
      <c r="E260" s="2"/>
      <c r="F260" s="47" t="str">
        <f t="shared" si="91"/>
        <v>L</v>
      </c>
      <c r="G260" s="98" t="str">
        <f t="shared" si="84"/>
        <v/>
      </c>
      <c r="H260" s="2"/>
      <c r="I260" s="46" t="str">
        <f t="shared" si="92"/>
        <v>O</v>
      </c>
      <c r="J260" s="98" t="str">
        <f t="shared" si="77"/>
        <v/>
      </c>
      <c r="K260" s="2"/>
      <c r="L260" s="21">
        <f t="shared" si="87"/>
        <v>-1</v>
      </c>
      <c r="M260" s="92">
        <f>IF(L260&lt;&gt;"",SUM($L$6:L260),M259)</f>
        <v>17</v>
      </c>
      <c r="N260" s="92">
        <f t="shared" si="78"/>
        <v>18</v>
      </c>
      <c r="O260" s="2"/>
      <c r="P260" s="47" t="str">
        <f t="shared" si="86"/>
        <v/>
      </c>
      <c r="Q260" s="89">
        <f>IF(P260&lt;&gt;"",SUM($P$6:P260),Q259)</f>
        <v>30</v>
      </c>
      <c r="R260" s="92">
        <f t="shared" si="88"/>
        <v>30</v>
      </c>
      <c r="S260" s="2"/>
      <c r="T260" s="43" t="str">
        <f t="shared" si="79"/>
        <v/>
      </c>
      <c r="U260" s="89">
        <f>IF(T260&lt;&gt;"",SUM($T$6:T260),U259)</f>
        <v>11</v>
      </c>
      <c r="V260" s="92">
        <f t="shared" si="89"/>
        <v>27</v>
      </c>
      <c r="W260" s="2"/>
      <c r="X260" s="95">
        <f>IF(B260="",X259,SUM($L$7:L260)+SUM($P$7:P260)+SUM($T$7:T260))</f>
        <v>58</v>
      </c>
      <c r="Y260" s="2"/>
      <c r="Z260" s="2"/>
      <c r="AA260" s="2"/>
      <c r="AB260" s="2"/>
      <c r="AC260" s="2"/>
      <c r="AD260" s="2"/>
      <c r="AE260" s="2"/>
      <c r="AF260" s="58">
        <f t="shared" si="82"/>
        <v>4</v>
      </c>
      <c r="AG260" s="21">
        <f t="shared" si="72"/>
        <v>1</v>
      </c>
      <c r="AH260" s="59">
        <f t="shared" si="80"/>
        <v>1</v>
      </c>
      <c r="AI260" s="64">
        <f t="shared" si="81"/>
        <v>2</v>
      </c>
      <c r="AJ260" s="47" t="str">
        <f t="shared" si="73"/>
        <v/>
      </c>
      <c r="AK260" s="65">
        <f t="shared" si="75"/>
        <v>1</v>
      </c>
      <c r="AL260" s="70">
        <f t="shared" si="83"/>
        <v>3</v>
      </c>
      <c r="AM260" s="43" t="str">
        <f t="shared" si="74"/>
        <v/>
      </c>
      <c r="AN260" s="71">
        <f t="shared" si="76"/>
        <v>7</v>
      </c>
      <c r="AO260" s="2"/>
      <c r="AP260" s="2"/>
      <c r="AR260" s="2"/>
      <c r="AS260" s="2"/>
      <c r="AT260" s="2"/>
    </row>
    <row r="261" spans="2:46">
      <c r="B261" s="20">
        <f>IF('Prog Individual'!B261="","",'Prog Individual'!B261)</f>
        <v>21</v>
      </c>
      <c r="C261" s="21" t="str">
        <f t="shared" si="90"/>
        <v>R</v>
      </c>
      <c r="D261" s="98" t="str">
        <f t="shared" si="85"/>
        <v>&lt;--Bet</v>
      </c>
      <c r="E261" s="2"/>
      <c r="F261" s="47" t="str">
        <f t="shared" si="91"/>
        <v>H</v>
      </c>
      <c r="G261" s="98" t="str">
        <f t="shared" si="84"/>
        <v/>
      </c>
      <c r="H261" s="2"/>
      <c r="I261" s="46" t="str">
        <f t="shared" si="92"/>
        <v>O</v>
      </c>
      <c r="J261" s="98" t="str">
        <f t="shared" si="77"/>
        <v>&lt;--Bet</v>
      </c>
      <c r="K261" s="2"/>
      <c r="L261" s="21">
        <f t="shared" si="87"/>
        <v>-2</v>
      </c>
      <c r="M261" s="92">
        <f>IF(L261&lt;&gt;"",SUM($L$6:L261),M260)</f>
        <v>15</v>
      </c>
      <c r="N261" s="92">
        <f t="shared" si="78"/>
        <v>18</v>
      </c>
      <c r="O261" s="2"/>
      <c r="P261" s="47" t="str">
        <f t="shared" si="86"/>
        <v/>
      </c>
      <c r="Q261" s="89">
        <f>IF(P261&lt;&gt;"",SUM($P$6:P261),Q260)</f>
        <v>30</v>
      </c>
      <c r="R261" s="92">
        <f t="shared" si="88"/>
        <v>30</v>
      </c>
      <c r="S261" s="2"/>
      <c r="T261" s="43">
        <f t="shared" si="79"/>
        <v>-7</v>
      </c>
      <c r="U261" s="89">
        <f>IF(T261&lt;&gt;"",SUM($T$6:T261),U260)</f>
        <v>4</v>
      </c>
      <c r="V261" s="92">
        <f t="shared" si="89"/>
        <v>27</v>
      </c>
      <c r="W261" s="2"/>
      <c r="X261" s="95">
        <f>IF(B261="",X260,SUM($L$7:L261)+SUM($P$7:P261)+SUM($T$7:T261))</f>
        <v>49</v>
      </c>
      <c r="Y261" s="2"/>
      <c r="Z261" s="2"/>
      <c r="AA261" s="2"/>
      <c r="AB261" s="2"/>
      <c r="AC261" s="2"/>
      <c r="AD261" s="2"/>
      <c r="AE261" s="2"/>
      <c r="AF261" s="58">
        <f t="shared" si="82"/>
        <v>5</v>
      </c>
      <c r="AG261" s="21">
        <f t="shared" ref="AG261:AG324" si="93">IF(B261="","",IF(OR(AF260=1,AF260=2),"",IF(AF260&gt;=3,AF260-2)))</f>
        <v>2</v>
      </c>
      <c r="AH261" s="59">
        <f t="shared" si="80"/>
        <v>2</v>
      </c>
      <c r="AI261" s="64">
        <f t="shared" si="81"/>
        <v>1</v>
      </c>
      <c r="AJ261" s="47" t="str">
        <f t="shared" ref="AJ261:AJ324" si="94">IF(B261="","",IF(OR(AI260=1,AI260=2),"",IF(AI260&gt;=3,AI260-2)))</f>
        <v/>
      </c>
      <c r="AK261" s="65">
        <f t="shared" si="75"/>
        <v>1</v>
      </c>
      <c r="AL261" s="70">
        <f t="shared" si="83"/>
        <v>4</v>
      </c>
      <c r="AM261" s="43">
        <f t="shared" ref="AM261:AM324" si="95">IF(B261="","",IF(OR(AL260=1,AL260=2),"",IF(AL260&gt;=3,AL260-2)))</f>
        <v>1</v>
      </c>
      <c r="AN261" s="71">
        <f t="shared" si="76"/>
        <v>7</v>
      </c>
      <c r="AO261" s="2"/>
      <c r="AP261" s="2"/>
      <c r="AR261" s="2"/>
      <c r="AS261" s="2"/>
      <c r="AT261" s="2"/>
    </row>
    <row r="262" spans="2:46">
      <c r="B262" s="20">
        <f>IF('Prog Individual'!B262="","",'Prog Individual'!B262)</f>
        <v>0</v>
      </c>
      <c r="C262" s="21" t="str">
        <f t="shared" si="90"/>
        <v>Zero</v>
      </c>
      <c r="D262" s="98" t="str">
        <f t="shared" si="85"/>
        <v>&lt;--Bet</v>
      </c>
      <c r="E262" s="2"/>
      <c r="F262" s="47" t="str">
        <f t="shared" si="91"/>
        <v>Zero</v>
      </c>
      <c r="G262" s="98" t="str">
        <f t="shared" si="84"/>
        <v/>
      </c>
      <c r="H262" s="2"/>
      <c r="I262" s="46" t="str">
        <f t="shared" si="92"/>
        <v>Zero</v>
      </c>
      <c r="J262" s="98" t="str">
        <f t="shared" si="77"/>
        <v>&lt;--Bet</v>
      </c>
      <c r="K262" s="2"/>
      <c r="L262" s="21">
        <f t="shared" si="87"/>
        <v>-3</v>
      </c>
      <c r="M262" s="92">
        <f>IF(L262&lt;&gt;"",SUM($L$6:L262),M261)</f>
        <v>12</v>
      </c>
      <c r="N262" s="92">
        <f t="shared" si="78"/>
        <v>18</v>
      </c>
      <c r="O262" s="2"/>
      <c r="P262" s="47" t="str">
        <f t="shared" si="86"/>
        <v/>
      </c>
      <c r="Q262" s="89">
        <f>IF(P262&lt;&gt;"",SUM($P$6:P262),Q261)</f>
        <v>30</v>
      </c>
      <c r="R262" s="92">
        <f t="shared" si="88"/>
        <v>30</v>
      </c>
      <c r="S262" s="2"/>
      <c r="T262" s="43">
        <f t="shared" si="79"/>
        <v>-8</v>
      </c>
      <c r="U262" s="89">
        <f>IF(T262&lt;&gt;"",SUM($T$6:T262),U261)</f>
        <v>-4</v>
      </c>
      <c r="V262" s="92">
        <f t="shared" si="89"/>
        <v>27</v>
      </c>
      <c r="W262" s="2"/>
      <c r="X262" s="95">
        <f>IF(B262="",X261,SUM($L$7:L262)+SUM($P$7:P262)+SUM($T$7:T262))</f>
        <v>38</v>
      </c>
      <c r="Y262" s="2"/>
      <c r="Z262" s="2"/>
      <c r="AA262" s="2"/>
      <c r="AB262" s="2"/>
      <c r="AC262" s="2"/>
      <c r="AD262" s="2"/>
      <c r="AE262" s="2"/>
      <c r="AF262" s="58">
        <f t="shared" si="82"/>
        <v>6</v>
      </c>
      <c r="AG262" s="21">
        <f t="shared" si="93"/>
        <v>3</v>
      </c>
      <c r="AH262" s="59">
        <f t="shared" si="80"/>
        <v>3</v>
      </c>
      <c r="AI262" s="64">
        <f t="shared" si="81"/>
        <v>1</v>
      </c>
      <c r="AJ262" s="47" t="str">
        <f t="shared" si="94"/>
        <v/>
      </c>
      <c r="AK262" s="65">
        <f t="shared" ref="AK262:AK325" si="96">IF(AND(AK261="",AJ262=1),1,IF(AND(AK261=1,AJ262=""),1,IF(AND(AJ261="",AJ262&lt;&gt;""),AK261,IF(AND(AJ261="",AJ262=""),AK261,IF(AND(AJ261&lt;&gt;"",AJ262=""),AK261-$AA$27,IF(AND(AJ261&lt;&gt;"",AJ262&lt;&gt;""),AK261+$AA$28))))))</f>
        <v>1</v>
      </c>
      <c r="AL262" s="70">
        <f t="shared" si="83"/>
        <v>5</v>
      </c>
      <c r="AM262" s="43">
        <f t="shared" si="95"/>
        <v>2</v>
      </c>
      <c r="AN262" s="71">
        <f t="shared" ref="AN262:AN325" si="97">IF(AND(AN261="",AM262=1),1,IF(AND(AN261=1,AM262=""),1,IF(AND(AM261="",AM262&lt;&gt;""),AN261,IF(AND(AM261="",AM262=""),AN261,IF(AND(AM261&lt;&gt;"",AM262=""),AN261-$AA$27,IF(AND(AM261&lt;&gt;"",AM262&lt;&gt;""),AN261+$AA$28))))))</f>
        <v>8</v>
      </c>
      <c r="AO262" s="2"/>
      <c r="AP262" s="2"/>
      <c r="AR262" s="2"/>
      <c r="AS262" s="2"/>
      <c r="AT262" s="2"/>
    </row>
    <row r="263" spans="2:46">
      <c r="B263" s="20">
        <f>IF('Prog Individual'!B263="","",'Prog Individual'!B263)</f>
        <v>31</v>
      </c>
      <c r="C263" s="21" t="str">
        <f t="shared" si="90"/>
        <v>B</v>
      </c>
      <c r="D263" s="98" t="str">
        <f t="shared" si="85"/>
        <v>&lt;--Win</v>
      </c>
      <c r="E263" s="2"/>
      <c r="F263" s="47" t="str">
        <f t="shared" si="91"/>
        <v>H</v>
      </c>
      <c r="G263" s="98" t="str">
        <f t="shared" si="84"/>
        <v/>
      </c>
      <c r="H263" s="2"/>
      <c r="I263" s="46" t="str">
        <f t="shared" si="92"/>
        <v>O</v>
      </c>
      <c r="J263" s="98" t="str">
        <f t="shared" ref="J263:J326" si="98">IF(T263="","",IF(T263&gt;=1,"&lt;--Win",IF(T263&lt;0,"&lt;--Bet","")))</f>
        <v>&lt;--Bet</v>
      </c>
      <c r="K263" s="2"/>
      <c r="L263" s="21">
        <f t="shared" si="87"/>
        <v>4</v>
      </c>
      <c r="M263" s="92">
        <f>IF(L263&lt;&gt;"",SUM($L$6:L263),M262)</f>
        <v>16</v>
      </c>
      <c r="N263" s="92">
        <f t="shared" ref="N263:N326" si="99">IF(M263&lt;N262,N262,M263)</f>
        <v>18</v>
      </c>
      <c r="O263" s="2"/>
      <c r="P263" s="47" t="str">
        <f t="shared" si="86"/>
        <v/>
      </c>
      <c r="Q263" s="89">
        <f>IF(P263&lt;&gt;"",SUM($P$6:P263),Q262)</f>
        <v>30</v>
      </c>
      <c r="R263" s="92">
        <f t="shared" si="88"/>
        <v>30</v>
      </c>
      <c r="S263" s="2"/>
      <c r="T263" s="43">
        <f t="shared" ref="T263:T326" si="100">IF(AND(AM263="",AM262&lt;&gt;""),"",IF(AND(AM263="",AM262=""),"",IF(AND(AM263&lt;&gt;"",AM264&lt;&gt;""),-AN263,IF(AND(AM263&lt;&gt;"",AM264=""),AN263))))</f>
        <v>-9</v>
      </c>
      <c r="U263" s="89">
        <f>IF(T263&lt;&gt;"",SUM($T$6:T263),U262)</f>
        <v>-13</v>
      </c>
      <c r="V263" s="92">
        <f t="shared" si="89"/>
        <v>27</v>
      </c>
      <c r="W263" s="2"/>
      <c r="X263" s="95">
        <f>IF(B263="",X262,SUM($L$7:L263)+SUM($P$7:P263)+SUM($T$7:T263))</f>
        <v>33</v>
      </c>
      <c r="Y263" s="2"/>
      <c r="Z263" s="2"/>
      <c r="AA263" s="2"/>
      <c r="AB263" s="2"/>
      <c r="AC263" s="2"/>
      <c r="AD263" s="2"/>
      <c r="AE263" s="2"/>
      <c r="AF263" s="58">
        <f t="shared" si="82"/>
        <v>1</v>
      </c>
      <c r="AG263" s="21">
        <f t="shared" si="93"/>
        <v>4</v>
      </c>
      <c r="AH263" s="59">
        <f t="shared" ref="AH263:AH326" si="101">IF(N262&gt;N261,1,IF(AND(AH262="",AG263=1),1,IF(AND(AH262=1,AG263=""),1,IF(AND(AG262="",AG263&lt;&gt;""),AH262,IF(AND(AG262="",AG263=""),AH262,IF(AND(AG262&lt;&gt;"",AG263=""),AH262-$AA$27,IF(AND(AG262&lt;&gt;"",AG263&lt;&gt;""),AH262+$AA$28)))))))</f>
        <v>4</v>
      </c>
      <c r="AI263" s="64">
        <f t="shared" ref="AI263:AI326" si="102">IF(B263="","",IF(AND(AI262=2,B263=0),1,IF(AND(B263=0,AI262=1),1,IF(AND(F263=F261,B262=0),AI262+1,IF(AND(AI262&gt;1,B263=0),AI262+1,IF(F263=F262,AI262+1,1))))))</f>
        <v>2</v>
      </c>
      <c r="AJ263" s="47" t="str">
        <f t="shared" si="94"/>
        <v/>
      </c>
      <c r="AK263" s="65">
        <f t="shared" si="96"/>
        <v>1</v>
      </c>
      <c r="AL263" s="70">
        <f t="shared" si="83"/>
        <v>6</v>
      </c>
      <c r="AM263" s="43">
        <f t="shared" si="95"/>
        <v>3</v>
      </c>
      <c r="AN263" s="71">
        <f t="shared" si="97"/>
        <v>9</v>
      </c>
      <c r="AO263" s="2"/>
      <c r="AP263" s="2"/>
      <c r="AR263" s="2"/>
      <c r="AS263" s="2"/>
      <c r="AT263" s="2"/>
    </row>
    <row r="264" spans="2:46">
      <c r="B264" s="20">
        <f>IF('Prog Individual'!B264="","",'Prog Individual'!B264)</f>
        <v>9</v>
      </c>
      <c r="C264" s="21" t="str">
        <f t="shared" si="90"/>
        <v>R</v>
      </c>
      <c r="D264" s="98" t="str">
        <f t="shared" si="85"/>
        <v/>
      </c>
      <c r="E264" s="2"/>
      <c r="F264" s="47" t="str">
        <f t="shared" si="91"/>
        <v>L</v>
      </c>
      <c r="G264" s="98" t="str">
        <f t="shared" si="84"/>
        <v/>
      </c>
      <c r="H264" s="2"/>
      <c r="I264" s="46" t="str">
        <f t="shared" si="92"/>
        <v>O</v>
      </c>
      <c r="J264" s="98" t="str">
        <f t="shared" si="98"/>
        <v>&lt;--Bet</v>
      </c>
      <c r="K264" s="2"/>
      <c r="L264" s="21" t="str">
        <f t="shared" si="87"/>
        <v/>
      </c>
      <c r="M264" s="92">
        <f>IF(L264&lt;&gt;"",SUM($L$6:L264),M263)</f>
        <v>16</v>
      </c>
      <c r="N264" s="92">
        <f t="shared" si="99"/>
        <v>18</v>
      </c>
      <c r="O264" s="2"/>
      <c r="P264" s="47" t="str">
        <f t="shared" si="86"/>
        <v/>
      </c>
      <c r="Q264" s="89">
        <f>IF(P264&lt;&gt;"",SUM($P$6:P264),Q263)</f>
        <v>30</v>
      </c>
      <c r="R264" s="92">
        <f t="shared" si="88"/>
        <v>30</v>
      </c>
      <c r="S264" s="2"/>
      <c r="T264" s="43">
        <f t="shared" si="100"/>
        <v>-10</v>
      </c>
      <c r="U264" s="89">
        <f>IF(T264&lt;&gt;"",SUM($T$6:T264),U263)</f>
        <v>-23</v>
      </c>
      <c r="V264" s="92">
        <f t="shared" si="89"/>
        <v>27</v>
      </c>
      <c r="W264" s="2"/>
      <c r="X264" s="95">
        <f>IF(B264="",X263,SUM($L$7:L264)+SUM($P$7:P264)+SUM($T$7:T264))</f>
        <v>23</v>
      </c>
      <c r="Y264" s="2"/>
      <c r="Z264" s="2"/>
      <c r="AA264" s="2"/>
      <c r="AB264" s="2"/>
      <c r="AC264" s="2"/>
      <c r="AD264" s="2"/>
      <c r="AE264" s="2"/>
      <c r="AF264" s="58">
        <f t="shared" ref="AF264:AF327" si="103">IF(B264="","",IF(AND(AF263=2,B264=0),1,IF(AND(B264=0,AF263=1),1,IF(AND(C264=C262,B263=0),AF263+1,IF(AND(AF263&gt;1,B264=0),AF263+1,IF(C264=C263,AF263+1,1))))))</f>
        <v>1</v>
      </c>
      <c r="AG264" s="21" t="str">
        <f t="shared" si="93"/>
        <v/>
      </c>
      <c r="AH264" s="59">
        <f t="shared" si="101"/>
        <v>3</v>
      </c>
      <c r="AI264" s="64">
        <f t="shared" si="102"/>
        <v>1</v>
      </c>
      <c r="AJ264" s="47" t="str">
        <f t="shared" si="94"/>
        <v/>
      </c>
      <c r="AK264" s="65">
        <f t="shared" si="96"/>
        <v>1</v>
      </c>
      <c r="AL264" s="70">
        <f t="shared" ref="AL264:AL327" si="104">IF(B264="","",IF(AND(AL263=2,B264=0),1,IF(AND(B264=0,AL263=1),1,IF(AND(I264=I262,B263=0),AL263+1,IF(AND(AL263&gt;1,B264=0),AL263+1,IF(I264=I263,AL263+1,1))))))</f>
        <v>7</v>
      </c>
      <c r="AM264" s="43">
        <f t="shared" si="95"/>
        <v>4</v>
      </c>
      <c r="AN264" s="71">
        <f t="shared" si="97"/>
        <v>10</v>
      </c>
      <c r="AO264" s="2"/>
      <c r="AP264" s="2"/>
      <c r="AR264" s="2"/>
      <c r="AS264" s="2"/>
      <c r="AT264" s="2"/>
    </row>
    <row r="265" spans="2:46">
      <c r="B265" s="20">
        <f>IF('Prog Individual'!B265="","",'Prog Individual'!B265)</f>
        <v>15</v>
      </c>
      <c r="C265" s="21" t="str">
        <f t="shared" si="90"/>
        <v>B</v>
      </c>
      <c r="D265" s="98" t="str">
        <f t="shared" si="85"/>
        <v/>
      </c>
      <c r="E265" s="2"/>
      <c r="F265" s="47" t="str">
        <f t="shared" si="91"/>
        <v>L</v>
      </c>
      <c r="G265" s="98" t="str">
        <f t="shared" ref="G265:G328" si="105">IF(P265="","",IF(P265&gt;=1,"&lt;--Win",IF(P265&lt;0,"&lt;--Bet","")))</f>
        <v/>
      </c>
      <c r="H265" s="2"/>
      <c r="I265" s="46" t="str">
        <f t="shared" si="92"/>
        <v>O</v>
      </c>
      <c r="J265" s="98" t="str">
        <f t="shared" si="98"/>
        <v>&lt;--Bet</v>
      </c>
      <c r="K265" s="2"/>
      <c r="L265" s="21" t="str">
        <f t="shared" si="87"/>
        <v/>
      </c>
      <c r="M265" s="92">
        <f>IF(L265&lt;&gt;"",SUM($L$6:L265),M264)</f>
        <v>16</v>
      </c>
      <c r="N265" s="92">
        <f t="shared" si="99"/>
        <v>18</v>
      </c>
      <c r="O265" s="2"/>
      <c r="P265" s="47" t="str">
        <f t="shared" si="86"/>
        <v/>
      </c>
      <c r="Q265" s="89">
        <f>IF(P265&lt;&gt;"",SUM($P$6:P265),Q264)</f>
        <v>30</v>
      </c>
      <c r="R265" s="92">
        <f t="shared" si="88"/>
        <v>30</v>
      </c>
      <c r="S265" s="2"/>
      <c r="T265" s="43">
        <f t="shared" si="100"/>
        <v>-11</v>
      </c>
      <c r="U265" s="89">
        <f>IF(T265&lt;&gt;"",SUM($T$6:T265),U264)</f>
        <v>-34</v>
      </c>
      <c r="V265" s="92">
        <f t="shared" si="89"/>
        <v>27</v>
      </c>
      <c r="W265" s="2"/>
      <c r="X265" s="95">
        <f>IF(B265="",X264,SUM($L$7:L265)+SUM($P$7:P265)+SUM($T$7:T265))</f>
        <v>12</v>
      </c>
      <c r="Y265" s="2"/>
      <c r="Z265" s="2"/>
      <c r="AA265" s="2"/>
      <c r="AB265" s="2"/>
      <c r="AC265" s="2"/>
      <c r="AD265" s="2"/>
      <c r="AE265" s="2"/>
      <c r="AF265" s="58">
        <f t="shared" si="103"/>
        <v>1</v>
      </c>
      <c r="AG265" s="21" t="str">
        <f t="shared" si="93"/>
        <v/>
      </c>
      <c r="AH265" s="59">
        <f t="shared" si="101"/>
        <v>3</v>
      </c>
      <c r="AI265" s="64">
        <f t="shared" si="102"/>
        <v>2</v>
      </c>
      <c r="AJ265" s="47" t="str">
        <f t="shared" si="94"/>
        <v/>
      </c>
      <c r="AK265" s="65">
        <f t="shared" si="96"/>
        <v>1</v>
      </c>
      <c r="AL265" s="70">
        <f t="shared" si="104"/>
        <v>8</v>
      </c>
      <c r="AM265" s="43">
        <f t="shared" si="95"/>
        <v>5</v>
      </c>
      <c r="AN265" s="71">
        <f t="shared" si="97"/>
        <v>11</v>
      </c>
      <c r="AO265" s="2"/>
      <c r="AP265" s="2"/>
      <c r="AR265" s="2"/>
      <c r="AS265" s="2"/>
      <c r="AT265" s="2"/>
    </row>
    <row r="266" spans="2:46">
      <c r="B266" s="20">
        <f>IF('Prog Individual'!B266="","",'Prog Individual'!B266)</f>
        <v>16</v>
      </c>
      <c r="C266" s="21" t="str">
        <f t="shared" si="90"/>
        <v>R</v>
      </c>
      <c r="D266" s="98" t="str">
        <f t="shared" ref="D266:D329" si="106">IF(L266="","",IF(L266&gt;=1,"&lt;--Win",IF(L266&lt;0,"&lt;--Bet","")))</f>
        <v/>
      </c>
      <c r="E266" s="2"/>
      <c r="F266" s="47" t="str">
        <f t="shared" si="91"/>
        <v>L</v>
      </c>
      <c r="G266" s="98" t="str">
        <f t="shared" si="105"/>
        <v/>
      </c>
      <c r="H266" s="2"/>
      <c r="I266" s="46" t="str">
        <f t="shared" si="92"/>
        <v>E</v>
      </c>
      <c r="J266" s="98" t="str">
        <f t="shared" si="98"/>
        <v>&lt;--Win</v>
      </c>
      <c r="K266" s="2"/>
      <c r="L266" s="21" t="str">
        <f t="shared" si="87"/>
        <v/>
      </c>
      <c r="M266" s="92">
        <f>IF(L266&lt;&gt;"",SUM($L$6:L266),M265)</f>
        <v>16</v>
      </c>
      <c r="N266" s="92">
        <f t="shared" si="99"/>
        <v>18</v>
      </c>
      <c r="O266" s="2"/>
      <c r="P266" s="47" t="str">
        <f t="shared" si="86"/>
        <v/>
      </c>
      <c r="Q266" s="89">
        <f>IF(P266&lt;&gt;"",SUM($P$6:P266),Q265)</f>
        <v>30</v>
      </c>
      <c r="R266" s="92">
        <f t="shared" si="88"/>
        <v>30</v>
      </c>
      <c r="S266" s="2"/>
      <c r="T266" s="43">
        <f t="shared" si="100"/>
        <v>12</v>
      </c>
      <c r="U266" s="89">
        <f>IF(T266&lt;&gt;"",SUM($T$6:T266),U265)</f>
        <v>-22</v>
      </c>
      <c r="V266" s="92">
        <f t="shared" si="89"/>
        <v>27</v>
      </c>
      <c r="W266" s="2"/>
      <c r="X266" s="95">
        <f>IF(B266="",X265,SUM($L$7:L266)+SUM($P$7:P266)+SUM($T$7:T266))</f>
        <v>24</v>
      </c>
      <c r="Y266" s="2"/>
      <c r="Z266" s="2"/>
      <c r="AA266" s="2"/>
      <c r="AB266" s="2"/>
      <c r="AC266" s="2"/>
      <c r="AD266" s="2"/>
      <c r="AE266" s="2"/>
      <c r="AF266" s="58">
        <f t="shared" si="103"/>
        <v>1</v>
      </c>
      <c r="AG266" s="21" t="str">
        <f t="shared" si="93"/>
        <v/>
      </c>
      <c r="AH266" s="59">
        <f t="shared" si="101"/>
        <v>3</v>
      </c>
      <c r="AI266" s="64">
        <f t="shared" si="102"/>
        <v>3</v>
      </c>
      <c r="AJ266" s="47" t="str">
        <f t="shared" si="94"/>
        <v/>
      </c>
      <c r="AK266" s="65">
        <f t="shared" si="96"/>
        <v>1</v>
      </c>
      <c r="AL266" s="70">
        <f t="shared" si="104"/>
        <v>1</v>
      </c>
      <c r="AM266" s="43">
        <f t="shared" si="95"/>
        <v>6</v>
      </c>
      <c r="AN266" s="71">
        <f t="shared" si="97"/>
        <v>12</v>
      </c>
      <c r="AO266" s="2"/>
      <c r="AP266" s="2"/>
      <c r="AR266" s="2"/>
      <c r="AS266" s="2"/>
      <c r="AT266" s="2"/>
    </row>
    <row r="267" spans="2:46">
      <c r="B267" s="20">
        <f>IF('Prog Individual'!B267="","",'Prog Individual'!B267)</f>
        <v>14</v>
      </c>
      <c r="C267" s="21" t="str">
        <f t="shared" si="90"/>
        <v>R</v>
      </c>
      <c r="D267" s="98" t="str">
        <f t="shared" si="106"/>
        <v/>
      </c>
      <c r="E267" s="2"/>
      <c r="F267" s="47" t="str">
        <f t="shared" si="91"/>
        <v>L</v>
      </c>
      <c r="G267" s="98" t="str">
        <f t="shared" si="105"/>
        <v>&lt;--Bet</v>
      </c>
      <c r="H267" s="2"/>
      <c r="I267" s="46" t="str">
        <f t="shared" si="92"/>
        <v>E</v>
      </c>
      <c r="J267" s="98" t="str">
        <f t="shared" si="98"/>
        <v/>
      </c>
      <c r="K267" s="2"/>
      <c r="L267" s="21" t="str">
        <f t="shared" si="87"/>
        <v/>
      </c>
      <c r="M267" s="92">
        <f>IF(L267&lt;&gt;"",SUM($L$6:L267),M266)</f>
        <v>16</v>
      </c>
      <c r="N267" s="92">
        <f t="shared" si="99"/>
        <v>18</v>
      </c>
      <c r="O267" s="2"/>
      <c r="P267" s="47">
        <f t="shared" si="86"/>
        <v>-1</v>
      </c>
      <c r="Q267" s="89">
        <f>IF(P267&lt;&gt;"",SUM($P$6:P267),Q266)</f>
        <v>29</v>
      </c>
      <c r="R267" s="92">
        <f t="shared" si="88"/>
        <v>30</v>
      </c>
      <c r="S267" s="2"/>
      <c r="T267" s="43" t="str">
        <f t="shared" si="100"/>
        <v/>
      </c>
      <c r="U267" s="89">
        <f>IF(T267&lt;&gt;"",SUM($T$6:T267),U266)</f>
        <v>-22</v>
      </c>
      <c r="V267" s="92">
        <f t="shared" si="89"/>
        <v>27</v>
      </c>
      <c r="W267" s="2"/>
      <c r="X267" s="95">
        <f>IF(B267="",X266,SUM($L$7:L267)+SUM($P$7:P267)+SUM($T$7:T267))</f>
        <v>23</v>
      </c>
      <c r="Y267" s="2"/>
      <c r="Z267" s="2"/>
      <c r="AA267" s="2"/>
      <c r="AB267" s="2"/>
      <c r="AC267" s="2"/>
      <c r="AD267" s="2"/>
      <c r="AE267" s="2"/>
      <c r="AF267" s="58">
        <f t="shared" si="103"/>
        <v>2</v>
      </c>
      <c r="AG267" s="21" t="str">
        <f t="shared" si="93"/>
        <v/>
      </c>
      <c r="AH267" s="59">
        <f t="shared" si="101"/>
        <v>3</v>
      </c>
      <c r="AI267" s="64">
        <f t="shared" si="102"/>
        <v>4</v>
      </c>
      <c r="AJ267" s="47">
        <f t="shared" si="94"/>
        <v>1</v>
      </c>
      <c r="AK267" s="65">
        <f t="shared" si="96"/>
        <v>1</v>
      </c>
      <c r="AL267" s="70">
        <f t="shared" si="104"/>
        <v>2</v>
      </c>
      <c r="AM267" s="43" t="str">
        <f t="shared" si="95"/>
        <v/>
      </c>
      <c r="AN267" s="71">
        <f t="shared" si="97"/>
        <v>11</v>
      </c>
      <c r="AO267" s="2"/>
      <c r="AP267" s="2"/>
      <c r="AR267" s="2"/>
      <c r="AS267" s="2"/>
      <c r="AT267" s="2"/>
    </row>
    <row r="268" spans="2:46">
      <c r="B268" s="20">
        <f>IF('Prog Individual'!B268="","",'Prog Individual'!B268)</f>
        <v>23</v>
      </c>
      <c r="C268" s="21" t="str">
        <f t="shared" si="90"/>
        <v>R</v>
      </c>
      <c r="D268" s="98" t="str">
        <f t="shared" si="106"/>
        <v/>
      </c>
      <c r="E268" s="2"/>
      <c r="F268" s="47" t="str">
        <f t="shared" si="91"/>
        <v>H</v>
      </c>
      <c r="G268" s="98" t="str">
        <f t="shared" si="105"/>
        <v>&lt;--Win</v>
      </c>
      <c r="H268" s="2"/>
      <c r="I268" s="46" t="str">
        <f t="shared" si="92"/>
        <v>O</v>
      </c>
      <c r="J268" s="98" t="str">
        <f t="shared" si="98"/>
        <v/>
      </c>
      <c r="K268" s="2"/>
      <c r="L268" s="21" t="str">
        <f t="shared" si="87"/>
        <v/>
      </c>
      <c r="M268" s="92">
        <f>IF(L268&lt;&gt;"",SUM($L$6:L268),M267)</f>
        <v>16</v>
      </c>
      <c r="N268" s="92">
        <f t="shared" si="99"/>
        <v>18</v>
      </c>
      <c r="O268" s="2"/>
      <c r="P268" s="47">
        <f t="shared" si="86"/>
        <v>2</v>
      </c>
      <c r="Q268" s="89">
        <f>IF(P268&lt;&gt;"",SUM($P$6:P268),Q267)</f>
        <v>31</v>
      </c>
      <c r="R268" s="92">
        <f t="shared" si="88"/>
        <v>31</v>
      </c>
      <c r="S268" s="2"/>
      <c r="T268" s="43" t="str">
        <f t="shared" si="100"/>
        <v/>
      </c>
      <c r="U268" s="89">
        <f>IF(T268&lt;&gt;"",SUM($T$6:T268),U267)</f>
        <v>-22</v>
      </c>
      <c r="V268" s="92">
        <f t="shared" si="89"/>
        <v>27</v>
      </c>
      <c r="W268" s="2"/>
      <c r="X268" s="95">
        <f>IF(B268="",X267,SUM($L$7:L268)+SUM($P$7:P268)+SUM($T$7:T268))</f>
        <v>25</v>
      </c>
      <c r="Y268" s="2"/>
      <c r="Z268" s="2"/>
      <c r="AA268" s="2"/>
      <c r="AB268" s="2"/>
      <c r="AC268" s="2"/>
      <c r="AD268" s="2"/>
      <c r="AE268" s="2"/>
      <c r="AF268" s="58">
        <f t="shared" si="103"/>
        <v>3</v>
      </c>
      <c r="AG268" s="21" t="str">
        <f t="shared" si="93"/>
        <v/>
      </c>
      <c r="AH268" s="59">
        <f t="shared" si="101"/>
        <v>3</v>
      </c>
      <c r="AI268" s="64">
        <f t="shared" si="102"/>
        <v>1</v>
      </c>
      <c r="AJ268" s="47">
        <f t="shared" si="94"/>
        <v>2</v>
      </c>
      <c r="AK268" s="65">
        <f t="shared" si="96"/>
        <v>2</v>
      </c>
      <c r="AL268" s="70">
        <f t="shared" si="104"/>
        <v>1</v>
      </c>
      <c r="AM268" s="43" t="str">
        <f t="shared" si="95"/>
        <v/>
      </c>
      <c r="AN268" s="71">
        <f t="shared" si="97"/>
        <v>11</v>
      </c>
      <c r="AO268" s="2"/>
      <c r="AP268" s="2"/>
      <c r="AR268" s="2"/>
      <c r="AS268" s="2"/>
      <c r="AT268" s="2"/>
    </row>
    <row r="269" spans="2:46">
      <c r="B269" s="20">
        <f>IF('Prog Individual'!B269="","",'Prog Individual'!B269)</f>
        <v>33</v>
      </c>
      <c r="C269" s="21" t="str">
        <f t="shared" si="90"/>
        <v>B</v>
      </c>
      <c r="D269" s="98" t="str">
        <f t="shared" si="106"/>
        <v>&lt;--Win</v>
      </c>
      <c r="E269" s="2"/>
      <c r="F269" s="47" t="str">
        <f t="shared" si="91"/>
        <v>H</v>
      </c>
      <c r="G269" s="98" t="str">
        <f t="shared" si="105"/>
        <v/>
      </c>
      <c r="H269" s="2"/>
      <c r="I269" s="46" t="str">
        <f t="shared" si="92"/>
        <v>O</v>
      </c>
      <c r="J269" s="98" t="str">
        <f t="shared" si="98"/>
        <v/>
      </c>
      <c r="K269" s="2"/>
      <c r="L269" s="21">
        <f t="shared" si="87"/>
        <v>3</v>
      </c>
      <c r="M269" s="92">
        <f>IF(L269&lt;&gt;"",SUM($L$6:L269),M268)</f>
        <v>19</v>
      </c>
      <c r="N269" s="92">
        <f t="shared" si="99"/>
        <v>19</v>
      </c>
      <c r="O269" s="2"/>
      <c r="P269" s="47" t="str">
        <f t="shared" si="86"/>
        <v/>
      </c>
      <c r="Q269" s="89">
        <f>IF(P269&lt;&gt;"",SUM($P$6:P269),Q268)</f>
        <v>31</v>
      </c>
      <c r="R269" s="92">
        <f t="shared" si="88"/>
        <v>31</v>
      </c>
      <c r="S269" s="2"/>
      <c r="T269" s="43" t="str">
        <f t="shared" si="100"/>
        <v/>
      </c>
      <c r="U269" s="89">
        <f>IF(T269&lt;&gt;"",SUM($T$6:T269),U268)</f>
        <v>-22</v>
      </c>
      <c r="V269" s="92">
        <f t="shared" si="89"/>
        <v>27</v>
      </c>
      <c r="W269" s="2"/>
      <c r="X269" s="95">
        <f>IF(B269="",X268,SUM($L$7:L269)+SUM($P$7:P269)+SUM($T$7:T269))</f>
        <v>28</v>
      </c>
      <c r="Y269" s="2"/>
      <c r="Z269" s="2"/>
      <c r="AA269" s="2"/>
      <c r="AB269" s="2"/>
      <c r="AC269" s="2"/>
      <c r="AD269" s="2"/>
      <c r="AE269" s="2"/>
      <c r="AF269" s="58">
        <f t="shared" si="103"/>
        <v>1</v>
      </c>
      <c r="AG269" s="21">
        <f t="shared" si="93"/>
        <v>1</v>
      </c>
      <c r="AH269" s="59">
        <f t="shared" si="101"/>
        <v>3</v>
      </c>
      <c r="AI269" s="64">
        <f t="shared" si="102"/>
        <v>2</v>
      </c>
      <c r="AJ269" s="47" t="str">
        <f t="shared" si="94"/>
        <v/>
      </c>
      <c r="AK269" s="65">
        <f t="shared" si="96"/>
        <v>1</v>
      </c>
      <c r="AL269" s="70">
        <f t="shared" si="104"/>
        <v>2</v>
      </c>
      <c r="AM269" s="43" t="str">
        <f t="shared" si="95"/>
        <v/>
      </c>
      <c r="AN269" s="71">
        <f t="shared" si="97"/>
        <v>11</v>
      </c>
      <c r="AO269" s="2"/>
      <c r="AP269" s="2"/>
      <c r="AR269" s="2"/>
      <c r="AS269" s="2"/>
      <c r="AT269" s="2"/>
    </row>
    <row r="270" spans="2:46">
      <c r="B270" s="20">
        <f>IF('Prog Individual'!B270="","",'Prog Individual'!B270)</f>
        <v>20</v>
      </c>
      <c r="C270" s="21" t="str">
        <f t="shared" si="90"/>
        <v>B</v>
      </c>
      <c r="D270" s="98" t="str">
        <f t="shared" si="106"/>
        <v/>
      </c>
      <c r="E270" s="2"/>
      <c r="F270" s="47" t="str">
        <f t="shared" si="91"/>
        <v>H</v>
      </c>
      <c r="G270" s="98" t="str">
        <f t="shared" si="105"/>
        <v/>
      </c>
      <c r="H270" s="2"/>
      <c r="I270" s="46" t="str">
        <f t="shared" si="92"/>
        <v>E</v>
      </c>
      <c r="J270" s="98" t="str">
        <f t="shared" si="98"/>
        <v/>
      </c>
      <c r="K270" s="2"/>
      <c r="L270" s="21" t="str">
        <f t="shared" si="87"/>
        <v/>
      </c>
      <c r="M270" s="92">
        <f>IF(L270&lt;&gt;"",SUM($L$6:L270),M269)</f>
        <v>19</v>
      </c>
      <c r="N270" s="92">
        <f t="shared" si="99"/>
        <v>19</v>
      </c>
      <c r="O270" s="2"/>
      <c r="P270" s="47" t="str">
        <f t="shared" si="86"/>
        <v/>
      </c>
      <c r="Q270" s="89">
        <f>IF(P270&lt;&gt;"",SUM($P$6:P270),Q269)</f>
        <v>31</v>
      </c>
      <c r="R270" s="92">
        <f t="shared" si="88"/>
        <v>31</v>
      </c>
      <c r="S270" s="2"/>
      <c r="T270" s="43" t="str">
        <f t="shared" si="100"/>
        <v/>
      </c>
      <c r="U270" s="89">
        <f>IF(T270&lt;&gt;"",SUM($T$6:T270),U269)</f>
        <v>-22</v>
      </c>
      <c r="V270" s="92">
        <f t="shared" si="89"/>
        <v>27</v>
      </c>
      <c r="W270" s="2"/>
      <c r="X270" s="95">
        <f>IF(B270="",X269,SUM($L$7:L270)+SUM($P$7:P270)+SUM($T$7:T270))</f>
        <v>28</v>
      </c>
      <c r="Y270" s="2"/>
      <c r="Z270" s="2"/>
      <c r="AA270" s="2"/>
      <c r="AB270" s="2"/>
      <c r="AC270" s="2"/>
      <c r="AD270" s="2"/>
      <c r="AE270" s="2"/>
      <c r="AF270" s="58">
        <f t="shared" si="103"/>
        <v>2</v>
      </c>
      <c r="AG270" s="21" t="str">
        <f t="shared" si="93"/>
        <v/>
      </c>
      <c r="AH270" s="59">
        <f t="shared" si="101"/>
        <v>1</v>
      </c>
      <c r="AI270" s="64">
        <f t="shared" si="102"/>
        <v>3</v>
      </c>
      <c r="AJ270" s="47" t="str">
        <f t="shared" si="94"/>
        <v/>
      </c>
      <c r="AK270" s="65">
        <f t="shared" si="96"/>
        <v>1</v>
      </c>
      <c r="AL270" s="70">
        <f t="shared" si="104"/>
        <v>1</v>
      </c>
      <c r="AM270" s="43" t="str">
        <f t="shared" si="95"/>
        <v/>
      </c>
      <c r="AN270" s="71">
        <f t="shared" si="97"/>
        <v>11</v>
      </c>
      <c r="AO270" s="2"/>
      <c r="AP270" s="2"/>
      <c r="AR270" s="2"/>
      <c r="AS270" s="2"/>
      <c r="AT270" s="2"/>
    </row>
    <row r="271" spans="2:46">
      <c r="B271" s="20">
        <f>IF('Prog Individual'!B271="","",'Prog Individual'!B271)</f>
        <v>14</v>
      </c>
      <c r="C271" s="21" t="str">
        <f t="shared" si="90"/>
        <v>R</v>
      </c>
      <c r="D271" s="98" t="str">
        <f t="shared" si="106"/>
        <v/>
      </c>
      <c r="E271" s="2"/>
      <c r="F271" s="47" t="str">
        <f t="shared" si="91"/>
        <v>L</v>
      </c>
      <c r="G271" s="98" t="str">
        <f t="shared" si="105"/>
        <v>&lt;--Win</v>
      </c>
      <c r="H271" s="2"/>
      <c r="I271" s="46" t="str">
        <f t="shared" si="92"/>
        <v>E</v>
      </c>
      <c r="J271" s="98" t="str">
        <f t="shared" si="98"/>
        <v/>
      </c>
      <c r="K271" s="2"/>
      <c r="L271" s="21" t="str">
        <f t="shared" si="87"/>
        <v/>
      </c>
      <c r="M271" s="92">
        <f>IF(L271&lt;&gt;"",SUM($L$6:L271),M270)</f>
        <v>19</v>
      </c>
      <c r="N271" s="92">
        <f t="shared" si="99"/>
        <v>19</v>
      </c>
      <c r="O271" s="2"/>
      <c r="P271" s="47">
        <f t="shared" si="86"/>
        <v>1</v>
      </c>
      <c r="Q271" s="89">
        <f>IF(P271&lt;&gt;"",SUM($P$6:P271),Q270)</f>
        <v>32</v>
      </c>
      <c r="R271" s="92">
        <f t="shared" si="88"/>
        <v>32</v>
      </c>
      <c r="S271" s="2"/>
      <c r="T271" s="43" t="str">
        <f t="shared" si="100"/>
        <v/>
      </c>
      <c r="U271" s="89">
        <f>IF(T271&lt;&gt;"",SUM($T$6:T271),U270)</f>
        <v>-22</v>
      </c>
      <c r="V271" s="92">
        <f t="shared" si="89"/>
        <v>27</v>
      </c>
      <c r="W271" s="2"/>
      <c r="X271" s="95">
        <f>IF(B271="",X270,SUM($L$7:L271)+SUM($P$7:P271)+SUM($T$7:T271))</f>
        <v>29</v>
      </c>
      <c r="Y271" s="2"/>
      <c r="Z271" s="2"/>
      <c r="AA271" s="2"/>
      <c r="AB271" s="2"/>
      <c r="AC271" s="2"/>
      <c r="AD271" s="2"/>
      <c r="AE271" s="2"/>
      <c r="AF271" s="58">
        <f t="shared" si="103"/>
        <v>1</v>
      </c>
      <c r="AG271" s="21" t="str">
        <f t="shared" si="93"/>
        <v/>
      </c>
      <c r="AH271" s="59">
        <f t="shared" si="101"/>
        <v>1</v>
      </c>
      <c r="AI271" s="64">
        <f t="shared" si="102"/>
        <v>1</v>
      </c>
      <c r="AJ271" s="47">
        <f t="shared" si="94"/>
        <v>1</v>
      </c>
      <c r="AK271" s="65">
        <f t="shared" si="96"/>
        <v>1</v>
      </c>
      <c r="AL271" s="70">
        <f t="shared" si="104"/>
        <v>2</v>
      </c>
      <c r="AM271" s="43" t="str">
        <f t="shared" si="95"/>
        <v/>
      </c>
      <c r="AN271" s="71">
        <f t="shared" si="97"/>
        <v>11</v>
      </c>
      <c r="AO271" s="2"/>
      <c r="AP271" s="2"/>
      <c r="AR271" s="2"/>
      <c r="AS271" s="2"/>
      <c r="AT271" s="2"/>
    </row>
    <row r="272" spans="2:46">
      <c r="B272" s="20">
        <f>IF('Prog Individual'!B272="","",'Prog Individual'!B272)</f>
        <v>12</v>
      </c>
      <c r="C272" s="21" t="str">
        <f t="shared" si="90"/>
        <v>R</v>
      </c>
      <c r="D272" s="98" t="str">
        <f t="shared" si="106"/>
        <v/>
      </c>
      <c r="E272" s="2"/>
      <c r="F272" s="47" t="str">
        <f t="shared" si="91"/>
        <v>L</v>
      </c>
      <c r="G272" s="98" t="str">
        <f t="shared" si="105"/>
        <v/>
      </c>
      <c r="H272" s="2"/>
      <c r="I272" s="46" t="str">
        <f t="shared" si="92"/>
        <v>E</v>
      </c>
      <c r="J272" s="98" t="str">
        <f t="shared" si="98"/>
        <v/>
      </c>
      <c r="K272" s="2"/>
      <c r="L272" s="21" t="str">
        <f t="shared" si="87"/>
        <v/>
      </c>
      <c r="M272" s="92">
        <f>IF(L272&lt;&gt;"",SUM($L$6:L272),M271)</f>
        <v>19</v>
      </c>
      <c r="N272" s="92">
        <f t="shared" si="99"/>
        <v>19</v>
      </c>
      <c r="O272" s="2"/>
      <c r="P272" s="47" t="str">
        <f t="shared" ref="P272:P335" si="107">IF(AND(AJ272="",AJ271&lt;&gt;""),"",IF(AND(AJ272="",AJ271=""),"",IF(AND(AJ272&lt;&gt;"",AJ273&lt;&gt;""),-AK272,IF(AND(AJ272&lt;&gt;"",AJ273=""),AK272))))</f>
        <v/>
      </c>
      <c r="Q272" s="89">
        <f>IF(P272&lt;&gt;"",SUM($P$6:P272),Q271)</f>
        <v>32</v>
      </c>
      <c r="R272" s="92">
        <f t="shared" si="88"/>
        <v>32</v>
      </c>
      <c r="S272" s="2"/>
      <c r="T272" s="43" t="str">
        <f t="shared" si="100"/>
        <v/>
      </c>
      <c r="U272" s="89">
        <f>IF(T272&lt;&gt;"",SUM($T$6:T272),U271)</f>
        <v>-22</v>
      </c>
      <c r="V272" s="92">
        <f t="shared" si="89"/>
        <v>27</v>
      </c>
      <c r="W272" s="2"/>
      <c r="X272" s="95">
        <f>IF(B272="",X271,SUM($L$7:L272)+SUM($P$7:P272)+SUM($T$7:T272))</f>
        <v>29</v>
      </c>
      <c r="Y272" s="2"/>
      <c r="Z272" s="2"/>
      <c r="AA272" s="2"/>
      <c r="AB272" s="2"/>
      <c r="AC272" s="2"/>
      <c r="AD272" s="2"/>
      <c r="AE272" s="2"/>
      <c r="AF272" s="58">
        <f t="shared" si="103"/>
        <v>2</v>
      </c>
      <c r="AG272" s="21" t="str">
        <f t="shared" si="93"/>
        <v/>
      </c>
      <c r="AH272" s="59">
        <f t="shared" si="101"/>
        <v>1</v>
      </c>
      <c r="AI272" s="64">
        <f t="shared" si="102"/>
        <v>2</v>
      </c>
      <c r="AJ272" s="47" t="str">
        <f t="shared" si="94"/>
        <v/>
      </c>
      <c r="AK272" s="65">
        <f t="shared" si="96"/>
        <v>1</v>
      </c>
      <c r="AL272" s="70">
        <f t="shared" si="104"/>
        <v>3</v>
      </c>
      <c r="AM272" s="43" t="str">
        <f t="shared" si="95"/>
        <v/>
      </c>
      <c r="AN272" s="71">
        <f t="shared" si="97"/>
        <v>11</v>
      </c>
      <c r="AO272" s="2"/>
      <c r="AP272" s="2"/>
      <c r="AR272" s="2"/>
      <c r="AS272" s="2"/>
      <c r="AT272" s="2"/>
    </row>
    <row r="273" spans="2:46">
      <c r="B273" s="20">
        <f>IF('Prog Individual'!B273="","",'Prog Individual'!B273)</f>
        <v>15</v>
      </c>
      <c r="C273" s="21" t="str">
        <f t="shared" si="90"/>
        <v>B</v>
      </c>
      <c r="D273" s="98" t="str">
        <f t="shared" si="106"/>
        <v/>
      </c>
      <c r="E273" s="2"/>
      <c r="F273" s="47" t="str">
        <f t="shared" si="91"/>
        <v>L</v>
      </c>
      <c r="G273" s="98" t="str">
        <f t="shared" si="105"/>
        <v/>
      </c>
      <c r="H273" s="2"/>
      <c r="I273" s="46" t="str">
        <f t="shared" si="92"/>
        <v>O</v>
      </c>
      <c r="J273" s="98" t="str">
        <f t="shared" si="98"/>
        <v>&lt;--Win</v>
      </c>
      <c r="K273" s="2"/>
      <c r="L273" s="21" t="str">
        <f t="shared" si="87"/>
        <v/>
      </c>
      <c r="M273" s="92">
        <f>IF(L273&lt;&gt;"",SUM($L$6:L273),M272)</f>
        <v>19</v>
      </c>
      <c r="N273" s="92">
        <f t="shared" si="99"/>
        <v>19</v>
      </c>
      <c r="O273" s="2"/>
      <c r="P273" s="47" t="str">
        <f t="shared" si="107"/>
        <v/>
      </c>
      <c r="Q273" s="89">
        <f>IF(P273&lt;&gt;"",SUM($P$6:P273),Q272)</f>
        <v>32</v>
      </c>
      <c r="R273" s="92">
        <f t="shared" si="88"/>
        <v>32</v>
      </c>
      <c r="S273" s="2"/>
      <c r="T273" s="43">
        <f t="shared" si="100"/>
        <v>11</v>
      </c>
      <c r="U273" s="89">
        <f>IF(T273&lt;&gt;"",SUM($T$6:T273),U272)</f>
        <v>-11</v>
      </c>
      <c r="V273" s="92">
        <f t="shared" si="89"/>
        <v>27</v>
      </c>
      <c r="W273" s="2"/>
      <c r="X273" s="95">
        <f>IF(B273="",X272,SUM($L$7:L273)+SUM($P$7:P273)+SUM($T$7:T273))</f>
        <v>40</v>
      </c>
      <c r="Y273" s="2"/>
      <c r="Z273" s="2"/>
      <c r="AA273" s="2"/>
      <c r="AB273" s="2"/>
      <c r="AC273" s="2"/>
      <c r="AD273" s="2"/>
      <c r="AE273" s="2"/>
      <c r="AF273" s="58">
        <f t="shared" si="103"/>
        <v>1</v>
      </c>
      <c r="AG273" s="21" t="str">
        <f t="shared" si="93"/>
        <v/>
      </c>
      <c r="AH273" s="59">
        <f t="shared" si="101"/>
        <v>1</v>
      </c>
      <c r="AI273" s="64">
        <f t="shared" si="102"/>
        <v>3</v>
      </c>
      <c r="AJ273" s="47" t="str">
        <f t="shared" si="94"/>
        <v/>
      </c>
      <c r="AK273" s="65">
        <f t="shared" si="96"/>
        <v>1</v>
      </c>
      <c r="AL273" s="70">
        <f t="shared" si="104"/>
        <v>1</v>
      </c>
      <c r="AM273" s="43">
        <f t="shared" si="95"/>
        <v>1</v>
      </c>
      <c r="AN273" s="71">
        <f t="shared" si="97"/>
        <v>11</v>
      </c>
      <c r="AO273" s="2"/>
      <c r="AP273" s="2"/>
      <c r="AR273" s="2"/>
      <c r="AS273" s="2"/>
      <c r="AT273" s="2"/>
    </row>
    <row r="274" spans="2:46">
      <c r="B274" s="20">
        <f>IF('Prog Individual'!B274="","",'Prog Individual'!B274)</f>
        <v>32</v>
      </c>
      <c r="C274" s="21" t="str">
        <f t="shared" si="90"/>
        <v>R</v>
      </c>
      <c r="D274" s="98" t="str">
        <f t="shared" si="106"/>
        <v/>
      </c>
      <c r="E274" s="2"/>
      <c r="F274" s="47" t="str">
        <f t="shared" si="91"/>
        <v>H</v>
      </c>
      <c r="G274" s="98" t="str">
        <f t="shared" si="105"/>
        <v>&lt;--Win</v>
      </c>
      <c r="H274" s="2"/>
      <c r="I274" s="46" t="str">
        <f t="shared" si="92"/>
        <v>E</v>
      </c>
      <c r="J274" s="98" t="str">
        <f t="shared" si="98"/>
        <v/>
      </c>
      <c r="K274" s="2"/>
      <c r="L274" s="21" t="str">
        <f t="shared" si="87"/>
        <v/>
      </c>
      <c r="M274" s="92">
        <f>IF(L274&lt;&gt;"",SUM($L$6:L274),M273)</f>
        <v>19</v>
      </c>
      <c r="N274" s="92">
        <f t="shared" si="99"/>
        <v>19</v>
      </c>
      <c r="O274" s="2"/>
      <c r="P274" s="47">
        <f t="shared" si="107"/>
        <v>1</v>
      </c>
      <c r="Q274" s="89">
        <f>IF(P274&lt;&gt;"",SUM($P$6:P274),Q273)</f>
        <v>33</v>
      </c>
      <c r="R274" s="92">
        <f t="shared" si="88"/>
        <v>33</v>
      </c>
      <c r="S274" s="2"/>
      <c r="T274" s="43" t="str">
        <f t="shared" si="100"/>
        <v/>
      </c>
      <c r="U274" s="89">
        <f>IF(T274&lt;&gt;"",SUM($T$6:T274),U273)</f>
        <v>-11</v>
      </c>
      <c r="V274" s="92">
        <f t="shared" si="89"/>
        <v>27</v>
      </c>
      <c r="W274" s="2"/>
      <c r="X274" s="95">
        <f>IF(B274="",X273,SUM($L$7:L274)+SUM($P$7:P274)+SUM($T$7:T274))</f>
        <v>41</v>
      </c>
      <c r="Y274" s="2"/>
      <c r="Z274" s="2"/>
      <c r="AA274" s="2"/>
      <c r="AB274" s="2"/>
      <c r="AC274" s="2"/>
      <c r="AD274" s="2"/>
      <c r="AE274" s="2"/>
      <c r="AF274" s="58">
        <f t="shared" si="103"/>
        <v>1</v>
      </c>
      <c r="AG274" s="21" t="str">
        <f t="shared" si="93"/>
        <v/>
      </c>
      <c r="AH274" s="59">
        <f t="shared" si="101"/>
        <v>1</v>
      </c>
      <c r="AI274" s="64">
        <f t="shared" si="102"/>
        <v>1</v>
      </c>
      <c r="AJ274" s="47">
        <f t="shared" si="94"/>
        <v>1</v>
      </c>
      <c r="AK274" s="65">
        <f t="shared" si="96"/>
        <v>1</v>
      </c>
      <c r="AL274" s="70">
        <f t="shared" si="104"/>
        <v>1</v>
      </c>
      <c r="AM274" s="43" t="str">
        <f t="shared" si="95"/>
        <v/>
      </c>
      <c r="AN274" s="71">
        <f t="shared" si="97"/>
        <v>10</v>
      </c>
      <c r="AO274" s="2"/>
      <c r="AP274" s="2"/>
      <c r="AR274" s="2"/>
      <c r="AS274" s="2"/>
      <c r="AT274" s="2"/>
    </row>
    <row r="275" spans="2:46">
      <c r="B275" s="20">
        <f>IF('Prog Individual'!B275="","",'Prog Individual'!B275)</f>
        <v>9</v>
      </c>
      <c r="C275" s="21" t="str">
        <f t="shared" si="90"/>
        <v>R</v>
      </c>
      <c r="D275" s="98" t="str">
        <f t="shared" si="106"/>
        <v/>
      </c>
      <c r="E275" s="2"/>
      <c r="F275" s="47" t="str">
        <f t="shared" si="91"/>
        <v>L</v>
      </c>
      <c r="G275" s="98" t="str">
        <f t="shared" si="105"/>
        <v/>
      </c>
      <c r="H275" s="2"/>
      <c r="I275" s="46" t="str">
        <f t="shared" si="92"/>
        <v>O</v>
      </c>
      <c r="J275" s="98" t="str">
        <f t="shared" si="98"/>
        <v/>
      </c>
      <c r="K275" s="2"/>
      <c r="L275" s="21" t="str">
        <f t="shared" si="87"/>
        <v/>
      </c>
      <c r="M275" s="92">
        <f>IF(L275&lt;&gt;"",SUM($L$6:L275),M274)</f>
        <v>19</v>
      </c>
      <c r="N275" s="92">
        <f t="shared" si="99"/>
        <v>19</v>
      </c>
      <c r="O275" s="2"/>
      <c r="P275" s="47" t="str">
        <f t="shared" si="107"/>
        <v/>
      </c>
      <c r="Q275" s="89">
        <f>IF(P275&lt;&gt;"",SUM($P$6:P275),Q274)</f>
        <v>33</v>
      </c>
      <c r="R275" s="92">
        <f t="shared" si="88"/>
        <v>33</v>
      </c>
      <c r="S275" s="2"/>
      <c r="T275" s="43" t="str">
        <f t="shared" si="100"/>
        <v/>
      </c>
      <c r="U275" s="89">
        <f>IF(T275&lt;&gt;"",SUM($T$6:T275),U274)</f>
        <v>-11</v>
      </c>
      <c r="V275" s="92">
        <f t="shared" si="89"/>
        <v>27</v>
      </c>
      <c r="W275" s="2"/>
      <c r="X275" s="95">
        <f>IF(B275="",X274,SUM($L$7:L275)+SUM($P$7:P275)+SUM($T$7:T275))</f>
        <v>41</v>
      </c>
      <c r="Y275" s="2"/>
      <c r="Z275" s="2"/>
      <c r="AA275" s="2"/>
      <c r="AB275" s="2"/>
      <c r="AC275" s="2"/>
      <c r="AD275" s="2"/>
      <c r="AE275" s="2"/>
      <c r="AF275" s="58">
        <f t="shared" si="103"/>
        <v>2</v>
      </c>
      <c r="AG275" s="21" t="str">
        <f t="shared" si="93"/>
        <v/>
      </c>
      <c r="AH275" s="59">
        <f t="shared" si="101"/>
        <v>1</v>
      </c>
      <c r="AI275" s="64">
        <f t="shared" si="102"/>
        <v>1</v>
      </c>
      <c r="AJ275" s="47" t="str">
        <f t="shared" si="94"/>
        <v/>
      </c>
      <c r="AK275" s="65">
        <f t="shared" si="96"/>
        <v>1</v>
      </c>
      <c r="AL275" s="70">
        <f t="shared" si="104"/>
        <v>1</v>
      </c>
      <c r="AM275" s="43" t="str">
        <f t="shared" si="95"/>
        <v/>
      </c>
      <c r="AN275" s="71">
        <f t="shared" si="97"/>
        <v>10</v>
      </c>
      <c r="AO275" s="2"/>
      <c r="AP275" s="2"/>
      <c r="AR275" s="2"/>
      <c r="AS275" s="2"/>
      <c r="AT275" s="2"/>
    </row>
    <row r="276" spans="2:46">
      <c r="B276" s="20">
        <f>IF('Prog Individual'!B276="","",'Prog Individual'!B276)</f>
        <v>4</v>
      </c>
      <c r="C276" s="21" t="str">
        <f t="shared" si="90"/>
        <v>B</v>
      </c>
      <c r="D276" s="98" t="str">
        <f t="shared" si="106"/>
        <v/>
      </c>
      <c r="E276" s="2"/>
      <c r="F276" s="47" t="str">
        <f t="shared" si="91"/>
        <v>L</v>
      </c>
      <c r="G276" s="98" t="str">
        <f t="shared" si="105"/>
        <v/>
      </c>
      <c r="H276" s="2"/>
      <c r="I276" s="46" t="str">
        <f t="shared" si="92"/>
        <v>E</v>
      </c>
      <c r="J276" s="98" t="str">
        <f t="shared" si="98"/>
        <v/>
      </c>
      <c r="K276" s="2"/>
      <c r="L276" s="21" t="str">
        <f t="shared" si="87"/>
        <v/>
      </c>
      <c r="M276" s="92">
        <f>IF(L276&lt;&gt;"",SUM($L$6:L276),M275)</f>
        <v>19</v>
      </c>
      <c r="N276" s="92">
        <f t="shared" si="99"/>
        <v>19</v>
      </c>
      <c r="O276" s="2"/>
      <c r="P276" s="47" t="str">
        <f t="shared" si="107"/>
        <v/>
      </c>
      <c r="Q276" s="89">
        <f>IF(P276&lt;&gt;"",SUM($P$6:P276),Q275)</f>
        <v>33</v>
      </c>
      <c r="R276" s="92">
        <f t="shared" si="88"/>
        <v>33</v>
      </c>
      <c r="S276" s="2"/>
      <c r="T276" s="43" t="str">
        <f t="shared" si="100"/>
        <v/>
      </c>
      <c r="U276" s="89">
        <f>IF(T276&lt;&gt;"",SUM($T$6:T276),U275)</f>
        <v>-11</v>
      </c>
      <c r="V276" s="92">
        <f t="shared" si="89"/>
        <v>27</v>
      </c>
      <c r="W276" s="2"/>
      <c r="X276" s="95">
        <f>IF(B276="",X275,SUM($L$7:L276)+SUM($P$7:P276)+SUM($T$7:T276))</f>
        <v>41</v>
      </c>
      <c r="Y276" s="2"/>
      <c r="Z276" s="2"/>
      <c r="AA276" s="2"/>
      <c r="AB276" s="2"/>
      <c r="AC276" s="2"/>
      <c r="AD276" s="2"/>
      <c r="AE276" s="2"/>
      <c r="AF276" s="58">
        <f t="shared" si="103"/>
        <v>1</v>
      </c>
      <c r="AG276" s="21" t="str">
        <f t="shared" si="93"/>
        <v/>
      </c>
      <c r="AH276" s="59">
        <f t="shared" si="101"/>
        <v>1</v>
      </c>
      <c r="AI276" s="64">
        <f t="shared" si="102"/>
        <v>2</v>
      </c>
      <c r="AJ276" s="47" t="str">
        <f t="shared" si="94"/>
        <v/>
      </c>
      <c r="AK276" s="65">
        <f t="shared" si="96"/>
        <v>1</v>
      </c>
      <c r="AL276" s="70">
        <f t="shared" si="104"/>
        <v>1</v>
      </c>
      <c r="AM276" s="43" t="str">
        <f t="shared" si="95"/>
        <v/>
      </c>
      <c r="AN276" s="71">
        <f t="shared" si="97"/>
        <v>10</v>
      </c>
      <c r="AO276" s="2"/>
      <c r="AP276" s="2"/>
      <c r="AR276" s="2"/>
      <c r="AS276" s="2"/>
      <c r="AT276" s="2"/>
    </row>
    <row r="277" spans="2:46">
      <c r="B277" s="20">
        <f>IF('Prog Individual'!B277="","",'Prog Individual'!B277)</f>
        <v>11</v>
      </c>
      <c r="C277" s="21" t="str">
        <f t="shared" si="90"/>
        <v>B</v>
      </c>
      <c r="D277" s="98" t="str">
        <f t="shared" si="106"/>
        <v/>
      </c>
      <c r="E277" s="2"/>
      <c r="F277" s="47" t="str">
        <f t="shared" si="91"/>
        <v>L</v>
      </c>
      <c r="G277" s="98" t="str">
        <f t="shared" si="105"/>
        <v/>
      </c>
      <c r="H277" s="2"/>
      <c r="I277" s="46" t="str">
        <f t="shared" si="92"/>
        <v>O</v>
      </c>
      <c r="J277" s="98" t="str">
        <f t="shared" si="98"/>
        <v/>
      </c>
      <c r="K277" s="2"/>
      <c r="L277" s="21" t="str">
        <f t="shared" ref="L277:L340" si="108">IF(AND(AG277="",AG276&lt;&gt;""),"",IF(AND(AG277="",AG276=""),"",IF(AND(AG277&lt;&gt;"",AG278&lt;&gt;""),-AH277,IF(AND(AG277&lt;&gt;"",AG278=""),AH277))))</f>
        <v/>
      </c>
      <c r="M277" s="92">
        <f>IF(L277&lt;&gt;"",SUM($L$6:L277),M276)</f>
        <v>19</v>
      </c>
      <c r="N277" s="92">
        <f t="shared" si="99"/>
        <v>19</v>
      </c>
      <c r="O277" s="2"/>
      <c r="P277" s="47" t="str">
        <f t="shared" si="107"/>
        <v/>
      </c>
      <c r="Q277" s="89">
        <f>IF(P277&lt;&gt;"",SUM($P$6:P277),Q276)</f>
        <v>33</v>
      </c>
      <c r="R277" s="92">
        <f t="shared" si="88"/>
        <v>33</v>
      </c>
      <c r="S277" s="2"/>
      <c r="T277" s="43" t="str">
        <f t="shared" si="100"/>
        <v/>
      </c>
      <c r="U277" s="89">
        <f>IF(T277&lt;&gt;"",SUM($T$6:T277),U276)</f>
        <v>-11</v>
      </c>
      <c r="V277" s="92">
        <f t="shared" si="89"/>
        <v>27</v>
      </c>
      <c r="W277" s="2"/>
      <c r="X277" s="95">
        <f>IF(B277="",X276,SUM($L$7:L277)+SUM($P$7:P277)+SUM($T$7:T277))</f>
        <v>41</v>
      </c>
      <c r="Y277" s="2"/>
      <c r="Z277" s="2"/>
      <c r="AA277" s="2"/>
      <c r="AB277" s="2"/>
      <c r="AC277" s="2"/>
      <c r="AD277" s="2"/>
      <c r="AE277" s="2"/>
      <c r="AF277" s="58">
        <f t="shared" si="103"/>
        <v>2</v>
      </c>
      <c r="AG277" s="21" t="str">
        <f t="shared" si="93"/>
        <v/>
      </c>
      <c r="AH277" s="59">
        <f t="shared" si="101"/>
        <v>1</v>
      </c>
      <c r="AI277" s="64">
        <f t="shared" si="102"/>
        <v>3</v>
      </c>
      <c r="AJ277" s="47" t="str">
        <f t="shared" si="94"/>
        <v/>
      </c>
      <c r="AK277" s="65">
        <f t="shared" si="96"/>
        <v>1</v>
      </c>
      <c r="AL277" s="70">
        <f t="shared" si="104"/>
        <v>1</v>
      </c>
      <c r="AM277" s="43" t="str">
        <f t="shared" si="95"/>
        <v/>
      </c>
      <c r="AN277" s="71">
        <f t="shared" si="97"/>
        <v>10</v>
      </c>
      <c r="AO277" s="2"/>
      <c r="AP277" s="2"/>
      <c r="AR277" s="2"/>
      <c r="AS277" s="2"/>
      <c r="AT277" s="2"/>
    </row>
    <row r="278" spans="2:46">
      <c r="B278" s="20">
        <f>IF('Prog Individual'!B278="","",'Prog Individual'!B278)</f>
        <v>27</v>
      </c>
      <c r="C278" s="21" t="str">
        <f t="shared" si="90"/>
        <v>R</v>
      </c>
      <c r="D278" s="98" t="str">
        <f t="shared" si="106"/>
        <v/>
      </c>
      <c r="E278" s="2"/>
      <c r="F278" s="47" t="str">
        <f t="shared" si="91"/>
        <v>H</v>
      </c>
      <c r="G278" s="98" t="str">
        <f t="shared" si="105"/>
        <v>&lt;--Win</v>
      </c>
      <c r="H278" s="2"/>
      <c r="I278" s="46" t="str">
        <f t="shared" si="92"/>
        <v>O</v>
      </c>
      <c r="J278" s="98" t="str">
        <f t="shared" si="98"/>
        <v/>
      </c>
      <c r="K278" s="2"/>
      <c r="L278" s="21" t="str">
        <f t="shared" si="108"/>
        <v/>
      </c>
      <c r="M278" s="92">
        <f>IF(L278&lt;&gt;"",SUM($L$6:L278),M277)</f>
        <v>19</v>
      </c>
      <c r="N278" s="92">
        <f t="shared" si="99"/>
        <v>19</v>
      </c>
      <c r="O278" s="2"/>
      <c r="P278" s="47">
        <f t="shared" si="107"/>
        <v>1</v>
      </c>
      <c r="Q278" s="89">
        <f>IF(P278&lt;&gt;"",SUM($P$6:P278),Q277)</f>
        <v>34</v>
      </c>
      <c r="R278" s="92">
        <f t="shared" si="88"/>
        <v>34</v>
      </c>
      <c r="S278" s="2"/>
      <c r="T278" s="43" t="str">
        <f t="shared" si="100"/>
        <v/>
      </c>
      <c r="U278" s="89">
        <f>IF(T278&lt;&gt;"",SUM($T$6:T278),U277)</f>
        <v>-11</v>
      </c>
      <c r="V278" s="92">
        <f t="shared" si="89"/>
        <v>27</v>
      </c>
      <c r="W278" s="2"/>
      <c r="X278" s="95">
        <f>IF(B278="",X277,SUM($L$7:L278)+SUM($P$7:P278)+SUM($T$7:T278))</f>
        <v>42</v>
      </c>
      <c r="Y278" s="2"/>
      <c r="Z278" s="2"/>
      <c r="AA278" s="2"/>
      <c r="AB278" s="2"/>
      <c r="AC278" s="2"/>
      <c r="AD278" s="2"/>
      <c r="AE278" s="2"/>
      <c r="AF278" s="58">
        <f t="shared" si="103"/>
        <v>1</v>
      </c>
      <c r="AG278" s="21" t="str">
        <f t="shared" si="93"/>
        <v/>
      </c>
      <c r="AH278" s="59">
        <f t="shared" si="101"/>
        <v>1</v>
      </c>
      <c r="AI278" s="64">
        <f t="shared" si="102"/>
        <v>1</v>
      </c>
      <c r="AJ278" s="47">
        <f t="shared" si="94"/>
        <v>1</v>
      </c>
      <c r="AK278" s="65">
        <f t="shared" si="96"/>
        <v>1</v>
      </c>
      <c r="AL278" s="70">
        <f t="shared" si="104"/>
        <v>2</v>
      </c>
      <c r="AM278" s="43" t="str">
        <f t="shared" si="95"/>
        <v/>
      </c>
      <c r="AN278" s="71">
        <f t="shared" si="97"/>
        <v>10</v>
      </c>
      <c r="AO278" s="2"/>
      <c r="AP278" s="2"/>
      <c r="AR278" s="2"/>
      <c r="AS278" s="2"/>
      <c r="AT278" s="2"/>
    </row>
    <row r="279" spans="2:46">
      <c r="B279" s="20">
        <f>IF('Prog Individual'!B279="","",'Prog Individual'!B279)</f>
        <v>18</v>
      </c>
      <c r="C279" s="21" t="str">
        <f t="shared" si="90"/>
        <v>R</v>
      </c>
      <c r="D279" s="98" t="str">
        <f t="shared" si="106"/>
        <v/>
      </c>
      <c r="E279" s="2"/>
      <c r="F279" s="47" t="str">
        <f t="shared" si="91"/>
        <v>L</v>
      </c>
      <c r="G279" s="98" t="str">
        <f t="shared" si="105"/>
        <v/>
      </c>
      <c r="H279" s="2"/>
      <c r="I279" s="46" t="str">
        <f t="shared" si="92"/>
        <v>E</v>
      </c>
      <c r="J279" s="98" t="str">
        <f t="shared" si="98"/>
        <v/>
      </c>
      <c r="K279" s="2"/>
      <c r="L279" s="21" t="str">
        <f t="shared" si="108"/>
        <v/>
      </c>
      <c r="M279" s="92">
        <f>IF(L279&lt;&gt;"",SUM($L$6:L279),M278)</f>
        <v>19</v>
      </c>
      <c r="N279" s="92">
        <f t="shared" si="99"/>
        <v>19</v>
      </c>
      <c r="O279" s="2"/>
      <c r="P279" s="47" t="str">
        <f t="shared" si="107"/>
        <v/>
      </c>
      <c r="Q279" s="89">
        <f>IF(P279&lt;&gt;"",SUM($P$6:P279),Q278)</f>
        <v>34</v>
      </c>
      <c r="R279" s="92">
        <f t="shared" si="88"/>
        <v>34</v>
      </c>
      <c r="S279" s="2"/>
      <c r="T279" s="43" t="str">
        <f t="shared" si="100"/>
        <v/>
      </c>
      <c r="U279" s="89">
        <f>IF(T279&lt;&gt;"",SUM($T$6:T279),U278)</f>
        <v>-11</v>
      </c>
      <c r="V279" s="92">
        <f t="shared" si="89"/>
        <v>27</v>
      </c>
      <c r="W279" s="2"/>
      <c r="X279" s="95">
        <f>IF(B279="",X278,SUM($L$7:L279)+SUM($P$7:P279)+SUM($T$7:T279))</f>
        <v>42</v>
      </c>
      <c r="Y279" s="2"/>
      <c r="Z279" s="2"/>
      <c r="AA279" s="2"/>
      <c r="AB279" s="2"/>
      <c r="AC279" s="2"/>
      <c r="AD279" s="2"/>
      <c r="AE279" s="2"/>
      <c r="AF279" s="58">
        <f t="shared" si="103"/>
        <v>2</v>
      </c>
      <c r="AG279" s="21" t="str">
        <f t="shared" si="93"/>
        <v/>
      </c>
      <c r="AH279" s="59">
        <f t="shared" si="101"/>
        <v>1</v>
      </c>
      <c r="AI279" s="64">
        <f t="shared" si="102"/>
        <v>1</v>
      </c>
      <c r="AJ279" s="47" t="str">
        <f t="shared" si="94"/>
        <v/>
      </c>
      <c r="AK279" s="65">
        <f t="shared" si="96"/>
        <v>1</v>
      </c>
      <c r="AL279" s="70">
        <f t="shared" si="104"/>
        <v>1</v>
      </c>
      <c r="AM279" s="43" t="str">
        <f t="shared" si="95"/>
        <v/>
      </c>
      <c r="AN279" s="71">
        <f t="shared" si="97"/>
        <v>10</v>
      </c>
      <c r="AO279" s="2"/>
      <c r="AP279" s="2"/>
      <c r="AR279" s="2"/>
      <c r="AS279" s="2"/>
      <c r="AT279" s="2"/>
    </row>
    <row r="280" spans="2:46">
      <c r="B280" s="20">
        <f>IF('Prog Individual'!B280="","",'Prog Individual'!B280)</f>
        <v>18</v>
      </c>
      <c r="C280" s="21" t="str">
        <f t="shared" si="90"/>
        <v>R</v>
      </c>
      <c r="D280" s="98" t="str">
        <f t="shared" si="106"/>
        <v/>
      </c>
      <c r="E280" s="2"/>
      <c r="F280" s="47" t="str">
        <f t="shared" si="91"/>
        <v>L</v>
      </c>
      <c r="G280" s="98" t="str">
        <f t="shared" si="105"/>
        <v/>
      </c>
      <c r="H280" s="2"/>
      <c r="I280" s="46" t="str">
        <f t="shared" si="92"/>
        <v>E</v>
      </c>
      <c r="J280" s="98" t="str">
        <f t="shared" si="98"/>
        <v/>
      </c>
      <c r="K280" s="2"/>
      <c r="L280" s="21" t="str">
        <f t="shared" si="108"/>
        <v/>
      </c>
      <c r="M280" s="92">
        <f>IF(L280&lt;&gt;"",SUM($L$6:L280),M279)</f>
        <v>19</v>
      </c>
      <c r="N280" s="92">
        <f t="shared" si="99"/>
        <v>19</v>
      </c>
      <c r="O280" s="2"/>
      <c r="P280" s="47" t="str">
        <f t="shared" si="107"/>
        <v/>
      </c>
      <c r="Q280" s="89">
        <f>IF(P280&lt;&gt;"",SUM($P$6:P280),Q279)</f>
        <v>34</v>
      </c>
      <c r="R280" s="92">
        <f t="shared" si="88"/>
        <v>34</v>
      </c>
      <c r="S280" s="2"/>
      <c r="T280" s="43" t="str">
        <f t="shared" si="100"/>
        <v/>
      </c>
      <c r="U280" s="89">
        <f>IF(T280&lt;&gt;"",SUM($T$6:T280),U279)</f>
        <v>-11</v>
      </c>
      <c r="V280" s="92">
        <f t="shared" si="89"/>
        <v>27</v>
      </c>
      <c r="W280" s="2"/>
      <c r="X280" s="95">
        <f>IF(B280="",X279,SUM($L$7:L280)+SUM($P$7:P280)+SUM($T$7:T280))</f>
        <v>42</v>
      </c>
      <c r="Y280" s="2"/>
      <c r="Z280" s="2"/>
      <c r="AA280" s="2"/>
      <c r="AB280" s="2"/>
      <c r="AC280" s="2"/>
      <c r="AD280" s="2"/>
      <c r="AE280" s="2"/>
      <c r="AF280" s="58">
        <f t="shared" si="103"/>
        <v>3</v>
      </c>
      <c r="AG280" s="21" t="str">
        <f t="shared" si="93"/>
        <v/>
      </c>
      <c r="AH280" s="59">
        <f t="shared" si="101"/>
        <v>1</v>
      </c>
      <c r="AI280" s="64">
        <f t="shared" si="102"/>
        <v>2</v>
      </c>
      <c r="AJ280" s="47" t="str">
        <f t="shared" si="94"/>
        <v/>
      </c>
      <c r="AK280" s="65">
        <f t="shared" si="96"/>
        <v>1</v>
      </c>
      <c r="AL280" s="70">
        <f t="shared" si="104"/>
        <v>2</v>
      </c>
      <c r="AM280" s="43" t="str">
        <f t="shared" si="95"/>
        <v/>
      </c>
      <c r="AN280" s="71">
        <f t="shared" si="97"/>
        <v>10</v>
      </c>
      <c r="AO280" s="2"/>
      <c r="AP280" s="2"/>
      <c r="AR280" s="2"/>
      <c r="AS280" s="2"/>
      <c r="AT280" s="2"/>
    </row>
    <row r="281" spans="2:46">
      <c r="B281" s="20">
        <f>IF('Prog Individual'!B281="","",'Prog Individual'!B281)</f>
        <v>13</v>
      </c>
      <c r="C281" s="21" t="str">
        <f t="shared" si="90"/>
        <v>B</v>
      </c>
      <c r="D281" s="98" t="str">
        <f t="shared" si="106"/>
        <v>&lt;--Win</v>
      </c>
      <c r="E281" s="2"/>
      <c r="F281" s="47" t="str">
        <f t="shared" si="91"/>
        <v>L</v>
      </c>
      <c r="G281" s="98" t="str">
        <f t="shared" si="105"/>
        <v/>
      </c>
      <c r="H281" s="2"/>
      <c r="I281" s="46" t="str">
        <f t="shared" si="92"/>
        <v>O</v>
      </c>
      <c r="J281" s="98" t="str">
        <f t="shared" si="98"/>
        <v/>
      </c>
      <c r="K281" s="2"/>
      <c r="L281" s="21">
        <f t="shared" si="108"/>
        <v>1</v>
      </c>
      <c r="M281" s="92">
        <f>IF(L281&lt;&gt;"",SUM($L$6:L281),M280)</f>
        <v>20</v>
      </c>
      <c r="N281" s="92">
        <f t="shared" si="99"/>
        <v>20</v>
      </c>
      <c r="O281" s="2"/>
      <c r="P281" s="47" t="str">
        <f t="shared" si="107"/>
        <v/>
      </c>
      <c r="Q281" s="89">
        <f>IF(P281&lt;&gt;"",SUM($P$6:P281),Q280)</f>
        <v>34</v>
      </c>
      <c r="R281" s="92">
        <f t="shared" si="88"/>
        <v>34</v>
      </c>
      <c r="S281" s="2"/>
      <c r="T281" s="43" t="str">
        <f t="shared" si="100"/>
        <v/>
      </c>
      <c r="U281" s="89">
        <f>IF(T281&lt;&gt;"",SUM($T$6:T281),U280)</f>
        <v>-11</v>
      </c>
      <c r="V281" s="92">
        <f t="shared" si="89"/>
        <v>27</v>
      </c>
      <c r="W281" s="2"/>
      <c r="X281" s="95">
        <f>IF(B281="",X280,SUM($L$7:L281)+SUM($P$7:P281)+SUM($T$7:T281))</f>
        <v>43</v>
      </c>
      <c r="Y281" s="2"/>
      <c r="Z281" s="2"/>
      <c r="AA281" s="2"/>
      <c r="AB281" s="2"/>
      <c r="AC281" s="2"/>
      <c r="AD281" s="2"/>
      <c r="AE281" s="2"/>
      <c r="AF281" s="58">
        <f t="shared" si="103"/>
        <v>1</v>
      </c>
      <c r="AG281" s="21">
        <f t="shared" si="93"/>
        <v>1</v>
      </c>
      <c r="AH281" s="59">
        <f t="shared" si="101"/>
        <v>1</v>
      </c>
      <c r="AI281" s="64">
        <f t="shared" si="102"/>
        <v>3</v>
      </c>
      <c r="AJ281" s="47" t="str">
        <f t="shared" si="94"/>
        <v/>
      </c>
      <c r="AK281" s="65">
        <f t="shared" si="96"/>
        <v>1</v>
      </c>
      <c r="AL281" s="70">
        <f t="shared" si="104"/>
        <v>1</v>
      </c>
      <c r="AM281" s="43" t="str">
        <f t="shared" si="95"/>
        <v/>
      </c>
      <c r="AN281" s="71">
        <f t="shared" si="97"/>
        <v>10</v>
      </c>
      <c r="AO281" s="2"/>
      <c r="AP281" s="2"/>
      <c r="AR281" s="2"/>
      <c r="AS281" s="2"/>
      <c r="AT281" s="2"/>
    </row>
    <row r="282" spans="2:46">
      <c r="B282" s="20">
        <f>IF('Prog Individual'!B282="","",'Prog Individual'!B282)</f>
        <v>18</v>
      </c>
      <c r="C282" s="21" t="str">
        <f t="shared" si="90"/>
        <v>R</v>
      </c>
      <c r="D282" s="98" t="str">
        <f t="shared" si="106"/>
        <v/>
      </c>
      <c r="E282" s="2"/>
      <c r="F282" s="47" t="str">
        <f t="shared" si="91"/>
        <v>L</v>
      </c>
      <c r="G282" s="98" t="str">
        <f t="shared" si="105"/>
        <v>&lt;--Bet</v>
      </c>
      <c r="H282" s="2"/>
      <c r="I282" s="46" t="str">
        <f t="shared" si="92"/>
        <v>E</v>
      </c>
      <c r="J282" s="98" t="str">
        <f t="shared" si="98"/>
        <v/>
      </c>
      <c r="K282" s="2"/>
      <c r="L282" s="21" t="str">
        <f t="shared" si="108"/>
        <v/>
      </c>
      <c r="M282" s="92">
        <f>IF(L282&lt;&gt;"",SUM($L$6:L282),M281)</f>
        <v>20</v>
      </c>
      <c r="N282" s="92">
        <f t="shared" si="99"/>
        <v>20</v>
      </c>
      <c r="O282" s="2"/>
      <c r="P282" s="47">
        <f t="shared" si="107"/>
        <v>-1</v>
      </c>
      <c r="Q282" s="89">
        <f>IF(P282&lt;&gt;"",SUM($P$6:P282),Q281)</f>
        <v>33</v>
      </c>
      <c r="R282" s="92">
        <f t="shared" ref="R282:R345" si="109">IF(Q282&lt;R281,R281,Q282)</f>
        <v>34</v>
      </c>
      <c r="S282" s="2"/>
      <c r="T282" s="43" t="str">
        <f t="shared" si="100"/>
        <v/>
      </c>
      <c r="U282" s="89">
        <f>IF(T282&lt;&gt;"",SUM($T$6:T282),U281)</f>
        <v>-11</v>
      </c>
      <c r="V282" s="92">
        <f t="shared" ref="V282:V345" si="110">IF(U282&lt;V281,V281,U282)</f>
        <v>27</v>
      </c>
      <c r="W282" s="2"/>
      <c r="X282" s="95">
        <f>IF(B282="",X281,SUM($L$7:L282)+SUM($P$7:P282)+SUM($T$7:T282))</f>
        <v>42</v>
      </c>
      <c r="Y282" s="2"/>
      <c r="Z282" s="2"/>
      <c r="AA282" s="2"/>
      <c r="AB282" s="2"/>
      <c r="AC282" s="2"/>
      <c r="AD282" s="2"/>
      <c r="AE282" s="2"/>
      <c r="AF282" s="58">
        <f t="shared" si="103"/>
        <v>1</v>
      </c>
      <c r="AG282" s="21" t="str">
        <f t="shared" si="93"/>
        <v/>
      </c>
      <c r="AH282" s="59">
        <f t="shared" si="101"/>
        <v>1</v>
      </c>
      <c r="AI282" s="64">
        <f t="shared" si="102"/>
        <v>4</v>
      </c>
      <c r="AJ282" s="47">
        <f t="shared" si="94"/>
        <v>1</v>
      </c>
      <c r="AK282" s="65">
        <f t="shared" si="96"/>
        <v>1</v>
      </c>
      <c r="AL282" s="70">
        <f t="shared" si="104"/>
        <v>1</v>
      </c>
      <c r="AM282" s="43" t="str">
        <f t="shared" si="95"/>
        <v/>
      </c>
      <c r="AN282" s="71">
        <f t="shared" si="97"/>
        <v>10</v>
      </c>
      <c r="AO282" s="2"/>
      <c r="AP282" s="2"/>
      <c r="AR282" s="2"/>
      <c r="AS282" s="2"/>
      <c r="AT282" s="2"/>
    </row>
    <row r="283" spans="2:46">
      <c r="B283" s="20">
        <f>IF('Prog Individual'!B283="","",'Prog Individual'!B283)</f>
        <v>9</v>
      </c>
      <c r="C283" s="21" t="str">
        <f t="shared" si="90"/>
        <v>R</v>
      </c>
      <c r="D283" s="98" t="str">
        <f t="shared" si="106"/>
        <v/>
      </c>
      <c r="E283" s="2"/>
      <c r="F283" s="47" t="str">
        <f t="shared" si="91"/>
        <v>L</v>
      </c>
      <c r="G283" s="98" t="str">
        <f t="shared" si="105"/>
        <v>&lt;--Bet</v>
      </c>
      <c r="H283" s="2"/>
      <c r="I283" s="46" t="str">
        <f t="shared" si="92"/>
        <v>O</v>
      </c>
      <c r="J283" s="98" t="str">
        <f t="shared" si="98"/>
        <v/>
      </c>
      <c r="K283" s="2"/>
      <c r="L283" s="21" t="str">
        <f t="shared" si="108"/>
        <v/>
      </c>
      <c r="M283" s="92">
        <f>IF(L283&lt;&gt;"",SUM($L$6:L283),M282)</f>
        <v>20</v>
      </c>
      <c r="N283" s="92">
        <f t="shared" si="99"/>
        <v>20</v>
      </c>
      <c r="O283" s="2"/>
      <c r="P283" s="47">
        <f t="shared" si="107"/>
        <v>-2</v>
      </c>
      <c r="Q283" s="89">
        <f>IF(P283&lt;&gt;"",SUM($P$6:P283),Q282)</f>
        <v>31</v>
      </c>
      <c r="R283" s="92">
        <f t="shared" si="109"/>
        <v>34</v>
      </c>
      <c r="S283" s="2"/>
      <c r="T283" s="43" t="str">
        <f t="shared" si="100"/>
        <v/>
      </c>
      <c r="U283" s="89">
        <f>IF(T283&lt;&gt;"",SUM($T$6:T283),U282)</f>
        <v>-11</v>
      </c>
      <c r="V283" s="92">
        <f t="shared" si="110"/>
        <v>27</v>
      </c>
      <c r="W283" s="2"/>
      <c r="X283" s="95">
        <f>IF(B283="",X282,SUM($L$7:L283)+SUM($P$7:P283)+SUM($T$7:T283))</f>
        <v>40</v>
      </c>
      <c r="Y283" s="2"/>
      <c r="Z283" s="2"/>
      <c r="AA283" s="2"/>
      <c r="AB283" s="2"/>
      <c r="AC283" s="2"/>
      <c r="AD283" s="2"/>
      <c r="AE283" s="2"/>
      <c r="AF283" s="58">
        <f t="shared" si="103"/>
        <v>2</v>
      </c>
      <c r="AG283" s="21" t="str">
        <f t="shared" si="93"/>
        <v/>
      </c>
      <c r="AH283" s="59">
        <f t="shared" si="101"/>
        <v>1</v>
      </c>
      <c r="AI283" s="64">
        <f t="shared" si="102"/>
        <v>5</v>
      </c>
      <c r="AJ283" s="47">
        <f t="shared" si="94"/>
        <v>2</v>
      </c>
      <c r="AK283" s="65">
        <f t="shared" si="96"/>
        <v>2</v>
      </c>
      <c r="AL283" s="70">
        <f t="shared" si="104"/>
        <v>1</v>
      </c>
      <c r="AM283" s="43" t="str">
        <f t="shared" si="95"/>
        <v/>
      </c>
      <c r="AN283" s="71">
        <f t="shared" si="97"/>
        <v>10</v>
      </c>
      <c r="AO283" s="2"/>
      <c r="AP283" s="2"/>
      <c r="AR283" s="2"/>
      <c r="AS283" s="2"/>
      <c r="AT283" s="2"/>
    </row>
    <row r="284" spans="2:46">
      <c r="B284" s="20">
        <f>IF('Prog Individual'!B284="","",'Prog Individual'!B284)</f>
        <v>18</v>
      </c>
      <c r="C284" s="21" t="str">
        <f t="shared" si="90"/>
        <v>R</v>
      </c>
      <c r="D284" s="98" t="str">
        <f t="shared" si="106"/>
        <v/>
      </c>
      <c r="E284" s="2"/>
      <c r="F284" s="47" t="str">
        <f t="shared" si="91"/>
        <v>L</v>
      </c>
      <c r="G284" s="98" t="str">
        <f t="shared" si="105"/>
        <v>&lt;--Bet</v>
      </c>
      <c r="H284" s="2"/>
      <c r="I284" s="46" t="str">
        <f t="shared" si="92"/>
        <v>E</v>
      </c>
      <c r="J284" s="98" t="str">
        <f t="shared" si="98"/>
        <v/>
      </c>
      <c r="K284" s="2"/>
      <c r="L284" s="21" t="str">
        <f t="shared" si="108"/>
        <v/>
      </c>
      <c r="M284" s="92">
        <f>IF(L284&lt;&gt;"",SUM($L$6:L284),M283)</f>
        <v>20</v>
      </c>
      <c r="N284" s="92">
        <f t="shared" si="99"/>
        <v>20</v>
      </c>
      <c r="O284" s="2"/>
      <c r="P284" s="47">
        <f t="shared" si="107"/>
        <v>-3</v>
      </c>
      <c r="Q284" s="89">
        <f>IF(P284&lt;&gt;"",SUM($P$6:P284),Q283)</f>
        <v>28</v>
      </c>
      <c r="R284" s="92">
        <f t="shared" si="109"/>
        <v>34</v>
      </c>
      <c r="S284" s="2"/>
      <c r="T284" s="43" t="str">
        <f t="shared" si="100"/>
        <v/>
      </c>
      <c r="U284" s="89">
        <f>IF(T284&lt;&gt;"",SUM($T$6:T284),U283)</f>
        <v>-11</v>
      </c>
      <c r="V284" s="92">
        <f t="shared" si="110"/>
        <v>27</v>
      </c>
      <c r="W284" s="2"/>
      <c r="X284" s="95">
        <f>IF(B284="",X283,SUM($L$7:L284)+SUM($P$7:P284)+SUM($T$7:T284))</f>
        <v>37</v>
      </c>
      <c r="Y284" s="2"/>
      <c r="Z284" s="2"/>
      <c r="AA284" s="2"/>
      <c r="AB284" s="2"/>
      <c r="AC284" s="2"/>
      <c r="AD284" s="2"/>
      <c r="AE284" s="2"/>
      <c r="AF284" s="58">
        <f t="shared" si="103"/>
        <v>3</v>
      </c>
      <c r="AG284" s="21" t="str">
        <f t="shared" si="93"/>
        <v/>
      </c>
      <c r="AH284" s="59">
        <f t="shared" si="101"/>
        <v>1</v>
      </c>
      <c r="AI284" s="64">
        <f t="shared" si="102"/>
        <v>6</v>
      </c>
      <c r="AJ284" s="47">
        <f t="shared" si="94"/>
        <v>3</v>
      </c>
      <c r="AK284" s="65">
        <f t="shared" si="96"/>
        <v>3</v>
      </c>
      <c r="AL284" s="70">
        <f t="shared" si="104"/>
        <v>1</v>
      </c>
      <c r="AM284" s="43" t="str">
        <f t="shared" si="95"/>
        <v/>
      </c>
      <c r="AN284" s="71">
        <f t="shared" si="97"/>
        <v>10</v>
      </c>
      <c r="AO284" s="2"/>
      <c r="AP284" s="2"/>
      <c r="AR284" s="2"/>
      <c r="AS284" s="2"/>
      <c r="AT284" s="2"/>
    </row>
    <row r="285" spans="2:46">
      <c r="B285" s="20">
        <f>IF('Prog Individual'!B285="","",'Prog Individual'!B285)</f>
        <v>3</v>
      </c>
      <c r="C285" s="21" t="str">
        <f t="shared" si="90"/>
        <v>R</v>
      </c>
      <c r="D285" s="98" t="str">
        <f t="shared" si="106"/>
        <v>&lt;--Bet</v>
      </c>
      <c r="E285" s="2"/>
      <c r="F285" s="47" t="str">
        <f t="shared" si="91"/>
        <v>L</v>
      </c>
      <c r="G285" s="98" t="str">
        <f t="shared" si="105"/>
        <v>&lt;--Bet</v>
      </c>
      <c r="H285" s="2"/>
      <c r="I285" s="46" t="str">
        <f t="shared" si="92"/>
        <v>O</v>
      </c>
      <c r="J285" s="98" t="str">
        <f t="shared" si="98"/>
        <v/>
      </c>
      <c r="K285" s="2"/>
      <c r="L285" s="21">
        <f t="shared" si="108"/>
        <v>-1</v>
      </c>
      <c r="M285" s="92">
        <f>IF(L285&lt;&gt;"",SUM($L$6:L285),M284)</f>
        <v>19</v>
      </c>
      <c r="N285" s="92">
        <f t="shared" si="99"/>
        <v>20</v>
      </c>
      <c r="O285" s="2"/>
      <c r="P285" s="47">
        <f t="shared" si="107"/>
        <v>-4</v>
      </c>
      <c r="Q285" s="89">
        <f>IF(P285&lt;&gt;"",SUM($P$6:P285),Q284)</f>
        <v>24</v>
      </c>
      <c r="R285" s="92">
        <f t="shared" si="109"/>
        <v>34</v>
      </c>
      <c r="S285" s="2"/>
      <c r="T285" s="43" t="str">
        <f t="shared" si="100"/>
        <v/>
      </c>
      <c r="U285" s="89">
        <f>IF(T285&lt;&gt;"",SUM($T$6:T285),U284)</f>
        <v>-11</v>
      </c>
      <c r="V285" s="92">
        <f t="shared" si="110"/>
        <v>27</v>
      </c>
      <c r="W285" s="2"/>
      <c r="X285" s="95">
        <f>IF(B285="",X284,SUM($L$7:L285)+SUM($P$7:P285)+SUM($T$7:T285))</f>
        <v>32</v>
      </c>
      <c r="Y285" s="2"/>
      <c r="Z285" s="2"/>
      <c r="AA285" s="2"/>
      <c r="AB285" s="2"/>
      <c r="AC285" s="2"/>
      <c r="AD285" s="2"/>
      <c r="AE285" s="2"/>
      <c r="AF285" s="58">
        <f t="shared" si="103"/>
        <v>4</v>
      </c>
      <c r="AG285" s="21">
        <f t="shared" si="93"/>
        <v>1</v>
      </c>
      <c r="AH285" s="59">
        <f t="shared" si="101"/>
        <v>1</v>
      </c>
      <c r="AI285" s="64">
        <f t="shared" si="102"/>
        <v>7</v>
      </c>
      <c r="AJ285" s="47">
        <f t="shared" si="94"/>
        <v>4</v>
      </c>
      <c r="AK285" s="65">
        <f t="shared" si="96"/>
        <v>4</v>
      </c>
      <c r="AL285" s="70">
        <f t="shared" si="104"/>
        <v>1</v>
      </c>
      <c r="AM285" s="43" t="str">
        <f t="shared" si="95"/>
        <v/>
      </c>
      <c r="AN285" s="71">
        <f t="shared" si="97"/>
        <v>10</v>
      </c>
      <c r="AO285" s="2"/>
      <c r="AP285" s="2"/>
      <c r="AR285" s="2"/>
      <c r="AS285" s="2"/>
      <c r="AT285" s="2"/>
    </row>
    <row r="286" spans="2:46">
      <c r="B286" s="20">
        <f>IF('Prog Individual'!B286="","",'Prog Individual'!B286)</f>
        <v>8</v>
      </c>
      <c r="C286" s="21" t="str">
        <f t="shared" si="90"/>
        <v>B</v>
      </c>
      <c r="D286" s="98" t="str">
        <f t="shared" si="106"/>
        <v>&lt;--Win</v>
      </c>
      <c r="E286" s="2"/>
      <c r="F286" s="47" t="str">
        <f t="shared" si="91"/>
        <v>L</v>
      </c>
      <c r="G286" s="98" t="str">
        <f t="shared" si="105"/>
        <v>&lt;--Bet</v>
      </c>
      <c r="H286" s="2"/>
      <c r="I286" s="46" t="str">
        <f t="shared" si="92"/>
        <v>E</v>
      </c>
      <c r="J286" s="98" t="str">
        <f t="shared" si="98"/>
        <v/>
      </c>
      <c r="K286" s="2"/>
      <c r="L286" s="21">
        <f t="shared" si="108"/>
        <v>2</v>
      </c>
      <c r="M286" s="92">
        <f>IF(L286&lt;&gt;"",SUM($L$6:L286),M285)</f>
        <v>21</v>
      </c>
      <c r="N286" s="92">
        <f t="shared" si="99"/>
        <v>21</v>
      </c>
      <c r="O286" s="2"/>
      <c r="P286" s="47">
        <f t="shared" si="107"/>
        <v>-5</v>
      </c>
      <c r="Q286" s="89">
        <f>IF(P286&lt;&gt;"",SUM($P$6:P286),Q285)</f>
        <v>19</v>
      </c>
      <c r="R286" s="92">
        <f t="shared" si="109"/>
        <v>34</v>
      </c>
      <c r="S286" s="2"/>
      <c r="T286" s="43" t="str">
        <f t="shared" si="100"/>
        <v/>
      </c>
      <c r="U286" s="89">
        <f>IF(T286&lt;&gt;"",SUM($T$6:T286),U285)</f>
        <v>-11</v>
      </c>
      <c r="V286" s="92">
        <f t="shared" si="110"/>
        <v>27</v>
      </c>
      <c r="W286" s="2"/>
      <c r="X286" s="95">
        <f>IF(B286="",X285,SUM($L$7:L286)+SUM($P$7:P286)+SUM($T$7:T286))</f>
        <v>29</v>
      </c>
      <c r="Y286" s="2"/>
      <c r="Z286" s="2"/>
      <c r="AA286" s="2"/>
      <c r="AB286" s="2"/>
      <c r="AC286" s="2"/>
      <c r="AD286" s="2"/>
      <c r="AE286" s="2"/>
      <c r="AF286" s="58">
        <f t="shared" si="103"/>
        <v>1</v>
      </c>
      <c r="AG286" s="21">
        <f t="shared" si="93"/>
        <v>2</v>
      </c>
      <c r="AH286" s="59">
        <f t="shared" si="101"/>
        <v>2</v>
      </c>
      <c r="AI286" s="64">
        <f t="shared" si="102"/>
        <v>8</v>
      </c>
      <c r="AJ286" s="47">
        <f t="shared" si="94"/>
        <v>5</v>
      </c>
      <c r="AK286" s="65">
        <f t="shared" si="96"/>
        <v>5</v>
      </c>
      <c r="AL286" s="70">
        <f t="shared" si="104"/>
        <v>1</v>
      </c>
      <c r="AM286" s="43" t="str">
        <f t="shared" si="95"/>
        <v/>
      </c>
      <c r="AN286" s="71">
        <f t="shared" si="97"/>
        <v>10</v>
      </c>
      <c r="AO286" s="2"/>
      <c r="AP286" s="2"/>
      <c r="AR286" s="2"/>
      <c r="AS286" s="2"/>
      <c r="AT286" s="2"/>
    </row>
    <row r="287" spans="2:46">
      <c r="B287" s="20">
        <f>IF('Prog Individual'!B287="","",'Prog Individual'!B287)</f>
        <v>2</v>
      </c>
      <c r="C287" s="21" t="str">
        <f t="shared" si="90"/>
        <v>B</v>
      </c>
      <c r="D287" s="98" t="str">
        <f t="shared" si="106"/>
        <v/>
      </c>
      <c r="E287" s="2"/>
      <c r="F287" s="47" t="str">
        <f t="shared" si="91"/>
        <v>L</v>
      </c>
      <c r="G287" s="98" t="str">
        <f t="shared" si="105"/>
        <v>&lt;--Bet</v>
      </c>
      <c r="H287" s="2"/>
      <c r="I287" s="46" t="str">
        <f t="shared" si="92"/>
        <v>E</v>
      </c>
      <c r="J287" s="98" t="str">
        <f t="shared" si="98"/>
        <v/>
      </c>
      <c r="K287" s="2"/>
      <c r="L287" s="21" t="str">
        <f t="shared" si="108"/>
        <v/>
      </c>
      <c r="M287" s="92">
        <f>IF(L287&lt;&gt;"",SUM($L$6:L287),M286)</f>
        <v>21</v>
      </c>
      <c r="N287" s="92">
        <f t="shared" si="99"/>
        <v>21</v>
      </c>
      <c r="O287" s="2"/>
      <c r="P287" s="47">
        <f t="shared" si="107"/>
        <v>-6</v>
      </c>
      <c r="Q287" s="89">
        <f>IF(P287&lt;&gt;"",SUM($P$6:P287),Q286)</f>
        <v>13</v>
      </c>
      <c r="R287" s="92">
        <f t="shared" si="109"/>
        <v>34</v>
      </c>
      <c r="S287" s="2"/>
      <c r="T287" s="43" t="str">
        <f t="shared" si="100"/>
        <v/>
      </c>
      <c r="U287" s="89">
        <f>IF(T287&lt;&gt;"",SUM($T$6:T287),U286)</f>
        <v>-11</v>
      </c>
      <c r="V287" s="92">
        <f t="shared" si="110"/>
        <v>27</v>
      </c>
      <c r="W287" s="2"/>
      <c r="X287" s="95">
        <f>IF(B287="",X286,SUM($L$7:L287)+SUM($P$7:P287)+SUM($T$7:T287))</f>
        <v>23</v>
      </c>
      <c r="Y287" s="2"/>
      <c r="Z287" s="2"/>
      <c r="AA287" s="2"/>
      <c r="AB287" s="2"/>
      <c r="AC287" s="2"/>
      <c r="AD287" s="2"/>
      <c r="AE287" s="2"/>
      <c r="AF287" s="58">
        <f t="shared" si="103"/>
        <v>2</v>
      </c>
      <c r="AG287" s="21" t="str">
        <f t="shared" si="93"/>
        <v/>
      </c>
      <c r="AH287" s="59">
        <f t="shared" si="101"/>
        <v>1</v>
      </c>
      <c r="AI287" s="64">
        <f t="shared" si="102"/>
        <v>9</v>
      </c>
      <c r="AJ287" s="47">
        <f t="shared" si="94"/>
        <v>6</v>
      </c>
      <c r="AK287" s="65">
        <f t="shared" si="96"/>
        <v>6</v>
      </c>
      <c r="AL287" s="70">
        <f t="shared" si="104"/>
        <v>2</v>
      </c>
      <c r="AM287" s="43" t="str">
        <f t="shared" si="95"/>
        <v/>
      </c>
      <c r="AN287" s="71">
        <f t="shared" si="97"/>
        <v>10</v>
      </c>
      <c r="AO287" s="2"/>
      <c r="AP287" s="2"/>
      <c r="AR287" s="2"/>
      <c r="AS287" s="2"/>
      <c r="AT287" s="2"/>
    </row>
    <row r="288" spans="2:46">
      <c r="B288" s="20">
        <f>IF('Prog Individual'!B288="","",'Prog Individual'!B288)</f>
        <v>36</v>
      </c>
      <c r="C288" s="21" t="str">
        <f t="shared" si="90"/>
        <v>R</v>
      </c>
      <c r="D288" s="98" t="str">
        <f t="shared" si="106"/>
        <v/>
      </c>
      <c r="E288" s="2"/>
      <c r="F288" s="47" t="str">
        <f t="shared" si="91"/>
        <v>H</v>
      </c>
      <c r="G288" s="98" t="str">
        <f t="shared" si="105"/>
        <v>&lt;--Win</v>
      </c>
      <c r="H288" s="2"/>
      <c r="I288" s="46" t="str">
        <f t="shared" si="92"/>
        <v>E</v>
      </c>
      <c r="J288" s="98" t="str">
        <f t="shared" si="98"/>
        <v/>
      </c>
      <c r="K288" s="2"/>
      <c r="L288" s="21" t="str">
        <f t="shared" si="108"/>
        <v/>
      </c>
      <c r="M288" s="92">
        <f>IF(L288&lt;&gt;"",SUM($L$6:L288),M287)</f>
        <v>21</v>
      </c>
      <c r="N288" s="92">
        <f t="shared" si="99"/>
        <v>21</v>
      </c>
      <c r="O288" s="2"/>
      <c r="P288" s="47">
        <f t="shared" si="107"/>
        <v>7</v>
      </c>
      <c r="Q288" s="89">
        <f>IF(P288&lt;&gt;"",SUM($P$6:P288),Q287)</f>
        <v>20</v>
      </c>
      <c r="R288" s="92">
        <f t="shared" si="109"/>
        <v>34</v>
      </c>
      <c r="S288" s="2"/>
      <c r="T288" s="43" t="str">
        <f t="shared" si="100"/>
        <v/>
      </c>
      <c r="U288" s="89">
        <f>IF(T288&lt;&gt;"",SUM($T$6:T288),U287)</f>
        <v>-11</v>
      </c>
      <c r="V288" s="92">
        <f t="shared" si="110"/>
        <v>27</v>
      </c>
      <c r="W288" s="2"/>
      <c r="X288" s="95">
        <f>IF(B288="",X287,SUM($L$7:L288)+SUM($P$7:P288)+SUM($T$7:T288))</f>
        <v>30</v>
      </c>
      <c r="Y288" s="2"/>
      <c r="Z288" s="2"/>
      <c r="AA288" s="2"/>
      <c r="AB288" s="2"/>
      <c r="AC288" s="2"/>
      <c r="AD288" s="2"/>
      <c r="AE288" s="2"/>
      <c r="AF288" s="58">
        <f t="shared" si="103"/>
        <v>1</v>
      </c>
      <c r="AG288" s="21" t="str">
        <f t="shared" si="93"/>
        <v/>
      </c>
      <c r="AH288" s="59">
        <f t="shared" si="101"/>
        <v>1</v>
      </c>
      <c r="AI288" s="64">
        <f t="shared" si="102"/>
        <v>1</v>
      </c>
      <c r="AJ288" s="47">
        <f t="shared" si="94"/>
        <v>7</v>
      </c>
      <c r="AK288" s="65">
        <f t="shared" si="96"/>
        <v>7</v>
      </c>
      <c r="AL288" s="70">
        <f t="shared" si="104"/>
        <v>3</v>
      </c>
      <c r="AM288" s="43" t="str">
        <f t="shared" si="95"/>
        <v/>
      </c>
      <c r="AN288" s="71">
        <f t="shared" si="97"/>
        <v>10</v>
      </c>
      <c r="AO288" s="2"/>
      <c r="AP288" s="2"/>
      <c r="AR288" s="2"/>
      <c r="AS288" s="2"/>
      <c r="AT288" s="2"/>
    </row>
    <row r="289" spans="2:46">
      <c r="B289" s="20">
        <f>IF('Prog Individual'!B289="","",'Prog Individual'!B289)</f>
        <v>14</v>
      </c>
      <c r="C289" s="21" t="str">
        <f t="shared" si="90"/>
        <v>R</v>
      </c>
      <c r="D289" s="98" t="str">
        <f t="shared" si="106"/>
        <v/>
      </c>
      <c r="E289" s="2"/>
      <c r="F289" s="47" t="str">
        <f t="shared" si="91"/>
        <v>L</v>
      </c>
      <c r="G289" s="98" t="str">
        <f t="shared" si="105"/>
        <v/>
      </c>
      <c r="H289" s="2"/>
      <c r="I289" s="46" t="str">
        <f t="shared" si="92"/>
        <v>E</v>
      </c>
      <c r="J289" s="98" t="str">
        <f t="shared" si="98"/>
        <v>&lt;--Bet</v>
      </c>
      <c r="K289" s="2"/>
      <c r="L289" s="21" t="str">
        <f t="shared" si="108"/>
        <v/>
      </c>
      <c r="M289" s="92">
        <f>IF(L289&lt;&gt;"",SUM($L$6:L289),M288)</f>
        <v>21</v>
      </c>
      <c r="N289" s="92">
        <f t="shared" si="99"/>
        <v>21</v>
      </c>
      <c r="O289" s="2"/>
      <c r="P289" s="47" t="str">
        <f t="shared" si="107"/>
        <v/>
      </c>
      <c r="Q289" s="89">
        <f>IF(P289&lt;&gt;"",SUM($P$6:P289),Q288)</f>
        <v>20</v>
      </c>
      <c r="R289" s="92">
        <f t="shared" si="109"/>
        <v>34</v>
      </c>
      <c r="S289" s="2"/>
      <c r="T289" s="43">
        <f t="shared" si="100"/>
        <v>-10</v>
      </c>
      <c r="U289" s="89">
        <f>IF(T289&lt;&gt;"",SUM($T$6:T289),U288)</f>
        <v>-21</v>
      </c>
      <c r="V289" s="92">
        <f t="shared" si="110"/>
        <v>27</v>
      </c>
      <c r="W289" s="2"/>
      <c r="X289" s="95">
        <f>IF(B289="",X288,SUM($L$7:L289)+SUM($P$7:P289)+SUM($T$7:T289))</f>
        <v>20</v>
      </c>
      <c r="Y289" s="2"/>
      <c r="Z289" s="2"/>
      <c r="AA289" s="2"/>
      <c r="AB289" s="2"/>
      <c r="AC289" s="2"/>
      <c r="AD289" s="2"/>
      <c r="AE289" s="2"/>
      <c r="AF289" s="58">
        <f t="shared" si="103"/>
        <v>2</v>
      </c>
      <c r="AG289" s="21" t="str">
        <f t="shared" si="93"/>
        <v/>
      </c>
      <c r="AH289" s="59">
        <f t="shared" si="101"/>
        <v>1</v>
      </c>
      <c r="AI289" s="64">
        <f t="shared" si="102"/>
        <v>1</v>
      </c>
      <c r="AJ289" s="47" t="str">
        <f t="shared" si="94"/>
        <v/>
      </c>
      <c r="AK289" s="65">
        <f t="shared" si="96"/>
        <v>6</v>
      </c>
      <c r="AL289" s="70">
        <f t="shared" si="104"/>
        <v>4</v>
      </c>
      <c r="AM289" s="43">
        <f t="shared" si="95"/>
        <v>1</v>
      </c>
      <c r="AN289" s="71">
        <f t="shared" si="97"/>
        <v>10</v>
      </c>
      <c r="AO289" s="2"/>
      <c r="AP289" s="2"/>
      <c r="AR289" s="2"/>
      <c r="AS289" s="2"/>
      <c r="AT289" s="2"/>
    </row>
    <row r="290" spans="2:46">
      <c r="B290" s="20">
        <f>IF('Prog Individual'!B290="","",'Prog Individual'!B290)</f>
        <v>3</v>
      </c>
      <c r="C290" s="21" t="str">
        <f t="shared" si="90"/>
        <v>R</v>
      </c>
      <c r="D290" s="98" t="str">
        <f t="shared" si="106"/>
        <v/>
      </c>
      <c r="E290" s="2"/>
      <c r="F290" s="47" t="str">
        <f t="shared" si="91"/>
        <v>L</v>
      </c>
      <c r="G290" s="98" t="str">
        <f t="shared" si="105"/>
        <v/>
      </c>
      <c r="H290" s="2"/>
      <c r="I290" s="46" t="str">
        <f t="shared" si="92"/>
        <v>O</v>
      </c>
      <c r="J290" s="98" t="str">
        <f t="shared" si="98"/>
        <v>&lt;--Win</v>
      </c>
      <c r="K290" s="2"/>
      <c r="L290" s="21" t="str">
        <f t="shared" si="108"/>
        <v/>
      </c>
      <c r="M290" s="92">
        <f>IF(L290&lt;&gt;"",SUM($L$6:L290),M289)</f>
        <v>21</v>
      </c>
      <c r="N290" s="92">
        <f t="shared" si="99"/>
        <v>21</v>
      </c>
      <c r="O290" s="2"/>
      <c r="P290" s="47" t="str">
        <f t="shared" si="107"/>
        <v/>
      </c>
      <c r="Q290" s="89">
        <f>IF(P290&lt;&gt;"",SUM($P$6:P290),Q289)</f>
        <v>20</v>
      </c>
      <c r="R290" s="92">
        <f t="shared" si="109"/>
        <v>34</v>
      </c>
      <c r="S290" s="2"/>
      <c r="T290" s="43">
        <f t="shared" si="100"/>
        <v>11</v>
      </c>
      <c r="U290" s="89">
        <f>IF(T290&lt;&gt;"",SUM($T$6:T290),U289)</f>
        <v>-10</v>
      </c>
      <c r="V290" s="92">
        <f t="shared" si="110"/>
        <v>27</v>
      </c>
      <c r="W290" s="2"/>
      <c r="X290" s="95">
        <f>IF(B290="",X289,SUM($L$7:L290)+SUM($P$7:P290)+SUM($T$7:T290))</f>
        <v>31</v>
      </c>
      <c r="Y290" s="2"/>
      <c r="Z290" s="2"/>
      <c r="AA290" s="2"/>
      <c r="AB290" s="2"/>
      <c r="AC290" s="2"/>
      <c r="AD290" s="2"/>
      <c r="AE290" s="2"/>
      <c r="AF290" s="58">
        <f t="shared" si="103"/>
        <v>3</v>
      </c>
      <c r="AG290" s="21" t="str">
        <f t="shared" si="93"/>
        <v/>
      </c>
      <c r="AH290" s="59">
        <f t="shared" si="101"/>
        <v>1</v>
      </c>
      <c r="AI290" s="64">
        <f t="shared" si="102"/>
        <v>2</v>
      </c>
      <c r="AJ290" s="47" t="str">
        <f t="shared" si="94"/>
        <v/>
      </c>
      <c r="AK290" s="65">
        <f t="shared" si="96"/>
        <v>6</v>
      </c>
      <c r="AL290" s="70">
        <f t="shared" si="104"/>
        <v>1</v>
      </c>
      <c r="AM290" s="43">
        <f t="shared" si="95"/>
        <v>2</v>
      </c>
      <c r="AN290" s="71">
        <f t="shared" si="97"/>
        <v>11</v>
      </c>
      <c r="AO290" s="2"/>
      <c r="AP290" s="2"/>
      <c r="AR290" s="2"/>
      <c r="AS290" s="2"/>
      <c r="AT290" s="2"/>
    </row>
    <row r="291" spans="2:46">
      <c r="B291" s="20">
        <f>IF('Prog Individual'!B291="","",'Prog Individual'!B291)</f>
        <v>15</v>
      </c>
      <c r="C291" s="21" t="str">
        <f t="shared" si="90"/>
        <v>B</v>
      </c>
      <c r="D291" s="98" t="str">
        <f t="shared" si="106"/>
        <v>&lt;--Win</v>
      </c>
      <c r="E291" s="2"/>
      <c r="F291" s="47" t="str">
        <f t="shared" si="91"/>
        <v>L</v>
      </c>
      <c r="G291" s="98" t="str">
        <f t="shared" si="105"/>
        <v/>
      </c>
      <c r="H291" s="2"/>
      <c r="I291" s="46" t="str">
        <f t="shared" si="92"/>
        <v>O</v>
      </c>
      <c r="J291" s="98" t="str">
        <f t="shared" si="98"/>
        <v/>
      </c>
      <c r="K291" s="2"/>
      <c r="L291" s="21">
        <f t="shared" si="108"/>
        <v>1</v>
      </c>
      <c r="M291" s="92">
        <f>IF(L291&lt;&gt;"",SUM($L$6:L291),M290)</f>
        <v>22</v>
      </c>
      <c r="N291" s="92">
        <f t="shared" si="99"/>
        <v>22</v>
      </c>
      <c r="O291" s="2"/>
      <c r="P291" s="47" t="str">
        <f t="shared" si="107"/>
        <v/>
      </c>
      <c r="Q291" s="89">
        <f>IF(P291&lt;&gt;"",SUM($P$6:P291),Q290)</f>
        <v>20</v>
      </c>
      <c r="R291" s="92">
        <f t="shared" si="109"/>
        <v>34</v>
      </c>
      <c r="S291" s="2"/>
      <c r="T291" s="43" t="str">
        <f t="shared" si="100"/>
        <v/>
      </c>
      <c r="U291" s="89">
        <f>IF(T291&lt;&gt;"",SUM($T$6:T291),U290)</f>
        <v>-10</v>
      </c>
      <c r="V291" s="92">
        <f t="shared" si="110"/>
        <v>27</v>
      </c>
      <c r="W291" s="2"/>
      <c r="X291" s="95">
        <f>IF(B291="",X290,SUM($L$7:L291)+SUM($P$7:P291)+SUM($T$7:T291))</f>
        <v>32</v>
      </c>
      <c r="Y291" s="2"/>
      <c r="Z291" s="2"/>
      <c r="AA291" s="2"/>
      <c r="AB291" s="2"/>
      <c r="AC291" s="2"/>
      <c r="AD291" s="2"/>
      <c r="AE291" s="2"/>
      <c r="AF291" s="58">
        <f t="shared" si="103"/>
        <v>1</v>
      </c>
      <c r="AG291" s="21">
        <f t="shared" si="93"/>
        <v>1</v>
      </c>
      <c r="AH291" s="59">
        <f t="shared" si="101"/>
        <v>1</v>
      </c>
      <c r="AI291" s="64">
        <f t="shared" si="102"/>
        <v>3</v>
      </c>
      <c r="AJ291" s="47" t="str">
        <f t="shared" si="94"/>
        <v/>
      </c>
      <c r="AK291" s="65">
        <f t="shared" si="96"/>
        <v>6</v>
      </c>
      <c r="AL291" s="70">
        <f t="shared" si="104"/>
        <v>2</v>
      </c>
      <c r="AM291" s="43" t="str">
        <f t="shared" si="95"/>
        <v/>
      </c>
      <c r="AN291" s="71">
        <f t="shared" si="97"/>
        <v>10</v>
      </c>
      <c r="AO291" s="2"/>
      <c r="AP291" s="2"/>
      <c r="AR291" s="2"/>
      <c r="AS291" s="2"/>
      <c r="AT291" s="2"/>
    </row>
    <row r="292" spans="2:46">
      <c r="B292" s="20">
        <f>IF('Prog Individual'!B292="","",'Prog Individual'!B292)</f>
        <v>11</v>
      </c>
      <c r="C292" s="21" t="str">
        <f t="shared" si="90"/>
        <v>B</v>
      </c>
      <c r="D292" s="98" t="str">
        <f t="shared" si="106"/>
        <v/>
      </c>
      <c r="E292" s="2"/>
      <c r="F292" s="47" t="str">
        <f t="shared" si="91"/>
        <v>L</v>
      </c>
      <c r="G292" s="98" t="str">
        <f t="shared" si="105"/>
        <v>&lt;--Bet</v>
      </c>
      <c r="H292" s="2"/>
      <c r="I292" s="46" t="str">
        <f t="shared" si="92"/>
        <v>O</v>
      </c>
      <c r="J292" s="98" t="str">
        <f t="shared" si="98"/>
        <v/>
      </c>
      <c r="K292" s="2"/>
      <c r="L292" s="21" t="str">
        <f t="shared" si="108"/>
        <v/>
      </c>
      <c r="M292" s="92">
        <f>IF(L292&lt;&gt;"",SUM($L$6:L292),M291)</f>
        <v>22</v>
      </c>
      <c r="N292" s="92">
        <f t="shared" si="99"/>
        <v>22</v>
      </c>
      <c r="O292" s="2"/>
      <c r="P292" s="47">
        <f t="shared" si="107"/>
        <v>-6</v>
      </c>
      <c r="Q292" s="89">
        <f>IF(P292&lt;&gt;"",SUM($P$6:P292),Q291)</f>
        <v>14</v>
      </c>
      <c r="R292" s="92">
        <f t="shared" si="109"/>
        <v>34</v>
      </c>
      <c r="S292" s="2"/>
      <c r="T292" s="43" t="str">
        <f t="shared" si="100"/>
        <v/>
      </c>
      <c r="U292" s="89">
        <f>IF(T292&lt;&gt;"",SUM($T$6:T292),U291)</f>
        <v>-10</v>
      </c>
      <c r="V292" s="92">
        <f t="shared" si="110"/>
        <v>27</v>
      </c>
      <c r="W292" s="2"/>
      <c r="X292" s="95">
        <f>IF(B292="",X291,SUM($L$7:L292)+SUM($P$7:P292)+SUM($T$7:T292))</f>
        <v>26</v>
      </c>
      <c r="Y292" s="2"/>
      <c r="Z292" s="2"/>
      <c r="AA292" s="2"/>
      <c r="AB292" s="2"/>
      <c r="AC292" s="2"/>
      <c r="AD292" s="2"/>
      <c r="AE292" s="2"/>
      <c r="AF292" s="58">
        <f t="shared" si="103"/>
        <v>2</v>
      </c>
      <c r="AG292" s="21" t="str">
        <f t="shared" si="93"/>
        <v/>
      </c>
      <c r="AH292" s="59">
        <f t="shared" si="101"/>
        <v>1</v>
      </c>
      <c r="AI292" s="64">
        <f t="shared" si="102"/>
        <v>4</v>
      </c>
      <c r="AJ292" s="47">
        <f t="shared" si="94"/>
        <v>1</v>
      </c>
      <c r="AK292" s="65">
        <f t="shared" si="96"/>
        <v>6</v>
      </c>
      <c r="AL292" s="70">
        <f t="shared" si="104"/>
        <v>3</v>
      </c>
      <c r="AM292" s="43" t="str">
        <f t="shared" si="95"/>
        <v/>
      </c>
      <c r="AN292" s="71">
        <f t="shared" si="97"/>
        <v>10</v>
      </c>
      <c r="AO292" s="2"/>
      <c r="AP292" s="2"/>
      <c r="AR292" s="2"/>
      <c r="AS292" s="2"/>
      <c r="AT292" s="2"/>
    </row>
    <row r="293" spans="2:46">
      <c r="B293" s="20">
        <f>IF('Prog Individual'!B293="","",'Prog Individual'!B293)</f>
        <v>2</v>
      </c>
      <c r="C293" s="21" t="str">
        <f t="shared" si="90"/>
        <v>B</v>
      </c>
      <c r="D293" s="98" t="str">
        <f t="shared" si="106"/>
        <v/>
      </c>
      <c r="E293" s="2"/>
      <c r="F293" s="47" t="str">
        <f t="shared" si="91"/>
        <v>L</v>
      </c>
      <c r="G293" s="98" t="str">
        <f t="shared" si="105"/>
        <v>&lt;--Bet</v>
      </c>
      <c r="H293" s="2"/>
      <c r="I293" s="46" t="str">
        <f t="shared" si="92"/>
        <v>E</v>
      </c>
      <c r="J293" s="98" t="str">
        <f t="shared" si="98"/>
        <v>&lt;--Win</v>
      </c>
      <c r="K293" s="2"/>
      <c r="L293" s="21" t="str">
        <f t="shared" si="108"/>
        <v/>
      </c>
      <c r="M293" s="92">
        <f>IF(L293&lt;&gt;"",SUM($L$6:L293),M292)</f>
        <v>22</v>
      </c>
      <c r="N293" s="92">
        <f t="shared" si="99"/>
        <v>22</v>
      </c>
      <c r="O293" s="2"/>
      <c r="P293" s="47">
        <f t="shared" si="107"/>
        <v>-7</v>
      </c>
      <c r="Q293" s="89">
        <f>IF(P293&lt;&gt;"",SUM($P$6:P293),Q292)</f>
        <v>7</v>
      </c>
      <c r="R293" s="92">
        <f t="shared" si="109"/>
        <v>34</v>
      </c>
      <c r="S293" s="2"/>
      <c r="T293" s="43">
        <f t="shared" si="100"/>
        <v>10</v>
      </c>
      <c r="U293" s="89">
        <f>IF(T293&lt;&gt;"",SUM($T$6:T293),U292)</f>
        <v>0</v>
      </c>
      <c r="V293" s="92">
        <f t="shared" si="110"/>
        <v>27</v>
      </c>
      <c r="W293" s="2"/>
      <c r="X293" s="95">
        <f>IF(B293="",X292,SUM($L$7:L293)+SUM($P$7:P293)+SUM($T$7:T293))</f>
        <v>29</v>
      </c>
      <c r="Y293" s="2"/>
      <c r="Z293" s="2"/>
      <c r="AA293" s="2"/>
      <c r="AB293" s="2"/>
      <c r="AC293" s="2"/>
      <c r="AD293" s="2"/>
      <c r="AE293" s="2"/>
      <c r="AF293" s="58">
        <f t="shared" si="103"/>
        <v>3</v>
      </c>
      <c r="AG293" s="21" t="str">
        <f t="shared" si="93"/>
        <v/>
      </c>
      <c r="AH293" s="59">
        <f t="shared" si="101"/>
        <v>1</v>
      </c>
      <c r="AI293" s="64">
        <f t="shared" si="102"/>
        <v>5</v>
      </c>
      <c r="AJ293" s="47">
        <f t="shared" si="94"/>
        <v>2</v>
      </c>
      <c r="AK293" s="65">
        <f t="shared" si="96"/>
        <v>7</v>
      </c>
      <c r="AL293" s="70">
        <f t="shared" si="104"/>
        <v>1</v>
      </c>
      <c r="AM293" s="43">
        <f t="shared" si="95"/>
        <v>1</v>
      </c>
      <c r="AN293" s="71">
        <f t="shared" si="97"/>
        <v>10</v>
      </c>
      <c r="AO293" s="2"/>
      <c r="AP293" s="2"/>
      <c r="AR293" s="2"/>
      <c r="AS293" s="2"/>
      <c r="AT293" s="2"/>
    </row>
    <row r="294" spans="2:46">
      <c r="B294" s="20">
        <f>IF('Prog Individual'!B294="","",'Prog Individual'!B294)</f>
        <v>9</v>
      </c>
      <c r="C294" s="21" t="str">
        <f t="shared" si="90"/>
        <v>R</v>
      </c>
      <c r="D294" s="98" t="str">
        <f t="shared" si="106"/>
        <v>&lt;--Win</v>
      </c>
      <c r="E294" s="2"/>
      <c r="F294" s="47" t="str">
        <f t="shared" si="91"/>
        <v>L</v>
      </c>
      <c r="G294" s="98" t="str">
        <f t="shared" si="105"/>
        <v>&lt;--Bet</v>
      </c>
      <c r="H294" s="2"/>
      <c r="I294" s="46" t="str">
        <f t="shared" si="92"/>
        <v>O</v>
      </c>
      <c r="J294" s="98" t="str">
        <f t="shared" si="98"/>
        <v/>
      </c>
      <c r="K294" s="2"/>
      <c r="L294" s="21">
        <f t="shared" si="108"/>
        <v>1</v>
      </c>
      <c r="M294" s="92">
        <f>IF(L294&lt;&gt;"",SUM($L$6:L294),M293)</f>
        <v>23</v>
      </c>
      <c r="N294" s="92">
        <f t="shared" si="99"/>
        <v>23</v>
      </c>
      <c r="O294" s="2"/>
      <c r="P294" s="47">
        <f t="shared" si="107"/>
        <v>-8</v>
      </c>
      <c r="Q294" s="89">
        <f>IF(P294&lt;&gt;"",SUM($P$6:P294),Q293)</f>
        <v>-1</v>
      </c>
      <c r="R294" s="92">
        <f t="shared" si="109"/>
        <v>34</v>
      </c>
      <c r="S294" s="2"/>
      <c r="T294" s="43" t="str">
        <f t="shared" si="100"/>
        <v/>
      </c>
      <c r="U294" s="89">
        <f>IF(T294&lt;&gt;"",SUM($T$6:T294),U293)</f>
        <v>0</v>
      </c>
      <c r="V294" s="92">
        <f t="shared" si="110"/>
        <v>27</v>
      </c>
      <c r="W294" s="2"/>
      <c r="X294" s="95">
        <f>IF(B294="",X293,SUM($L$7:L294)+SUM($P$7:P294)+SUM($T$7:T294))</f>
        <v>22</v>
      </c>
      <c r="Y294" s="2"/>
      <c r="Z294" s="2"/>
      <c r="AA294" s="2"/>
      <c r="AB294" s="2"/>
      <c r="AC294" s="2"/>
      <c r="AD294" s="2"/>
      <c r="AE294" s="2"/>
      <c r="AF294" s="58">
        <f t="shared" si="103"/>
        <v>1</v>
      </c>
      <c r="AG294" s="21">
        <f t="shared" si="93"/>
        <v>1</v>
      </c>
      <c r="AH294" s="59">
        <f t="shared" si="101"/>
        <v>1</v>
      </c>
      <c r="AI294" s="64">
        <f t="shared" si="102"/>
        <v>6</v>
      </c>
      <c r="AJ294" s="47">
        <f t="shared" si="94"/>
        <v>3</v>
      </c>
      <c r="AK294" s="65">
        <f t="shared" si="96"/>
        <v>8</v>
      </c>
      <c r="AL294" s="70">
        <f t="shared" si="104"/>
        <v>1</v>
      </c>
      <c r="AM294" s="43" t="str">
        <f t="shared" si="95"/>
        <v/>
      </c>
      <c r="AN294" s="71">
        <f t="shared" si="97"/>
        <v>9</v>
      </c>
      <c r="AO294" s="2"/>
      <c r="AP294" s="2"/>
      <c r="AR294" s="2"/>
      <c r="AS294" s="2"/>
      <c r="AT294" s="2"/>
    </row>
    <row r="295" spans="2:46">
      <c r="B295" s="20">
        <f>IF('Prog Individual'!B295="","",'Prog Individual'!B295)</f>
        <v>12</v>
      </c>
      <c r="C295" s="21" t="str">
        <f t="shared" si="90"/>
        <v>R</v>
      </c>
      <c r="D295" s="98" t="str">
        <f t="shared" si="106"/>
        <v/>
      </c>
      <c r="E295" s="2"/>
      <c r="F295" s="47" t="str">
        <f t="shared" si="91"/>
        <v>L</v>
      </c>
      <c r="G295" s="98" t="str">
        <f t="shared" si="105"/>
        <v>&lt;--Bet</v>
      </c>
      <c r="H295" s="2"/>
      <c r="I295" s="46" t="str">
        <f t="shared" si="92"/>
        <v>E</v>
      </c>
      <c r="J295" s="98" t="str">
        <f t="shared" si="98"/>
        <v/>
      </c>
      <c r="K295" s="2"/>
      <c r="L295" s="21" t="str">
        <f t="shared" si="108"/>
        <v/>
      </c>
      <c r="M295" s="92">
        <f>IF(L295&lt;&gt;"",SUM($L$6:L295),M294)</f>
        <v>23</v>
      </c>
      <c r="N295" s="92">
        <f t="shared" si="99"/>
        <v>23</v>
      </c>
      <c r="O295" s="2"/>
      <c r="P295" s="47">
        <f t="shared" si="107"/>
        <v>-9</v>
      </c>
      <c r="Q295" s="89">
        <f>IF(P295&lt;&gt;"",SUM($P$6:P295),Q294)</f>
        <v>-10</v>
      </c>
      <c r="R295" s="92">
        <f t="shared" si="109"/>
        <v>34</v>
      </c>
      <c r="S295" s="2"/>
      <c r="T295" s="43" t="str">
        <f t="shared" si="100"/>
        <v/>
      </c>
      <c r="U295" s="89">
        <f>IF(T295&lt;&gt;"",SUM($T$6:T295),U294)</f>
        <v>0</v>
      </c>
      <c r="V295" s="92">
        <f t="shared" si="110"/>
        <v>27</v>
      </c>
      <c r="W295" s="2"/>
      <c r="X295" s="95">
        <f>IF(B295="",X294,SUM($L$7:L295)+SUM($P$7:P295)+SUM($T$7:T295))</f>
        <v>13</v>
      </c>
      <c r="Y295" s="2"/>
      <c r="Z295" s="2"/>
      <c r="AA295" s="2"/>
      <c r="AB295" s="2"/>
      <c r="AC295" s="2"/>
      <c r="AD295" s="2"/>
      <c r="AE295" s="2"/>
      <c r="AF295" s="58">
        <f t="shared" si="103"/>
        <v>2</v>
      </c>
      <c r="AG295" s="21" t="str">
        <f t="shared" si="93"/>
        <v/>
      </c>
      <c r="AH295" s="59">
        <f t="shared" si="101"/>
        <v>1</v>
      </c>
      <c r="AI295" s="64">
        <f t="shared" si="102"/>
        <v>7</v>
      </c>
      <c r="AJ295" s="47">
        <f t="shared" si="94"/>
        <v>4</v>
      </c>
      <c r="AK295" s="65">
        <f t="shared" si="96"/>
        <v>9</v>
      </c>
      <c r="AL295" s="70">
        <f t="shared" si="104"/>
        <v>1</v>
      </c>
      <c r="AM295" s="43" t="str">
        <f t="shared" si="95"/>
        <v/>
      </c>
      <c r="AN295" s="71">
        <f t="shared" si="97"/>
        <v>9</v>
      </c>
      <c r="AO295" s="2"/>
      <c r="AP295" s="2"/>
      <c r="AR295" s="2"/>
      <c r="AS295" s="2"/>
      <c r="AT295" s="2"/>
    </row>
    <row r="296" spans="2:46">
      <c r="B296" s="20">
        <f>IF('Prog Individual'!B296="","",'Prog Individual'!B296)</f>
        <v>14</v>
      </c>
      <c r="C296" s="21" t="str">
        <f t="shared" si="90"/>
        <v>R</v>
      </c>
      <c r="D296" s="98" t="str">
        <f t="shared" si="106"/>
        <v/>
      </c>
      <c r="E296" s="2"/>
      <c r="F296" s="47" t="str">
        <f t="shared" si="91"/>
        <v>L</v>
      </c>
      <c r="G296" s="98" t="str">
        <f t="shared" si="105"/>
        <v>&lt;--Bet</v>
      </c>
      <c r="H296" s="2"/>
      <c r="I296" s="46" t="str">
        <f t="shared" si="92"/>
        <v>E</v>
      </c>
      <c r="J296" s="98" t="str">
        <f t="shared" si="98"/>
        <v/>
      </c>
      <c r="K296" s="2"/>
      <c r="L296" s="21" t="str">
        <f t="shared" si="108"/>
        <v/>
      </c>
      <c r="M296" s="92">
        <f>IF(L296&lt;&gt;"",SUM($L$6:L296),M295)</f>
        <v>23</v>
      </c>
      <c r="N296" s="92">
        <f t="shared" si="99"/>
        <v>23</v>
      </c>
      <c r="O296" s="2"/>
      <c r="P296" s="47">
        <f t="shared" si="107"/>
        <v>-10</v>
      </c>
      <c r="Q296" s="89">
        <f>IF(P296&lt;&gt;"",SUM($P$6:P296),Q295)</f>
        <v>-20</v>
      </c>
      <c r="R296" s="92">
        <f t="shared" si="109"/>
        <v>34</v>
      </c>
      <c r="S296" s="2"/>
      <c r="T296" s="43" t="str">
        <f t="shared" si="100"/>
        <v/>
      </c>
      <c r="U296" s="89">
        <f>IF(T296&lt;&gt;"",SUM($T$6:T296),U295)</f>
        <v>0</v>
      </c>
      <c r="V296" s="92">
        <f t="shared" si="110"/>
        <v>27</v>
      </c>
      <c r="W296" s="2"/>
      <c r="X296" s="95">
        <f>IF(B296="",X295,SUM($L$7:L296)+SUM($P$7:P296)+SUM($T$7:T296))</f>
        <v>3</v>
      </c>
      <c r="Y296" s="2"/>
      <c r="Z296" s="2"/>
      <c r="AA296" s="2"/>
      <c r="AB296" s="2"/>
      <c r="AC296" s="2"/>
      <c r="AD296" s="2"/>
      <c r="AE296" s="2"/>
      <c r="AF296" s="58">
        <f t="shared" si="103"/>
        <v>3</v>
      </c>
      <c r="AG296" s="21" t="str">
        <f t="shared" si="93"/>
        <v/>
      </c>
      <c r="AH296" s="59">
        <f t="shared" si="101"/>
        <v>1</v>
      </c>
      <c r="AI296" s="64">
        <f t="shared" si="102"/>
        <v>8</v>
      </c>
      <c r="AJ296" s="47">
        <f t="shared" si="94"/>
        <v>5</v>
      </c>
      <c r="AK296" s="65">
        <f t="shared" si="96"/>
        <v>10</v>
      </c>
      <c r="AL296" s="70">
        <f t="shared" si="104"/>
        <v>2</v>
      </c>
      <c r="AM296" s="43" t="str">
        <f t="shared" si="95"/>
        <v/>
      </c>
      <c r="AN296" s="71">
        <f t="shared" si="97"/>
        <v>9</v>
      </c>
      <c r="AO296" s="2"/>
      <c r="AP296" s="2"/>
      <c r="AR296" s="2"/>
      <c r="AS296" s="2"/>
      <c r="AT296" s="2"/>
    </row>
    <row r="297" spans="2:46">
      <c r="B297" s="20">
        <f>IF('Prog Individual'!B297="","",'Prog Individual'!B297)</f>
        <v>8</v>
      </c>
      <c r="C297" s="21" t="str">
        <f t="shared" si="90"/>
        <v>B</v>
      </c>
      <c r="D297" s="98" t="str">
        <f t="shared" si="106"/>
        <v>&lt;--Win</v>
      </c>
      <c r="E297" s="2"/>
      <c r="F297" s="47" t="str">
        <f t="shared" si="91"/>
        <v>L</v>
      </c>
      <c r="G297" s="98" t="str">
        <f t="shared" si="105"/>
        <v>&lt;--Bet</v>
      </c>
      <c r="H297" s="2"/>
      <c r="I297" s="46" t="str">
        <f t="shared" si="92"/>
        <v>E</v>
      </c>
      <c r="J297" s="98" t="str">
        <f t="shared" si="98"/>
        <v/>
      </c>
      <c r="K297" s="2"/>
      <c r="L297" s="21">
        <f t="shared" si="108"/>
        <v>1</v>
      </c>
      <c r="M297" s="92">
        <f>IF(L297&lt;&gt;"",SUM($L$6:L297),M296)</f>
        <v>24</v>
      </c>
      <c r="N297" s="92">
        <f t="shared" si="99"/>
        <v>24</v>
      </c>
      <c r="O297" s="2"/>
      <c r="P297" s="47">
        <f t="shared" si="107"/>
        <v>-11</v>
      </c>
      <c r="Q297" s="89">
        <f>IF(P297&lt;&gt;"",SUM($P$6:P297),Q296)</f>
        <v>-31</v>
      </c>
      <c r="R297" s="92">
        <f t="shared" si="109"/>
        <v>34</v>
      </c>
      <c r="S297" s="2"/>
      <c r="T297" s="43" t="str">
        <f t="shared" si="100"/>
        <v/>
      </c>
      <c r="U297" s="89">
        <f>IF(T297&lt;&gt;"",SUM($T$6:T297),U296)</f>
        <v>0</v>
      </c>
      <c r="V297" s="92">
        <f t="shared" si="110"/>
        <v>27</v>
      </c>
      <c r="W297" s="2"/>
      <c r="X297" s="95">
        <f>IF(B297="",X296,SUM($L$7:L297)+SUM($P$7:P297)+SUM($T$7:T297))</f>
        <v>-7</v>
      </c>
      <c r="Y297" s="2"/>
      <c r="Z297" s="2"/>
      <c r="AA297" s="2"/>
      <c r="AB297" s="2"/>
      <c r="AC297" s="2"/>
      <c r="AD297" s="2"/>
      <c r="AE297" s="2"/>
      <c r="AF297" s="58">
        <f t="shared" si="103"/>
        <v>1</v>
      </c>
      <c r="AG297" s="21">
        <f t="shared" si="93"/>
        <v>1</v>
      </c>
      <c r="AH297" s="59">
        <f t="shared" si="101"/>
        <v>1</v>
      </c>
      <c r="AI297" s="64">
        <f t="shared" si="102"/>
        <v>9</v>
      </c>
      <c r="AJ297" s="47">
        <f t="shared" si="94"/>
        <v>6</v>
      </c>
      <c r="AK297" s="65">
        <f t="shared" si="96"/>
        <v>11</v>
      </c>
      <c r="AL297" s="70">
        <f t="shared" si="104"/>
        <v>3</v>
      </c>
      <c r="AM297" s="43" t="str">
        <f t="shared" si="95"/>
        <v/>
      </c>
      <c r="AN297" s="71">
        <f t="shared" si="97"/>
        <v>9</v>
      </c>
      <c r="AO297" s="2"/>
      <c r="AP297" s="2"/>
      <c r="AR297" s="2"/>
      <c r="AS297" s="2"/>
      <c r="AT297" s="2"/>
    </row>
    <row r="298" spans="2:46">
      <c r="B298" s="20">
        <f>IF('Prog Individual'!B298="","",'Prog Individual'!B298)</f>
        <v>35</v>
      </c>
      <c r="C298" s="21" t="str">
        <f t="shared" si="90"/>
        <v>B</v>
      </c>
      <c r="D298" s="98" t="str">
        <f t="shared" si="106"/>
        <v/>
      </c>
      <c r="E298" s="2"/>
      <c r="F298" s="47" t="str">
        <f t="shared" si="91"/>
        <v>H</v>
      </c>
      <c r="G298" s="98" t="str">
        <f t="shared" si="105"/>
        <v>&lt;--Win</v>
      </c>
      <c r="H298" s="2"/>
      <c r="I298" s="46" t="str">
        <f t="shared" si="92"/>
        <v>O</v>
      </c>
      <c r="J298" s="98" t="str">
        <f t="shared" si="98"/>
        <v>&lt;--Win</v>
      </c>
      <c r="K298" s="2"/>
      <c r="L298" s="21" t="str">
        <f t="shared" si="108"/>
        <v/>
      </c>
      <c r="M298" s="92">
        <f>IF(L298&lt;&gt;"",SUM($L$6:L298),M297)</f>
        <v>24</v>
      </c>
      <c r="N298" s="92">
        <f t="shared" si="99"/>
        <v>24</v>
      </c>
      <c r="O298" s="2"/>
      <c r="P298" s="47">
        <f t="shared" si="107"/>
        <v>12</v>
      </c>
      <c r="Q298" s="89">
        <f>IF(P298&lt;&gt;"",SUM($P$6:P298),Q297)</f>
        <v>-19</v>
      </c>
      <c r="R298" s="92">
        <f t="shared" si="109"/>
        <v>34</v>
      </c>
      <c r="S298" s="2"/>
      <c r="T298" s="43">
        <f t="shared" si="100"/>
        <v>9</v>
      </c>
      <c r="U298" s="89">
        <f>IF(T298&lt;&gt;"",SUM($T$6:T298),U297)</f>
        <v>9</v>
      </c>
      <c r="V298" s="92">
        <f t="shared" si="110"/>
        <v>27</v>
      </c>
      <c r="W298" s="2"/>
      <c r="X298" s="95">
        <f>IF(B298="",X297,SUM($L$7:L298)+SUM($P$7:P298)+SUM($T$7:T298))</f>
        <v>14</v>
      </c>
      <c r="Y298" s="2"/>
      <c r="Z298" s="2"/>
      <c r="AA298" s="2"/>
      <c r="AB298" s="2"/>
      <c r="AC298" s="2"/>
      <c r="AD298" s="2"/>
      <c r="AE298" s="2"/>
      <c r="AF298" s="58">
        <f t="shared" si="103"/>
        <v>2</v>
      </c>
      <c r="AG298" s="21" t="str">
        <f t="shared" si="93"/>
        <v/>
      </c>
      <c r="AH298" s="59">
        <f t="shared" si="101"/>
        <v>1</v>
      </c>
      <c r="AI298" s="64">
        <f t="shared" si="102"/>
        <v>1</v>
      </c>
      <c r="AJ298" s="47">
        <f t="shared" si="94"/>
        <v>7</v>
      </c>
      <c r="AK298" s="65">
        <f t="shared" si="96"/>
        <v>12</v>
      </c>
      <c r="AL298" s="70">
        <f t="shared" si="104"/>
        <v>1</v>
      </c>
      <c r="AM298" s="43">
        <f t="shared" si="95"/>
        <v>1</v>
      </c>
      <c r="AN298" s="71">
        <f t="shared" si="97"/>
        <v>9</v>
      </c>
      <c r="AO298" s="2"/>
      <c r="AP298" s="2"/>
      <c r="AR298" s="2"/>
      <c r="AS298" s="2"/>
      <c r="AT298" s="2"/>
    </row>
    <row r="299" spans="2:46">
      <c r="B299" s="20">
        <f>IF('Prog Individual'!B299="","",'Prog Individual'!B299)</f>
        <v>1</v>
      </c>
      <c r="C299" s="21" t="str">
        <f t="shared" si="90"/>
        <v>R</v>
      </c>
      <c r="D299" s="98" t="str">
        <f t="shared" si="106"/>
        <v/>
      </c>
      <c r="E299" s="2"/>
      <c r="F299" s="47" t="str">
        <f t="shared" si="91"/>
        <v>L</v>
      </c>
      <c r="G299" s="98" t="str">
        <f t="shared" si="105"/>
        <v/>
      </c>
      <c r="H299" s="2"/>
      <c r="I299" s="46" t="str">
        <f t="shared" si="92"/>
        <v>O</v>
      </c>
      <c r="J299" s="98" t="str">
        <f t="shared" si="98"/>
        <v/>
      </c>
      <c r="K299" s="2"/>
      <c r="L299" s="21" t="str">
        <f t="shared" si="108"/>
        <v/>
      </c>
      <c r="M299" s="92">
        <f>IF(L299&lt;&gt;"",SUM($L$6:L299),M298)</f>
        <v>24</v>
      </c>
      <c r="N299" s="92">
        <f t="shared" si="99"/>
        <v>24</v>
      </c>
      <c r="O299" s="2"/>
      <c r="P299" s="47" t="str">
        <f t="shared" si="107"/>
        <v/>
      </c>
      <c r="Q299" s="89">
        <f>IF(P299&lt;&gt;"",SUM($P$6:P299),Q298)</f>
        <v>-19</v>
      </c>
      <c r="R299" s="92">
        <f t="shared" si="109"/>
        <v>34</v>
      </c>
      <c r="S299" s="2"/>
      <c r="T299" s="43" t="str">
        <f t="shared" si="100"/>
        <v/>
      </c>
      <c r="U299" s="89">
        <f>IF(T299&lt;&gt;"",SUM($T$6:T299),U298)</f>
        <v>9</v>
      </c>
      <c r="V299" s="92">
        <f t="shared" si="110"/>
        <v>27</v>
      </c>
      <c r="W299" s="2"/>
      <c r="X299" s="95">
        <f>IF(B299="",X298,SUM($L$7:L299)+SUM($P$7:P299)+SUM($T$7:T299))</f>
        <v>14</v>
      </c>
      <c r="Y299" s="2"/>
      <c r="Z299" s="2"/>
      <c r="AA299" s="2"/>
      <c r="AB299" s="2"/>
      <c r="AC299" s="2"/>
      <c r="AD299" s="2"/>
      <c r="AE299" s="2"/>
      <c r="AF299" s="58">
        <f t="shared" si="103"/>
        <v>1</v>
      </c>
      <c r="AG299" s="21" t="str">
        <f t="shared" si="93"/>
        <v/>
      </c>
      <c r="AH299" s="59">
        <f t="shared" si="101"/>
        <v>1</v>
      </c>
      <c r="AI299" s="64">
        <f t="shared" si="102"/>
        <v>1</v>
      </c>
      <c r="AJ299" s="47" t="str">
        <f t="shared" si="94"/>
        <v/>
      </c>
      <c r="AK299" s="65">
        <f t="shared" si="96"/>
        <v>11</v>
      </c>
      <c r="AL299" s="70">
        <f t="shared" si="104"/>
        <v>2</v>
      </c>
      <c r="AM299" s="43" t="str">
        <f t="shared" si="95"/>
        <v/>
      </c>
      <c r="AN299" s="71">
        <f t="shared" si="97"/>
        <v>8</v>
      </c>
      <c r="AO299" s="2"/>
      <c r="AP299" s="2"/>
      <c r="AR299" s="2"/>
      <c r="AS299" s="2"/>
      <c r="AT299" s="2"/>
    </row>
    <row r="300" spans="2:46">
      <c r="B300" s="20">
        <f>IF('Prog Individual'!B300="","",'Prog Individual'!B300)</f>
        <v>30</v>
      </c>
      <c r="C300" s="21" t="str">
        <f t="shared" si="90"/>
        <v>R</v>
      </c>
      <c r="D300" s="98" t="str">
        <f t="shared" si="106"/>
        <v/>
      </c>
      <c r="E300" s="2"/>
      <c r="F300" s="47" t="str">
        <f t="shared" si="91"/>
        <v>H</v>
      </c>
      <c r="G300" s="98" t="str">
        <f t="shared" si="105"/>
        <v/>
      </c>
      <c r="H300" s="2"/>
      <c r="I300" s="46" t="str">
        <f t="shared" si="92"/>
        <v>E</v>
      </c>
      <c r="J300" s="98" t="str">
        <f t="shared" si="98"/>
        <v/>
      </c>
      <c r="K300" s="2"/>
      <c r="L300" s="21" t="str">
        <f t="shared" si="108"/>
        <v/>
      </c>
      <c r="M300" s="92">
        <f>IF(L300&lt;&gt;"",SUM($L$6:L300),M299)</f>
        <v>24</v>
      </c>
      <c r="N300" s="92">
        <f t="shared" si="99"/>
        <v>24</v>
      </c>
      <c r="O300" s="2"/>
      <c r="P300" s="47" t="str">
        <f t="shared" si="107"/>
        <v/>
      </c>
      <c r="Q300" s="89">
        <f>IF(P300&lt;&gt;"",SUM($P$6:P300),Q299)</f>
        <v>-19</v>
      </c>
      <c r="R300" s="92">
        <f t="shared" si="109"/>
        <v>34</v>
      </c>
      <c r="S300" s="2"/>
      <c r="T300" s="43" t="str">
        <f t="shared" si="100"/>
        <v/>
      </c>
      <c r="U300" s="89">
        <f>IF(T300&lt;&gt;"",SUM($T$6:T300),U299)</f>
        <v>9</v>
      </c>
      <c r="V300" s="92">
        <f t="shared" si="110"/>
        <v>27</v>
      </c>
      <c r="W300" s="2"/>
      <c r="X300" s="95">
        <f>IF(B300="",X299,SUM($L$7:L300)+SUM($P$7:P300)+SUM($T$7:T300))</f>
        <v>14</v>
      </c>
      <c r="Y300" s="2"/>
      <c r="Z300" s="2"/>
      <c r="AA300" s="2"/>
      <c r="AB300" s="2"/>
      <c r="AC300" s="2"/>
      <c r="AD300" s="2"/>
      <c r="AE300" s="2"/>
      <c r="AF300" s="58">
        <f t="shared" si="103"/>
        <v>2</v>
      </c>
      <c r="AG300" s="21" t="str">
        <f t="shared" si="93"/>
        <v/>
      </c>
      <c r="AH300" s="59">
        <f t="shared" si="101"/>
        <v>1</v>
      </c>
      <c r="AI300" s="64">
        <f t="shared" si="102"/>
        <v>1</v>
      </c>
      <c r="AJ300" s="47" t="str">
        <f t="shared" si="94"/>
        <v/>
      </c>
      <c r="AK300" s="65">
        <f t="shared" si="96"/>
        <v>11</v>
      </c>
      <c r="AL300" s="70">
        <f t="shared" si="104"/>
        <v>1</v>
      </c>
      <c r="AM300" s="43" t="str">
        <f t="shared" si="95"/>
        <v/>
      </c>
      <c r="AN300" s="71">
        <f t="shared" si="97"/>
        <v>8</v>
      </c>
      <c r="AO300" s="2"/>
      <c r="AP300" s="2"/>
      <c r="AR300" s="2"/>
      <c r="AS300" s="2"/>
      <c r="AT300" s="2"/>
    </row>
    <row r="301" spans="2:46">
      <c r="B301" s="20">
        <f>IF('Prog Individual'!B301="","",'Prog Individual'!B301)</f>
        <v>35</v>
      </c>
      <c r="C301" s="21" t="str">
        <f t="shared" si="90"/>
        <v>B</v>
      </c>
      <c r="D301" s="98" t="str">
        <f t="shared" si="106"/>
        <v/>
      </c>
      <c r="E301" s="2"/>
      <c r="F301" s="47" t="str">
        <f t="shared" si="91"/>
        <v>H</v>
      </c>
      <c r="G301" s="98" t="str">
        <f t="shared" si="105"/>
        <v/>
      </c>
      <c r="H301" s="2"/>
      <c r="I301" s="46" t="str">
        <f t="shared" si="92"/>
        <v>O</v>
      </c>
      <c r="J301" s="98" t="str">
        <f t="shared" si="98"/>
        <v/>
      </c>
      <c r="K301" s="2"/>
      <c r="L301" s="21" t="str">
        <f t="shared" si="108"/>
        <v/>
      </c>
      <c r="M301" s="92">
        <f>IF(L301&lt;&gt;"",SUM($L$6:L301),M300)</f>
        <v>24</v>
      </c>
      <c r="N301" s="92">
        <f t="shared" si="99"/>
        <v>24</v>
      </c>
      <c r="O301" s="2"/>
      <c r="P301" s="47" t="str">
        <f t="shared" si="107"/>
        <v/>
      </c>
      <c r="Q301" s="89">
        <f>IF(P301&lt;&gt;"",SUM($P$6:P301),Q300)</f>
        <v>-19</v>
      </c>
      <c r="R301" s="92">
        <f t="shared" si="109"/>
        <v>34</v>
      </c>
      <c r="S301" s="2"/>
      <c r="T301" s="43" t="str">
        <f t="shared" si="100"/>
        <v/>
      </c>
      <c r="U301" s="89">
        <f>IF(T301&lt;&gt;"",SUM($T$6:T301),U300)</f>
        <v>9</v>
      </c>
      <c r="V301" s="92">
        <f t="shared" si="110"/>
        <v>27</v>
      </c>
      <c r="W301" s="2"/>
      <c r="X301" s="95">
        <f>IF(B301="",X300,SUM($L$7:L301)+SUM($P$7:P301)+SUM($T$7:T301))</f>
        <v>14</v>
      </c>
      <c r="Y301" s="2"/>
      <c r="Z301" s="2"/>
      <c r="AA301" s="2"/>
      <c r="AB301" s="2"/>
      <c r="AC301" s="2"/>
      <c r="AD301" s="2"/>
      <c r="AE301" s="2"/>
      <c r="AF301" s="58">
        <f t="shared" si="103"/>
        <v>1</v>
      </c>
      <c r="AG301" s="21" t="str">
        <f t="shared" si="93"/>
        <v/>
      </c>
      <c r="AH301" s="59">
        <f t="shared" si="101"/>
        <v>1</v>
      </c>
      <c r="AI301" s="64">
        <f t="shared" si="102"/>
        <v>2</v>
      </c>
      <c r="AJ301" s="47" t="str">
        <f t="shared" si="94"/>
        <v/>
      </c>
      <c r="AK301" s="65">
        <f t="shared" si="96"/>
        <v>11</v>
      </c>
      <c r="AL301" s="70">
        <f t="shared" si="104"/>
        <v>1</v>
      </c>
      <c r="AM301" s="43" t="str">
        <f t="shared" si="95"/>
        <v/>
      </c>
      <c r="AN301" s="71">
        <f t="shared" si="97"/>
        <v>8</v>
      </c>
      <c r="AO301" s="2"/>
      <c r="AP301" s="2"/>
      <c r="AR301" s="2"/>
      <c r="AS301" s="2"/>
      <c r="AT301" s="2"/>
    </row>
    <row r="302" spans="2:46">
      <c r="B302" s="20">
        <f>IF('Prog Individual'!B302="","",'Prog Individual'!B302)</f>
        <v>2</v>
      </c>
      <c r="C302" s="21" t="str">
        <f t="shared" si="90"/>
        <v>B</v>
      </c>
      <c r="D302" s="98" t="str">
        <f t="shared" si="106"/>
        <v/>
      </c>
      <c r="E302" s="2"/>
      <c r="F302" s="47" t="str">
        <f t="shared" si="91"/>
        <v>L</v>
      </c>
      <c r="G302" s="98" t="str">
        <f t="shared" si="105"/>
        <v/>
      </c>
      <c r="H302" s="2"/>
      <c r="I302" s="46" t="str">
        <f t="shared" si="92"/>
        <v>E</v>
      </c>
      <c r="J302" s="98" t="str">
        <f t="shared" si="98"/>
        <v/>
      </c>
      <c r="K302" s="2"/>
      <c r="L302" s="21" t="str">
        <f t="shared" si="108"/>
        <v/>
      </c>
      <c r="M302" s="92">
        <f>IF(L302&lt;&gt;"",SUM($L$6:L302),M301)</f>
        <v>24</v>
      </c>
      <c r="N302" s="92">
        <f t="shared" si="99"/>
        <v>24</v>
      </c>
      <c r="O302" s="2"/>
      <c r="P302" s="47" t="str">
        <f t="shared" si="107"/>
        <v/>
      </c>
      <c r="Q302" s="89">
        <f>IF(P302&lt;&gt;"",SUM($P$6:P302),Q301)</f>
        <v>-19</v>
      </c>
      <c r="R302" s="92">
        <f t="shared" si="109"/>
        <v>34</v>
      </c>
      <c r="S302" s="2"/>
      <c r="T302" s="43" t="str">
        <f t="shared" si="100"/>
        <v/>
      </c>
      <c r="U302" s="89">
        <f>IF(T302&lt;&gt;"",SUM($T$6:T302),U301)</f>
        <v>9</v>
      </c>
      <c r="V302" s="92">
        <f t="shared" si="110"/>
        <v>27</v>
      </c>
      <c r="W302" s="2"/>
      <c r="X302" s="95">
        <f>IF(B302="",X301,SUM($L$7:L302)+SUM($P$7:P302)+SUM($T$7:T302))</f>
        <v>14</v>
      </c>
      <c r="Y302" s="2"/>
      <c r="Z302" s="2"/>
      <c r="AA302" s="2"/>
      <c r="AB302" s="2"/>
      <c r="AC302" s="2"/>
      <c r="AD302" s="2"/>
      <c r="AE302" s="2"/>
      <c r="AF302" s="58">
        <f t="shared" si="103"/>
        <v>2</v>
      </c>
      <c r="AG302" s="21" t="str">
        <f t="shared" si="93"/>
        <v/>
      </c>
      <c r="AH302" s="59">
        <f t="shared" si="101"/>
        <v>1</v>
      </c>
      <c r="AI302" s="64">
        <f t="shared" si="102"/>
        <v>1</v>
      </c>
      <c r="AJ302" s="47" t="str">
        <f t="shared" si="94"/>
        <v/>
      </c>
      <c r="AK302" s="65">
        <f t="shared" si="96"/>
        <v>11</v>
      </c>
      <c r="AL302" s="70">
        <f t="shared" si="104"/>
        <v>1</v>
      </c>
      <c r="AM302" s="43" t="str">
        <f t="shared" si="95"/>
        <v/>
      </c>
      <c r="AN302" s="71">
        <f t="shared" si="97"/>
        <v>8</v>
      </c>
      <c r="AO302" s="2"/>
      <c r="AP302" s="2"/>
      <c r="AR302" s="2"/>
      <c r="AS302" s="2"/>
      <c r="AT302" s="2"/>
    </row>
    <row r="303" spans="2:46">
      <c r="B303" s="20">
        <f>IF('Prog Individual'!B303="","",'Prog Individual'!B303)</f>
        <v>15</v>
      </c>
      <c r="C303" s="21" t="str">
        <f t="shared" si="90"/>
        <v>B</v>
      </c>
      <c r="D303" s="98" t="str">
        <f t="shared" si="106"/>
        <v/>
      </c>
      <c r="E303" s="2"/>
      <c r="F303" s="47" t="str">
        <f t="shared" si="91"/>
        <v>L</v>
      </c>
      <c r="G303" s="98" t="str">
        <f t="shared" si="105"/>
        <v/>
      </c>
      <c r="H303" s="2"/>
      <c r="I303" s="46" t="str">
        <f t="shared" si="92"/>
        <v>O</v>
      </c>
      <c r="J303" s="98" t="str">
        <f t="shared" si="98"/>
        <v/>
      </c>
      <c r="K303" s="2"/>
      <c r="L303" s="21" t="str">
        <f t="shared" si="108"/>
        <v/>
      </c>
      <c r="M303" s="92">
        <f>IF(L303&lt;&gt;"",SUM($L$6:L303),M302)</f>
        <v>24</v>
      </c>
      <c r="N303" s="92">
        <f t="shared" si="99"/>
        <v>24</v>
      </c>
      <c r="O303" s="2"/>
      <c r="P303" s="47" t="str">
        <f t="shared" si="107"/>
        <v/>
      </c>
      <c r="Q303" s="89">
        <f>IF(P303&lt;&gt;"",SUM($P$6:P303),Q302)</f>
        <v>-19</v>
      </c>
      <c r="R303" s="92">
        <f t="shared" si="109"/>
        <v>34</v>
      </c>
      <c r="S303" s="2"/>
      <c r="T303" s="43" t="str">
        <f t="shared" si="100"/>
        <v/>
      </c>
      <c r="U303" s="89">
        <f>IF(T303&lt;&gt;"",SUM($T$6:T303),U302)</f>
        <v>9</v>
      </c>
      <c r="V303" s="92">
        <f t="shared" si="110"/>
        <v>27</v>
      </c>
      <c r="W303" s="2"/>
      <c r="X303" s="95">
        <f>IF(B303="",X302,SUM($L$7:L303)+SUM($P$7:P303)+SUM($T$7:T303))</f>
        <v>14</v>
      </c>
      <c r="Y303" s="2"/>
      <c r="Z303" s="2"/>
      <c r="AA303" s="2"/>
      <c r="AB303" s="2"/>
      <c r="AC303" s="2"/>
      <c r="AD303" s="2"/>
      <c r="AE303" s="2"/>
      <c r="AF303" s="58">
        <f t="shared" si="103"/>
        <v>3</v>
      </c>
      <c r="AG303" s="21" t="str">
        <f t="shared" si="93"/>
        <v/>
      </c>
      <c r="AH303" s="59">
        <f t="shared" si="101"/>
        <v>1</v>
      </c>
      <c r="AI303" s="64">
        <f t="shared" si="102"/>
        <v>2</v>
      </c>
      <c r="AJ303" s="47" t="str">
        <f t="shared" si="94"/>
        <v/>
      </c>
      <c r="AK303" s="65">
        <f t="shared" si="96"/>
        <v>11</v>
      </c>
      <c r="AL303" s="70">
        <f t="shared" si="104"/>
        <v>1</v>
      </c>
      <c r="AM303" s="43" t="str">
        <f t="shared" si="95"/>
        <v/>
      </c>
      <c r="AN303" s="71">
        <f t="shared" si="97"/>
        <v>8</v>
      </c>
      <c r="AO303" s="2"/>
      <c r="AP303" s="2"/>
      <c r="AR303" s="2"/>
      <c r="AS303" s="2"/>
      <c r="AT303" s="2"/>
    </row>
    <row r="304" spans="2:46">
      <c r="B304" s="20">
        <f>IF('Prog Individual'!B304="","",'Prog Individual'!B304)</f>
        <v>25</v>
      </c>
      <c r="C304" s="21" t="str">
        <f t="shared" si="90"/>
        <v>R</v>
      </c>
      <c r="D304" s="98" t="str">
        <f t="shared" si="106"/>
        <v>&lt;--Win</v>
      </c>
      <c r="E304" s="2"/>
      <c r="F304" s="47" t="str">
        <f t="shared" si="91"/>
        <v>H</v>
      </c>
      <c r="G304" s="98" t="str">
        <f t="shared" si="105"/>
        <v/>
      </c>
      <c r="H304" s="2"/>
      <c r="I304" s="46" t="str">
        <f t="shared" si="92"/>
        <v>O</v>
      </c>
      <c r="J304" s="98" t="str">
        <f t="shared" si="98"/>
        <v/>
      </c>
      <c r="K304" s="2"/>
      <c r="L304" s="21">
        <f t="shared" si="108"/>
        <v>1</v>
      </c>
      <c r="M304" s="92">
        <f>IF(L304&lt;&gt;"",SUM($L$6:L304),M303)</f>
        <v>25</v>
      </c>
      <c r="N304" s="92">
        <f t="shared" si="99"/>
        <v>25</v>
      </c>
      <c r="O304" s="2"/>
      <c r="P304" s="47" t="str">
        <f t="shared" si="107"/>
        <v/>
      </c>
      <c r="Q304" s="89">
        <f>IF(P304&lt;&gt;"",SUM($P$6:P304),Q303)</f>
        <v>-19</v>
      </c>
      <c r="R304" s="92">
        <f t="shared" si="109"/>
        <v>34</v>
      </c>
      <c r="S304" s="2"/>
      <c r="T304" s="43" t="str">
        <f t="shared" si="100"/>
        <v/>
      </c>
      <c r="U304" s="89">
        <f>IF(T304&lt;&gt;"",SUM($T$6:T304),U303)</f>
        <v>9</v>
      </c>
      <c r="V304" s="92">
        <f t="shared" si="110"/>
        <v>27</v>
      </c>
      <c r="W304" s="2"/>
      <c r="X304" s="95">
        <f>IF(B304="",X303,SUM($L$7:L304)+SUM($P$7:P304)+SUM($T$7:T304))</f>
        <v>15</v>
      </c>
      <c r="Y304" s="2"/>
      <c r="Z304" s="2"/>
      <c r="AA304" s="2"/>
      <c r="AB304" s="2"/>
      <c r="AC304" s="2"/>
      <c r="AD304" s="2"/>
      <c r="AE304" s="2"/>
      <c r="AF304" s="58">
        <f t="shared" si="103"/>
        <v>1</v>
      </c>
      <c r="AG304" s="21">
        <f t="shared" si="93"/>
        <v>1</v>
      </c>
      <c r="AH304" s="59">
        <f t="shared" si="101"/>
        <v>1</v>
      </c>
      <c r="AI304" s="64">
        <f t="shared" si="102"/>
        <v>1</v>
      </c>
      <c r="AJ304" s="47" t="str">
        <f t="shared" si="94"/>
        <v/>
      </c>
      <c r="AK304" s="65">
        <f t="shared" si="96"/>
        <v>11</v>
      </c>
      <c r="AL304" s="70">
        <f t="shared" si="104"/>
        <v>2</v>
      </c>
      <c r="AM304" s="43" t="str">
        <f t="shared" si="95"/>
        <v/>
      </c>
      <c r="AN304" s="71">
        <f t="shared" si="97"/>
        <v>8</v>
      </c>
      <c r="AO304" s="2"/>
      <c r="AP304" s="2"/>
      <c r="AR304" s="2"/>
      <c r="AS304" s="2"/>
      <c r="AT304" s="2"/>
    </row>
    <row r="305" spans="2:46">
      <c r="B305" s="20">
        <f>IF('Prog Individual'!B305="","",'Prog Individual'!B305)</f>
        <v>12</v>
      </c>
      <c r="C305" s="21" t="str">
        <f t="shared" si="90"/>
        <v>R</v>
      </c>
      <c r="D305" s="98" t="str">
        <f t="shared" si="106"/>
        <v/>
      </c>
      <c r="E305" s="2"/>
      <c r="F305" s="47" t="str">
        <f t="shared" si="91"/>
        <v>L</v>
      </c>
      <c r="G305" s="98" t="str">
        <f t="shared" si="105"/>
        <v/>
      </c>
      <c r="H305" s="2"/>
      <c r="I305" s="46" t="str">
        <f t="shared" si="92"/>
        <v>E</v>
      </c>
      <c r="J305" s="98" t="str">
        <f t="shared" si="98"/>
        <v/>
      </c>
      <c r="K305" s="2"/>
      <c r="L305" s="21" t="str">
        <f t="shared" si="108"/>
        <v/>
      </c>
      <c r="M305" s="92">
        <f>IF(L305&lt;&gt;"",SUM($L$6:L305),M304)</f>
        <v>25</v>
      </c>
      <c r="N305" s="92">
        <f t="shared" si="99"/>
        <v>25</v>
      </c>
      <c r="O305" s="2"/>
      <c r="P305" s="47" t="str">
        <f t="shared" si="107"/>
        <v/>
      </c>
      <c r="Q305" s="89">
        <f>IF(P305&lt;&gt;"",SUM($P$6:P305),Q304)</f>
        <v>-19</v>
      </c>
      <c r="R305" s="92">
        <f t="shared" si="109"/>
        <v>34</v>
      </c>
      <c r="S305" s="2"/>
      <c r="T305" s="43" t="str">
        <f t="shared" si="100"/>
        <v/>
      </c>
      <c r="U305" s="89">
        <f>IF(T305&lt;&gt;"",SUM($T$6:T305),U304)</f>
        <v>9</v>
      </c>
      <c r="V305" s="92">
        <f t="shared" si="110"/>
        <v>27</v>
      </c>
      <c r="W305" s="2"/>
      <c r="X305" s="95">
        <f>IF(B305="",X304,SUM($L$7:L305)+SUM($P$7:P305)+SUM($T$7:T305))</f>
        <v>15</v>
      </c>
      <c r="Y305" s="2"/>
      <c r="Z305" s="2"/>
      <c r="AA305" s="2"/>
      <c r="AB305" s="2"/>
      <c r="AC305" s="2"/>
      <c r="AD305" s="2"/>
      <c r="AE305" s="2"/>
      <c r="AF305" s="58">
        <f t="shared" si="103"/>
        <v>2</v>
      </c>
      <c r="AG305" s="21" t="str">
        <f t="shared" si="93"/>
        <v/>
      </c>
      <c r="AH305" s="59">
        <f t="shared" si="101"/>
        <v>1</v>
      </c>
      <c r="AI305" s="64">
        <f t="shared" si="102"/>
        <v>1</v>
      </c>
      <c r="AJ305" s="47" t="str">
        <f t="shared" si="94"/>
        <v/>
      </c>
      <c r="AK305" s="65">
        <f t="shared" si="96"/>
        <v>11</v>
      </c>
      <c r="AL305" s="70">
        <f t="shared" si="104"/>
        <v>1</v>
      </c>
      <c r="AM305" s="43" t="str">
        <f t="shared" si="95"/>
        <v/>
      </c>
      <c r="AN305" s="71">
        <f t="shared" si="97"/>
        <v>8</v>
      </c>
      <c r="AO305" s="2"/>
      <c r="AP305" s="2"/>
      <c r="AR305" s="2"/>
      <c r="AS305" s="2"/>
      <c r="AT305" s="2"/>
    </row>
    <row r="306" spans="2:46">
      <c r="B306" s="20">
        <f>IF('Prog Individual'!B306="","",'Prog Individual'!B306)</f>
        <v>12</v>
      </c>
      <c r="C306" s="21" t="str">
        <f t="shared" si="90"/>
        <v>R</v>
      </c>
      <c r="D306" s="98" t="str">
        <f t="shared" si="106"/>
        <v/>
      </c>
      <c r="E306" s="2"/>
      <c r="F306" s="47" t="str">
        <f t="shared" si="91"/>
        <v>L</v>
      </c>
      <c r="G306" s="98" t="str">
        <f t="shared" si="105"/>
        <v/>
      </c>
      <c r="H306" s="2"/>
      <c r="I306" s="46" t="str">
        <f t="shared" si="92"/>
        <v>E</v>
      </c>
      <c r="J306" s="98" t="str">
        <f t="shared" si="98"/>
        <v/>
      </c>
      <c r="K306" s="2"/>
      <c r="L306" s="21" t="str">
        <f t="shared" si="108"/>
        <v/>
      </c>
      <c r="M306" s="92">
        <f>IF(L306&lt;&gt;"",SUM($L$6:L306),M305)</f>
        <v>25</v>
      </c>
      <c r="N306" s="92">
        <f t="shared" si="99"/>
        <v>25</v>
      </c>
      <c r="O306" s="2"/>
      <c r="P306" s="47" t="str">
        <f t="shared" si="107"/>
        <v/>
      </c>
      <c r="Q306" s="89">
        <f>IF(P306&lt;&gt;"",SUM($P$6:P306),Q305)</f>
        <v>-19</v>
      </c>
      <c r="R306" s="92">
        <f t="shared" si="109"/>
        <v>34</v>
      </c>
      <c r="S306" s="2"/>
      <c r="T306" s="43" t="str">
        <f t="shared" si="100"/>
        <v/>
      </c>
      <c r="U306" s="89">
        <f>IF(T306&lt;&gt;"",SUM($T$6:T306),U305)</f>
        <v>9</v>
      </c>
      <c r="V306" s="92">
        <f t="shared" si="110"/>
        <v>27</v>
      </c>
      <c r="W306" s="2"/>
      <c r="X306" s="95">
        <f>IF(B306="",X305,SUM($L$7:L306)+SUM($P$7:P306)+SUM($T$7:T306))</f>
        <v>15</v>
      </c>
      <c r="Y306" s="2"/>
      <c r="Z306" s="2"/>
      <c r="AA306" s="2"/>
      <c r="AB306" s="2"/>
      <c r="AC306" s="2"/>
      <c r="AD306" s="2"/>
      <c r="AE306" s="2"/>
      <c r="AF306" s="58">
        <f t="shared" si="103"/>
        <v>3</v>
      </c>
      <c r="AG306" s="21" t="str">
        <f t="shared" si="93"/>
        <v/>
      </c>
      <c r="AH306" s="59">
        <f t="shared" si="101"/>
        <v>1</v>
      </c>
      <c r="AI306" s="64">
        <f t="shared" si="102"/>
        <v>2</v>
      </c>
      <c r="AJ306" s="47" t="str">
        <f t="shared" si="94"/>
        <v/>
      </c>
      <c r="AK306" s="65">
        <f t="shared" si="96"/>
        <v>11</v>
      </c>
      <c r="AL306" s="70">
        <f t="shared" si="104"/>
        <v>2</v>
      </c>
      <c r="AM306" s="43" t="str">
        <f t="shared" si="95"/>
        <v/>
      </c>
      <c r="AN306" s="71">
        <f t="shared" si="97"/>
        <v>8</v>
      </c>
      <c r="AO306" s="2"/>
      <c r="AP306" s="2"/>
      <c r="AR306" s="2"/>
      <c r="AS306" s="2"/>
      <c r="AT306" s="2"/>
    </row>
    <row r="307" spans="2:46">
      <c r="B307" s="20">
        <f>IF('Prog Individual'!B307="","",'Prog Individual'!B307)</f>
        <v>16</v>
      </c>
      <c r="C307" s="21" t="str">
        <f t="shared" si="90"/>
        <v>R</v>
      </c>
      <c r="D307" s="98" t="str">
        <f t="shared" si="106"/>
        <v>&lt;--Bet</v>
      </c>
      <c r="E307" s="2"/>
      <c r="F307" s="47" t="str">
        <f t="shared" si="91"/>
        <v>L</v>
      </c>
      <c r="G307" s="98" t="str">
        <f t="shared" si="105"/>
        <v/>
      </c>
      <c r="H307" s="2"/>
      <c r="I307" s="46" t="str">
        <f t="shared" si="92"/>
        <v>E</v>
      </c>
      <c r="J307" s="98" t="str">
        <f t="shared" si="98"/>
        <v/>
      </c>
      <c r="K307" s="2"/>
      <c r="L307" s="21">
        <f t="shared" si="108"/>
        <v>-1</v>
      </c>
      <c r="M307" s="92">
        <f>IF(L307&lt;&gt;"",SUM($L$6:L307),M306)</f>
        <v>24</v>
      </c>
      <c r="N307" s="92">
        <f t="shared" si="99"/>
        <v>25</v>
      </c>
      <c r="O307" s="2"/>
      <c r="P307" s="47" t="str">
        <f t="shared" si="107"/>
        <v/>
      </c>
      <c r="Q307" s="89">
        <f>IF(P307&lt;&gt;"",SUM($P$6:P307),Q306)</f>
        <v>-19</v>
      </c>
      <c r="R307" s="92">
        <f t="shared" si="109"/>
        <v>34</v>
      </c>
      <c r="S307" s="2"/>
      <c r="T307" s="43" t="str">
        <f t="shared" si="100"/>
        <v/>
      </c>
      <c r="U307" s="89">
        <f>IF(T307&lt;&gt;"",SUM($T$6:T307),U306)</f>
        <v>9</v>
      </c>
      <c r="V307" s="92">
        <f t="shared" si="110"/>
        <v>27</v>
      </c>
      <c r="W307" s="2"/>
      <c r="X307" s="95">
        <f>IF(B307="",X306,SUM($L$7:L307)+SUM($P$7:P307)+SUM($T$7:T307))</f>
        <v>14</v>
      </c>
      <c r="Y307" s="2"/>
      <c r="Z307" s="2"/>
      <c r="AA307" s="2"/>
      <c r="AB307" s="2"/>
      <c r="AC307" s="2"/>
      <c r="AD307" s="2"/>
      <c r="AE307" s="2"/>
      <c r="AF307" s="58">
        <f t="shared" si="103"/>
        <v>4</v>
      </c>
      <c r="AG307" s="21">
        <f t="shared" si="93"/>
        <v>1</v>
      </c>
      <c r="AH307" s="59">
        <f t="shared" si="101"/>
        <v>1</v>
      </c>
      <c r="AI307" s="64">
        <f t="shared" si="102"/>
        <v>3</v>
      </c>
      <c r="AJ307" s="47" t="str">
        <f t="shared" si="94"/>
        <v/>
      </c>
      <c r="AK307" s="65">
        <f t="shared" si="96"/>
        <v>11</v>
      </c>
      <c r="AL307" s="70">
        <f t="shared" si="104"/>
        <v>3</v>
      </c>
      <c r="AM307" s="43" t="str">
        <f t="shared" si="95"/>
        <v/>
      </c>
      <c r="AN307" s="71">
        <f t="shared" si="97"/>
        <v>8</v>
      </c>
      <c r="AO307" s="2"/>
      <c r="AP307" s="2"/>
      <c r="AR307" s="2"/>
      <c r="AS307" s="2"/>
      <c r="AT307" s="2"/>
    </row>
    <row r="308" spans="2:46">
      <c r="B308" s="20">
        <f>IF('Prog Individual'!B308="","",'Prog Individual'!B308)</f>
        <v>31</v>
      </c>
      <c r="C308" s="21" t="str">
        <f t="shared" si="90"/>
        <v>B</v>
      </c>
      <c r="D308" s="98" t="str">
        <f t="shared" si="106"/>
        <v>&lt;--Win</v>
      </c>
      <c r="E308" s="2"/>
      <c r="F308" s="47" t="str">
        <f t="shared" si="91"/>
        <v>H</v>
      </c>
      <c r="G308" s="98" t="str">
        <f t="shared" si="105"/>
        <v>&lt;--Win</v>
      </c>
      <c r="H308" s="2"/>
      <c r="I308" s="46" t="str">
        <f t="shared" si="92"/>
        <v>O</v>
      </c>
      <c r="J308" s="98" t="str">
        <f t="shared" si="98"/>
        <v>&lt;--Win</v>
      </c>
      <c r="K308" s="2"/>
      <c r="L308" s="21">
        <f t="shared" si="108"/>
        <v>2</v>
      </c>
      <c r="M308" s="92">
        <f>IF(L308&lt;&gt;"",SUM($L$6:L308),M307)</f>
        <v>26</v>
      </c>
      <c r="N308" s="92">
        <f t="shared" si="99"/>
        <v>26</v>
      </c>
      <c r="O308" s="2"/>
      <c r="P308" s="47">
        <f t="shared" si="107"/>
        <v>11</v>
      </c>
      <c r="Q308" s="89">
        <f>IF(P308&lt;&gt;"",SUM($P$6:P308),Q307)</f>
        <v>-8</v>
      </c>
      <c r="R308" s="92">
        <f t="shared" si="109"/>
        <v>34</v>
      </c>
      <c r="S308" s="2"/>
      <c r="T308" s="43">
        <f t="shared" si="100"/>
        <v>8</v>
      </c>
      <c r="U308" s="89">
        <f>IF(T308&lt;&gt;"",SUM($T$6:T308),U307)</f>
        <v>17</v>
      </c>
      <c r="V308" s="92">
        <f t="shared" si="110"/>
        <v>27</v>
      </c>
      <c r="W308" s="2"/>
      <c r="X308" s="95">
        <f>IF(B308="",X307,SUM($L$7:L308)+SUM($P$7:P308)+SUM($T$7:T308))</f>
        <v>35</v>
      </c>
      <c r="Y308" s="2"/>
      <c r="Z308" s="2"/>
      <c r="AA308" s="2"/>
      <c r="AB308" s="2"/>
      <c r="AC308" s="2"/>
      <c r="AD308" s="2"/>
      <c r="AE308" s="2"/>
      <c r="AF308" s="58">
        <f t="shared" si="103"/>
        <v>1</v>
      </c>
      <c r="AG308" s="21">
        <f t="shared" si="93"/>
        <v>2</v>
      </c>
      <c r="AH308" s="59">
        <f t="shared" si="101"/>
        <v>2</v>
      </c>
      <c r="AI308" s="64">
        <f t="shared" si="102"/>
        <v>1</v>
      </c>
      <c r="AJ308" s="47">
        <f t="shared" si="94"/>
        <v>1</v>
      </c>
      <c r="AK308" s="65">
        <f t="shared" si="96"/>
        <v>11</v>
      </c>
      <c r="AL308" s="70">
        <f t="shared" si="104"/>
        <v>1</v>
      </c>
      <c r="AM308" s="43">
        <f t="shared" si="95"/>
        <v>1</v>
      </c>
      <c r="AN308" s="71">
        <f t="shared" si="97"/>
        <v>8</v>
      </c>
      <c r="AO308" s="2"/>
      <c r="AP308" s="2"/>
      <c r="AR308" s="2"/>
      <c r="AS308" s="2"/>
      <c r="AT308" s="2"/>
    </row>
    <row r="309" spans="2:46">
      <c r="B309" s="20">
        <f>IF('Prog Individual'!B309="","",'Prog Individual'!B309)</f>
        <v>20</v>
      </c>
      <c r="C309" s="21" t="str">
        <f t="shared" si="90"/>
        <v>B</v>
      </c>
      <c r="D309" s="98" t="str">
        <f t="shared" si="106"/>
        <v/>
      </c>
      <c r="E309" s="2"/>
      <c r="F309" s="47" t="str">
        <f t="shared" si="91"/>
        <v>H</v>
      </c>
      <c r="G309" s="98" t="str">
        <f t="shared" si="105"/>
        <v/>
      </c>
      <c r="H309" s="2"/>
      <c r="I309" s="46" t="str">
        <f t="shared" si="92"/>
        <v>E</v>
      </c>
      <c r="J309" s="98" t="str">
        <f t="shared" si="98"/>
        <v/>
      </c>
      <c r="K309" s="2"/>
      <c r="L309" s="21" t="str">
        <f t="shared" si="108"/>
        <v/>
      </c>
      <c r="M309" s="92">
        <f>IF(L309&lt;&gt;"",SUM($L$6:L309),M308)</f>
        <v>26</v>
      </c>
      <c r="N309" s="92">
        <f t="shared" si="99"/>
        <v>26</v>
      </c>
      <c r="O309" s="2"/>
      <c r="P309" s="47" t="str">
        <f t="shared" si="107"/>
        <v/>
      </c>
      <c r="Q309" s="89">
        <f>IF(P309&lt;&gt;"",SUM($P$6:P309),Q308)</f>
        <v>-8</v>
      </c>
      <c r="R309" s="92">
        <f t="shared" si="109"/>
        <v>34</v>
      </c>
      <c r="S309" s="2"/>
      <c r="T309" s="43" t="str">
        <f t="shared" si="100"/>
        <v/>
      </c>
      <c r="U309" s="89">
        <f>IF(T309&lt;&gt;"",SUM($T$6:T309),U308)</f>
        <v>17</v>
      </c>
      <c r="V309" s="92">
        <f t="shared" si="110"/>
        <v>27</v>
      </c>
      <c r="W309" s="2"/>
      <c r="X309" s="95">
        <f>IF(B309="",X308,SUM($L$7:L309)+SUM($P$7:P309)+SUM($T$7:T309))</f>
        <v>35</v>
      </c>
      <c r="Y309" s="2"/>
      <c r="Z309" s="2"/>
      <c r="AA309" s="2"/>
      <c r="AB309" s="2"/>
      <c r="AC309" s="2"/>
      <c r="AD309" s="2"/>
      <c r="AE309" s="2"/>
      <c r="AF309" s="58">
        <f t="shared" si="103"/>
        <v>2</v>
      </c>
      <c r="AG309" s="21" t="str">
        <f t="shared" si="93"/>
        <v/>
      </c>
      <c r="AH309" s="59">
        <f t="shared" si="101"/>
        <v>1</v>
      </c>
      <c r="AI309" s="64">
        <f t="shared" si="102"/>
        <v>2</v>
      </c>
      <c r="AJ309" s="47" t="str">
        <f t="shared" si="94"/>
        <v/>
      </c>
      <c r="AK309" s="65">
        <f t="shared" si="96"/>
        <v>10</v>
      </c>
      <c r="AL309" s="70">
        <f t="shared" si="104"/>
        <v>1</v>
      </c>
      <c r="AM309" s="43" t="str">
        <f t="shared" si="95"/>
        <v/>
      </c>
      <c r="AN309" s="71">
        <f t="shared" si="97"/>
        <v>7</v>
      </c>
      <c r="AO309" s="2"/>
      <c r="AP309" s="2"/>
      <c r="AR309" s="2"/>
      <c r="AS309" s="2"/>
      <c r="AT309" s="2"/>
    </row>
    <row r="310" spans="2:46">
      <c r="B310" s="20">
        <f>IF('Prog Individual'!B310="","",'Prog Individual'!B310)</f>
        <v>5</v>
      </c>
      <c r="C310" s="21" t="str">
        <f t="shared" si="90"/>
        <v>R</v>
      </c>
      <c r="D310" s="98" t="str">
        <f t="shared" si="106"/>
        <v/>
      </c>
      <c r="E310" s="2"/>
      <c r="F310" s="47" t="str">
        <f t="shared" si="91"/>
        <v>L</v>
      </c>
      <c r="G310" s="98" t="str">
        <f t="shared" si="105"/>
        <v/>
      </c>
      <c r="H310" s="2"/>
      <c r="I310" s="46" t="str">
        <f t="shared" si="92"/>
        <v>O</v>
      </c>
      <c r="J310" s="98" t="str">
        <f t="shared" si="98"/>
        <v/>
      </c>
      <c r="K310" s="2"/>
      <c r="L310" s="21" t="str">
        <f t="shared" si="108"/>
        <v/>
      </c>
      <c r="M310" s="92">
        <f>IF(L310&lt;&gt;"",SUM($L$6:L310),M309)</f>
        <v>26</v>
      </c>
      <c r="N310" s="92">
        <f t="shared" si="99"/>
        <v>26</v>
      </c>
      <c r="O310" s="2"/>
      <c r="P310" s="47" t="str">
        <f t="shared" si="107"/>
        <v/>
      </c>
      <c r="Q310" s="89">
        <f>IF(P310&lt;&gt;"",SUM($P$6:P310),Q309)</f>
        <v>-8</v>
      </c>
      <c r="R310" s="92">
        <f t="shared" si="109"/>
        <v>34</v>
      </c>
      <c r="S310" s="2"/>
      <c r="T310" s="43" t="str">
        <f t="shared" si="100"/>
        <v/>
      </c>
      <c r="U310" s="89">
        <f>IF(T310&lt;&gt;"",SUM($T$6:T310),U309)</f>
        <v>17</v>
      </c>
      <c r="V310" s="92">
        <f t="shared" si="110"/>
        <v>27</v>
      </c>
      <c r="W310" s="2"/>
      <c r="X310" s="95">
        <f>IF(B310="",X309,SUM($L$7:L310)+SUM($P$7:P310)+SUM($T$7:T310))</f>
        <v>35</v>
      </c>
      <c r="Y310" s="2"/>
      <c r="Z310" s="2"/>
      <c r="AA310" s="2"/>
      <c r="AB310" s="2"/>
      <c r="AC310" s="2"/>
      <c r="AD310" s="2"/>
      <c r="AE310" s="2"/>
      <c r="AF310" s="58">
        <f t="shared" si="103"/>
        <v>1</v>
      </c>
      <c r="AG310" s="21" t="str">
        <f t="shared" si="93"/>
        <v/>
      </c>
      <c r="AH310" s="59">
        <f t="shared" si="101"/>
        <v>1</v>
      </c>
      <c r="AI310" s="64">
        <f t="shared" si="102"/>
        <v>1</v>
      </c>
      <c r="AJ310" s="47" t="str">
        <f t="shared" si="94"/>
        <v/>
      </c>
      <c r="AK310" s="65">
        <f t="shared" si="96"/>
        <v>10</v>
      </c>
      <c r="AL310" s="70">
        <f t="shared" si="104"/>
        <v>1</v>
      </c>
      <c r="AM310" s="43" t="str">
        <f t="shared" si="95"/>
        <v/>
      </c>
      <c r="AN310" s="71">
        <f t="shared" si="97"/>
        <v>7</v>
      </c>
      <c r="AO310" s="2"/>
      <c r="AP310" s="2"/>
      <c r="AR310" s="2"/>
      <c r="AS310" s="2"/>
      <c r="AT310" s="2"/>
    </row>
    <row r="311" spans="2:46">
      <c r="B311" s="20">
        <f>IF('Prog Individual'!B311="","",'Prog Individual'!B311)</f>
        <v>10</v>
      </c>
      <c r="C311" s="21" t="str">
        <f t="shared" si="90"/>
        <v>B</v>
      </c>
      <c r="D311" s="98" t="str">
        <f t="shared" si="106"/>
        <v/>
      </c>
      <c r="E311" s="2"/>
      <c r="F311" s="47" t="str">
        <f t="shared" si="91"/>
        <v>L</v>
      </c>
      <c r="G311" s="98" t="str">
        <f t="shared" si="105"/>
        <v/>
      </c>
      <c r="H311" s="2"/>
      <c r="I311" s="46" t="str">
        <f t="shared" si="92"/>
        <v>E</v>
      </c>
      <c r="J311" s="98" t="str">
        <f t="shared" si="98"/>
        <v/>
      </c>
      <c r="K311" s="2"/>
      <c r="L311" s="21" t="str">
        <f t="shared" si="108"/>
        <v/>
      </c>
      <c r="M311" s="92">
        <f>IF(L311&lt;&gt;"",SUM($L$6:L311),M310)</f>
        <v>26</v>
      </c>
      <c r="N311" s="92">
        <f t="shared" si="99"/>
        <v>26</v>
      </c>
      <c r="O311" s="2"/>
      <c r="P311" s="47" t="str">
        <f t="shared" si="107"/>
        <v/>
      </c>
      <c r="Q311" s="89">
        <f>IF(P311&lt;&gt;"",SUM($P$6:P311),Q310)</f>
        <v>-8</v>
      </c>
      <c r="R311" s="92">
        <f t="shared" si="109"/>
        <v>34</v>
      </c>
      <c r="S311" s="2"/>
      <c r="T311" s="43" t="str">
        <f t="shared" si="100"/>
        <v/>
      </c>
      <c r="U311" s="89">
        <f>IF(T311&lt;&gt;"",SUM($T$6:T311),U310)</f>
        <v>17</v>
      </c>
      <c r="V311" s="92">
        <f t="shared" si="110"/>
        <v>27</v>
      </c>
      <c r="W311" s="2"/>
      <c r="X311" s="95">
        <f>IF(B311="",X310,SUM($L$7:L311)+SUM($P$7:P311)+SUM($T$7:T311))</f>
        <v>35</v>
      </c>
      <c r="Y311" s="2"/>
      <c r="Z311" s="2"/>
      <c r="AA311" s="2"/>
      <c r="AB311" s="2"/>
      <c r="AC311" s="2"/>
      <c r="AD311" s="2"/>
      <c r="AE311" s="2"/>
      <c r="AF311" s="58">
        <f t="shared" si="103"/>
        <v>1</v>
      </c>
      <c r="AG311" s="21" t="str">
        <f t="shared" si="93"/>
        <v/>
      </c>
      <c r="AH311" s="59">
        <f t="shared" si="101"/>
        <v>1</v>
      </c>
      <c r="AI311" s="64">
        <f t="shared" si="102"/>
        <v>2</v>
      </c>
      <c r="AJ311" s="47" t="str">
        <f t="shared" si="94"/>
        <v/>
      </c>
      <c r="AK311" s="65">
        <f t="shared" si="96"/>
        <v>10</v>
      </c>
      <c r="AL311" s="70">
        <f t="shared" si="104"/>
        <v>1</v>
      </c>
      <c r="AM311" s="43" t="str">
        <f t="shared" si="95"/>
        <v/>
      </c>
      <c r="AN311" s="71">
        <f t="shared" si="97"/>
        <v>7</v>
      </c>
      <c r="AO311" s="2"/>
      <c r="AP311" s="2"/>
      <c r="AR311" s="2"/>
      <c r="AS311" s="2"/>
      <c r="AT311" s="2"/>
    </row>
    <row r="312" spans="2:46">
      <c r="B312" s="20">
        <f>IF('Prog Individual'!B312="","",'Prog Individual'!B312)</f>
        <v>35</v>
      </c>
      <c r="C312" s="21" t="str">
        <f t="shared" si="90"/>
        <v>B</v>
      </c>
      <c r="D312" s="98" t="str">
        <f t="shared" si="106"/>
        <v/>
      </c>
      <c r="E312" s="2"/>
      <c r="F312" s="47" t="str">
        <f t="shared" si="91"/>
        <v>H</v>
      </c>
      <c r="G312" s="98" t="str">
        <f t="shared" si="105"/>
        <v/>
      </c>
      <c r="H312" s="2"/>
      <c r="I312" s="46" t="str">
        <f t="shared" si="92"/>
        <v>O</v>
      </c>
      <c r="J312" s="98" t="str">
        <f t="shared" si="98"/>
        <v/>
      </c>
      <c r="K312" s="2"/>
      <c r="L312" s="21" t="str">
        <f t="shared" si="108"/>
        <v/>
      </c>
      <c r="M312" s="92">
        <f>IF(L312&lt;&gt;"",SUM($L$6:L312),M311)</f>
        <v>26</v>
      </c>
      <c r="N312" s="92">
        <f t="shared" si="99"/>
        <v>26</v>
      </c>
      <c r="O312" s="2"/>
      <c r="P312" s="47" t="str">
        <f t="shared" si="107"/>
        <v/>
      </c>
      <c r="Q312" s="89">
        <f>IF(P312&lt;&gt;"",SUM($P$6:P312),Q311)</f>
        <v>-8</v>
      </c>
      <c r="R312" s="92">
        <f t="shared" si="109"/>
        <v>34</v>
      </c>
      <c r="S312" s="2"/>
      <c r="T312" s="43" t="str">
        <f t="shared" si="100"/>
        <v/>
      </c>
      <c r="U312" s="89">
        <f>IF(T312&lt;&gt;"",SUM($T$6:T312),U311)</f>
        <v>17</v>
      </c>
      <c r="V312" s="92">
        <f t="shared" si="110"/>
        <v>27</v>
      </c>
      <c r="W312" s="2"/>
      <c r="X312" s="95">
        <f>IF(B312="",X311,SUM($L$7:L312)+SUM($P$7:P312)+SUM($T$7:T312))</f>
        <v>35</v>
      </c>
      <c r="Y312" s="2"/>
      <c r="Z312" s="2"/>
      <c r="AA312" s="2"/>
      <c r="AB312" s="2"/>
      <c r="AC312" s="2"/>
      <c r="AD312" s="2"/>
      <c r="AE312" s="2"/>
      <c r="AF312" s="58">
        <f t="shared" si="103"/>
        <v>2</v>
      </c>
      <c r="AG312" s="21" t="str">
        <f t="shared" si="93"/>
        <v/>
      </c>
      <c r="AH312" s="59">
        <f t="shared" si="101"/>
        <v>1</v>
      </c>
      <c r="AI312" s="64">
        <f t="shared" si="102"/>
        <v>1</v>
      </c>
      <c r="AJ312" s="47" t="str">
        <f t="shared" si="94"/>
        <v/>
      </c>
      <c r="AK312" s="65">
        <f t="shared" si="96"/>
        <v>10</v>
      </c>
      <c r="AL312" s="70">
        <f t="shared" si="104"/>
        <v>1</v>
      </c>
      <c r="AM312" s="43" t="str">
        <f t="shared" si="95"/>
        <v/>
      </c>
      <c r="AN312" s="71">
        <f t="shared" si="97"/>
        <v>7</v>
      </c>
      <c r="AO312" s="2"/>
      <c r="AP312" s="2"/>
      <c r="AR312" s="2"/>
      <c r="AS312" s="2"/>
      <c r="AT312" s="2"/>
    </row>
    <row r="313" spans="2:46">
      <c r="B313" s="20">
        <f>IF('Prog Individual'!B313="","",'Prog Individual'!B313)</f>
        <v>22</v>
      </c>
      <c r="C313" s="21" t="str">
        <f t="shared" si="90"/>
        <v>B</v>
      </c>
      <c r="D313" s="98" t="str">
        <f t="shared" si="106"/>
        <v/>
      </c>
      <c r="E313" s="2"/>
      <c r="F313" s="47" t="str">
        <f t="shared" si="91"/>
        <v>H</v>
      </c>
      <c r="G313" s="98" t="str">
        <f t="shared" si="105"/>
        <v/>
      </c>
      <c r="H313" s="2"/>
      <c r="I313" s="46" t="str">
        <f t="shared" si="92"/>
        <v>E</v>
      </c>
      <c r="J313" s="98" t="str">
        <f t="shared" si="98"/>
        <v/>
      </c>
      <c r="K313" s="2"/>
      <c r="L313" s="21" t="str">
        <f t="shared" si="108"/>
        <v/>
      </c>
      <c r="M313" s="92">
        <f>IF(L313&lt;&gt;"",SUM($L$6:L313),M312)</f>
        <v>26</v>
      </c>
      <c r="N313" s="92">
        <f t="shared" si="99"/>
        <v>26</v>
      </c>
      <c r="O313" s="2"/>
      <c r="P313" s="47" t="str">
        <f t="shared" si="107"/>
        <v/>
      </c>
      <c r="Q313" s="89">
        <f>IF(P313&lt;&gt;"",SUM($P$6:P313),Q312)</f>
        <v>-8</v>
      </c>
      <c r="R313" s="92">
        <f t="shared" si="109"/>
        <v>34</v>
      </c>
      <c r="S313" s="2"/>
      <c r="T313" s="43" t="str">
        <f t="shared" si="100"/>
        <v/>
      </c>
      <c r="U313" s="89">
        <f>IF(T313&lt;&gt;"",SUM($T$6:T313),U312)</f>
        <v>17</v>
      </c>
      <c r="V313" s="92">
        <f t="shared" si="110"/>
        <v>27</v>
      </c>
      <c r="W313" s="2"/>
      <c r="X313" s="95">
        <f>IF(B313="",X312,SUM($L$7:L313)+SUM($P$7:P313)+SUM($T$7:T313))</f>
        <v>35</v>
      </c>
      <c r="Y313" s="2"/>
      <c r="Z313" s="2"/>
      <c r="AA313" s="2"/>
      <c r="AB313" s="2"/>
      <c r="AC313" s="2"/>
      <c r="AD313" s="2"/>
      <c r="AE313" s="2"/>
      <c r="AF313" s="58">
        <f t="shared" si="103"/>
        <v>3</v>
      </c>
      <c r="AG313" s="21" t="str">
        <f t="shared" si="93"/>
        <v/>
      </c>
      <c r="AH313" s="59">
        <f t="shared" si="101"/>
        <v>1</v>
      </c>
      <c r="AI313" s="64">
        <f t="shared" si="102"/>
        <v>2</v>
      </c>
      <c r="AJ313" s="47" t="str">
        <f t="shared" si="94"/>
        <v/>
      </c>
      <c r="AK313" s="65">
        <f t="shared" si="96"/>
        <v>10</v>
      </c>
      <c r="AL313" s="70">
        <f t="shared" si="104"/>
        <v>1</v>
      </c>
      <c r="AM313" s="43" t="str">
        <f t="shared" si="95"/>
        <v/>
      </c>
      <c r="AN313" s="71">
        <f t="shared" si="97"/>
        <v>7</v>
      </c>
      <c r="AO313" s="2"/>
      <c r="AP313" s="2"/>
      <c r="AR313" s="2"/>
      <c r="AS313" s="2"/>
      <c r="AT313" s="2"/>
    </row>
    <row r="314" spans="2:46">
      <c r="B314" s="20">
        <f>IF('Prog Individual'!B314="","",'Prog Individual'!B314)</f>
        <v>15</v>
      </c>
      <c r="C314" s="21" t="str">
        <f t="shared" si="90"/>
        <v>B</v>
      </c>
      <c r="D314" s="98" t="str">
        <f t="shared" si="106"/>
        <v>&lt;--Bet</v>
      </c>
      <c r="E314" s="2"/>
      <c r="F314" s="47" t="str">
        <f t="shared" si="91"/>
        <v>L</v>
      </c>
      <c r="G314" s="98" t="str">
        <f t="shared" si="105"/>
        <v/>
      </c>
      <c r="H314" s="2"/>
      <c r="I314" s="46" t="str">
        <f t="shared" si="92"/>
        <v>O</v>
      </c>
      <c r="J314" s="98" t="str">
        <f t="shared" si="98"/>
        <v/>
      </c>
      <c r="K314" s="2"/>
      <c r="L314" s="21">
        <f t="shared" si="108"/>
        <v>-1</v>
      </c>
      <c r="M314" s="92">
        <f>IF(L314&lt;&gt;"",SUM($L$6:L314),M313)</f>
        <v>25</v>
      </c>
      <c r="N314" s="92">
        <f t="shared" si="99"/>
        <v>26</v>
      </c>
      <c r="O314" s="2"/>
      <c r="P314" s="47" t="str">
        <f t="shared" si="107"/>
        <v/>
      </c>
      <c r="Q314" s="89">
        <f>IF(P314&lt;&gt;"",SUM($P$6:P314),Q313)</f>
        <v>-8</v>
      </c>
      <c r="R314" s="92">
        <f t="shared" si="109"/>
        <v>34</v>
      </c>
      <c r="S314" s="2"/>
      <c r="T314" s="43" t="str">
        <f t="shared" si="100"/>
        <v/>
      </c>
      <c r="U314" s="89">
        <f>IF(T314&lt;&gt;"",SUM($T$6:T314),U313)</f>
        <v>17</v>
      </c>
      <c r="V314" s="92">
        <f t="shared" si="110"/>
        <v>27</v>
      </c>
      <c r="W314" s="2"/>
      <c r="X314" s="95">
        <f>IF(B314="",X313,SUM($L$7:L314)+SUM($P$7:P314)+SUM($T$7:T314))</f>
        <v>34</v>
      </c>
      <c r="Y314" s="2"/>
      <c r="Z314" s="2"/>
      <c r="AA314" s="2"/>
      <c r="AB314" s="2"/>
      <c r="AC314" s="2"/>
      <c r="AD314" s="2"/>
      <c r="AE314" s="2"/>
      <c r="AF314" s="58">
        <f t="shared" si="103"/>
        <v>4</v>
      </c>
      <c r="AG314" s="21">
        <f t="shared" si="93"/>
        <v>1</v>
      </c>
      <c r="AH314" s="59">
        <f t="shared" si="101"/>
        <v>1</v>
      </c>
      <c r="AI314" s="64">
        <f t="shared" si="102"/>
        <v>1</v>
      </c>
      <c r="AJ314" s="47" t="str">
        <f t="shared" si="94"/>
        <v/>
      </c>
      <c r="AK314" s="65">
        <f t="shared" si="96"/>
        <v>10</v>
      </c>
      <c r="AL314" s="70">
        <f t="shared" si="104"/>
        <v>1</v>
      </c>
      <c r="AM314" s="43" t="str">
        <f t="shared" si="95"/>
        <v/>
      </c>
      <c r="AN314" s="71">
        <f t="shared" si="97"/>
        <v>7</v>
      </c>
      <c r="AO314" s="2"/>
      <c r="AP314" s="2"/>
      <c r="AR314" s="2"/>
      <c r="AS314" s="2"/>
      <c r="AT314" s="2"/>
    </row>
    <row r="315" spans="2:46">
      <c r="B315" s="20">
        <f>IF('Prog Individual'!B315="","",'Prog Individual'!B315)</f>
        <v>4</v>
      </c>
      <c r="C315" s="21" t="str">
        <f t="shared" si="90"/>
        <v>B</v>
      </c>
      <c r="D315" s="98" t="str">
        <f t="shared" si="106"/>
        <v>&lt;--Bet</v>
      </c>
      <c r="E315" s="2"/>
      <c r="F315" s="47" t="str">
        <f t="shared" si="91"/>
        <v>L</v>
      </c>
      <c r="G315" s="98" t="str">
        <f t="shared" si="105"/>
        <v/>
      </c>
      <c r="H315" s="2"/>
      <c r="I315" s="46" t="str">
        <f t="shared" si="92"/>
        <v>E</v>
      </c>
      <c r="J315" s="98" t="str">
        <f t="shared" si="98"/>
        <v/>
      </c>
      <c r="K315" s="2"/>
      <c r="L315" s="21">
        <f t="shared" si="108"/>
        <v>-2</v>
      </c>
      <c r="M315" s="92">
        <f>IF(L315&lt;&gt;"",SUM($L$6:L315),M314)</f>
        <v>23</v>
      </c>
      <c r="N315" s="92">
        <f t="shared" si="99"/>
        <v>26</v>
      </c>
      <c r="O315" s="2"/>
      <c r="P315" s="47" t="str">
        <f t="shared" si="107"/>
        <v/>
      </c>
      <c r="Q315" s="89">
        <f>IF(P315&lt;&gt;"",SUM($P$6:P315),Q314)</f>
        <v>-8</v>
      </c>
      <c r="R315" s="92">
        <f t="shared" si="109"/>
        <v>34</v>
      </c>
      <c r="S315" s="2"/>
      <c r="T315" s="43" t="str">
        <f t="shared" si="100"/>
        <v/>
      </c>
      <c r="U315" s="89">
        <f>IF(T315&lt;&gt;"",SUM($T$6:T315),U314)</f>
        <v>17</v>
      </c>
      <c r="V315" s="92">
        <f t="shared" si="110"/>
        <v>27</v>
      </c>
      <c r="W315" s="2"/>
      <c r="X315" s="95">
        <f>IF(B315="",X314,SUM($L$7:L315)+SUM($P$7:P315)+SUM($T$7:T315))</f>
        <v>32</v>
      </c>
      <c r="Y315" s="2"/>
      <c r="Z315" s="2"/>
      <c r="AA315" s="2"/>
      <c r="AB315" s="2"/>
      <c r="AC315" s="2"/>
      <c r="AD315" s="2"/>
      <c r="AE315" s="2"/>
      <c r="AF315" s="58">
        <f t="shared" si="103"/>
        <v>5</v>
      </c>
      <c r="AG315" s="21">
        <f t="shared" si="93"/>
        <v>2</v>
      </c>
      <c r="AH315" s="59">
        <f t="shared" si="101"/>
        <v>2</v>
      </c>
      <c r="AI315" s="64">
        <f t="shared" si="102"/>
        <v>2</v>
      </c>
      <c r="AJ315" s="47" t="str">
        <f t="shared" si="94"/>
        <v/>
      </c>
      <c r="AK315" s="65">
        <f t="shared" si="96"/>
        <v>10</v>
      </c>
      <c r="AL315" s="70">
        <f t="shared" si="104"/>
        <v>1</v>
      </c>
      <c r="AM315" s="43" t="str">
        <f t="shared" si="95"/>
        <v/>
      </c>
      <c r="AN315" s="71">
        <f t="shared" si="97"/>
        <v>7</v>
      </c>
      <c r="AO315" s="2"/>
      <c r="AP315" s="2"/>
      <c r="AR315" s="2"/>
      <c r="AS315" s="2"/>
      <c r="AT315" s="2"/>
    </row>
    <row r="316" spans="2:46">
      <c r="B316" s="20">
        <f>IF('Prog Individual'!B316="","",'Prog Individual'!B316)</f>
        <v>27</v>
      </c>
      <c r="C316" s="21" t="str">
        <f t="shared" si="90"/>
        <v>R</v>
      </c>
      <c r="D316" s="98" t="str">
        <f t="shared" si="106"/>
        <v>&lt;--Win</v>
      </c>
      <c r="E316" s="2"/>
      <c r="F316" s="47" t="str">
        <f t="shared" si="91"/>
        <v>H</v>
      </c>
      <c r="G316" s="98" t="str">
        <f t="shared" si="105"/>
        <v/>
      </c>
      <c r="H316" s="2"/>
      <c r="I316" s="46" t="str">
        <f t="shared" si="92"/>
        <v>O</v>
      </c>
      <c r="J316" s="98" t="str">
        <f t="shared" si="98"/>
        <v/>
      </c>
      <c r="K316" s="2"/>
      <c r="L316" s="21">
        <f t="shared" si="108"/>
        <v>3</v>
      </c>
      <c r="M316" s="92">
        <f>IF(L316&lt;&gt;"",SUM($L$6:L316),M315)</f>
        <v>26</v>
      </c>
      <c r="N316" s="92">
        <f t="shared" si="99"/>
        <v>26</v>
      </c>
      <c r="O316" s="2"/>
      <c r="P316" s="47" t="str">
        <f t="shared" si="107"/>
        <v/>
      </c>
      <c r="Q316" s="89">
        <f>IF(P316&lt;&gt;"",SUM($P$6:P316),Q315)</f>
        <v>-8</v>
      </c>
      <c r="R316" s="92">
        <f t="shared" si="109"/>
        <v>34</v>
      </c>
      <c r="S316" s="2"/>
      <c r="T316" s="43" t="str">
        <f t="shared" si="100"/>
        <v/>
      </c>
      <c r="U316" s="89">
        <f>IF(T316&lt;&gt;"",SUM($T$6:T316),U315)</f>
        <v>17</v>
      </c>
      <c r="V316" s="92">
        <f t="shared" si="110"/>
        <v>27</v>
      </c>
      <c r="W316" s="2"/>
      <c r="X316" s="95">
        <f>IF(B316="",X315,SUM($L$7:L316)+SUM($P$7:P316)+SUM($T$7:T316))</f>
        <v>35</v>
      </c>
      <c r="Y316" s="2"/>
      <c r="Z316" s="2"/>
      <c r="AA316" s="2"/>
      <c r="AB316" s="2"/>
      <c r="AC316" s="2"/>
      <c r="AD316" s="2"/>
      <c r="AE316" s="2"/>
      <c r="AF316" s="58">
        <f t="shared" si="103"/>
        <v>1</v>
      </c>
      <c r="AG316" s="21">
        <f t="shared" si="93"/>
        <v>3</v>
      </c>
      <c r="AH316" s="59">
        <f t="shared" si="101"/>
        <v>3</v>
      </c>
      <c r="AI316" s="64">
        <f t="shared" si="102"/>
        <v>1</v>
      </c>
      <c r="AJ316" s="47" t="str">
        <f t="shared" si="94"/>
        <v/>
      </c>
      <c r="AK316" s="65">
        <f t="shared" si="96"/>
        <v>10</v>
      </c>
      <c r="AL316" s="70">
        <f t="shared" si="104"/>
        <v>1</v>
      </c>
      <c r="AM316" s="43" t="str">
        <f t="shared" si="95"/>
        <v/>
      </c>
      <c r="AN316" s="71">
        <f t="shared" si="97"/>
        <v>7</v>
      </c>
      <c r="AO316" s="2"/>
      <c r="AP316" s="2"/>
      <c r="AR316" s="2"/>
      <c r="AS316" s="2"/>
      <c r="AT316" s="2"/>
    </row>
    <row r="317" spans="2:46">
      <c r="B317" s="20">
        <f>IF('Prog Individual'!B317="","",'Prog Individual'!B317)</f>
        <v>30</v>
      </c>
      <c r="C317" s="21" t="str">
        <f t="shared" si="90"/>
        <v>R</v>
      </c>
      <c r="D317" s="98" t="str">
        <f t="shared" si="106"/>
        <v/>
      </c>
      <c r="E317" s="2"/>
      <c r="F317" s="47" t="str">
        <f t="shared" si="91"/>
        <v>H</v>
      </c>
      <c r="G317" s="98" t="str">
        <f t="shared" si="105"/>
        <v/>
      </c>
      <c r="H317" s="2"/>
      <c r="I317" s="46" t="str">
        <f t="shared" si="92"/>
        <v>E</v>
      </c>
      <c r="J317" s="98" t="str">
        <f t="shared" si="98"/>
        <v/>
      </c>
      <c r="K317" s="2"/>
      <c r="L317" s="21" t="str">
        <f t="shared" si="108"/>
        <v/>
      </c>
      <c r="M317" s="92">
        <f>IF(L317&lt;&gt;"",SUM($L$6:L317),M316)</f>
        <v>26</v>
      </c>
      <c r="N317" s="92">
        <f t="shared" si="99"/>
        <v>26</v>
      </c>
      <c r="O317" s="2"/>
      <c r="P317" s="47" t="str">
        <f t="shared" si="107"/>
        <v/>
      </c>
      <c r="Q317" s="89">
        <f>IF(P317&lt;&gt;"",SUM($P$6:P317),Q316)</f>
        <v>-8</v>
      </c>
      <c r="R317" s="92">
        <f t="shared" si="109"/>
        <v>34</v>
      </c>
      <c r="S317" s="2"/>
      <c r="T317" s="43" t="str">
        <f t="shared" si="100"/>
        <v/>
      </c>
      <c r="U317" s="89">
        <f>IF(T317&lt;&gt;"",SUM($T$6:T317),U316)</f>
        <v>17</v>
      </c>
      <c r="V317" s="92">
        <f t="shared" si="110"/>
        <v>27</v>
      </c>
      <c r="W317" s="2"/>
      <c r="X317" s="95">
        <f>IF(B317="",X316,SUM($L$7:L317)+SUM($P$7:P317)+SUM($T$7:T317))</f>
        <v>35</v>
      </c>
      <c r="Y317" s="2"/>
      <c r="Z317" s="2"/>
      <c r="AA317" s="2"/>
      <c r="AB317" s="2"/>
      <c r="AC317" s="2"/>
      <c r="AD317" s="2"/>
      <c r="AE317" s="2"/>
      <c r="AF317" s="58">
        <f t="shared" si="103"/>
        <v>2</v>
      </c>
      <c r="AG317" s="21" t="str">
        <f t="shared" si="93"/>
        <v/>
      </c>
      <c r="AH317" s="59">
        <f t="shared" si="101"/>
        <v>2</v>
      </c>
      <c r="AI317" s="64">
        <f t="shared" si="102"/>
        <v>2</v>
      </c>
      <c r="AJ317" s="47" t="str">
        <f t="shared" si="94"/>
        <v/>
      </c>
      <c r="AK317" s="65">
        <f t="shared" si="96"/>
        <v>10</v>
      </c>
      <c r="AL317" s="70">
        <f t="shared" si="104"/>
        <v>1</v>
      </c>
      <c r="AM317" s="43" t="str">
        <f t="shared" si="95"/>
        <v/>
      </c>
      <c r="AN317" s="71">
        <f t="shared" si="97"/>
        <v>7</v>
      </c>
      <c r="AO317" s="2"/>
      <c r="AP317" s="2"/>
      <c r="AR317" s="2"/>
      <c r="AS317" s="2"/>
      <c r="AT317" s="2"/>
    </row>
    <row r="318" spans="2:46">
      <c r="B318" s="20">
        <f>IF('Prog Individual'!B318="","",'Prog Individual'!B318)</f>
        <v>21</v>
      </c>
      <c r="C318" s="21" t="str">
        <f t="shared" si="90"/>
        <v>R</v>
      </c>
      <c r="D318" s="98" t="str">
        <f t="shared" si="106"/>
        <v/>
      </c>
      <c r="E318" s="2"/>
      <c r="F318" s="47" t="str">
        <f t="shared" si="91"/>
        <v>H</v>
      </c>
      <c r="G318" s="98" t="str">
        <f t="shared" si="105"/>
        <v/>
      </c>
      <c r="H318" s="2"/>
      <c r="I318" s="46" t="str">
        <f t="shared" si="92"/>
        <v>O</v>
      </c>
      <c r="J318" s="98" t="str">
        <f t="shared" si="98"/>
        <v/>
      </c>
      <c r="K318" s="2"/>
      <c r="L318" s="21" t="str">
        <f t="shared" si="108"/>
        <v/>
      </c>
      <c r="M318" s="92">
        <f>IF(L318&lt;&gt;"",SUM($L$6:L318),M317)</f>
        <v>26</v>
      </c>
      <c r="N318" s="92">
        <f t="shared" si="99"/>
        <v>26</v>
      </c>
      <c r="O318" s="2"/>
      <c r="P318" s="47" t="str">
        <f t="shared" si="107"/>
        <v/>
      </c>
      <c r="Q318" s="89">
        <f>IF(P318&lt;&gt;"",SUM($P$6:P318),Q317)</f>
        <v>-8</v>
      </c>
      <c r="R318" s="92">
        <f t="shared" si="109"/>
        <v>34</v>
      </c>
      <c r="S318" s="2"/>
      <c r="T318" s="43" t="str">
        <f t="shared" si="100"/>
        <v/>
      </c>
      <c r="U318" s="89">
        <f>IF(T318&lt;&gt;"",SUM($T$6:T318),U317)</f>
        <v>17</v>
      </c>
      <c r="V318" s="92">
        <f t="shared" si="110"/>
        <v>27</v>
      </c>
      <c r="W318" s="2"/>
      <c r="X318" s="95">
        <f>IF(B318="",X317,SUM($L$7:L318)+SUM($P$7:P318)+SUM($T$7:T318))</f>
        <v>35</v>
      </c>
      <c r="Y318" s="2"/>
      <c r="Z318" s="2"/>
      <c r="AA318" s="2"/>
      <c r="AB318" s="2"/>
      <c r="AC318" s="2"/>
      <c r="AD318" s="2"/>
      <c r="AE318" s="2"/>
      <c r="AF318" s="58">
        <f t="shared" si="103"/>
        <v>3</v>
      </c>
      <c r="AG318" s="21" t="str">
        <f t="shared" si="93"/>
        <v/>
      </c>
      <c r="AH318" s="59">
        <f t="shared" si="101"/>
        <v>2</v>
      </c>
      <c r="AI318" s="64">
        <f t="shared" si="102"/>
        <v>3</v>
      </c>
      <c r="AJ318" s="47" t="str">
        <f t="shared" si="94"/>
        <v/>
      </c>
      <c r="AK318" s="65">
        <f t="shared" si="96"/>
        <v>10</v>
      </c>
      <c r="AL318" s="70">
        <f t="shared" si="104"/>
        <v>1</v>
      </c>
      <c r="AM318" s="43" t="str">
        <f t="shared" si="95"/>
        <v/>
      </c>
      <c r="AN318" s="71">
        <f t="shared" si="97"/>
        <v>7</v>
      </c>
      <c r="AO318" s="2"/>
      <c r="AP318" s="2"/>
      <c r="AR318" s="2"/>
      <c r="AS318" s="2"/>
      <c r="AT318" s="2"/>
    </row>
    <row r="319" spans="2:46">
      <c r="B319" s="20">
        <f>IF('Prog Individual'!B319="","",'Prog Individual'!B319)</f>
        <v>9</v>
      </c>
      <c r="C319" s="21" t="str">
        <f t="shared" si="90"/>
        <v>R</v>
      </c>
      <c r="D319" s="98" t="str">
        <f t="shared" si="106"/>
        <v>&lt;--Bet</v>
      </c>
      <c r="E319" s="2"/>
      <c r="F319" s="47" t="str">
        <f t="shared" si="91"/>
        <v>L</v>
      </c>
      <c r="G319" s="98" t="str">
        <f t="shared" si="105"/>
        <v>&lt;--Win</v>
      </c>
      <c r="H319" s="2"/>
      <c r="I319" s="46" t="str">
        <f t="shared" si="92"/>
        <v>O</v>
      </c>
      <c r="J319" s="98" t="str">
        <f t="shared" si="98"/>
        <v/>
      </c>
      <c r="K319" s="2"/>
      <c r="L319" s="21">
        <f t="shared" si="108"/>
        <v>-2</v>
      </c>
      <c r="M319" s="92">
        <f>IF(L319&lt;&gt;"",SUM($L$6:L319),M318)</f>
        <v>24</v>
      </c>
      <c r="N319" s="92">
        <f t="shared" si="99"/>
        <v>26</v>
      </c>
      <c r="O319" s="2"/>
      <c r="P319" s="47">
        <f t="shared" si="107"/>
        <v>10</v>
      </c>
      <c r="Q319" s="89">
        <f>IF(P319&lt;&gt;"",SUM($P$6:P319),Q318)</f>
        <v>2</v>
      </c>
      <c r="R319" s="92">
        <f t="shared" si="109"/>
        <v>34</v>
      </c>
      <c r="S319" s="2"/>
      <c r="T319" s="43" t="str">
        <f t="shared" si="100"/>
        <v/>
      </c>
      <c r="U319" s="89">
        <f>IF(T319&lt;&gt;"",SUM($T$6:T319),U318)</f>
        <v>17</v>
      </c>
      <c r="V319" s="92">
        <f t="shared" si="110"/>
        <v>27</v>
      </c>
      <c r="W319" s="2"/>
      <c r="X319" s="95">
        <f>IF(B319="",X318,SUM($L$7:L319)+SUM($P$7:P319)+SUM($T$7:T319))</f>
        <v>43</v>
      </c>
      <c r="Y319" s="2"/>
      <c r="Z319" s="2"/>
      <c r="AA319" s="2"/>
      <c r="AB319" s="2"/>
      <c r="AC319" s="2"/>
      <c r="AD319" s="2"/>
      <c r="AE319" s="2"/>
      <c r="AF319" s="58">
        <f t="shared" si="103"/>
        <v>4</v>
      </c>
      <c r="AG319" s="21">
        <f t="shared" si="93"/>
        <v>1</v>
      </c>
      <c r="AH319" s="59">
        <f t="shared" si="101"/>
        <v>2</v>
      </c>
      <c r="AI319" s="64">
        <f t="shared" si="102"/>
        <v>1</v>
      </c>
      <c r="AJ319" s="47">
        <f t="shared" si="94"/>
        <v>1</v>
      </c>
      <c r="AK319" s="65">
        <f t="shared" si="96"/>
        <v>10</v>
      </c>
      <c r="AL319" s="70">
        <f t="shared" si="104"/>
        <v>2</v>
      </c>
      <c r="AM319" s="43" t="str">
        <f t="shared" si="95"/>
        <v/>
      </c>
      <c r="AN319" s="71">
        <f t="shared" si="97"/>
        <v>7</v>
      </c>
      <c r="AO319" s="2"/>
      <c r="AP319" s="2"/>
      <c r="AR319" s="2"/>
      <c r="AS319" s="2"/>
      <c r="AT319" s="2"/>
    </row>
    <row r="320" spans="2:46">
      <c r="B320" s="20">
        <f>IF('Prog Individual'!B320="","",'Prog Individual'!B320)</f>
        <v>11</v>
      </c>
      <c r="C320" s="21" t="str">
        <f t="shared" si="90"/>
        <v>B</v>
      </c>
      <c r="D320" s="98" t="str">
        <f t="shared" si="106"/>
        <v>&lt;--Win</v>
      </c>
      <c r="E320" s="2"/>
      <c r="F320" s="47" t="str">
        <f t="shared" si="91"/>
        <v>L</v>
      </c>
      <c r="G320" s="98" t="str">
        <f t="shared" si="105"/>
        <v/>
      </c>
      <c r="H320" s="2"/>
      <c r="I320" s="46" t="str">
        <f t="shared" si="92"/>
        <v>O</v>
      </c>
      <c r="J320" s="98" t="str">
        <f t="shared" si="98"/>
        <v/>
      </c>
      <c r="K320" s="2"/>
      <c r="L320" s="21">
        <f t="shared" si="108"/>
        <v>3</v>
      </c>
      <c r="M320" s="92">
        <f>IF(L320&lt;&gt;"",SUM($L$6:L320),M319)</f>
        <v>27</v>
      </c>
      <c r="N320" s="92">
        <f t="shared" si="99"/>
        <v>27</v>
      </c>
      <c r="O320" s="2"/>
      <c r="P320" s="47" t="str">
        <f t="shared" si="107"/>
        <v/>
      </c>
      <c r="Q320" s="89">
        <f>IF(P320&lt;&gt;"",SUM($P$6:P320),Q319)</f>
        <v>2</v>
      </c>
      <c r="R320" s="92">
        <f t="shared" si="109"/>
        <v>34</v>
      </c>
      <c r="S320" s="2"/>
      <c r="T320" s="43" t="str">
        <f t="shared" si="100"/>
        <v/>
      </c>
      <c r="U320" s="89">
        <f>IF(T320&lt;&gt;"",SUM($T$6:T320),U319)</f>
        <v>17</v>
      </c>
      <c r="V320" s="92">
        <f t="shared" si="110"/>
        <v>27</v>
      </c>
      <c r="W320" s="2"/>
      <c r="X320" s="95">
        <f>IF(B320="",X319,SUM($L$7:L320)+SUM($P$7:P320)+SUM($T$7:T320))</f>
        <v>46</v>
      </c>
      <c r="Y320" s="2"/>
      <c r="Z320" s="2"/>
      <c r="AA320" s="2"/>
      <c r="AB320" s="2"/>
      <c r="AC320" s="2"/>
      <c r="AD320" s="2"/>
      <c r="AE320" s="2"/>
      <c r="AF320" s="58">
        <f t="shared" si="103"/>
        <v>1</v>
      </c>
      <c r="AG320" s="21">
        <f t="shared" si="93"/>
        <v>2</v>
      </c>
      <c r="AH320" s="59">
        <f t="shared" si="101"/>
        <v>3</v>
      </c>
      <c r="AI320" s="64">
        <f t="shared" si="102"/>
        <v>2</v>
      </c>
      <c r="AJ320" s="47" t="str">
        <f t="shared" si="94"/>
        <v/>
      </c>
      <c r="AK320" s="65">
        <f t="shared" si="96"/>
        <v>9</v>
      </c>
      <c r="AL320" s="70">
        <f t="shared" si="104"/>
        <v>3</v>
      </c>
      <c r="AM320" s="43" t="str">
        <f t="shared" si="95"/>
        <v/>
      </c>
      <c r="AN320" s="71">
        <f t="shared" si="97"/>
        <v>7</v>
      </c>
      <c r="AO320" s="2"/>
      <c r="AP320" s="2"/>
      <c r="AR320" s="2"/>
      <c r="AS320" s="2"/>
      <c r="AT320" s="2"/>
    </row>
    <row r="321" spans="2:46">
      <c r="B321" s="20">
        <f>IF('Prog Individual'!B321="","",'Prog Individual'!B321)</f>
        <v>23</v>
      </c>
      <c r="C321" s="21" t="str">
        <f t="shared" si="90"/>
        <v>R</v>
      </c>
      <c r="D321" s="98" t="str">
        <f t="shared" si="106"/>
        <v/>
      </c>
      <c r="E321" s="2"/>
      <c r="F321" s="47" t="str">
        <f t="shared" si="91"/>
        <v>H</v>
      </c>
      <c r="G321" s="98" t="str">
        <f t="shared" si="105"/>
        <v/>
      </c>
      <c r="H321" s="2"/>
      <c r="I321" s="46" t="str">
        <f t="shared" si="92"/>
        <v>O</v>
      </c>
      <c r="J321" s="98" t="str">
        <f t="shared" si="98"/>
        <v>&lt;--Bet</v>
      </c>
      <c r="K321" s="2"/>
      <c r="L321" s="21" t="str">
        <f t="shared" si="108"/>
        <v/>
      </c>
      <c r="M321" s="92">
        <f>IF(L321&lt;&gt;"",SUM($L$6:L321),M320)</f>
        <v>27</v>
      </c>
      <c r="N321" s="92">
        <f t="shared" si="99"/>
        <v>27</v>
      </c>
      <c r="O321" s="2"/>
      <c r="P321" s="47" t="str">
        <f t="shared" si="107"/>
        <v/>
      </c>
      <c r="Q321" s="89">
        <f>IF(P321&lt;&gt;"",SUM($P$6:P321),Q320)</f>
        <v>2</v>
      </c>
      <c r="R321" s="92">
        <f t="shared" si="109"/>
        <v>34</v>
      </c>
      <c r="S321" s="2"/>
      <c r="T321" s="43">
        <f t="shared" si="100"/>
        <v>-7</v>
      </c>
      <c r="U321" s="89">
        <f>IF(T321&lt;&gt;"",SUM($T$6:T321),U320)</f>
        <v>10</v>
      </c>
      <c r="V321" s="92">
        <f t="shared" si="110"/>
        <v>27</v>
      </c>
      <c r="W321" s="2"/>
      <c r="X321" s="95">
        <f>IF(B321="",X320,SUM($L$7:L321)+SUM($P$7:P321)+SUM($T$7:T321))</f>
        <v>39</v>
      </c>
      <c r="Y321" s="2"/>
      <c r="Z321" s="2"/>
      <c r="AA321" s="2"/>
      <c r="AB321" s="2"/>
      <c r="AC321" s="2"/>
      <c r="AD321" s="2"/>
      <c r="AE321" s="2"/>
      <c r="AF321" s="58">
        <f t="shared" si="103"/>
        <v>1</v>
      </c>
      <c r="AG321" s="21" t="str">
        <f t="shared" si="93"/>
        <v/>
      </c>
      <c r="AH321" s="59">
        <f t="shared" si="101"/>
        <v>1</v>
      </c>
      <c r="AI321" s="64">
        <f t="shared" si="102"/>
        <v>1</v>
      </c>
      <c r="AJ321" s="47" t="str">
        <f t="shared" si="94"/>
        <v/>
      </c>
      <c r="AK321" s="65">
        <f t="shared" si="96"/>
        <v>9</v>
      </c>
      <c r="AL321" s="70">
        <f t="shared" si="104"/>
        <v>4</v>
      </c>
      <c r="AM321" s="43">
        <f t="shared" si="95"/>
        <v>1</v>
      </c>
      <c r="AN321" s="71">
        <f t="shared" si="97"/>
        <v>7</v>
      </c>
      <c r="AO321" s="2"/>
      <c r="AP321" s="2"/>
      <c r="AR321" s="2"/>
      <c r="AS321" s="2"/>
      <c r="AT321" s="2"/>
    </row>
    <row r="322" spans="2:46">
      <c r="B322" s="20">
        <f>IF('Prog Individual'!B322="","",'Prog Individual'!B322)</f>
        <v>25</v>
      </c>
      <c r="C322" s="21" t="str">
        <f t="shared" si="90"/>
        <v>R</v>
      </c>
      <c r="D322" s="98" t="str">
        <f t="shared" si="106"/>
        <v/>
      </c>
      <c r="E322" s="2"/>
      <c r="F322" s="47" t="str">
        <f t="shared" si="91"/>
        <v>H</v>
      </c>
      <c r="G322" s="98" t="str">
        <f t="shared" si="105"/>
        <v/>
      </c>
      <c r="H322" s="2"/>
      <c r="I322" s="46" t="str">
        <f t="shared" si="92"/>
        <v>O</v>
      </c>
      <c r="J322" s="98" t="str">
        <f t="shared" si="98"/>
        <v>&lt;--Bet</v>
      </c>
      <c r="K322" s="2"/>
      <c r="L322" s="21" t="str">
        <f t="shared" si="108"/>
        <v/>
      </c>
      <c r="M322" s="92">
        <f>IF(L322&lt;&gt;"",SUM($L$6:L322),M321)</f>
        <v>27</v>
      </c>
      <c r="N322" s="92">
        <f t="shared" si="99"/>
        <v>27</v>
      </c>
      <c r="O322" s="2"/>
      <c r="P322" s="47" t="str">
        <f t="shared" si="107"/>
        <v/>
      </c>
      <c r="Q322" s="89">
        <f>IF(P322&lt;&gt;"",SUM($P$6:P322),Q321)</f>
        <v>2</v>
      </c>
      <c r="R322" s="92">
        <f t="shared" si="109"/>
        <v>34</v>
      </c>
      <c r="S322" s="2"/>
      <c r="T322" s="43">
        <f t="shared" si="100"/>
        <v>-8</v>
      </c>
      <c r="U322" s="89">
        <f>IF(T322&lt;&gt;"",SUM($T$6:T322),U321)</f>
        <v>2</v>
      </c>
      <c r="V322" s="92">
        <f t="shared" si="110"/>
        <v>27</v>
      </c>
      <c r="W322" s="2"/>
      <c r="X322" s="95">
        <f>IF(B322="",X321,SUM($L$7:L322)+SUM($P$7:P322)+SUM($T$7:T322))</f>
        <v>31</v>
      </c>
      <c r="Y322" s="2"/>
      <c r="Z322" s="2"/>
      <c r="AA322" s="2"/>
      <c r="AB322" s="2"/>
      <c r="AC322" s="2"/>
      <c r="AD322" s="2"/>
      <c r="AE322" s="2"/>
      <c r="AF322" s="58">
        <f t="shared" si="103"/>
        <v>2</v>
      </c>
      <c r="AG322" s="21" t="str">
        <f t="shared" si="93"/>
        <v/>
      </c>
      <c r="AH322" s="59">
        <f t="shared" si="101"/>
        <v>1</v>
      </c>
      <c r="AI322" s="64">
        <f t="shared" si="102"/>
        <v>2</v>
      </c>
      <c r="AJ322" s="47" t="str">
        <f t="shared" si="94"/>
        <v/>
      </c>
      <c r="AK322" s="65">
        <f t="shared" si="96"/>
        <v>9</v>
      </c>
      <c r="AL322" s="70">
        <f t="shared" si="104"/>
        <v>5</v>
      </c>
      <c r="AM322" s="43">
        <f t="shared" si="95"/>
        <v>2</v>
      </c>
      <c r="AN322" s="71">
        <f t="shared" si="97"/>
        <v>8</v>
      </c>
      <c r="AO322" s="2"/>
      <c r="AP322" s="2"/>
      <c r="AR322" s="2"/>
      <c r="AS322" s="2"/>
      <c r="AT322" s="2"/>
    </row>
    <row r="323" spans="2:46">
      <c r="B323" s="20">
        <f>IF('Prog Individual'!B323="","",'Prog Individual'!B323)</f>
        <v>32</v>
      </c>
      <c r="C323" s="21" t="str">
        <f t="shared" ref="C323:C386" si="111">IF(B323="","",VLOOKUP(B323,$AV$1:$BC$38,6,0))</f>
        <v>R</v>
      </c>
      <c r="D323" s="98" t="str">
        <f t="shared" si="106"/>
        <v/>
      </c>
      <c r="E323" s="2"/>
      <c r="F323" s="47" t="str">
        <f t="shared" ref="F323:F386" si="112">IF(B323="","",VLOOKUP(B323,$AV$1:$BC$38,8,0))</f>
        <v>H</v>
      </c>
      <c r="G323" s="98" t="str">
        <f t="shared" si="105"/>
        <v/>
      </c>
      <c r="H323" s="2"/>
      <c r="I323" s="46" t="str">
        <f t="shared" ref="I323:I386" si="113">IF(B323="","",VLOOKUP(B323,$AV$1:$BC$38,7,0))</f>
        <v>E</v>
      </c>
      <c r="J323" s="98" t="str">
        <f t="shared" si="98"/>
        <v>&lt;--Win</v>
      </c>
      <c r="K323" s="2"/>
      <c r="L323" s="21" t="str">
        <f t="shared" si="108"/>
        <v/>
      </c>
      <c r="M323" s="92">
        <f>IF(L323&lt;&gt;"",SUM($L$6:L323),M322)</f>
        <v>27</v>
      </c>
      <c r="N323" s="92">
        <f t="shared" si="99"/>
        <v>27</v>
      </c>
      <c r="O323" s="2"/>
      <c r="P323" s="47" t="str">
        <f t="shared" si="107"/>
        <v/>
      </c>
      <c r="Q323" s="89">
        <f>IF(P323&lt;&gt;"",SUM($P$6:P323),Q322)</f>
        <v>2</v>
      </c>
      <c r="R323" s="92">
        <f t="shared" si="109"/>
        <v>34</v>
      </c>
      <c r="S323" s="2"/>
      <c r="T323" s="43">
        <f t="shared" si="100"/>
        <v>9</v>
      </c>
      <c r="U323" s="89">
        <f>IF(T323&lt;&gt;"",SUM($T$6:T323),U322)</f>
        <v>11</v>
      </c>
      <c r="V323" s="92">
        <f t="shared" si="110"/>
        <v>27</v>
      </c>
      <c r="W323" s="2"/>
      <c r="X323" s="95">
        <f>IF(B323="",X322,SUM($L$7:L323)+SUM($P$7:P323)+SUM($T$7:T323))</f>
        <v>40</v>
      </c>
      <c r="Y323" s="2"/>
      <c r="Z323" s="2"/>
      <c r="AA323" s="2"/>
      <c r="AB323" s="2"/>
      <c r="AC323" s="2"/>
      <c r="AD323" s="2"/>
      <c r="AE323" s="2"/>
      <c r="AF323" s="58">
        <f t="shared" si="103"/>
        <v>3</v>
      </c>
      <c r="AG323" s="21" t="str">
        <f t="shared" si="93"/>
        <v/>
      </c>
      <c r="AH323" s="59">
        <f t="shared" si="101"/>
        <v>1</v>
      </c>
      <c r="AI323" s="64">
        <f t="shared" si="102"/>
        <v>3</v>
      </c>
      <c r="AJ323" s="47" t="str">
        <f t="shared" si="94"/>
        <v/>
      </c>
      <c r="AK323" s="65">
        <f t="shared" si="96"/>
        <v>9</v>
      </c>
      <c r="AL323" s="70">
        <f t="shared" si="104"/>
        <v>1</v>
      </c>
      <c r="AM323" s="43">
        <f t="shared" si="95"/>
        <v>3</v>
      </c>
      <c r="AN323" s="71">
        <f t="shared" si="97"/>
        <v>9</v>
      </c>
      <c r="AO323" s="2"/>
      <c r="AP323" s="2"/>
      <c r="AR323" s="2"/>
      <c r="AS323" s="2"/>
      <c r="AT323" s="2"/>
    </row>
    <row r="324" spans="2:46">
      <c r="B324" s="20">
        <f>IF('Prog Individual'!B324="","",'Prog Individual'!B324)</f>
        <v>2</v>
      </c>
      <c r="C324" s="21" t="str">
        <f t="shared" si="111"/>
        <v>B</v>
      </c>
      <c r="D324" s="98" t="str">
        <f t="shared" si="106"/>
        <v>&lt;--Win</v>
      </c>
      <c r="E324" s="2"/>
      <c r="F324" s="47" t="str">
        <f t="shared" si="112"/>
        <v>L</v>
      </c>
      <c r="G324" s="98" t="str">
        <f t="shared" si="105"/>
        <v>&lt;--Win</v>
      </c>
      <c r="H324" s="2"/>
      <c r="I324" s="46" t="str">
        <f t="shared" si="113"/>
        <v>E</v>
      </c>
      <c r="J324" s="98" t="str">
        <f t="shared" si="98"/>
        <v/>
      </c>
      <c r="K324" s="2"/>
      <c r="L324" s="21">
        <f t="shared" si="108"/>
        <v>1</v>
      </c>
      <c r="M324" s="92">
        <f>IF(L324&lt;&gt;"",SUM($L$6:L324),M323)</f>
        <v>28</v>
      </c>
      <c r="N324" s="92">
        <f t="shared" si="99"/>
        <v>28</v>
      </c>
      <c r="O324" s="2"/>
      <c r="P324" s="47">
        <f t="shared" si="107"/>
        <v>9</v>
      </c>
      <c r="Q324" s="89">
        <f>IF(P324&lt;&gt;"",SUM($P$6:P324),Q323)</f>
        <v>11</v>
      </c>
      <c r="R324" s="92">
        <f t="shared" si="109"/>
        <v>34</v>
      </c>
      <c r="S324" s="2"/>
      <c r="T324" s="43" t="str">
        <f t="shared" si="100"/>
        <v/>
      </c>
      <c r="U324" s="89">
        <f>IF(T324&lt;&gt;"",SUM($T$6:T324),U323)</f>
        <v>11</v>
      </c>
      <c r="V324" s="92">
        <f t="shared" si="110"/>
        <v>27</v>
      </c>
      <c r="W324" s="2"/>
      <c r="X324" s="95">
        <f>IF(B324="",X323,SUM($L$7:L324)+SUM($P$7:P324)+SUM($T$7:T324))</f>
        <v>50</v>
      </c>
      <c r="Y324" s="2"/>
      <c r="Z324" s="2"/>
      <c r="AA324" s="2"/>
      <c r="AB324" s="2"/>
      <c r="AC324" s="2"/>
      <c r="AD324" s="2"/>
      <c r="AE324" s="2"/>
      <c r="AF324" s="58">
        <f t="shared" si="103"/>
        <v>1</v>
      </c>
      <c r="AG324" s="21">
        <f t="shared" si="93"/>
        <v>1</v>
      </c>
      <c r="AH324" s="59">
        <f t="shared" si="101"/>
        <v>1</v>
      </c>
      <c r="AI324" s="64">
        <f t="shared" si="102"/>
        <v>1</v>
      </c>
      <c r="AJ324" s="47">
        <f t="shared" si="94"/>
        <v>1</v>
      </c>
      <c r="AK324" s="65">
        <f t="shared" si="96"/>
        <v>9</v>
      </c>
      <c r="AL324" s="70">
        <f t="shared" si="104"/>
        <v>2</v>
      </c>
      <c r="AM324" s="43" t="str">
        <f t="shared" si="95"/>
        <v/>
      </c>
      <c r="AN324" s="71">
        <f t="shared" si="97"/>
        <v>8</v>
      </c>
      <c r="AO324" s="2"/>
      <c r="AP324" s="2"/>
      <c r="AR324" s="2"/>
      <c r="AS324" s="2"/>
      <c r="AT324" s="2"/>
    </row>
    <row r="325" spans="2:46">
      <c r="B325" s="20">
        <f>IF('Prog Individual'!B325="","",'Prog Individual'!B325)</f>
        <v>15</v>
      </c>
      <c r="C325" s="21" t="str">
        <f t="shared" si="111"/>
        <v>B</v>
      </c>
      <c r="D325" s="98" t="str">
        <f t="shared" si="106"/>
        <v/>
      </c>
      <c r="E325" s="2"/>
      <c r="F325" s="47" t="str">
        <f t="shared" si="112"/>
        <v>L</v>
      </c>
      <c r="G325" s="98" t="str">
        <f t="shared" si="105"/>
        <v/>
      </c>
      <c r="H325" s="2"/>
      <c r="I325" s="46" t="str">
        <f t="shared" si="113"/>
        <v>O</v>
      </c>
      <c r="J325" s="98" t="str">
        <f t="shared" si="98"/>
        <v/>
      </c>
      <c r="K325" s="2"/>
      <c r="L325" s="21" t="str">
        <f t="shared" si="108"/>
        <v/>
      </c>
      <c r="M325" s="92">
        <f>IF(L325&lt;&gt;"",SUM($L$6:L325),M324)</f>
        <v>28</v>
      </c>
      <c r="N325" s="92">
        <f t="shared" si="99"/>
        <v>28</v>
      </c>
      <c r="O325" s="2"/>
      <c r="P325" s="47" t="str">
        <f t="shared" si="107"/>
        <v/>
      </c>
      <c r="Q325" s="89">
        <f>IF(P325&lt;&gt;"",SUM($P$6:P325),Q324)</f>
        <v>11</v>
      </c>
      <c r="R325" s="92">
        <f t="shared" si="109"/>
        <v>34</v>
      </c>
      <c r="S325" s="2"/>
      <c r="T325" s="43" t="str">
        <f t="shared" si="100"/>
        <v/>
      </c>
      <c r="U325" s="89">
        <f>IF(T325&lt;&gt;"",SUM($T$6:T325),U324)</f>
        <v>11</v>
      </c>
      <c r="V325" s="92">
        <f t="shared" si="110"/>
        <v>27</v>
      </c>
      <c r="W325" s="2"/>
      <c r="X325" s="95">
        <f>IF(B325="",X324,SUM($L$7:L325)+SUM($P$7:P325)+SUM($T$7:T325))</f>
        <v>50</v>
      </c>
      <c r="Y325" s="2"/>
      <c r="Z325" s="2"/>
      <c r="AA325" s="2"/>
      <c r="AB325" s="2"/>
      <c r="AC325" s="2"/>
      <c r="AD325" s="2"/>
      <c r="AE325" s="2"/>
      <c r="AF325" s="58">
        <f t="shared" si="103"/>
        <v>2</v>
      </c>
      <c r="AG325" s="21" t="str">
        <f t="shared" ref="AG325:AG388" si="114">IF(B325="","",IF(OR(AF324=1,AF324=2),"",IF(AF324&gt;=3,AF324-2)))</f>
        <v/>
      </c>
      <c r="AH325" s="59">
        <f t="shared" si="101"/>
        <v>1</v>
      </c>
      <c r="AI325" s="64">
        <f t="shared" si="102"/>
        <v>2</v>
      </c>
      <c r="AJ325" s="47" t="str">
        <f t="shared" ref="AJ325:AJ388" si="115">IF(B325="","",IF(OR(AI324=1,AI324=2),"",IF(AI324&gt;=3,AI324-2)))</f>
        <v/>
      </c>
      <c r="AK325" s="65">
        <f t="shared" si="96"/>
        <v>8</v>
      </c>
      <c r="AL325" s="70">
        <f t="shared" si="104"/>
        <v>1</v>
      </c>
      <c r="AM325" s="43" t="str">
        <f t="shared" ref="AM325:AM388" si="116">IF(B325="","",IF(OR(AL324=1,AL324=2),"",IF(AL324&gt;=3,AL324-2)))</f>
        <v/>
      </c>
      <c r="AN325" s="71">
        <f t="shared" si="97"/>
        <v>8</v>
      </c>
      <c r="AO325" s="2"/>
      <c r="AP325" s="2"/>
      <c r="AR325" s="2"/>
      <c r="AS325" s="2"/>
      <c r="AT325" s="2"/>
    </row>
    <row r="326" spans="2:46">
      <c r="B326" s="20">
        <f>IF('Prog Individual'!B326="","",'Prog Individual'!B326)</f>
        <v>14</v>
      </c>
      <c r="C326" s="21" t="str">
        <f t="shared" si="111"/>
        <v>R</v>
      </c>
      <c r="D326" s="98" t="str">
        <f t="shared" si="106"/>
        <v/>
      </c>
      <c r="E326" s="2"/>
      <c r="F326" s="47" t="str">
        <f t="shared" si="112"/>
        <v>L</v>
      </c>
      <c r="G326" s="98" t="str">
        <f t="shared" si="105"/>
        <v/>
      </c>
      <c r="H326" s="2"/>
      <c r="I326" s="46" t="str">
        <f t="shared" si="113"/>
        <v>E</v>
      </c>
      <c r="J326" s="98" t="str">
        <f t="shared" si="98"/>
        <v/>
      </c>
      <c r="K326" s="2"/>
      <c r="L326" s="21" t="str">
        <f t="shared" si="108"/>
        <v/>
      </c>
      <c r="M326" s="92">
        <f>IF(L326&lt;&gt;"",SUM($L$6:L326),M325)</f>
        <v>28</v>
      </c>
      <c r="N326" s="92">
        <f t="shared" si="99"/>
        <v>28</v>
      </c>
      <c r="O326" s="2"/>
      <c r="P326" s="47" t="str">
        <f t="shared" si="107"/>
        <v/>
      </c>
      <c r="Q326" s="89">
        <f>IF(P326&lt;&gt;"",SUM($P$6:P326),Q325)</f>
        <v>11</v>
      </c>
      <c r="R326" s="92">
        <f t="shared" si="109"/>
        <v>34</v>
      </c>
      <c r="S326" s="2"/>
      <c r="T326" s="43" t="str">
        <f t="shared" si="100"/>
        <v/>
      </c>
      <c r="U326" s="89">
        <f>IF(T326&lt;&gt;"",SUM($T$6:T326),U325)</f>
        <v>11</v>
      </c>
      <c r="V326" s="92">
        <f t="shared" si="110"/>
        <v>27</v>
      </c>
      <c r="W326" s="2"/>
      <c r="X326" s="95">
        <f>IF(B326="",X325,SUM($L$7:L326)+SUM($P$7:P326)+SUM($T$7:T326))</f>
        <v>50</v>
      </c>
      <c r="Y326" s="2"/>
      <c r="Z326" s="2"/>
      <c r="AA326" s="2"/>
      <c r="AB326" s="2"/>
      <c r="AC326" s="2"/>
      <c r="AD326" s="2"/>
      <c r="AE326" s="2"/>
      <c r="AF326" s="58">
        <f t="shared" si="103"/>
        <v>1</v>
      </c>
      <c r="AG326" s="21" t="str">
        <f t="shared" si="114"/>
        <v/>
      </c>
      <c r="AH326" s="59">
        <f t="shared" si="101"/>
        <v>1</v>
      </c>
      <c r="AI326" s="64">
        <f t="shared" si="102"/>
        <v>3</v>
      </c>
      <c r="AJ326" s="47" t="str">
        <f t="shared" si="115"/>
        <v/>
      </c>
      <c r="AK326" s="65">
        <f t="shared" ref="AK326:AK389" si="117">IF(AND(AK325="",AJ326=1),1,IF(AND(AK325=1,AJ326=""),1,IF(AND(AJ325="",AJ326&lt;&gt;""),AK325,IF(AND(AJ325="",AJ326=""),AK325,IF(AND(AJ325&lt;&gt;"",AJ326=""),AK325-$AA$27,IF(AND(AJ325&lt;&gt;"",AJ326&lt;&gt;""),AK325+$AA$28))))))</f>
        <v>8</v>
      </c>
      <c r="AL326" s="70">
        <f t="shared" si="104"/>
        <v>1</v>
      </c>
      <c r="AM326" s="43" t="str">
        <f t="shared" si="116"/>
        <v/>
      </c>
      <c r="AN326" s="71">
        <f t="shared" ref="AN326:AN389" si="118">IF(AND(AN325="",AM326=1),1,IF(AND(AN325=1,AM326=""),1,IF(AND(AM325="",AM326&lt;&gt;""),AN325,IF(AND(AM325="",AM326=""),AN325,IF(AND(AM325&lt;&gt;"",AM326=""),AN325-$AA$27,IF(AND(AM325&lt;&gt;"",AM326&lt;&gt;""),AN325+$AA$28))))))</f>
        <v>8</v>
      </c>
      <c r="AO326" s="2"/>
      <c r="AP326" s="2"/>
      <c r="AR326" s="2"/>
      <c r="AS326" s="2"/>
      <c r="AT326" s="2"/>
    </row>
    <row r="327" spans="2:46">
      <c r="B327" s="20">
        <f>IF('Prog Individual'!B327="","",'Prog Individual'!B327)</f>
        <v>32</v>
      </c>
      <c r="C327" s="21" t="str">
        <f t="shared" si="111"/>
        <v>R</v>
      </c>
      <c r="D327" s="98" t="str">
        <f t="shared" si="106"/>
        <v/>
      </c>
      <c r="E327" s="2"/>
      <c r="F327" s="47" t="str">
        <f t="shared" si="112"/>
        <v>H</v>
      </c>
      <c r="G327" s="98" t="str">
        <f t="shared" si="105"/>
        <v>&lt;--Win</v>
      </c>
      <c r="H327" s="2"/>
      <c r="I327" s="46" t="str">
        <f t="shared" si="113"/>
        <v>E</v>
      </c>
      <c r="J327" s="98" t="str">
        <f t="shared" ref="J327:J390" si="119">IF(T327="","",IF(T327&gt;=1,"&lt;--Win",IF(T327&lt;0,"&lt;--Bet","")))</f>
        <v/>
      </c>
      <c r="K327" s="2"/>
      <c r="L327" s="21" t="str">
        <f t="shared" si="108"/>
        <v/>
      </c>
      <c r="M327" s="92">
        <f>IF(L327&lt;&gt;"",SUM($L$6:L327),M326)</f>
        <v>28</v>
      </c>
      <c r="N327" s="92">
        <f t="shared" ref="N327:N390" si="120">IF(M327&lt;N326,N326,M327)</f>
        <v>28</v>
      </c>
      <c r="O327" s="2"/>
      <c r="P327" s="47">
        <f t="shared" si="107"/>
        <v>8</v>
      </c>
      <c r="Q327" s="89">
        <f>IF(P327&lt;&gt;"",SUM($P$6:P327),Q326)</f>
        <v>19</v>
      </c>
      <c r="R327" s="92">
        <f t="shared" si="109"/>
        <v>34</v>
      </c>
      <c r="S327" s="2"/>
      <c r="T327" s="43" t="str">
        <f t="shared" ref="T327:T390" si="121">IF(AND(AM327="",AM326&lt;&gt;""),"",IF(AND(AM327="",AM326=""),"",IF(AND(AM327&lt;&gt;"",AM328&lt;&gt;""),-AN327,IF(AND(AM327&lt;&gt;"",AM328=""),AN327))))</f>
        <v/>
      </c>
      <c r="U327" s="89">
        <f>IF(T327&lt;&gt;"",SUM($T$6:T327),U326)</f>
        <v>11</v>
      </c>
      <c r="V327" s="92">
        <f t="shared" si="110"/>
        <v>27</v>
      </c>
      <c r="W327" s="2"/>
      <c r="X327" s="95">
        <f>IF(B327="",X326,SUM($L$7:L327)+SUM($P$7:P327)+SUM($T$7:T327))</f>
        <v>58</v>
      </c>
      <c r="Y327" s="2"/>
      <c r="Z327" s="2"/>
      <c r="AA327" s="2"/>
      <c r="AB327" s="2"/>
      <c r="AC327" s="2"/>
      <c r="AD327" s="2"/>
      <c r="AE327" s="2"/>
      <c r="AF327" s="58">
        <f t="shared" si="103"/>
        <v>2</v>
      </c>
      <c r="AG327" s="21" t="str">
        <f t="shared" si="114"/>
        <v/>
      </c>
      <c r="AH327" s="59">
        <f t="shared" ref="AH327:AH390" si="122">IF(N326&gt;N325,1,IF(AND(AH326="",AG327=1),1,IF(AND(AH326=1,AG327=""),1,IF(AND(AG326="",AG327&lt;&gt;""),AH326,IF(AND(AG326="",AG327=""),AH326,IF(AND(AG326&lt;&gt;"",AG327=""),AH326-$AA$27,IF(AND(AG326&lt;&gt;"",AG327&lt;&gt;""),AH326+$AA$28)))))))</f>
        <v>1</v>
      </c>
      <c r="AI327" s="64">
        <f t="shared" ref="AI327:AI390" si="123">IF(B327="","",IF(AND(AI326=2,B327=0),1,IF(AND(B327=0,AI326=1),1,IF(AND(F327=F325,B326=0),AI326+1,IF(AND(AI326&gt;1,B327=0),AI326+1,IF(F327=F326,AI326+1,1))))))</f>
        <v>1</v>
      </c>
      <c r="AJ327" s="47">
        <f t="shared" si="115"/>
        <v>1</v>
      </c>
      <c r="AK327" s="65">
        <f t="shared" si="117"/>
        <v>8</v>
      </c>
      <c r="AL327" s="70">
        <f t="shared" si="104"/>
        <v>2</v>
      </c>
      <c r="AM327" s="43" t="str">
        <f t="shared" si="116"/>
        <v/>
      </c>
      <c r="AN327" s="71">
        <f t="shared" si="118"/>
        <v>8</v>
      </c>
      <c r="AO327" s="2"/>
      <c r="AP327" s="2"/>
      <c r="AR327" s="2"/>
      <c r="AS327" s="2"/>
      <c r="AT327" s="2"/>
    </row>
    <row r="328" spans="2:46">
      <c r="B328" s="20">
        <f>IF('Prog Individual'!B328="","",'Prog Individual'!B328)</f>
        <v>29</v>
      </c>
      <c r="C328" s="21" t="str">
        <f t="shared" si="111"/>
        <v>B</v>
      </c>
      <c r="D328" s="98" t="str">
        <f t="shared" si="106"/>
        <v/>
      </c>
      <c r="E328" s="2"/>
      <c r="F328" s="47" t="str">
        <f t="shared" si="112"/>
        <v>H</v>
      </c>
      <c r="G328" s="98" t="str">
        <f t="shared" si="105"/>
        <v/>
      </c>
      <c r="H328" s="2"/>
      <c r="I328" s="46" t="str">
        <f t="shared" si="113"/>
        <v>O</v>
      </c>
      <c r="J328" s="98" t="str">
        <f t="shared" si="119"/>
        <v/>
      </c>
      <c r="K328" s="2"/>
      <c r="L328" s="21" t="str">
        <f t="shared" si="108"/>
        <v/>
      </c>
      <c r="M328" s="92">
        <f>IF(L328&lt;&gt;"",SUM($L$6:L328),M327)</f>
        <v>28</v>
      </c>
      <c r="N328" s="92">
        <f t="shared" si="120"/>
        <v>28</v>
      </c>
      <c r="O328" s="2"/>
      <c r="P328" s="47" t="str">
        <f t="shared" si="107"/>
        <v/>
      </c>
      <c r="Q328" s="89">
        <f>IF(P328&lt;&gt;"",SUM($P$6:P328),Q327)</f>
        <v>19</v>
      </c>
      <c r="R328" s="92">
        <f t="shared" si="109"/>
        <v>34</v>
      </c>
      <c r="S328" s="2"/>
      <c r="T328" s="43" t="str">
        <f t="shared" si="121"/>
        <v/>
      </c>
      <c r="U328" s="89">
        <f>IF(T328&lt;&gt;"",SUM($T$6:T328),U327)</f>
        <v>11</v>
      </c>
      <c r="V328" s="92">
        <f t="shared" si="110"/>
        <v>27</v>
      </c>
      <c r="W328" s="2"/>
      <c r="X328" s="95">
        <f>IF(B328="",X327,SUM($L$7:L328)+SUM($P$7:P328)+SUM($T$7:T328))</f>
        <v>58</v>
      </c>
      <c r="Y328" s="2"/>
      <c r="Z328" s="2"/>
      <c r="AA328" s="2"/>
      <c r="AB328" s="2"/>
      <c r="AC328" s="2"/>
      <c r="AD328" s="2"/>
      <c r="AE328" s="2"/>
      <c r="AF328" s="58">
        <f t="shared" ref="AF328:AF391" si="124">IF(B328="","",IF(AND(AF327=2,B328=0),1,IF(AND(B328=0,AF327=1),1,IF(AND(C328=C326,B327=0),AF327+1,IF(AND(AF327&gt;1,B328=0),AF327+1,IF(C328=C327,AF327+1,1))))))</f>
        <v>1</v>
      </c>
      <c r="AG328" s="21" t="str">
        <f t="shared" si="114"/>
        <v/>
      </c>
      <c r="AH328" s="59">
        <f t="shared" si="122"/>
        <v>1</v>
      </c>
      <c r="AI328" s="64">
        <f t="shared" si="123"/>
        <v>2</v>
      </c>
      <c r="AJ328" s="47" t="str">
        <f t="shared" si="115"/>
        <v/>
      </c>
      <c r="AK328" s="65">
        <f t="shared" si="117"/>
        <v>7</v>
      </c>
      <c r="AL328" s="70">
        <f t="shared" ref="AL328:AL391" si="125">IF(B328="","",IF(AND(AL327=2,B328=0),1,IF(AND(B328=0,AL327=1),1,IF(AND(I328=I326,B327=0),AL327+1,IF(AND(AL327&gt;1,B328=0),AL327+1,IF(I328=I327,AL327+1,1))))))</f>
        <v>1</v>
      </c>
      <c r="AM328" s="43" t="str">
        <f t="shared" si="116"/>
        <v/>
      </c>
      <c r="AN328" s="71">
        <f t="shared" si="118"/>
        <v>8</v>
      </c>
      <c r="AO328" s="2"/>
      <c r="AP328" s="2"/>
      <c r="AR328" s="2"/>
      <c r="AS328" s="2"/>
      <c r="AT328" s="2"/>
    </row>
    <row r="329" spans="2:46">
      <c r="B329" s="20">
        <f>IF('Prog Individual'!B329="","",'Prog Individual'!B329)</f>
        <v>13</v>
      </c>
      <c r="C329" s="21" t="str">
        <f t="shared" si="111"/>
        <v>B</v>
      </c>
      <c r="D329" s="98" t="str">
        <f t="shared" si="106"/>
        <v/>
      </c>
      <c r="E329" s="2"/>
      <c r="F329" s="47" t="str">
        <f t="shared" si="112"/>
        <v>L</v>
      </c>
      <c r="G329" s="98" t="str">
        <f t="shared" ref="G329:G392" si="126">IF(P329="","",IF(P329&gt;=1,"&lt;--Win",IF(P329&lt;0,"&lt;--Bet","")))</f>
        <v/>
      </c>
      <c r="H329" s="2"/>
      <c r="I329" s="46" t="str">
        <f t="shared" si="113"/>
        <v>O</v>
      </c>
      <c r="J329" s="98" t="str">
        <f t="shared" si="119"/>
        <v/>
      </c>
      <c r="K329" s="2"/>
      <c r="L329" s="21" t="str">
        <f t="shared" si="108"/>
        <v/>
      </c>
      <c r="M329" s="92">
        <f>IF(L329&lt;&gt;"",SUM($L$6:L329),M328)</f>
        <v>28</v>
      </c>
      <c r="N329" s="92">
        <f t="shared" si="120"/>
        <v>28</v>
      </c>
      <c r="O329" s="2"/>
      <c r="P329" s="47" t="str">
        <f t="shared" si="107"/>
        <v/>
      </c>
      <c r="Q329" s="89">
        <f>IF(P329&lt;&gt;"",SUM($P$6:P329),Q328)</f>
        <v>19</v>
      </c>
      <c r="R329" s="92">
        <f t="shared" si="109"/>
        <v>34</v>
      </c>
      <c r="S329" s="2"/>
      <c r="T329" s="43" t="str">
        <f t="shared" si="121"/>
        <v/>
      </c>
      <c r="U329" s="89">
        <f>IF(T329&lt;&gt;"",SUM($T$6:T329),U328)</f>
        <v>11</v>
      </c>
      <c r="V329" s="92">
        <f t="shared" si="110"/>
        <v>27</v>
      </c>
      <c r="W329" s="2"/>
      <c r="X329" s="95">
        <f>IF(B329="",X328,SUM($L$7:L329)+SUM($P$7:P329)+SUM($T$7:T329))</f>
        <v>58</v>
      </c>
      <c r="Y329" s="2"/>
      <c r="Z329" s="2"/>
      <c r="AA329" s="2"/>
      <c r="AB329" s="2"/>
      <c r="AC329" s="2"/>
      <c r="AD329" s="2"/>
      <c r="AE329" s="2"/>
      <c r="AF329" s="58">
        <f t="shared" si="124"/>
        <v>2</v>
      </c>
      <c r="AG329" s="21" t="str">
        <f t="shared" si="114"/>
        <v/>
      </c>
      <c r="AH329" s="59">
        <f t="shared" si="122"/>
        <v>1</v>
      </c>
      <c r="AI329" s="64">
        <f t="shared" si="123"/>
        <v>1</v>
      </c>
      <c r="AJ329" s="47" t="str">
        <f t="shared" si="115"/>
        <v/>
      </c>
      <c r="AK329" s="65">
        <f t="shared" si="117"/>
        <v>7</v>
      </c>
      <c r="AL329" s="70">
        <f t="shared" si="125"/>
        <v>2</v>
      </c>
      <c r="AM329" s="43" t="str">
        <f t="shared" si="116"/>
        <v/>
      </c>
      <c r="AN329" s="71">
        <f t="shared" si="118"/>
        <v>8</v>
      </c>
      <c r="AO329" s="2"/>
      <c r="AP329" s="2"/>
      <c r="AR329" s="2"/>
      <c r="AS329" s="2"/>
      <c r="AT329" s="2"/>
    </row>
    <row r="330" spans="2:46">
      <c r="B330" s="20">
        <f>IF('Prog Individual'!B330="","",'Prog Individual'!B330)</f>
        <v>27</v>
      </c>
      <c r="C330" s="21" t="str">
        <f t="shared" si="111"/>
        <v>R</v>
      </c>
      <c r="D330" s="98" t="str">
        <f t="shared" ref="D330:D393" si="127">IF(L330="","",IF(L330&gt;=1,"&lt;--Win",IF(L330&lt;0,"&lt;--Bet","")))</f>
        <v/>
      </c>
      <c r="E330" s="2"/>
      <c r="F330" s="47" t="str">
        <f t="shared" si="112"/>
        <v>H</v>
      </c>
      <c r="G330" s="98" t="str">
        <f t="shared" si="126"/>
        <v/>
      </c>
      <c r="H330" s="2"/>
      <c r="I330" s="46" t="str">
        <f t="shared" si="113"/>
        <v>O</v>
      </c>
      <c r="J330" s="98" t="str">
        <f t="shared" si="119"/>
        <v/>
      </c>
      <c r="K330" s="2"/>
      <c r="L330" s="21" t="str">
        <f t="shared" si="108"/>
        <v/>
      </c>
      <c r="M330" s="92">
        <f>IF(L330&lt;&gt;"",SUM($L$6:L330),M329)</f>
        <v>28</v>
      </c>
      <c r="N330" s="92">
        <f t="shared" si="120"/>
        <v>28</v>
      </c>
      <c r="O330" s="2"/>
      <c r="P330" s="47" t="str">
        <f t="shared" si="107"/>
        <v/>
      </c>
      <c r="Q330" s="89">
        <f>IF(P330&lt;&gt;"",SUM($P$6:P330),Q329)</f>
        <v>19</v>
      </c>
      <c r="R330" s="92">
        <f t="shared" si="109"/>
        <v>34</v>
      </c>
      <c r="S330" s="2"/>
      <c r="T330" s="43" t="str">
        <f t="shared" si="121"/>
        <v/>
      </c>
      <c r="U330" s="89">
        <f>IF(T330&lt;&gt;"",SUM($T$6:T330),U329)</f>
        <v>11</v>
      </c>
      <c r="V330" s="92">
        <f t="shared" si="110"/>
        <v>27</v>
      </c>
      <c r="W330" s="2"/>
      <c r="X330" s="95">
        <f>IF(B330="",X329,SUM($L$7:L330)+SUM($P$7:P330)+SUM($T$7:T330))</f>
        <v>58</v>
      </c>
      <c r="Y330" s="2"/>
      <c r="Z330" s="2"/>
      <c r="AA330" s="2"/>
      <c r="AB330" s="2"/>
      <c r="AC330" s="2"/>
      <c r="AD330" s="2"/>
      <c r="AE330" s="2"/>
      <c r="AF330" s="58">
        <f t="shared" si="124"/>
        <v>1</v>
      </c>
      <c r="AG330" s="21" t="str">
        <f t="shared" si="114"/>
        <v/>
      </c>
      <c r="AH330" s="59">
        <f t="shared" si="122"/>
        <v>1</v>
      </c>
      <c r="AI330" s="64">
        <f t="shared" si="123"/>
        <v>1</v>
      </c>
      <c r="AJ330" s="47" t="str">
        <f t="shared" si="115"/>
        <v/>
      </c>
      <c r="AK330" s="65">
        <f t="shared" si="117"/>
        <v>7</v>
      </c>
      <c r="AL330" s="70">
        <f t="shared" si="125"/>
        <v>3</v>
      </c>
      <c r="AM330" s="43" t="str">
        <f t="shared" si="116"/>
        <v/>
      </c>
      <c r="AN330" s="71">
        <f t="shared" si="118"/>
        <v>8</v>
      </c>
      <c r="AO330" s="2"/>
      <c r="AP330" s="2"/>
      <c r="AR330" s="2"/>
      <c r="AS330" s="2"/>
      <c r="AT330" s="2"/>
    </row>
    <row r="331" spans="2:46">
      <c r="B331" s="20">
        <f>IF('Prog Individual'!B331="","",'Prog Individual'!B331)</f>
        <v>8</v>
      </c>
      <c r="C331" s="21" t="str">
        <f t="shared" si="111"/>
        <v>B</v>
      </c>
      <c r="D331" s="98" t="str">
        <f t="shared" si="127"/>
        <v/>
      </c>
      <c r="E331" s="2"/>
      <c r="F331" s="47" t="str">
        <f t="shared" si="112"/>
        <v>L</v>
      </c>
      <c r="G331" s="98" t="str">
        <f t="shared" si="126"/>
        <v/>
      </c>
      <c r="H331" s="2"/>
      <c r="I331" s="46" t="str">
        <f t="shared" si="113"/>
        <v>E</v>
      </c>
      <c r="J331" s="98" t="str">
        <f t="shared" si="119"/>
        <v>&lt;--Win</v>
      </c>
      <c r="K331" s="2"/>
      <c r="L331" s="21" t="str">
        <f t="shared" si="108"/>
        <v/>
      </c>
      <c r="M331" s="92">
        <f>IF(L331&lt;&gt;"",SUM($L$6:L331),M330)</f>
        <v>28</v>
      </c>
      <c r="N331" s="92">
        <f t="shared" si="120"/>
        <v>28</v>
      </c>
      <c r="O331" s="2"/>
      <c r="P331" s="47" t="str">
        <f t="shared" si="107"/>
        <v/>
      </c>
      <c r="Q331" s="89">
        <f>IF(P331&lt;&gt;"",SUM($P$6:P331),Q330)</f>
        <v>19</v>
      </c>
      <c r="R331" s="92">
        <f t="shared" si="109"/>
        <v>34</v>
      </c>
      <c r="S331" s="2"/>
      <c r="T331" s="43">
        <f t="shared" si="121"/>
        <v>8</v>
      </c>
      <c r="U331" s="89">
        <f>IF(T331&lt;&gt;"",SUM($T$6:T331),U330)</f>
        <v>19</v>
      </c>
      <c r="V331" s="92">
        <f t="shared" si="110"/>
        <v>27</v>
      </c>
      <c r="W331" s="2"/>
      <c r="X331" s="95">
        <f>IF(B331="",X330,SUM($L$7:L331)+SUM($P$7:P331)+SUM($T$7:T331))</f>
        <v>66</v>
      </c>
      <c r="Y331" s="2"/>
      <c r="Z331" s="2"/>
      <c r="AA331" s="2"/>
      <c r="AB331" s="2"/>
      <c r="AC331" s="2"/>
      <c r="AD331" s="2"/>
      <c r="AE331" s="2"/>
      <c r="AF331" s="58">
        <f t="shared" si="124"/>
        <v>1</v>
      </c>
      <c r="AG331" s="21" t="str">
        <f t="shared" si="114"/>
        <v/>
      </c>
      <c r="AH331" s="59">
        <f t="shared" si="122"/>
        <v>1</v>
      </c>
      <c r="AI331" s="64">
        <f t="shared" si="123"/>
        <v>1</v>
      </c>
      <c r="AJ331" s="47" t="str">
        <f t="shared" si="115"/>
        <v/>
      </c>
      <c r="AK331" s="65">
        <f t="shared" si="117"/>
        <v>7</v>
      </c>
      <c r="AL331" s="70">
        <f t="shared" si="125"/>
        <v>1</v>
      </c>
      <c r="AM331" s="43">
        <f t="shared" si="116"/>
        <v>1</v>
      </c>
      <c r="AN331" s="71">
        <f t="shared" si="118"/>
        <v>8</v>
      </c>
      <c r="AO331" s="2"/>
      <c r="AP331" s="2"/>
      <c r="AR331" s="2"/>
      <c r="AS331" s="2"/>
      <c r="AT331" s="2"/>
    </row>
    <row r="332" spans="2:46">
      <c r="B332" s="20">
        <f>IF('Prog Individual'!B332="","",'Prog Individual'!B332)</f>
        <v>0</v>
      </c>
      <c r="C332" s="21" t="str">
        <f t="shared" si="111"/>
        <v>Zero</v>
      </c>
      <c r="D332" s="98" t="str">
        <f t="shared" si="127"/>
        <v/>
      </c>
      <c r="E332" s="2"/>
      <c r="F332" s="47" t="str">
        <f t="shared" si="112"/>
        <v>Zero</v>
      </c>
      <c r="G332" s="98" t="str">
        <f t="shared" si="126"/>
        <v/>
      </c>
      <c r="H332" s="2"/>
      <c r="I332" s="46" t="str">
        <f t="shared" si="113"/>
        <v>Zero</v>
      </c>
      <c r="J332" s="98" t="str">
        <f t="shared" si="119"/>
        <v/>
      </c>
      <c r="K332" s="2"/>
      <c r="L332" s="21" t="str">
        <f t="shared" si="108"/>
        <v/>
      </c>
      <c r="M332" s="92">
        <f>IF(L332&lt;&gt;"",SUM($L$6:L332),M331)</f>
        <v>28</v>
      </c>
      <c r="N332" s="92">
        <f t="shared" si="120"/>
        <v>28</v>
      </c>
      <c r="O332" s="2"/>
      <c r="P332" s="47" t="str">
        <f t="shared" si="107"/>
        <v/>
      </c>
      <c r="Q332" s="89">
        <f>IF(P332&lt;&gt;"",SUM($P$6:P332),Q331)</f>
        <v>19</v>
      </c>
      <c r="R332" s="92">
        <f t="shared" si="109"/>
        <v>34</v>
      </c>
      <c r="S332" s="2"/>
      <c r="T332" s="43" t="str">
        <f t="shared" si="121"/>
        <v/>
      </c>
      <c r="U332" s="89">
        <f>IF(T332&lt;&gt;"",SUM($T$6:T332),U331)</f>
        <v>19</v>
      </c>
      <c r="V332" s="92">
        <f t="shared" si="110"/>
        <v>27</v>
      </c>
      <c r="W332" s="2"/>
      <c r="X332" s="95">
        <f>IF(B332="",X331,SUM($L$7:L332)+SUM($P$7:P332)+SUM($T$7:T332))</f>
        <v>66</v>
      </c>
      <c r="Y332" s="2"/>
      <c r="Z332" s="2"/>
      <c r="AA332" s="2"/>
      <c r="AB332" s="2"/>
      <c r="AC332" s="2"/>
      <c r="AD332" s="2"/>
      <c r="AE332" s="2"/>
      <c r="AF332" s="58">
        <f t="shared" si="124"/>
        <v>1</v>
      </c>
      <c r="AG332" s="21" t="str">
        <f t="shared" si="114"/>
        <v/>
      </c>
      <c r="AH332" s="59">
        <f t="shared" si="122"/>
        <v>1</v>
      </c>
      <c r="AI332" s="64">
        <f t="shared" si="123"/>
        <v>1</v>
      </c>
      <c r="AJ332" s="47" t="str">
        <f t="shared" si="115"/>
        <v/>
      </c>
      <c r="AK332" s="65">
        <f t="shared" si="117"/>
        <v>7</v>
      </c>
      <c r="AL332" s="70">
        <f t="shared" si="125"/>
        <v>1</v>
      </c>
      <c r="AM332" s="43" t="str">
        <f t="shared" si="116"/>
        <v/>
      </c>
      <c r="AN332" s="71">
        <f t="shared" si="118"/>
        <v>7</v>
      </c>
      <c r="AO332" s="2"/>
      <c r="AP332" s="2"/>
      <c r="AR332" s="2"/>
      <c r="AS332" s="2"/>
      <c r="AT332" s="2"/>
    </row>
    <row r="333" spans="2:46">
      <c r="B333" s="20">
        <f>IF('Prog Individual'!B333="","",'Prog Individual'!B333)</f>
        <v>5</v>
      </c>
      <c r="C333" s="21" t="str">
        <f t="shared" si="111"/>
        <v>R</v>
      </c>
      <c r="D333" s="98" t="str">
        <f t="shared" si="127"/>
        <v/>
      </c>
      <c r="E333" s="2"/>
      <c r="F333" s="47" t="str">
        <f t="shared" si="112"/>
        <v>L</v>
      </c>
      <c r="G333" s="98" t="str">
        <f t="shared" si="126"/>
        <v/>
      </c>
      <c r="H333" s="2"/>
      <c r="I333" s="46" t="str">
        <f t="shared" si="113"/>
        <v>O</v>
      </c>
      <c r="J333" s="98" t="str">
        <f t="shared" si="119"/>
        <v/>
      </c>
      <c r="K333" s="2"/>
      <c r="L333" s="21" t="str">
        <f t="shared" si="108"/>
        <v/>
      </c>
      <c r="M333" s="92">
        <f>IF(L333&lt;&gt;"",SUM($L$6:L333),M332)</f>
        <v>28</v>
      </c>
      <c r="N333" s="92">
        <f t="shared" si="120"/>
        <v>28</v>
      </c>
      <c r="O333" s="2"/>
      <c r="P333" s="47" t="str">
        <f t="shared" si="107"/>
        <v/>
      </c>
      <c r="Q333" s="89">
        <f>IF(P333&lt;&gt;"",SUM($P$6:P333),Q332)</f>
        <v>19</v>
      </c>
      <c r="R333" s="92">
        <f t="shared" si="109"/>
        <v>34</v>
      </c>
      <c r="S333" s="2"/>
      <c r="T333" s="43" t="str">
        <f t="shared" si="121"/>
        <v/>
      </c>
      <c r="U333" s="89">
        <f>IF(T333&lt;&gt;"",SUM($T$6:T333),U332)</f>
        <v>19</v>
      </c>
      <c r="V333" s="92">
        <f t="shared" si="110"/>
        <v>27</v>
      </c>
      <c r="W333" s="2"/>
      <c r="X333" s="95">
        <f>IF(B333="",X332,SUM($L$7:L333)+SUM($P$7:P333)+SUM($T$7:T333))</f>
        <v>66</v>
      </c>
      <c r="Y333" s="2"/>
      <c r="Z333" s="2"/>
      <c r="AA333" s="2"/>
      <c r="AB333" s="2"/>
      <c r="AC333" s="2"/>
      <c r="AD333" s="2"/>
      <c r="AE333" s="2"/>
      <c r="AF333" s="58">
        <f t="shared" si="124"/>
        <v>1</v>
      </c>
      <c r="AG333" s="21" t="str">
        <f t="shared" si="114"/>
        <v/>
      </c>
      <c r="AH333" s="59">
        <f t="shared" si="122"/>
        <v>1</v>
      </c>
      <c r="AI333" s="64">
        <f t="shared" si="123"/>
        <v>2</v>
      </c>
      <c r="AJ333" s="47" t="str">
        <f t="shared" si="115"/>
        <v/>
      </c>
      <c r="AK333" s="65">
        <f t="shared" si="117"/>
        <v>7</v>
      </c>
      <c r="AL333" s="70">
        <f t="shared" si="125"/>
        <v>1</v>
      </c>
      <c r="AM333" s="43" t="str">
        <f t="shared" si="116"/>
        <v/>
      </c>
      <c r="AN333" s="71">
        <f t="shared" si="118"/>
        <v>7</v>
      </c>
      <c r="AO333" s="2"/>
      <c r="AP333" s="2"/>
      <c r="AR333" s="2"/>
      <c r="AS333" s="2"/>
      <c r="AT333" s="2"/>
    </row>
    <row r="334" spans="2:46">
      <c r="B334" s="20">
        <f>IF('Prog Individual'!B334="","",'Prog Individual'!B334)</f>
        <v>22</v>
      </c>
      <c r="C334" s="21" t="str">
        <f t="shared" si="111"/>
        <v>B</v>
      </c>
      <c r="D334" s="98" t="str">
        <f t="shared" si="127"/>
        <v/>
      </c>
      <c r="E334" s="2"/>
      <c r="F334" s="47" t="str">
        <f t="shared" si="112"/>
        <v>H</v>
      </c>
      <c r="G334" s="98" t="str">
        <f t="shared" si="126"/>
        <v/>
      </c>
      <c r="H334" s="2"/>
      <c r="I334" s="46" t="str">
        <f t="shared" si="113"/>
        <v>E</v>
      </c>
      <c r="J334" s="98" t="str">
        <f t="shared" si="119"/>
        <v/>
      </c>
      <c r="K334" s="2"/>
      <c r="L334" s="21" t="str">
        <f t="shared" si="108"/>
        <v/>
      </c>
      <c r="M334" s="92">
        <f>IF(L334&lt;&gt;"",SUM($L$6:L334),M333)</f>
        <v>28</v>
      </c>
      <c r="N334" s="92">
        <f t="shared" si="120"/>
        <v>28</v>
      </c>
      <c r="O334" s="2"/>
      <c r="P334" s="47" t="str">
        <f t="shared" si="107"/>
        <v/>
      </c>
      <c r="Q334" s="89">
        <f>IF(P334&lt;&gt;"",SUM($P$6:P334),Q333)</f>
        <v>19</v>
      </c>
      <c r="R334" s="92">
        <f t="shared" si="109"/>
        <v>34</v>
      </c>
      <c r="S334" s="2"/>
      <c r="T334" s="43" t="str">
        <f t="shared" si="121"/>
        <v/>
      </c>
      <c r="U334" s="89">
        <f>IF(T334&lt;&gt;"",SUM($T$6:T334),U333)</f>
        <v>19</v>
      </c>
      <c r="V334" s="92">
        <f t="shared" si="110"/>
        <v>27</v>
      </c>
      <c r="W334" s="2"/>
      <c r="X334" s="95">
        <f>IF(B334="",X333,SUM($L$7:L334)+SUM($P$7:P334)+SUM($T$7:T334))</f>
        <v>66</v>
      </c>
      <c r="Y334" s="2"/>
      <c r="Z334" s="2"/>
      <c r="AA334" s="2"/>
      <c r="AB334" s="2"/>
      <c r="AC334" s="2"/>
      <c r="AD334" s="2"/>
      <c r="AE334" s="2"/>
      <c r="AF334" s="58">
        <f t="shared" si="124"/>
        <v>1</v>
      </c>
      <c r="AG334" s="21" t="str">
        <f t="shared" si="114"/>
        <v/>
      </c>
      <c r="AH334" s="59">
        <f t="shared" si="122"/>
        <v>1</v>
      </c>
      <c r="AI334" s="64">
        <f t="shared" si="123"/>
        <v>1</v>
      </c>
      <c r="AJ334" s="47" t="str">
        <f t="shared" si="115"/>
        <v/>
      </c>
      <c r="AK334" s="65">
        <f t="shared" si="117"/>
        <v>7</v>
      </c>
      <c r="AL334" s="70">
        <f t="shared" si="125"/>
        <v>1</v>
      </c>
      <c r="AM334" s="43" t="str">
        <f t="shared" si="116"/>
        <v/>
      </c>
      <c r="AN334" s="71">
        <f t="shared" si="118"/>
        <v>7</v>
      </c>
      <c r="AO334" s="2"/>
      <c r="AP334" s="2"/>
      <c r="AR334" s="2"/>
      <c r="AS334" s="2"/>
      <c r="AT334" s="2"/>
    </row>
    <row r="335" spans="2:46">
      <c r="B335" s="20">
        <f>IF('Prog Individual'!B335="","",'Prog Individual'!B335)</f>
        <v>35</v>
      </c>
      <c r="C335" s="21" t="str">
        <f t="shared" si="111"/>
        <v>B</v>
      </c>
      <c r="D335" s="98" t="str">
        <f t="shared" si="127"/>
        <v/>
      </c>
      <c r="E335" s="2"/>
      <c r="F335" s="47" t="str">
        <f t="shared" si="112"/>
        <v>H</v>
      </c>
      <c r="G335" s="98" t="str">
        <f t="shared" si="126"/>
        <v/>
      </c>
      <c r="H335" s="2"/>
      <c r="I335" s="46" t="str">
        <f t="shared" si="113"/>
        <v>O</v>
      </c>
      <c r="J335" s="98" t="str">
        <f t="shared" si="119"/>
        <v/>
      </c>
      <c r="K335" s="2"/>
      <c r="L335" s="21" t="str">
        <f t="shared" si="108"/>
        <v/>
      </c>
      <c r="M335" s="92">
        <f>IF(L335&lt;&gt;"",SUM($L$6:L335),M334)</f>
        <v>28</v>
      </c>
      <c r="N335" s="92">
        <f t="shared" si="120"/>
        <v>28</v>
      </c>
      <c r="O335" s="2"/>
      <c r="P335" s="47" t="str">
        <f t="shared" si="107"/>
        <v/>
      </c>
      <c r="Q335" s="89">
        <f>IF(P335&lt;&gt;"",SUM($P$6:P335),Q334)</f>
        <v>19</v>
      </c>
      <c r="R335" s="92">
        <f t="shared" si="109"/>
        <v>34</v>
      </c>
      <c r="S335" s="2"/>
      <c r="T335" s="43" t="str">
        <f t="shared" si="121"/>
        <v/>
      </c>
      <c r="U335" s="89">
        <f>IF(T335&lt;&gt;"",SUM($T$6:T335),U334)</f>
        <v>19</v>
      </c>
      <c r="V335" s="92">
        <f t="shared" si="110"/>
        <v>27</v>
      </c>
      <c r="W335" s="2"/>
      <c r="X335" s="95">
        <f>IF(B335="",X334,SUM($L$7:L335)+SUM($P$7:P335)+SUM($T$7:T335))</f>
        <v>66</v>
      </c>
      <c r="Y335" s="2"/>
      <c r="Z335" s="2"/>
      <c r="AA335" s="2"/>
      <c r="AB335" s="2"/>
      <c r="AC335" s="2"/>
      <c r="AD335" s="2"/>
      <c r="AE335" s="2"/>
      <c r="AF335" s="58">
        <f t="shared" si="124"/>
        <v>2</v>
      </c>
      <c r="AG335" s="21" t="str">
        <f t="shared" si="114"/>
        <v/>
      </c>
      <c r="AH335" s="59">
        <f t="shared" si="122"/>
        <v>1</v>
      </c>
      <c r="AI335" s="64">
        <f t="shared" si="123"/>
        <v>2</v>
      </c>
      <c r="AJ335" s="47" t="str">
        <f t="shared" si="115"/>
        <v/>
      </c>
      <c r="AK335" s="65">
        <f t="shared" si="117"/>
        <v>7</v>
      </c>
      <c r="AL335" s="70">
        <f t="shared" si="125"/>
        <v>1</v>
      </c>
      <c r="AM335" s="43" t="str">
        <f t="shared" si="116"/>
        <v/>
      </c>
      <c r="AN335" s="71">
        <f t="shared" si="118"/>
        <v>7</v>
      </c>
      <c r="AO335" s="2"/>
      <c r="AP335" s="2"/>
      <c r="AR335" s="2"/>
      <c r="AS335" s="2"/>
      <c r="AT335" s="2"/>
    </row>
    <row r="336" spans="2:46">
      <c r="B336" s="20">
        <f>IF('Prog Individual'!B336="","",'Prog Individual'!B336)</f>
        <v>25</v>
      </c>
      <c r="C336" s="21" t="str">
        <f t="shared" si="111"/>
        <v>R</v>
      </c>
      <c r="D336" s="98" t="str">
        <f t="shared" si="127"/>
        <v/>
      </c>
      <c r="E336" s="2"/>
      <c r="F336" s="47" t="str">
        <f t="shared" si="112"/>
        <v>H</v>
      </c>
      <c r="G336" s="98" t="str">
        <f t="shared" si="126"/>
        <v/>
      </c>
      <c r="H336" s="2"/>
      <c r="I336" s="46" t="str">
        <f t="shared" si="113"/>
        <v>O</v>
      </c>
      <c r="J336" s="98" t="str">
        <f t="shared" si="119"/>
        <v/>
      </c>
      <c r="K336" s="2"/>
      <c r="L336" s="21" t="str">
        <f t="shared" si="108"/>
        <v/>
      </c>
      <c r="M336" s="92">
        <f>IF(L336&lt;&gt;"",SUM($L$6:L336),M335)</f>
        <v>28</v>
      </c>
      <c r="N336" s="92">
        <f t="shared" si="120"/>
        <v>28</v>
      </c>
      <c r="O336" s="2"/>
      <c r="P336" s="47" t="str">
        <f t="shared" ref="P336:P399" si="128">IF(AND(AJ336="",AJ335&lt;&gt;""),"",IF(AND(AJ336="",AJ335=""),"",IF(AND(AJ336&lt;&gt;"",AJ337&lt;&gt;""),-AK336,IF(AND(AJ336&lt;&gt;"",AJ337=""),AK336))))</f>
        <v/>
      </c>
      <c r="Q336" s="89">
        <f>IF(P336&lt;&gt;"",SUM($P$6:P336),Q335)</f>
        <v>19</v>
      </c>
      <c r="R336" s="92">
        <f t="shared" si="109"/>
        <v>34</v>
      </c>
      <c r="S336" s="2"/>
      <c r="T336" s="43" t="str">
        <f t="shared" si="121"/>
        <v/>
      </c>
      <c r="U336" s="89">
        <f>IF(T336&lt;&gt;"",SUM($T$6:T336),U335)</f>
        <v>19</v>
      </c>
      <c r="V336" s="92">
        <f t="shared" si="110"/>
        <v>27</v>
      </c>
      <c r="W336" s="2"/>
      <c r="X336" s="95">
        <f>IF(B336="",X335,SUM($L$7:L336)+SUM($P$7:P336)+SUM($T$7:T336))</f>
        <v>66</v>
      </c>
      <c r="Y336" s="2"/>
      <c r="Z336" s="2"/>
      <c r="AA336" s="2"/>
      <c r="AB336" s="2"/>
      <c r="AC336" s="2"/>
      <c r="AD336" s="2"/>
      <c r="AE336" s="2"/>
      <c r="AF336" s="58">
        <f t="shared" si="124"/>
        <v>1</v>
      </c>
      <c r="AG336" s="21" t="str">
        <f t="shared" si="114"/>
        <v/>
      </c>
      <c r="AH336" s="59">
        <f t="shared" si="122"/>
        <v>1</v>
      </c>
      <c r="AI336" s="64">
        <f t="shared" si="123"/>
        <v>3</v>
      </c>
      <c r="AJ336" s="47" t="str">
        <f t="shared" si="115"/>
        <v/>
      </c>
      <c r="AK336" s="65">
        <f t="shared" si="117"/>
        <v>7</v>
      </c>
      <c r="AL336" s="70">
        <f t="shared" si="125"/>
        <v>2</v>
      </c>
      <c r="AM336" s="43" t="str">
        <f t="shared" si="116"/>
        <v/>
      </c>
      <c r="AN336" s="71">
        <f t="shared" si="118"/>
        <v>7</v>
      </c>
      <c r="AO336" s="2"/>
      <c r="AP336" s="2"/>
      <c r="AR336" s="2"/>
      <c r="AS336" s="2"/>
      <c r="AT336" s="2"/>
    </row>
    <row r="337" spans="2:46">
      <c r="B337" s="20">
        <f>IF('Prog Individual'!B337="","",'Prog Individual'!B337)</f>
        <v>6</v>
      </c>
      <c r="C337" s="21" t="str">
        <f t="shared" si="111"/>
        <v>B</v>
      </c>
      <c r="D337" s="98" t="str">
        <f t="shared" si="127"/>
        <v/>
      </c>
      <c r="E337" s="2"/>
      <c r="F337" s="47" t="str">
        <f t="shared" si="112"/>
        <v>L</v>
      </c>
      <c r="G337" s="98" t="str">
        <f t="shared" si="126"/>
        <v>&lt;--Win</v>
      </c>
      <c r="H337" s="2"/>
      <c r="I337" s="46" t="str">
        <f t="shared" si="113"/>
        <v>E</v>
      </c>
      <c r="J337" s="98" t="str">
        <f t="shared" si="119"/>
        <v/>
      </c>
      <c r="K337" s="2"/>
      <c r="L337" s="21" t="str">
        <f t="shared" si="108"/>
        <v/>
      </c>
      <c r="M337" s="92">
        <f>IF(L337&lt;&gt;"",SUM($L$6:L337),M336)</f>
        <v>28</v>
      </c>
      <c r="N337" s="92">
        <f t="shared" si="120"/>
        <v>28</v>
      </c>
      <c r="O337" s="2"/>
      <c r="P337" s="47">
        <f t="shared" si="128"/>
        <v>7</v>
      </c>
      <c r="Q337" s="89">
        <f>IF(P337&lt;&gt;"",SUM($P$6:P337),Q336)</f>
        <v>26</v>
      </c>
      <c r="R337" s="92">
        <f t="shared" si="109"/>
        <v>34</v>
      </c>
      <c r="S337" s="2"/>
      <c r="T337" s="43" t="str">
        <f t="shared" si="121"/>
        <v/>
      </c>
      <c r="U337" s="89">
        <f>IF(T337&lt;&gt;"",SUM($T$6:T337),U336)</f>
        <v>19</v>
      </c>
      <c r="V337" s="92">
        <f t="shared" si="110"/>
        <v>27</v>
      </c>
      <c r="W337" s="2"/>
      <c r="X337" s="95">
        <f>IF(B337="",X336,SUM($L$7:L337)+SUM($P$7:P337)+SUM($T$7:T337))</f>
        <v>73</v>
      </c>
      <c r="Y337" s="2"/>
      <c r="Z337" s="2"/>
      <c r="AA337" s="2"/>
      <c r="AB337" s="2"/>
      <c r="AC337" s="2"/>
      <c r="AD337" s="2"/>
      <c r="AE337" s="2"/>
      <c r="AF337" s="58">
        <f t="shared" si="124"/>
        <v>1</v>
      </c>
      <c r="AG337" s="21" t="str">
        <f t="shared" si="114"/>
        <v/>
      </c>
      <c r="AH337" s="59">
        <f t="shared" si="122"/>
        <v>1</v>
      </c>
      <c r="AI337" s="64">
        <f t="shared" si="123"/>
        <v>1</v>
      </c>
      <c r="AJ337" s="47">
        <f t="shared" si="115"/>
        <v>1</v>
      </c>
      <c r="AK337" s="65">
        <f t="shared" si="117"/>
        <v>7</v>
      </c>
      <c r="AL337" s="70">
        <f t="shared" si="125"/>
        <v>1</v>
      </c>
      <c r="AM337" s="43" t="str">
        <f t="shared" si="116"/>
        <v/>
      </c>
      <c r="AN337" s="71">
        <f t="shared" si="118"/>
        <v>7</v>
      </c>
      <c r="AO337" s="2"/>
      <c r="AP337" s="2"/>
      <c r="AR337" s="2"/>
      <c r="AS337" s="2"/>
      <c r="AT337" s="2"/>
    </row>
    <row r="338" spans="2:46">
      <c r="B338" s="20">
        <f>IF('Prog Individual'!B338="","",'Prog Individual'!B338)</f>
        <v>7</v>
      </c>
      <c r="C338" s="21" t="str">
        <f t="shared" si="111"/>
        <v>R</v>
      </c>
      <c r="D338" s="98" t="str">
        <f t="shared" si="127"/>
        <v/>
      </c>
      <c r="E338" s="2"/>
      <c r="F338" s="47" t="str">
        <f t="shared" si="112"/>
        <v>L</v>
      </c>
      <c r="G338" s="98" t="str">
        <f t="shared" si="126"/>
        <v/>
      </c>
      <c r="H338" s="2"/>
      <c r="I338" s="46" t="str">
        <f t="shared" si="113"/>
        <v>O</v>
      </c>
      <c r="J338" s="98" t="str">
        <f t="shared" si="119"/>
        <v/>
      </c>
      <c r="K338" s="2"/>
      <c r="L338" s="21" t="str">
        <f t="shared" si="108"/>
        <v/>
      </c>
      <c r="M338" s="92">
        <f>IF(L338&lt;&gt;"",SUM($L$6:L338),M337)</f>
        <v>28</v>
      </c>
      <c r="N338" s="92">
        <f t="shared" si="120"/>
        <v>28</v>
      </c>
      <c r="O338" s="2"/>
      <c r="P338" s="47" t="str">
        <f t="shared" si="128"/>
        <v/>
      </c>
      <c r="Q338" s="89">
        <f>IF(P338&lt;&gt;"",SUM($P$6:P338),Q337)</f>
        <v>26</v>
      </c>
      <c r="R338" s="92">
        <f t="shared" si="109"/>
        <v>34</v>
      </c>
      <c r="S338" s="2"/>
      <c r="T338" s="43" t="str">
        <f t="shared" si="121"/>
        <v/>
      </c>
      <c r="U338" s="89">
        <f>IF(T338&lt;&gt;"",SUM($T$6:T338),U337)</f>
        <v>19</v>
      </c>
      <c r="V338" s="92">
        <f t="shared" si="110"/>
        <v>27</v>
      </c>
      <c r="W338" s="2"/>
      <c r="X338" s="95">
        <f>IF(B338="",X337,SUM($L$7:L338)+SUM($P$7:P338)+SUM($T$7:T338))</f>
        <v>73</v>
      </c>
      <c r="Y338" s="2"/>
      <c r="Z338" s="2"/>
      <c r="AA338" s="2"/>
      <c r="AB338" s="2"/>
      <c r="AC338" s="2"/>
      <c r="AD338" s="2"/>
      <c r="AE338" s="2"/>
      <c r="AF338" s="58">
        <f t="shared" si="124"/>
        <v>1</v>
      </c>
      <c r="AG338" s="21" t="str">
        <f t="shared" si="114"/>
        <v/>
      </c>
      <c r="AH338" s="59">
        <f t="shared" si="122"/>
        <v>1</v>
      </c>
      <c r="AI338" s="64">
        <f t="shared" si="123"/>
        <v>2</v>
      </c>
      <c r="AJ338" s="47" t="str">
        <f t="shared" si="115"/>
        <v/>
      </c>
      <c r="AK338" s="65">
        <f t="shared" si="117"/>
        <v>6</v>
      </c>
      <c r="AL338" s="70">
        <f t="shared" si="125"/>
        <v>1</v>
      </c>
      <c r="AM338" s="43" t="str">
        <f t="shared" si="116"/>
        <v/>
      </c>
      <c r="AN338" s="71">
        <f t="shared" si="118"/>
        <v>7</v>
      </c>
      <c r="AO338" s="2"/>
      <c r="AP338" s="2"/>
      <c r="AR338" s="2"/>
      <c r="AS338" s="2"/>
      <c r="AT338" s="2"/>
    </row>
    <row r="339" spans="2:46">
      <c r="B339" s="20">
        <f>IF('Prog Individual'!B339="","",'Prog Individual'!B339)</f>
        <v>18</v>
      </c>
      <c r="C339" s="21" t="str">
        <f t="shared" si="111"/>
        <v>R</v>
      </c>
      <c r="D339" s="98" t="str">
        <f t="shared" si="127"/>
        <v/>
      </c>
      <c r="E339" s="2"/>
      <c r="F339" s="47" t="str">
        <f t="shared" si="112"/>
        <v>L</v>
      </c>
      <c r="G339" s="98" t="str">
        <f t="shared" si="126"/>
        <v/>
      </c>
      <c r="H339" s="2"/>
      <c r="I339" s="46" t="str">
        <f t="shared" si="113"/>
        <v>E</v>
      </c>
      <c r="J339" s="98" t="str">
        <f t="shared" si="119"/>
        <v/>
      </c>
      <c r="K339" s="2"/>
      <c r="L339" s="21" t="str">
        <f t="shared" si="108"/>
        <v/>
      </c>
      <c r="M339" s="92">
        <f>IF(L339&lt;&gt;"",SUM($L$6:L339),M338)</f>
        <v>28</v>
      </c>
      <c r="N339" s="92">
        <f t="shared" si="120"/>
        <v>28</v>
      </c>
      <c r="O339" s="2"/>
      <c r="P339" s="47" t="str">
        <f t="shared" si="128"/>
        <v/>
      </c>
      <c r="Q339" s="89">
        <f>IF(P339&lt;&gt;"",SUM($P$6:P339),Q338)</f>
        <v>26</v>
      </c>
      <c r="R339" s="92">
        <f t="shared" si="109"/>
        <v>34</v>
      </c>
      <c r="S339" s="2"/>
      <c r="T339" s="43" t="str">
        <f t="shared" si="121"/>
        <v/>
      </c>
      <c r="U339" s="89">
        <f>IF(T339&lt;&gt;"",SUM($T$6:T339),U338)</f>
        <v>19</v>
      </c>
      <c r="V339" s="92">
        <f t="shared" si="110"/>
        <v>27</v>
      </c>
      <c r="W339" s="2"/>
      <c r="X339" s="95">
        <f>IF(B339="",X338,SUM($L$7:L339)+SUM($P$7:P339)+SUM($T$7:T339))</f>
        <v>73</v>
      </c>
      <c r="Y339" s="2"/>
      <c r="Z339" s="2"/>
      <c r="AA339" s="2"/>
      <c r="AB339" s="2"/>
      <c r="AC339" s="2"/>
      <c r="AD339" s="2"/>
      <c r="AE339" s="2"/>
      <c r="AF339" s="58">
        <f t="shared" si="124"/>
        <v>2</v>
      </c>
      <c r="AG339" s="21" t="str">
        <f t="shared" si="114"/>
        <v/>
      </c>
      <c r="AH339" s="59">
        <f t="shared" si="122"/>
        <v>1</v>
      </c>
      <c r="AI339" s="64">
        <f t="shared" si="123"/>
        <v>3</v>
      </c>
      <c r="AJ339" s="47" t="str">
        <f t="shared" si="115"/>
        <v/>
      </c>
      <c r="AK339" s="65">
        <f t="shared" si="117"/>
        <v>6</v>
      </c>
      <c r="AL339" s="70">
        <f t="shared" si="125"/>
        <v>1</v>
      </c>
      <c r="AM339" s="43" t="str">
        <f t="shared" si="116"/>
        <v/>
      </c>
      <c r="AN339" s="71">
        <f t="shared" si="118"/>
        <v>7</v>
      </c>
      <c r="AO339" s="2"/>
      <c r="AP339" s="2"/>
      <c r="AR339" s="2"/>
      <c r="AS339" s="2"/>
      <c r="AT339" s="2"/>
    </row>
    <row r="340" spans="2:46">
      <c r="B340" s="20">
        <f>IF('Prog Individual'!B340="","",'Prog Individual'!B340)</f>
        <v>30</v>
      </c>
      <c r="C340" s="21" t="str">
        <f t="shared" si="111"/>
        <v>R</v>
      </c>
      <c r="D340" s="98" t="str">
        <f t="shared" si="127"/>
        <v/>
      </c>
      <c r="E340" s="2"/>
      <c r="F340" s="47" t="str">
        <f t="shared" si="112"/>
        <v>H</v>
      </c>
      <c r="G340" s="98" t="str">
        <f t="shared" si="126"/>
        <v>&lt;--Win</v>
      </c>
      <c r="H340" s="2"/>
      <c r="I340" s="46" t="str">
        <f t="shared" si="113"/>
        <v>E</v>
      </c>
      <c r="J340" s="98" t="str">
        <f t="shared" si="119"/>
        <v/>
      </c>
      <c r="K340" s="2"/>
      <c r="L340" s="21" t="str">
        <f t="shared" si="108"/>
        <v/>
      </c>
      <c r="M340" s="92">
        <f>IF(L340&lt;&gt;"",SUM($L$6:L340),M339)</f>
        <v>28</v>
      </c>
      <c r="N340" s="92">
        <f t="shared" si="120"/>
        <v>28</v>
      </c>
      <c r="O340" s="2"/>
      <c r="P340" s="47">
        <f t="shared" si="128"/>
        <v>6</v>
      </c>
      <c r="Q340" s="89">
        <f>IF(P340&lt;&gt;"",SUM($P$6:P340),Q339)</f>
        <v>32</v>
      </c>
      <c r="R340" s="92">
        <f t="shared" si="109"/>
        <v>34</v>
      </c>
      <c r="S340" s="2"/>
      <c r="T340" s="43" t="str">
        <f t="shared" si="121"/>
        <v/>
      </c>
      <c r="U340" s="89">
        <f>IF(T340&lt;&gt;"",SUM($T$6:T340),U339)</f>
        <v>19</v>
      </c>
      <c r="V340" s="92">
        <f t="shared" si="110"/>
        <v>27</v>
      </c>
      <c r="W340" s="2"/>
      <c r="X340" s="95">
        <f>IF(B340="",X339,SUM($L$7:L340)+SUM($P$7:P340)+SUM($T$7:T340))</f>
        <v>79</v>
      </c>
      <c r="Y340" s="2"/>
      <c r="Z340" s="2"/>
      <c r="AA340" s="2"/>
      <c r="AB340" s="2"/>
      <c r="AC340" s="2"/>
      <c r="AD340" s="2"/>
      <c r="AE340" s="2"/>
      <c r="AF340" s="58">
        <f t="shared" si="124"/>
        <v>3</v>
      </c>
      <c r="AG340" s="21" t="str">
        <f t="shared" si="114"/>
        <v/>
      </c>
      <c r="AH340" s="59">
        <f t="shared" si="122"/>
        <v>1</v>
      </c>
      <c r="AI340" s="64">
        <f t="shared" si="123"/>
        <v>1</v>
      </c>
      <c r="AJ340" s="47">
        <f t="shared" si="115"/>
        <v>1</v>
      </c>
      <c r="AK340" s="65">
        <f t="shared" si="117"/>
        <v>6</v>
      </c>
      <c r="AL340" s="70">
        <f t="shared" si="125"/>
        <v>2</v>
      </c>
      <c r="AM340" s="43" t="str">
        <f t="shared" si="116"/>
        <v/>
      </c>
      <c r="AN340" s="71">
        <f t="shared" si="118"/>
        <v>7</v>
      </c>
      <c r="AO340" s="2"/>
      <c r="AP340" s="2"/>
      <c r="AR340" s="2"/>
      <c r="AS340" s="2"/>
      <c r="AT340" s="2"/>
    </row>
    <row r="341" spans="2:46">
      <c r="B341" s="20">
        <f>IF('Prog Individual'!B341="","",'Prog Individual'!B341)</f>
        <v>32</v>
      </c>
      <c r="C341" s="21" t="str">
        <f t="shared" si="111"/>
        <v>R</v>
      </c>
      <c r="D341" s="98" t="str">
        <f t="shared" si="127"/>
        <v>&lt;--Bet</v>
      </c>
      <c r="E341" s="2"/>
      <c r="F341" s="47" t="str">
        <f t="shared" si="112"/>
        <v>H</v>
      </c>
      <c r="G341" s="98" t="str">
        <f t="shared" si="126"/>
        <v/>
      </c>
      <c r="H341" s="2"/>
      <c r="I341" s="46" t="str">
        <f t="shared" si="113"/>
        <v>E</v>
      </c>
      <c r="J341" s="98" t="str">
        <f t="shared" si="119"/>
        <v/>
      </c>
      <c r="K341" s="2"/>
      <c r="L341" s="21">
        <f t="shared" ref="L341:L404" si="129">IF(AND(AG341="",AG340&lt;&gt;""),"",IF(AND(AG341="",AG340=""),"",IF(AND(AG341&lt;&gt;"",AG342&lt;&gt;""),-AH341,IF(AND(AG341&lt;&gt;"",AG342=""),AH341))))</f>
        <v>-1</v>
      </c>
      <c r="M341" s="92">
        <f>IF(L341&lt;&gt;"",SUM($L$6:L341),M340)</f>
        <v>27</v>
      </c>
      <c r="N341" s="92">
        <f t="shared" si="120"/>
        <v>28</v>
      </c>
      <c r="O341" s="2"/>
      <c r="P341" s="47" t="str">
        <f t="shared" si="128"/>
        <v/>
      </c>
      <c r="Q341" s="89">
        <f>IF(P341&lt;&gt;"",SUM($P$6:P341),Q340)</f>
        <v>32</v>
      </c>
      <c r="R341" s="92">
        <f t="shared" si="109"/>
        <v>34</v>
      </c>
      <c r="S341" s="2"/>
      <c r="T341" s="43" t="str">
        <f t="shared" si="121"/>
        <v/>
      </c>
      <c r="U341" s="89">
        <f>IF(T341&lt;&gt;"",SUM($T$6:T341),U340)</f>
        <v>19</v>
      </c>
      <c r="V341" s="92">
        <f t="shared" si="110"/>
        <v>27</v>
      </c>
      <c r="W341" s="2"/>
      <c r="X341" s="95">
        <f>IF(B341="",X340,SUM($L$7:L341)+SUM($P$7:P341)+SUM($T$7:T341))</f>
        <v>78</v>
      </c>
      <c r="Y341" s="2"/>
      <c r="Z341" s="2"/>
      <c r="AA341" s="2"/>
      <c r="AB341" s="2"/>
      <c r="AC341" s="2"/>
      <c r="AD341" s="2"/>
      <c r="AE341" s="2"/>
      <c r="AF341" s="58">
        <f t="shared" si="124"/>
        <v>4</v>
      </c>
      <c r="AG341" s="21">
        <f t="shared" si="114"/>
        <v>1</v>
      </c>
      <c r="AH341" s="59">
        <f t="shared" si="122"/>
        <v>1</v>
      </c>
      <c r="AI341" s="64">
        <f t="shared" si="123"/>
        <v>2</v>
      </c>
      <c r="AJ341" s="47" t="str">
        <f t="shared" si="115"/>
        <v/>
      </c>
      <c r="AK341" s="65">
        <f t="shared" si="117"/>
        <v>5</v>
      </c>
      <c r="AL341" s="70">
        <f t="shared" si="125"/>
        <v>3</v>
      </c>
      <c r="AM341" s="43" t="str">
        <f t="shared" si="116"/>
        <v/>
      </c>
      <c r="AN341" s="71">
        <f t="shared" si="118"/>
        <v>7</v>
      </c>
      <c r="AO341" s="2"/>
      <c r="AP341" s="2"/>
      <c r="AR341" s="2"/>
      <c r="AS341" s="2"/>
      <c r="AT341" s="2"/>
    </row>
    <row r="342" spans="2:46">
      <c r="B342" s="20">
        <f>IF('Prog Individual'!B342="","",'Prog Individual'!B342)</f>
        <v>24</v>
      </c>
      <c r="C342" s="21" t="str">
        <f t="shared" si="111"/>
        <v>B</v>
      </c>
      <c r="D342" s="98" t="str">
        <f t="shared" si="127"/>
        <v>&lt;--Win</v>
      </c>
      <c r="E342" s="2"/>
      <c r="F342" s="47" t="str">
        <f t="shared" si="112"/>
        <v>H</v>
      </c>
      <c r="G342" s="98" t="str">
        <f t="shared" si="126"/>
        <v/>
      </c>
      <c r="H342" s="2"/>
      <c r="I342" s="46" t="str">
        <f t="shared" si="113"/>
        <v>E</v>
      </c>
      <c r="J342" s="98" t="str">
        <f t="shared" si="119"/>
        <v>&lt;--Bet</v>
      </c>
      <c r="K342" s="2"/>
      <c r="L342" s="21">
        <f t="shared" si="129"/>
        <v>2</v>
      </c>
      <c r="M342" s="92">
        <f>IF(L342&lt;&gt;"",SUM($L$6:L342),M341)</f>
        <v>29</v>
      </c>
      <c r="N342" s="92">
        <f t="shared" si="120"/>
        <v>29</v>
      </c>
      <c r="O342" s="2"/>
      <c r="P342" s="47" t="str">
        <f t="shared" si="128"/>
        <v/>
      </c>
      <c r="Q342" s="89">
        <f>IF(P342&lt;&gt;"",SUM($P$6:P342),Q341)</f>
        <v>32</v>
      </c>
      <c r="R342" s="92">
        <f t="shared" si="109"/>
        <v>34</v>
      </c>
      <c r="S342" s="2"/>
      <c r="T342" s="43">
        <f t="shared" si="121"/>
        <v>-7</v>
      </c>
      <c r="U342" s="89">
        <f>IF(T342&lt;&gt;"",SUM($T$6:T342),U341)</f>
        <v>12</v>
      </c>
      <c r="V342" s="92">
        <f t="shared" si="110"/>
        <v>27</v>
      </c>
      <c r="W342" s="2"/>
      <c r="X342" s="95">
        <f>IF(B342="",X341,SUM($L$7:L342)+SUM($P$7:P342)+SUM($T$7:T342))</f>
        <v>73</v>
      </c>
      <c r="Y342" s="2"/>
      <c r="Z342" s="2"/>
      <c r="AA342" s="2"/>
      <c r="AB342" s="2"/>
      <c r="AC342" s="2"/>
      <c r="AD342" s="2"/>
      <c r="AE342" s="2"/>
      <c r="AF342" s="58">
        <f t="shared" si="124"/>
        <v>1</v>
      </c>
      <c r="AG342" s="21">
        <f t="shared" si="114"/>
        <v>2</v>
      </c>
      <c r="AH342" s="59">
        <f t="shared" si="122"/>
        <v>2</v>
      </c>
      <c r="AI342" s="64">
        <f t="shared" si="123"/>
        <v>3</v>
      </c>
      <c r="AJ342" s="47" t="str">
        <f t="shared" si="115"/>
        <v/>
      </c>
      <c r="AK342" s="65">
        <f t="shared" si="117"/>
        <v>5</v>
      </c>
      <c r="AL342" s="70">
        <f t="shared" si="125"/>
        <v>4</v>
      </c>
      <c r="AM342" s="43">
        <f t="shared" si="116"/>
        <v>1</v>
      </c>
      <c r="AN342" s="71">
        <f t="shared" si="118"/>
        <v>7</v>
      </c>
      <c r="AO342" s="2"/>
      <c r="AP342" s="2"/>
      <c r="AR342" s="2"/>
      <c r="AS342" s="2"/>
      <c r="AT342" s="2"/>
    </row>
    <row r="343" spans="2:46">
      <c r="B343" s="20">
        <f>IF('Prog Individual'!B343="","",'Prog Individual'!B343)</f>
        <v>24</v>
      </c>
      <c r="C343" s="21" t="str">
        <f t="shared" si="111"/>
        <v>B</v>
      </c>
      <c r="D343" s="98" t="str">
        <f t="shared" si="127"/>
        <v/>
      </c>
      <c r="E343" s="2"/>
      <c r="F343" s="47" t="str">
        <f t="shared" si="112"/>
        <v>H</v>
      </c>
      <c r="G343" s="98" t="str">
        <f t="shared" si="126"/>
        <v>&lt;--Bet</v>
      </c>
      <c r="H343" s="2"/>
      <c r="I343" s="46" t="str">
        <f t="shared" si="113"/>
        <v>E</v>
      </c>
      <c r="J343" s="98" t="str">
        <f t="shared" si="119"/>
        <v>&lt;--Bet</v>
      </c>
      <c r="K343" s="2"/>
      <c r="L343" s="21" t="str">
        <f t="shared" si="129"/>
        <v/>
      </c>
      <c r="M343" s="92">
        <f>IF(L343&lt;&gt;"",SUM($L$6:L343),M342)</f>
        <v>29</v>
      </c>
      <c r="N343" s="92">
        <f t="shared" si="120"/>
        <v>29</v>
      </c>
      <c r="O343" s="2"/>
      <c r="P343" s="47">
        <f t="shared" si="128"/>
        <v>-5</v>
      </c>
      <c r="Q343" s="89">
        <f>IF(P343&lt;&gt;"",SUM($P$6:P343),Q342)</f>
        <v>27</v>
      </c>
      <c r="R343" s="92">
        <f t="shared" si="109"/>
        <v>34</v>
      </c>
      <c r="S343" s="2"/>
      <c r="T343" s="43">
        <f t="shared" si="121"/>
        <v>-8</v>
      </c>
      <c r="U343" s="89">
        <f>IF(T343&lt;&gt;"",SUM($T$6:T343),U342)</f>
        <v>4</v>
      </c>
      <c r="V343" s="92">
        <f t="shared" si="110"/>
        <v>27</v>
      </c>
      <c r="W343" s="2"/>
      <c r="X343" s="95">
        <f>IF(B343="",X342,SUM($L$7:L343)+SUM($P$7:P343)+SUM($T$7:T343))</f>
        <v>60</v>
      </c>
      <c r="Y343" s="2"/>
      <c r="Z343" s="2"/>
      <c r="AA343" s="2"/>
      <c r="AB343" s="2"/>
      <c r="AC343" s="2"/>
      <c r="AD343" s="2"/>
      <c r="AE343" s="2"/>
      <c r="AF343" s="58">
        <f t="shared" si="124"/>
        <v>2</v>
      </c>
      <c r="AG343" s="21" t="str">
        <f t="shared" si="114"/>
        <v/>
      </c>
      <c r="AH343" s="59">
        <f t="shared" si="122"/>
        <v>1</v>
      </c>
      <c r="AI343" s="64">
        <f t="shared" si="123"/>
        <v>4</v>
      </c>
      <c r="AJ343" s="47">
        <f t="shared" si="115"/>
        <v>1</v>
      </c>
      <c r="AK343" s="65">
        <f t="shared" si="117"/>
        <v>5</v>
      </c>
      <c r="AL343" s="70">
        <f t="shared" si="125"/>
        <v>5</v>
      </c>
      <c r="AM343" s="43">
        <f t="shared" si="116"/>
        <v>2</v>
      </c>
      <c r="AN343" s="71">
        <f t="shared" si="118"/>
        <v>8</v>
      </c>
      <c r="AO343" s="2"/>
      <c r="AP343" s="2"/>
      <c r="AR343" s="2"/>
      <c r="AS343" s="2"/>
      <c r="AT343" s="2"/>
    </row>
    <row r="344" spans="2:46">
      <c r="B344" s="20">
        <f>IF('Prog Individual'!B344="","",'Prog Individual'!B344)</f>
        <v>22</v>
      </c>
      <c r="C344" s="21" t="str">
        <f t="shared" si="111"/>
        <v>B</v>
      </c>
      <c r="D344" s="98" t="str">
        <f t="shared" si="127"/>
        <v/>
      </c>
      <c r="E344" s="2"/>
      <c r="F344" s="47" t="str">
        <f t="shared" si="112"/>
        <v>H</v>
      </c>
      <c r="G344" s="98" t="str">
        <f t="shared" si="126"/>
        <v>&lt;--Bet</v>
      </c>
      <c r="H344" s="2"/>
      <c r="I344" s="46" t="str">
        <f t="shared" si="113"/>
        <v>E</v>
      </c>
      <c r="J344" s="98" t="str">
        <f t="shared" si="119"/>
        <v>&lt;--Bet</v>
      </c>
      <c r="K344" s="2"/>
      <c r="L344" s="21" t="str">
        <f t="shared" si="129"/>
        <v/>
      </c>
      <c r="M344" s="92">
        <f>IF(L344&lt;&gt;"",SUM($L$6:L344),M343)</f>
        <v>29</v>
      </c>
      <c r="N344" s="92">
        <f t="shared" si="120"/>
        <v>29</v>
      </c>
      <c r="O344" s="2"/>
      <c r="P344" s="47">
        <f t="shared" si="128"/>
        <v>-6</v>
      </c>
      <c r="Q344" s="89">
        <f>IF(P344&lt;&gt;"",SUM($P$6:P344),Q343)</f>
        <v>21</v>
      </c>
      <c r="R344" s="92">
        <f t="shared" si="109"/>
        <v>34</v>
      </c>
      <c r="S344" s="2"/>
      <c r="T344" s="43">
        <f t="shared" si="121"/>
        <v>-9</v>
      </c>
      <c r="U344" s="89">
        <f>IF(T344&lt;&gt;"",SUM($T$6:T344),U343)</f>
        <v>-5</v>
      </c>
      <c r="V344" s="92">
        <f t="shared" si="110"/>
        <v>27</v>
      </c>
      <c r="W344" s="2"/>
      <c r="X344" s="95">
        <f>IF(B344="",X343,SUM($L$7:L344)+SUM($P$7:P344)+SUM($T$7:T344))</f>
        <v>45</v>
      </c>
      <c r="Y344" s="2"/>
      <c r="Z344" s="2"/>
      <c r="AA344" s="2"/>
      <c r="AB344" s="2"/>
      <c r="AC344" s="2"/>
      <c r="AD344" s="2"/>
      <c r="AE344" s="2"/>
      <c r="AF344" s="58">
        <f t="shared" si="124"/>
        <v>3</v>
      </c>
      <c r="AG344" s="21" t="str">
        <f t="shared" si="114"/>
        <v/>
      </c>
      <c r="AH344" s="59">
        <f t="shared" si="122"/>
        <v>1</v>
      </c>
      <c r="AI344" s="64">
        <f t="shared" si="123"/>
        <v>5</v>
      </c>
      <c r="AJ344" s="47">
        <f t="shared" si="115"/>
        <v>2</v>
      </c>
      <c r="AK344" s="65">
        <f t="shared" si="117"/>
        <v>6</v>
      </c>
      <c r="AL344" s="70">
        <f t="shared" si="125"/>
        <v>6</v>
      </c>
      <c r="AM344" s="43">
        <f t="shared" si="116"/>
        <v>3</v>
      </c>
      <c r="AN344" s="71">
        <f t="shared" si="118"/>
        <v>9</v>
      </c>
      <c r="AO344" s="2"/>
      <c r="AP344" s="2"/>
      <c r="AR344" s="2"/>
      <c r="AS344" s="2"/>
      <c r="AT344" s="2"/>
    </row>
    <row r="345" spans="2:46">
      <c r="B345" s="20">
        <f>IF('Prog Individual'!B345="","",'Prog Individual'!B345)</f>
        <v>5</v>
      </c>
      <c r="C345" s="21" t="str">
        <f t="shared" si="111"/>
        <v>R</v>
      </c>
      <c r="D345" s="98" t="str">
        <f t="shared" si="127"/>
        <v>&lt;--Win</v>
      </c>
      <c r="E345" s="2"/>
      <c r="F345" s="47" t="str">
        <f t="shared" si="112"/>
        <v>L</v>
      </c>
      <c r="G345" s="98" t="str">
        <f t="shared" si="126"/>
        <v>&lt;--Win</v>
      </c>
      <c r="H345" s="2"/>
      <c r="I345" s="46" t="str">
        <f t="shared" si="113"/>
        <v>O</v>
      </c>
      <c r="J345" s="98" t="str">
        <f t="shared" si="119"/>
        <v>&lt;--Win</v>
      </c>
      <c r="K345" s="2"/>
      <c r="L345" s="21">
        <f t="shared" si="129"/>
        <v>1</v>
      </c>
      <c r="M345" s="92">
        <f>IF(L345&lt;&gt;"",SUM($L$6:L345),M344)</f>
        <v>30</v>
      </c>
      <c r="N345" s="92">
        <f t="shared" si="120"/>
        <v>30</v>
      </c>
      <c r="O345" s="2"/>
      <c r="P345" s="47">
        <f t="shared" si="128"/>
        <v>7</v>
      </c>
      <c r="Q345" s="89">
        <f>IF(P345&lt;&gt;"",SUM($P$6:P345),Q344)</f>
        <v>28</v>
      </c>
      <c r="R345" s="92">
        <f t="shared" si="109"/>
        <v>34</v>
      </c>
      <c r="S345" s="2"/>
      <c r="T345" s="43">
        <f t="shared" si="121"/>
        <v>10</v>
      </c>
      <c r="U345" s="89">
        <f>IF(T345&lt;&gt;"",SUM($T$6:T345),U344)</f>
        <v>5</v>
      </c>
      <c r="V345" s="92">
        <f t="shared" si="110"/>
        <v>27</v>
      </c>
      <c r="W345" s="2"/>
      <c r="X345" s="95">
        <f>IF(B345="",X344,SUM($L$7:L345)+SUM($P$7:P345)+SUM($T$7:T345))</f>
        <v>63</v>
      </c>
      <c r="Y345" s="2"/>
      <c r="Z345" s="2"/>
      <c r="AA345" s="2"/>
      <c r="AB345" s="2"/>
      <c r="AC345" s="2"/>
      <c r="AD345" s="2"/>
      <c r="AE345" s="2"/>
      <c r="AF345" s="58">
        <f t="shared" si="124"/>
        <v>1</v>
      </c>
      <c r="AG345" s="21">
        <f t="shared" si="114"/>
        <v>1</v>
      </c>
      <c r="AH345" s="59">
        <f t="shared" si="122"/>
        <v>1</v>
      </c>
      <c r="AI345" s="64">
        <f t="shared" si="123"/>
        <v>1</v>
      </c>
      <c r="AJ345" s="47">
        <f t="shared" si="115"/>
        <v>3</v>
      </c>
      <c r="AK345" s="65">
        <f t="shared" si="117"/>
        <v>7</v>
      </c>
      <c r="AL345" s="70">
        <f t="shared" si="125"/>
        <v>1</v>
      </c>
      <c r="AM345" s="43">
        <f t="shared" si="116"/>
        <v>4</v>
      </c>
      <c r="AN345" s="71">
        <f t="shared" si="118"/>
        <v>10</v>
      </c>
      <c r="AO345" s="2"/>
      <c r="AP345" s="2"/>
      <c r="AR345" s="2"/>
      <c r="AS345" s="2"/>
      <c r="AT345" s="2"/>
    </row>
    <row r="346" spans="2:46">
      <c r="B346" s="20">
        <f>IF('Prog Individual'!B346="","",'Prog Individual'!B346)</f>
        <v>14</v>
      </c>
      <c r="C346" s="21" t="str">
        <f t="shared" si="111"/>
        <v>R</v>
      </c>
      <c r="D346" s="98" t="str">
        <f t="shared" si="127"/>
        <v/>
      </c>
      <c r="E346" s="2"/>
      <c r="F346" s="47" t="str">
        <f t="shared" si="112"/>
        <v>L</v>
      </c>
      <c r="G346" s="98" t="str">
        <f t="shared" si="126"/>
        <v/>
      </c>
      <c r="H346" s="2"/>
      <c r="I346" s="46" t="str">
        <f t="shared" si="113"/>
        <v>E</v>
      </c>
      <c r="J346" s="98" t="str">
        <f t="shared" si="119"/>
        <v/>
      </c>
      <c r="K346" s="2"/>
      <c r="L346" s="21" t="str">
        <f t="shared" si="129"/>
        <v/>
      </c>
      <c r="M346" s="92">
        <f>IF(L346&lt;&gt;"",SUM($L$6:L346),M345)</f>
        <v>30</v>
      </c>
      <c r="N346" s="92">
        <f t="shared" si="120"/>
        <v>30</v>
      </c>
      <c r="O346" s="2"/>
      <c r="P346" s="47" t="str">
        <f t="shared" si="128"/>
        <v/>
      </c>
      <c r="Q346" s="89">
        <f>IF(P346&lt;&gt;"",SUM($P$6:P346),Q345)</f>
        <v>28</v>
      </c>
      <c r="R346" s="92">
        <f t="shared" ref="R346:R409" si="130">IF(Q346&lt;R345,R345,Q346)</f>
        <v>34</v>
      </c>
      <c r="S346" s="2"/>
      <c r="T346" s="43" t="str">
        <f t="shared" si="121"/>
        <v/>
      </c>
      <c r="U346" s="89">
        <f>IF(T346&lt;&gt;"",SUM($T$6:T346),U345)</f>
        <v>5</v>
      </c>
      <c r="V346" s="92">
        <f t="shared" ref="V346:V409" si="131">IF(U346&lt;V345,V345,U346)</f>
        <v>27</v>
      </c>
      <c r="W346" s="2"/>
      <c r="X346" s="95">
        <f>IF(B346="",X345,SUM($L$7:L346)+SUM($P$7:P346)+SUM($T$7:T346))</f>
        <v>63</v>
      </c>
      <c r="Y346" s="2"/>
      <c r="Z346" s="2"/>
      <c r="AA346" s="2"/>
      <c r="AB346" s="2"/>
      <c r="AC346" s="2"/>
      <c r="AD346" s="2"/>
      <c r="AE346" s="2"/>
      <c r="AF346" s="58">
        <f t="shared" si="124"/>
        <v>2</v>
      </c>
      <c r="AG346" s="21" t="str">
        <f t="shared" si="114"/>
        <v/>
      </c>
      <c r="AH346" s="59">
        <f t="shared" si="122"/>
        <v>1</v>
      </c>
      <c r="AI346" s="64">
        <f t="shared" si="123"/>
        <v>2</v>
      </c>
      <c r="AJ346" s="47" t="str">
        <f t="shared" si="115"/>
        <v/>
      </c>
      <c r="AK346" s="65">
        <f t="shared" si="117"/>
        <v>6</v>
      </c>
      <c r="AL346" s="70">
        <f t="shared" si="125"/>
        <v>1</v>
      </c>
      <c r="AM346" s="43" t="str">
        <f t="shared" si="116"/>
        <v/>
      </c>
      <c r="AN346" s="71">
        <f t="shared" si="118"/>
        <v>9</v>
      </c>
      <c r="AO346" s="2"/>
      <c r="AP346" s="2"/>
      <c r="AR346" s="2"/>
      <c r="AS346" s="2"/>
      <c r="AT346" s="2"/>
    </row>
    <row r="347" spans="2:46">
      <c r="B347" s="20">
        <f>IF('Prog Individual'!B347="","",'Prog Individual'!B347)</f>
        <v>15</v>
      </c>
      <c r="C347" s="21" t="str">
        <f t="shared" si="111"/>
        <v>B</v>
      </c>
      <c r="D347" s="98" t="str">
        <f t="shared" si="127"/>
        <v/>
      </c>
      <c r="E347" s="2"/>
      <c r="F347" s="47" t="str">
        <f t="shared" si="112"/>
        <v>L</v>
      </c>
      <c r="G347" s="98" t="str">
        <f t="shared" si="126"/>
        <v/>
      </c>
      <c r="H347" s="2"/>
      <c r="I347" s="46" t="str">
        <f t="shared" si="113"/>
        <v>O</v>
      </c>
      <c r="J347" s="98" t="str">
        <f t="shared" si="119"/>
        <v/>
      </c>
      <c r="K347" s="2"/>
      <c r="L347" s="21" t="str">
        <f t="shared" si="129"/>
        <v/>
      </c>
      <c r="M347" s="92">
        <f>IF(L347&lt;&gt;"",SUM($L$6:L347),M346)</f>
        <v>30</v>
      </c>
      <c r="N347" s="92">
        <f t="shared" si="120"/>
        <v>30</v>
      </c>
      <c r="O347" s="2"/>
      <c r="P347" s="47" t="str">
        <f t="shared" si="128"/>
        <v/>
      </c>
      <c r="Q347" s="89">
        <f>IF(P347&lt;&gt;"",SUM($P$6:P347),Q346)</f>
        <v>28</v>
      </c>
      <c r="R347" s="92">
        <f t="shared" si="130"/>
        <v>34</v>
      </c>
      <c r="S347" s="2"/>
      <c r="T347" s="43" t="str">
        <f t="shared" si="121"/>
        <v/>
      </c>
      <c r="U347" s="89">
        <f>IF(T347&lt;&gt;"",SUM($T$6:T347),U346)</f>
        <v>5</v>
      </c>
      <c r="V347" s="92">
        <f t="shared" si="131"/>
        <v>27</v>
      </c>
      <c r="W347" s="2"/>
      <c r="X347" s="95">
        <f>IF(B347="",X346,SUM($L$7:L347)+SUM($P$7:P347)+SUM($T$7:T347))</f>
        <v>63</v>
      </c>
      <c r="Y347" s="2"/>
      <c r="Z347" s="2"/>
      <c r="AA347" s="2"/>
      <c r="AB347" s="2"/>
      <c r="AC347" s="2"/>
      <c r="AD347" s="2"/>
      <c r="AE347" s="2"/>
      <c r="AF347" s="58">
        <f t="shared" si="124"/>
        <v>1</v>
      </c>
      <c r="AG347" s="21" t="str">
        <f t="shared" si="114"/>
        <v/>
      </c>
      <c r="AH347" s="59">
        <f t="shared" si="122"/>
        <v>1</v>
      </c>
      <c r="AI347" s="64">
        <f t="shared" si="123"/>
        <v>3</v>
      </c>
      <c r="AJ347" s="47" t="str">
        <f t="shared" si="115"/>
        <v/>
      </c>
      <c r="AK347" s="65">
        <f t="shared" si="117"/>
        <v>6</v>
      </c>
      <c r="AL347" s="70">
        <f t="shared" si="125"/>
        <v>1</v>
      </c>
      <c r="AM347" s="43" t="str">
        <f t="shared" si="116"/>
        <v/>
      </c>
      <c r="AN347" s="71">
        <f t="shared" si="118"/>
        <v>9</v>
      </c>
      <c r="AO347" s="2"/>
      <c r="AP347" s="2"/>
      <c r="AR347" s="2"/>
      <c r="AS347" s="2"/>
      <c r="AT347" s="2"/>
    </row>
    <row r="348" spans="2:46">
      <c r="B348" s="20">
        <f>IF('Prog Individual'!B348="","",'Prog Individual'!B348)</f>
        <v>36</v>
      </c>
      <c r="C348" s="21" t="str">
        <f t="shared" si="111"/>
        <v>R</v>
      </c>
      <c r="D348" s="98" t="str">
        <f t="shared" si="127"/>
        <v/>
      </c>
      <c r="E348" s="2"/>
      <c r="F348" s="47" t="str">
        <f t="shared" si="112"/>
        <v>H</v>
      </c>
      <c r="G348" s="98" t="str">
        <f t="shared" si="126"/>
        <v>&lt;--Win</v>
      </c>
      <c r="H348" s="2"/>
      <c r="I348" s="46" t="str">
        <f t="shared" si="113"/>
        <v>E</v>
      </c>
      <c r="J348" s="98" t="str">
        <f t="shared" si="119"/>
        <v/>
      </c>
      <c r="K348" s="2"/>
      <c r="L348" s="21" t="str">
        <f t="shared" si="129"/>
        <v/>
      </c>
      <c r="M348" s="92">
        <f>IF(L348&lt;&gt;"",SUM($L$6:L348),M347)</f>
        <v>30</v>
      </c>
      <c r="N348" s="92">
        <f t="shared" si="120"/>
        <v>30</v>
      </c>
      <c r="O348" s="2"/>
      <c r="P348" s="47">
        <f t="shared" si="128"/>
        <v>6</v>
      </c>
      <c r="Q348" s="89">
        <f>IF(P348&lt;&gt;"",SUM($P$6:P348),Q347)</f>
        <v>34</v>
      </c>
      <c r="R348" s="92">
        <f t="shared" si="130"/>
        <v>34</v>
      </c>
      <c r="S348" s="2"/>
      <c r="T348" s="43" t="str">
        <f t="shared" si="121"/>
        <v/>
      </c>
      <c r="U348" s="89">
        <f>IF(T348&lt;&gt;"",SUM($T$6:T348),U347)</f>
        <v>5</v>
      </c>
      <c r="V348" s="92">
        <f t="shared" si="131"/>
        <v>27</v>
      </c>
      <c r="W348" s="2"/>
      <c r="X348" s="95">
        <f>IF(B348="",X347,SUM($L$7:L348)+SUM($P$7:P348)+SUM($T$7:T348))</f>
        <v>69</v>
      </c>
      <c r="Y348" s="2"/>
      <c r="Z348" s="2"/>
      <c r="AA348" s="2"/>
      <c r="AB348" s="2"/>
      <c r="AC348" s="2"/>
      <c r="AD348" s="2"/>
      <c r="AE348" s="2"/>
      <c r="AF348" s="58">
        <f t="shared" si="124"/>
        <v>1</v>
      </c>
      <c r="AG348" s="21" t="str">
        <f t="shared" si="114"/>
        <v/>
      </c>
      <c r="AH348" s="59">
        <f t="shared" si="122"/>
        <v>1</v>
      </c>
      <c r="AI348" s="64">
        <f t="shared" si="123"/>
        <v>1</v>
      </c>
      <c r="AJ348" s="47">
        <f t="shared" si="115"/>
        <v>1</v>
      </c>
      <c r="AK348" s="65">
        <f t="shared" si="117"/>
        <v>6</v>
      </c>
      <c r="AL348" s="70">
        <f t="shared" si="125"/>
        <v>1</v>
      </c>
      <c r="AM348" s="43" t="str">
        <f t="shared" si="116"/>
        <v/>
      </c>
      <c r="AN348" s="71">
        <f t="shared" si="118"/>
        <v>9</v>
      </c>
      <c r="AO348" s="2"/>
      <c r="AP348" s="2"/>
      <c r="AR348" s="2"/>
      <c r="AS348" s="2"/>
      <c r="AT348" s="2"/>
    </row>
    <row r="349" spans="2:46">
      <c r="B349" s="20">
        <f>IF('Prog Individual'!B349="","",'Prog Individual'!B349)</f>
        <v>32</v>
      </c>
      <c r="C349" s="21" t="str">
        <f t="shared" si="111"/>
        <v>R</v>
      </c>
      <c r="D349" s="98" t="str">
        <f t="shared" si="127"/>
        <v/>
      </c>
      <c r="E349" s="2"/>
      <c r="F349" s="47" t="str">
        <f t="shared" si="112"/>
        <v>H</v>
      </c>
      <c r="G349" s="98" t="str">
        <f t="shared" si="126"/>
        <v/>
      </c>
      <c r="H349" s="2"/>
      <c r="I349" s="46" t="str">
        <f t="shared" si="113"/>
        <v>E</v>
      </c>
      <c r="J349" s="98" t="str">
        <f t="shared" si="119"/>
        <v/>
      </c>
      <c r="K349" s="2"/>
      <c r="L349" s="21" t="str">
        <f t="shared" si="129"/>
        <v/>
      </c>
      <c r="M349" s="92">
        <f>IF(L349&lt;&gt;"",SUM($L$6:L349),M348)</f>
        <v>30</v>
      </c>
      <c r="N349" s="92">
        <f t="shared" si="120"/>
        <v>30</v>
      </c>
      <c r="O349" s="2"/>
      <c r="P349" s="47" t="str">
        <f t="shared" si="128"/>
        <v/>
      </c>
      <c r="Q349" s="89">
        <f>IF(P349&lt;&gt;"",SUM($P$6:P349),Q348)</f>
        <v>34</v>
      </c>
      <c r="R349" s="92">
        <f t="shared" si="130"/>
        <v>34</v>
      </c>
      <c r="S349" s="2"/>
      <c r="T349" s="43" t="str">
        <f t="shared" si="121"/>
        <v/>
      </c>
      <c r="U349" s="89">
        <f>IF(T349&lt;&gt;"",SUM($T$6:T349),U348)</f>
        <v>5</v>
      </c>
      <c r="V349" s="92">
        <f t="shared" si="131"/>
        <v>27</v>
      </c>
      <c r="W349" s="2"/>
      <c r="X349" s="95">
        <f>IF(B349="",X348,SUM($L$7:L349)+SUM($P$7:P349)+SUM($T$7:T349))</f>
        <v>69</v>
      </c>
      <c r="Y349" s="2"/>
      <c r="Z349" s="2"/>
      <c r="AA349" s="2"/>
      <c r="AB349" s="2"/>
      <c r="AC349" s="2"/>
      <c r="AD349" s="2"/>
      <c r="AE349" s="2"/>
      <c r="AF349" s="58">
        <f t="shared" si="124"/>
        <v>2</v>
      </c>
      <c r="AG349" s="21" t="str">
        <f t="shared" si="114"/>
        <v/>
      </c>
      <c r="AH349" s="59">
        <f t="shared" si="122"/>
        <v>1</v>
      </c>
      <c r="AI349" s="64">
        <f t="shared" si="123"/>
        <v>2</v>
      </c>
      <c r="AJ349" s="47" t="str">
        <f t="shared" si="115"/>
        <v/>
      </c>
      <c r="AK349" s="65">
        <f t="shared" si="117"/>
        <v>5</v>
      </c>
      <c r="AL349" s="70">
        <f t="shared" si="125"/>
        <v>2</v>
      </c>
      <c r="AM349" s="43" t="str">
        <f t="shared" si="116"/>
        <v/>
      </c>
      <c r="AN349" s="71">
        <f t="shared" si="118"/>
        <v>9</v>
      </c>
      <c r="AO349" s="2"/>
      <c r="AP349" s="2"/>
      <c r="AR349" s="2"/>
      <c r="AS349" s="2"/>
      <c r="AT349" s="2"/>
    </row>
    <row r="350" spans="2:46">
      <c r="B350" s="20">
        <f>IF('Prog Individual'!B350="","",'Prog Individual'!B350)</f>
        <v>30</v>
      </c>
      <c r="C350" s="21" t="str">
        <f t="shared" si="111"/>
        <v>R</v>
      </c>
      <c r="D350" s="98" t="str">
        <f t="shared" si="127"/>
        <v/>
      </c>
      <c r="E350" s="2"/>
      <c r="F350" s="47" t="str">
        <f t="shared" si="112"/>
        <v>H</v>
      </c>
      <c r="G350" s="98" t="str">
        <f t="shared" si="126"/>
        <v/>
      </c>
      <c r="H350" s="2"/>
      <c r="I350" s="46" t="str">
        <f t="shared" si="113"/>
        <v>E</v>
      </c>
      <c r="J350" s="98" t="str">
        <f t="shared" si="119"/>
        <v/>
      </c>
      <c r="K350" s="2"/>
      <c r="L350" s="21" t="str">
        <f t="shared" si="129"/>
        <v/>
      </c>
      <c r="M350" s="92">
        <f>IF(L350&lt;&gt;"",SUM($L$6:L350),M349)</f>
        <v>30</v>
      </c>
      <c r="N350" s="92">
        <f t="shared" si="120"/>
        <v>30</v>
      </c>
      <c r="O350" s="2"/>
      <c r="P350" s="47" t="str">
        <f t="shared" si="128"/>
        <v/>
      </c>
      <c r="Q350" s="89">
        <f>IF(P350&lt;&gt;"",SUM($P$6:P350),Q349)</f>
        <v>34</v>
      </c>
      <c r="R350" s="92">
        <f t="shared" si="130"/>
        <v>34</v>
      </c>
      <c r="S350" s="2"/>
      <c r="T350" s="43" t="str">
        <f t="shared" si="121"/>
        <v/>
      </c>
      <c r="U350" s="89">
        <f>IF(T350&lt;&gt;"",SUM($T$6:T350),U349)</f>
        <v>5</v>
      </c>
      <c r="V350" s="92">
        <f t="shared" si="131"/>
        <v>27</v>
      </c>
      <c r="W350" s="2"/>
      <c r="X350" s="95">
        <f>IF(B350="",X349,SUM($L$7:L350)+SUM($P$7:P350)+SUM($T$7:T350))</f>
        <v>69</v>
      </c>
      <c r="Y350" s="2"/>
      <c r="Z350" s="2"/>
      <c r="AA350" s="2"/>
      <c r="AB350" s="2"/>
      <c r="AC350" s="2"/>
      <c r="AD350" s="2"/>
      <c r="AE350" s="2"/>
      <c r="AF350" s="58">
        <f t="shared" si="124"/>
        <v>3</v>
      </c>
      <c r="AG350" s="21" t="str">
        <f t="shared" si="114"/>
        <v/>
      </c>
      <c r="AH350" s="59">
        <f t="shared" si="122"/>
        <v>1</v>
      </c>
      <c r="AI350" s="64">
        <f t="shared" si="123"/>
        <v>3</v>
      </c>
      <c r="AJ350" s="47" t="str">
        <f t="shared" si="115"/>
        <v/>
      </c>
      <c r="AK350" s="65">
        <f t="shared" si="117"/>
        <v>5</v>
      </c>
      <c r="AL350" s="70">
        <f t="shared" si="125"/>
        <v>3</v>
      </c>
      <c r="AM350" s="43" t="str">
        <f t="shared" si="116"/>
        <v/>
      </c>
      <c r="AN350" s="71">
        <f t="shared" si="118"/>
        <v>9</v>
      </c>
      <c r="AO350" s="2"/>
      <c r="AP350" s="2"/>
      <c r="AR350" s="2"/>
      <c r="AS350" s="2"/>
      <c r="AT350" s="2"/>
    </row>
    <row r="351" spans="2:46">
      <c r="B351" s="20">
        <f>IF('Prog Individual'!B351="","",'Prog Individual'!B351)</f>
        <v>36</v>
      </c>
      <c r="C351" s="21" t="str">
        <f t="shared" si="111"/>
        <v>R</v>
      </c>
      <c r="D351" s="98" t="str">
        <f t="shared" si="127"/>
        <v>&lt;--Bet</v>
      </c>
      <c r="E351" s="2"/>
      <c r="F351" s="47" t="str">
        <f t="shared" si="112"/>
        <v>H</v>
      </c>
      <c r="G351" s="98" t="str">
        <f t="shared" si="126"/>
        <v>&lt;--Bet</v>
      </c>
      <c r="H351" s="2"/>
      <c r="I351" s="46" t="str">
        <f t="shared" si="113"/>
        <v>E</v>
      </c>
      <c r="J351" s="98" t="str">
        <f t="shared" si="119"/>
        <v>&lt;--Bet</v>
      </c>
      <c r="K351" s="2"/>
      <c r="L351" s="21">
        <f t="shared" si="129"/>
        <v>-1</v>
      </c>
      <c r="M351" s="92">
        <f>IF(L351&lt;&gt;"",SUM($L$6:L351),M350)</f>
        <v>29</v>
      </c>
      <c r="N351" s="92">
        <f t="shared" si="120"/>
        <v>30</v>
      </c>
      <c r="O351" s="2"/>
      <c r="P351" s="47">
        <f t="shared" si="128"/>
        <v>-5</v>
      </c>
      <c r="Q351" s="89">
        <f>IF(P351&lt;&gt;"",SUM($P$6:P351),Q350)</f>
        <v>29</v>
      </c>
      <c r="R351" s="92">
        <f t="shared" si="130"/>
        <v>34</v>
      </c>
      <c r="S351" s="2"/>
      <c r="T351" s="43">
        <f t="shared" si="121"/>
        <v>-9</v>
      </c>
      <c r="U351" s="89">
        <f>IF(T351&lt;&gt;"",SUM($T$6:T351),U350)</f>
        <v>-4</v>
      </c>
      <c r="V351" s="92">
        <f t="shared" si="131"/>
        <v>27</v>
      </c>
      <c r="W351" s="2"/>
      <c r="X351" s="95">
        <f>IF(B351="",X350,SUM($L$7:L351)+SUM($P$7:P351)+SUM($T$7:T351))</f>
        <v>54</v>
      </c>
      <c r="Y351" s="2"/>
      <c r="Z351" s="2"/>
      <c r="AA351" s="2"/>
      <c r="AB351" s="2"/>
      <c r="AC351" s="2"/>
      <c r="AD351" s="2"/>
      <c r="AE351" s="2"/>
      <c r="AF351" s="58">
        <f t="shared" si="124"/>
        <v>4</v>
      </c>
      <c r="AG351" s="21">
        <f t="shared" si="114"/>
        <v>1</v>
      </c>
      <c r="AH351" s="59">
        <f t="shared" si="122"/>
        <v>1</v>
      </c>
      <c r="AI351" s="64">
        <f t="shared" si="123"/>
        <v>4</v>
      </c>
      <c r="AJ351" s="47">
        <f t="shared" si="115"/>
        <v>1</v>
      </c>
      <c r="AK351" s="65">
        <f t="shared" si="117"/>
        <v>5</v>
      </c>
      <c r="AL351" s="70">
        <f t="shared" si="125"/>
        <v>4</v>
      </c>
      <c r="AM351" s="43">
        <f t="shared" si="116"/>
        <v>1</v>
      </c>
      <c r="AN351" s="71">
        <f t="shared" si="118"/>
        <v>9</v>
      </c>
      <c r="AO351" s="2"/>
      <c r="AP351" s="2"/>
      <c r="AR351" s="2"/>
      <c r="AS351" s="2"/>
      <c r="AT351" s="2"/>
    </row>
    <row r="352" spans="2:46">
      <c r="B352" s="20">
        <f>IF('Prog Individual'!B352="","",'Prog Individual'!B352)</f>
        <v>15</v>
      </c>
      <c r="C352" s="21" t="str">
        <f t="shared" si="111"/>
        <v>B</v>
      </c>
      <c r="D352" s="98" t="str">
        <f t="shared" si="127"/>
        <v>&lt;--Win</v>
      </c>
      <c r="E352" s="2"/>
      <c r="F352" s="47" t="str">
        <f t="shared" si="112"/>
        <v>L</v>
      </c>
      <c r="G352" s="98" t="str">
        <f t="shared" si="126"/>
        <v>&lt;--Win</v>
      </c>
      <c r="H352" s="2"/>
      <c r="I352" s="46" t="str">
        <f t="shared" si="113"/>
        <v>O</v>
      </c>
      <c r="J352" s="98" t="str">
        <f t="shared" si="119"/>
        <v>&lt;--Win</v>
      </c>
      <c r="K352" s="2"/>
      <c r="L352" s="21">
        <f t="shared" si="129"/>
        <v>2</v>
      </c>
      <c r="M352" s="92">
        <f>IF(L352&lt;&gt;"",SUM($L$6:L352),M351)</f>
        <v>31</v>
      </c>
      <c r="N352" s="92">
        <f t="shared" si="120"/>
        <v>31</v>
      </c>
      <c r="O352" s="2"/>
      <c r="P352" s="47">
        <f t="shared" si="128"/>
        <v>6</v>
      </c>
      <c r="Q352" s="89">
        <f>IF(P352&lt;&gt;"",SUM($P$6:P352),Q351)</f>
        <v>35</v>
      </c>
      <c r="R352" s="92">
        <f t="shared" si="130"/>
        <v>35</v>
      </c>
      <c r="S352" s="2"/>
      <c r="T352" s="43">
        <f t="shared" si="121"/>
        <v>10</v>
      </c>
      <c r="U352" s="89">
        <f>IF(T352&lt;&gt;"",SUM($T$6:T352),U351)</f>
        <v>6</v>
      </c>
      <c r="V352" s="92">
        <f t="shared" si="131"/>
        <v>27</v>
      </c>
      <c r="W352" s="2"/>
      <c r="X352" s="95">
        <f>IF(B352="",X351,SUM($L$7:L352)+SUM($P$7:P352)+SUM($T$7:T352))</f>
        <v>72</v>
      </c>
      <c r="Y352" s="2"/>
      <c r="Z352" s="2"/>
      <c r="AA352" s="2"/>
      <c r="AB352" s="2"/>
      <c r="AC352" s="2"/>
      <c r="AD352" s="2"/>
      <c r="AE352" s="2"/>
      <c r="AF352" s="58">
        <f t="shared" si="124"/>
        <v>1</v>
      </c>
      <c r="AG352" s="21">
        <f t="shared" si="114"/>
        <v>2</v>
      </c>
      <c r="AH352" s="59">
        <f t="shared" si="122"/>
        <v>2</v>
      </c>
      <c r="AI352" s="64">
        <f t="shared" si="123"/>
        <v>1</v>
      </c>
      <c r="AJ352" s="47">
        <f t="shared" si="115"/>
        <v>2</v>
      </c>
      <c r="AK352" s="65">
        <f t="shared" si="117"/>
        <v>6</v>
      </c>
      <c r="AL352" s="70">
        <f t="shared" si="125"/>
        <v>1</v>
      </c>
      <c r="AM352" s="43">
        <f t="shared" si="116"/>
        <v>2</v>
      </c>
      <c r="AN352" s="71">
        <f t="shared" si="118"/>
        <v>10</v>
      </c>
      <c r="AO352" s="2"/>
      <c r="AP352" s="2"/>
      <c r="AR352" s="2"/>
      <c r="AS352" s="2"/>
      <c r="AT352" s="2"/>
    </row>
    <row r="353" spans="2:46">
      <c r="B353" s="20">
        <f>IF('Prog Individual'!B353="","",'Prog Individual'!B353)</f>
        <v>18</v>
      </c>
      <c r="C353" s="21" t="str">
        <f t="shared" si="111"/>
        <v>R</v>
      </c>
      <c r="D353" s="98" t="str">
        <f t="shared" si="127"/>
        <v/>
      </c>
      <c r="E353" s="2"/>
      <c r="F353" s="47" t="str">
        <f t="shared" si="112"/>
        <v>L</v>
      </c>
      <c r="G353" s="98" t="str">
        <f t="shared" si="126"/>
        <v/>
      </c>
      <c r="H353" s="2"/>
      <c r="I353" s="46" t="str">
        <f t="shared" si="113"/>
        <v>E</v>
      </c>
      <c r="J353" s="98" t="str">
        <f t="shared" si="119"/>
        <v/>
      </c>
      <c r="K353" s="2"/>
      <c r="L353" s="21" t="str">
        <f t="shared" si="129"/>
        <v/>
      </c>
      <c r="M353" s="92">
        <f>IF(L353&lt;&gt;"",SUM($L$6:L353),M352)</f>
        <v>31</v>
      </c>
      <c r="N353" s="92">
        <f t="shared" si="120"/>
        <v>31</v>
      </c>
      <c r="O353" s="2"/>
      <c r="P353" s="47" t="str">
        <f t="shared" si="128"/>
        <v/>
      </c>
      <c r="Q353" s="89">
        <f>IF(P353&lt;&gt;"",SUM($P$6:P353),Q352)</f>
        <v>35</v>
      </c>
      <c r="R353" s="92">
        <f t="shared" si="130"/>
        <v>35</v>
      </c>
      <c r="S353" s="2"/>
      <c r="T353" s="43" t="str">
        <f t="shared" si="121"/>
        <v/>
      </c>
      <c r="U353" s="89">
        <f>IF(T353&lt;&gt;"",SUM($T$6:T353),U352)</f>
        <v>6</v>
      </c>
      <c r="V353" s="92">
        <f t="shared" si="131"/>
        <v>27</v>
      </c>
      <c r="W353" s="2"/>
      <c r="X353" s="95">
        <f>IF(B353="",X352,SUM($L$7:L353)+SUM($P$7:P353)+SUM($T$7:T353))</f>
        <v>72</v>
      </c>
      <c r="Y353" s="2"/>
      <c r="Z353" s="2"/>
      <c r="AA353" s="2"/>
      <c r="AB353" s="2"/>
      <c r="AC353" s="2"/>
      <c r="AD353" s="2"/>
      <c r="AE353" s="2"/>
      <c r="AF353" s="58">
        <f t="shared" si="124"/>
        <v>1</v>
      </c>
      <c r="AG353" s="21" t="str">
        <f t="shared" si="114"/>
        <v/>
      </c>
      <c r="AH353" s="59">
        <f t="shared" si="122"/>
        <v>1</v>
      </c>
      <c r="AI353" s="64">
        <f t="shared" si="123"/>
        <v>2</v>
      </c>
      <c r="AJ353" s="47" t="str">
        <f t="shared" si="115"/>
        <v/>
      </c>
      <c r="AK353" s="65">
        <f t="shared" si="117"/>
        <v>5</v>
      </c>
      <c r="AL353" s="70">
        <f t="shared" si="125"/>
        <v>1</v>
      </c>
      <c r="AM353" s="43" t="str">
        <f t="shared" si="116"/>
        <v/>
      </c>
      <c r="AN353" s="71">
        <f t="shared" si="118"/>
        <v>9</v>
      </c>
      <c r="AO353" s="2"/>
      <c r="AP353" s="2"/>
      <c r="AR353" s="2"/>
      <c r="AS353" s="2"/>
      <c r="AT353" s="2"/>
    </row>
    <row r="354" spans="2:46">
      <c r="B354" s="20">
        <f>IF('Prog Individual'!B354="","",'Prog Individual'!B354)</f>
        <v>3</v>
      </c>
      <c r="C354" s="21" t="str">
        <f t="shared" si="111"/>
        <v>R</v>
      </c>
      <c r="D354" s="98" t="str">
        <f t="shared" si="127"/>
        <v/>
      </c>
      <c r="E354" s="2"/>
      <c r="F354" s="47" t="str">
        <f t="shared" si="112"/>
        <v>L</v>
      </c>
      <c r="G354" s="98" t="str">
        <f t="shared" si="126"/>
        <v/>
      </c>
      <c r="H354" s="2"/>
      <c r="I354" s="46" t="str">
        <f t="shared" si="113"/>
        <v>O</v>
      </c>
      <c r="J354" s="98" t="str">
        <f t="shared" si="119"/>
        <v/>
      </c>
      <c r="K354" s="2"/>
      <c r="L354" s="21" t="str">
        <f t="shared" si="129"/>
        <v/>
      </c>
      <c r="M354" s="92">
        <f>IF(L354&lt;&gt;"",SUM($L$6:L354),M353)</f>
        <v>31</v>
      </c>
      <c r="N354" s="92">
        <f t="shared" si="120"/>
        <v>31</v>
      </c>
      <c r="O354" s="2"/>
      <c r="P354" s="47" t="str">
        <f t="shared" si="128"/>
        <v/>
      </c>
      <c r="Q354" s="89">
        <f>IF(P354&lt;&gt;"",SUM($P$6:P354),Q353)</f>
        <v>35</v>
      </c>
      <c r="R354" s="92">
        <f t="shared" si="130"/>
        <v>35</v>
      </c>
      <c r="S354" s="2"/>
      <c r="T354" s="43" t="str">
        <f t="shared" si="121"/>
        <v/>
      </c>
      <c r="U354" s="89">
        <f>IF(T354&lt;&gt;"",SUM($T$6:T354),U353)</f>
        <v>6</v>
      </c>
      <c r="V354" s="92">
        <f t="shared" si="131"/>
        <v>27</v>
      </c>
      <c r="W354" s="2"/>
      <c r="X354" s="95">
        <f>IF(B354="",X353,SUM($L$7:L354)+SUM($P$7:P354)+SUM($T$7:T354))</f>
        <v>72</v>
      </c>
      <c r="Y354" s="2"/>
      <c r="Z354" s="2"/>
      <c r="AA354" s="2"/>
      <c r="AB354" s="2"/>
      <c r="AC354" s="2"/>
      <c r="AD354" s="2"/>
      <c r="AE354" s="2"/>
      <c r="AF354" s="58">
        <f t="shared" si="124"/>
        <v>2</v>
      </c>
      <c r="AG354" s="21" t="str">
        <f t="shared" si="114"/>
        <v/>
      </c>
      <c r="AH354" s="59">
        <f t="shared" si="122"/>
        <v>1</v>
      </c>
      <c r="AI354" s="64">
        <f t="shared" si="123"/>
        <v>3</v>
      </c>
      <c r="AJ354" s="47" t="str">
        <f t="shared" si="115"/>
        <v/>
      </c>
      <c r="AK354" s="65">
        <f t="shared" si="117"/>
        <v>5</v>
      </c>
      <c r="AL354" s="70">
        <f t="shared" si="125"/>
        <v>1</v>
      </c>
      <c r="AM354" s="43" t="str">
        <f t="shared" si="116"/>
        <v/>
      </c>
      <c r="AN354" s="71">
        <f t="shared" si="118"/>
        <v>9</v>
      </c>
      <c r="AO354" s="2"/>
      <c r="AP354" s="2"/>
      <c r="AR354" s="2"/>
      <c r="AS354" s="2"/>
      <c r="AT354" s="2"/>
    </row>
    <row r="355" spans="2:46">
      <c r="B355" s="20">
        <f>IF('Prog Individual'!B355="","",'Prog Individual'!B355)</f>
        <v>23</v>
      </c>
      <c r="C355" s="21" t="str">
        <f t="shared" si="111"/>
        <v>R</v>
      </c>
      <c r="D355" s="98" t="str">
        <f t="shared" si="127"/>
        <v/>
      </c>
      <c r="E355" s="2"/>
      <c r="F355" s="47" t="str">
        <f t="shared" si="112"/>
        <v>H</v>
      </c>
      <c r="G355" s="98" t="str">
        <f t="shared" si="126"/>
        <v>&lt;--Win</v>
      </c>
      <c r="H355" s="2"/>
      <c r="I355" s="46" t="str">
        <f t="shared" si="113"/>
        <v>O</v>
      </c>
      <c r="J355" s="98" t="str">
        <f t="shared" si="119"/>
        <v/>
      </c>
      <c r="K355" s="2"/>
      <c r="L355" s="21" t="str">
        <f t="shared" si="129"/>
        <v/>
      </c>
      <c r="M355" s="92">
        <f>IF(L355&lt;&gt;"",SUM($L$6:L355),M354)</f>
        <v>31</v>
      </c>
      <c r="N355" s="92">
        <f t="shared" si="120"/>
        <v>31</v>
      </c>
      <c r="O355" s="2"/>
      <c r="P355" s="47">
        <f t="shared" si="128"/>
        <v>5</v>
      </c>
      <c r="Q355" s="89">
        <f>IF(P355&lt;&gt;"",SUM($P$6:P355),Q354)</f>
        <v>40</v>
      </c>
      <c r="R355" s="92">
        <f t="shared" si="130"/>
        <v>40</v>
      </c>
      <c r="S355" s="2"/>
      <c r="T355" s="43" t="str">
        <f t="shared" si="121"/>
        <v/>
      </c>
      <c r="U355" s="89">
        <f>IF(T355&lt;&gt;"",SUM($T$6:T355),U354)</f>
        <v>6</v>
      </c>
      <c r="V355" s="92">
        <f t="shared" si="131"/>
        <v>27</v>
      </c>
      <c r="W355" s="2"/>
      <c r="X355" s="95">
        <f>IF(B355="",X354,SUM($L$7:L355)+SUM($P$7:P355)+SUM($T$7:T355))</f>
        <v>77</v>
      </c>
      <c r="Y355" s="2"/>
      <c r="Z355" s="2"/>
      <c r="AA355" s="2"/>
      <c r="AB355" s="2"/>
      <c r="AC355" s="2"/>
      <c r="AD355" s="2"/>
      <c r="AE355" s="2"/>
      <c r="AF355" s="58">
        <f t="shared" si="124"/>
        <v>3</v>
      </c>
      <c r="AG355" s="21" t="str">
        <f t="shared" si="114"/>
        <v/>
      </c>
      <c r="AH355" s="59">
        <f t="shared" si="122"/>
        <v>1</v>
      </c>
      <c r="AI355" s="64">
        <f t="shared" si="123"/>
        <v>1</v>
      </c>
      <c r="AJ355" s="47">
        <f t="shared" si="115"/>
        <v>1</v>
      </c>
      <c r="AK355" s="65">
        <f t="shared" si="117"/>
        <v>5</v>
      </c>
      <c r="AL355" s="70">
        <f t="shared" si="125"/>
        <v>2</v>
      </c>
      <c r="AM355" s="43" t="str">
        <f t="shared" si="116"/>
        <v/>
      </c>
      <c r="AN355" s="71">
        <f t="shared" si="118"/>
        <v>9</v>
      </c>
      <c r="AO355" s="2"/>
      <c r="AP355" s="2"/>
      <c r="AR355" s="2"/>
      <c r="AS355" s="2"/>
      <c r="AT355" s="2"/>
    </row>
    <row r="356" spans="2:46">
      <c r="B356" s="20">
        <f>IF('Prog Individual'!B356="","",'Prog Individual'!B356)</f>
        <v>8</v>
      </c>
      <c r="C356" s="21" t="str">
        <f t="shared" si="111"/>
        <v>B</v>
      </c>
      <c r="D356" s="98" t="str">
        <f t="shared" si="127"/>
        <v>&lt;--Win</v>
      </c>
      <c r="E356" s="2"/>
      <c r="F356" s="47" t="str">
        <f t="shared" si="112"/>
        <v>L</v>
      </c>
      <c r="G356" s="98" t="str">
        <f t="shared" si="126"/>
        <v/>
      </c>
      <c r="H356" s="2"/>
      <c r="I356" s="46" t="str">
        <f t="shared" si="113"/>
        <v>E</v>
      </c>
      <c r="J356" s="98" t="str">
        <f t="shared" si="119"/>
        <v/>
      </c>
      <c r="K356" s="2"/>
      <c r="L356" s="21">
        <f t="shared" si="129"/>
        <v>1</v>
      </c>
      <c r="M356" s="92">
        <f>IF(L356&lt;&gt;"",SUM($L$6:L356),M355)</f>
        <v>32</v>
      </c>
      <c r="N356" s="92">
        <f t="shared" si="120"/>
        <v>32</v>
      </c>
      <c r="O356" s="2"/>
      <c r="P356" s="47" t="str">
        <f t="shared" si="128"/>
        <v/>
      </c>
      <c r="Q356" s="89">
        <f>IF(P356&lt;&gt;"",SUM($P$6:P356),Q355)</f>
        <v>40</v>
      </c>
      <c r="R356" s="92">
        <f t="shared" si="130"/>
        <v>40</v>
      </c>
      <c r="S356" s="2"/>
      <c r="T356" s="43" t="str">
        <f t="shared" si="121"/>
        <v/>
      </c>
      <c r="U356" s="89">
        <f>IF(T356&lt;&gt;"",SUM($T$6:T356),U355)</f>
        <v>6</v>
      </c>
      <c r="V356" s="92">
        <f t="shared" si="131"/>
        <v>27</v>
      </c>
      <c r="W356" s="2"/>
      <c r="X356" s="95">
        <f>IF(B356="",X355,SUM($L$7:L356)+SUM($P$7:P356)+SUM($T$7:T356))</f>
        <v>78</v>
      </c>
      <c r="Y356" s="2"/>
      <c r="Z356" s="2"/>
      <c r="AA356" s="2"/>
      <c r="AB356" s="2"/>
      <c r="AC356" s="2"/>
      <c r="AD356" s="2"/>
      <c r="AE356" s="2"/>
      <c r="AF356" s="58">
        <f t="shared" si="124"/>
        <v>1</v>
      </c>
      <c r="AG356" s="21">
        <f t="shared" si="114"/>
        <v>1</v>
      </c>
      <c r="AH356" s="59">
        <f t="shared" si="122"/>
        <v>1</v>
      </c>
      <c r="AI356" s="64">
        <f t="shared" si="123"/>
        <v>1</v>
      </c>
      <c r="AJ356" s="47" t="str">
        <f t="shared" si="115"/>
        <v/>
      </c>
      <c r="AK356" s="65">
        <f t="shared" si="117"/>
        <v>4</v>
      </c>
      <c r="AL356" s="70">
        <f t="shared" si="125"/>
        <v>1</v>
      </c>
      <c r="AM356" s="43" t="str">
        <f t="shared" si="116"/>
        <v/>
      </c>
      <c r="AN356" s="71">
        <f t="shared" si="118"/>
        <v>9</v>
      </c>
      <c r="AO356" s="2"/>
      <c r="AP356" s="2"/>
      <c r="AR356" s="2"/>
      <c r="AS356" s="2"/>
      <c r="AT356" s="2"/>
    </row>
    <row r="357" spans="2:46">
      <c r="B357" s="20">
        <f>IF('Prog Individual'!B357="","",'Prog Individual'!B357)</f>
        <v>9</v>
      </c>
      <c r="C357" s="21" t="str">
        <f t="shared" si="111"/>
        <v>R</v>
      </c>
      <c r="D357" s="98" t="str">
        <f t="shared" si="127"/>
        <v/>
      </c>
      <c r="E357" s="2"/>
      <c r="F357" s="47" t="str">
        <f t="shared" si="112"/>
        <v>L</v>
      </c>
      <c r="G357" s="98" t="str">
        <f t="shared" si="126"/>
        <v/>
      </c>
      <c r="H357" s="2"/>
      <c r="I357" s="46" t="str">
        <f t="shared" si="113"/>
        <v>O</v>
      </c>
      <c r="J357" s="98" t="str">
        <f t="shared" si="119"/>
        <v/>
      </c>
      <c r="K357" s="2"/>
      <c r="L357" s="21" t="str">
        <f t="shared" si="129"/>
        <v/>
      </c>
      <c r="M357" s="92">
        <f>IF(L357&lt;&gt;"",SUM($L$6:L357),M356)</f>
        <v>32</v>
      </c>
      <c r="N357" s="92">
        <f t="shared" si="120"/>
        <v>32</v>
      </c>
      <c r="O357" s="2"/>
      <c r="P357" s="47" t="str">
        <f t="shared" si="128"/>
        <v/>
      </c>
      <c r="Q357" s="89">
        <f>IF(P357&lt;&gt;"",SUM($P$6:P357),Q356)</f>
        <v>40</v>
      </c>
      <c r="R357" s="92">
        <f t="shared" si="130"/>
        <v>40</v>
      </c>
      <c r="S357" s="2"/>
      <c r="T357" s="43" t="str">
        <f t="shared" si="121"/>
        <v/>
      </c>
      <c r="U357" s="89">
        <f>IF(T357&lt;&gt;"",SUM($T$6:T357),U356)</f>
        <v>6</v>
      </c>
      <c r="V357" s="92">
        <f t="shared" si="131"/>
        <v>27</v>
      </c>
      <c r="W357" s="2"/>
      <c r="X357" s="95">
        <f>IF(B357="",X356,SUM($L$7:L357)+SUM($P$7:P357)+SUM($T$7:T357))</f>
        <v>78</v>
      </c>
      <c r="Y357" s="2"/>
      <c r="Z357" s="2"/>
      <c r="AA357" s="2"/>
      <c r="AB357" s="2"/>
      <c r="AC357" s="2"/>
      <c r="AD357" s="2"/>
      <c r="AE357" s="2"/>
      <c r="AF357" s="58">
        <f t="shared" si="124"/>
        <v>1</v>
      </c>
      <c r="AG357" s="21" t="str">
        <f t="shared" si="114"/>
        <v/>
      </c>
      <c r="AH357" s="59">
        <f t="shared" si="122"/>
        <v>1</v>
      </c>
      <c r="AI357" s="64">
        <f t="shared" si="123"/>
        <v>2</v>
      </c>
      <c r="AJ357" s="47" t="str">
        <f t="shared" si="115"/>
        <v/>
      </c>
      <c r="AK357" s="65">
        <f t="shared" si="117"/>
        <v>4</v>
      </c>
      <c r="AL357" s="70">
        <f t="shared" si="125"/>
        <v>1</v>
      </c>
      <c r="AM357" s="43" t="str">
        <f t="shared" si="116"/>
        <v/>
      </c>
      <c r="AN357" s="71">
        <f t="shared" si="118"/>
        <v>9</v>
      </c>
      <c r="AO357" s="2"/>
      <c r="AP357" s="2"/>
      <c r="AR357" s="2"/>
      <c r="AS357" s="2"/>
      <c r="AT357" s="2"/>
    </row>
    <row r="358" spans="2:46">
      <c r="B358" s="20">
        <f>IF('Prog Individual'!B358="","",'Prog Individual'!B358)</f>
        <v>3</v>
      </c>
      <c r="C358" s="21" t="str">
        <f t="shared" si="111"/>
        <v>R</v>
      </c>
      <c r="D358" s="98" t="str">
        <f t="shared" si="127"/>
        <v/>
      </c>
      <c r="E358" s="2"/>
      <c r="F358" s="47" t="str">
        <f t="shared" si="112"/>
        <v>L</v>
      </c>
      <c r="G358" s="98" t="str">
        <f t="shared" si="126"/>
        <v/>
      </c>
      <c r="H358" s="2"/>
      <c r="I358" s="46" t="str">
        <f t="shared" si="113"/>
        <v>O</v>
      </c>
      <c r="J358" s="98" t="str">
        <f t="shared" si="119"/>
        <v/>
      </c>
      <c r="K358" s="2"/>
      <c r="L358" s="21" t="str">
        <f t="shared" si="129"/>
        <v/>
      </c>
      <c r="M358" s="92">
        <f>IF(L358&lt;&gt;"",SUM($L$6:L358),M357)</f>
        <v>32</v>
      </c>
      <c r="N358" s="92">
        <f t="shared" si="120"/>
        <v>32</v>
      </c>
      <c r="O358" s="2"/>
      <c r="P358" s="47" t="str">
        <f t="shared" si="128"/>
        <v/>
      </c>
      <c r="Q358" s="89">
        <f>IF(P358&lt;&gt;"",SUM($P$6:P358),Q357)</f>
        <v>40</v>
      </c>
      <c r="R358" s="92">
        <f t="shared" si="130"/>
        <v>40</v>
      </c>
      <c r="S358" s="2"/>
      <c r="T358" s="43" t="str">
        <f t="shared" si="121"/>
        <v/>
      </c>
      <c r="U358" s="89">
        <f>IF(T358&lt;&gt;"",SUM($T$6:T358),U357)</f>
        <v>6</v>
      </c>
      <c r="V358" s="92">
        <f t="shared" si="131"/>
        <v>27</v>
      </c>
      <c r="W358" s="2"/>
      <c r="X358" s="95">
        <f>IF(B358="",X357,SUM($L$7:L358)+SUM($P$7:P358)+SUM($T$7:T358))</f>
        <v>78</v>
      </c>
      <c r="Y358" s="2"/>
      <c r="Z358" s="2"/>
      <c r="AA358" s="2"/>
      <c r="AB358" s="2"/>
      <c r="AC358" s="2"/>
      <c r="AD358" s="2"/>
      <c r="AE358" s="2"/>
      <c r="AF358" s="58">
        <f t="shared" si="124"/>
        <v>2</v>
      </c>
      <c r="AG358" s="21" t="str">
        <f t="shared" si="114"/>
        <v/>
      </c>
      <c r="AH358" s="59">
        <f t="shared" si="122"/>
        <v>1</v>
      </c>
      <c r="AI358" s="64">
        <f t="shared" si="123"/>
        <v>3</v>
      </c>
      <c r="AJ358" s="47" t="str">
        <f t="shared" si="115"/>
        <v/>
      </c>
      <c r="AK358" s="65">
        <f t="shared" si="117"/>
        <v>4</v>
      </c>
      <c r="AL358" s="70">
        <f t="shared" si="125"/>
        <v>2</v>
      </c>
      <c r="AM358" s="43" t="str">
        <f t="shared" si="116"/>
        <v/>
      </c>
      <c r="AN358" s="71">
        <f t="shared" si="118"/>
        <v>9</v>
      </c>
      <c r="AO358" s="2"/>
      <c r="AP358" s="2"/>
      <c r="AR358" s="2"/>
      <c r="AS358" s="2"/>
      <c r="AT358" s="2"/>
    </row>
    <row r="359" spans="2:46">
      <c r="B359" s="20">
        <f>IF('Prog Individual'!B359="","",'Prog Individual'!B359)</f>
        <v>3</v>
      </c>
      <c r="C359" s="21" t="str">
        <f t="shared" si="111"/>
        <v>R</v>
      </c>
      <c r="D359" s="98" t="str">
        <f t="shared" si="127"/>
        <v/>
      </c>
      <c r="E359" s="2"/>
      <c r="F359" s="47" t="str">
        <f t="shared" si="112"/>
        <v>L</v>
      </c>
      <c r="G359" s="98" t="str">
        <f t="shared" si="126"/>
        <v>&lt;--Bet</v>
      </c>
      <c r="H359" s="2"/>
      <c r="I359" s="46" t="str">
        <f t="shared" si="113"/>
        <v>O</v>
      </c>
      <c r="J359" s="98" t="str">
        <f t="shared" si="119"/>
        <v/>
      </c>
      <c r="K359" s="2"/>
      <c r="L359" s="21" t="str">
        <f t="shared" si="129"/>
        <v/>
      </c>
      <c r="M359" s="92">
        <f>IF(L359&lt;&gt;"",SUM($L$6:L359),M358)</f>
        <v>32</v>
      </c>
      <c r="N359" s="92">
        <f t="shared" si="120"/>
        <v>32</v>
      </c>
      <c r="O359" s="2"/>
      <c r="P359" s="47">
        <f t="shared" si="128"/>
        <v>-4</v>
      </c>
      <c r="Q359" s="89">
        <f>IF(P359&lt;&gt;"",SUM($P$6:P359),Q358)</f>
        <v>36</v>
      </c>
      <c r="R359" s="92">
        <f t="shared" si="130"/>
        <v>40</v>
      </c>
      <c r="S359" s="2"/>
      <c r="T359" s="43" t="str">
        <f t="shared" si="121"/>
        <v/>
      </c>
      <c r="U359" s="89">
        <f>IF(T359&lt;&gt;"",SUM($T$6:T359),U358)</f>
        <v>6</v>
      </c>
      <c r="V359" s="92">
        <f t="shared" si="131"/>
        <v>27</v>
      </c>
      <c r="W359" s="2"/>
      <c r="X359" s="95">
        <f>IF(B359="",X358,SUM($L$7:L359)+SUM($P$7:P359)+SUM($T$7:T359))</f>
        <v>74</v>
      </c>
      <c r="Y359" s="2"/>
      <c r="Z359" s="2"/>
      <c r="AA359" s="2"/>
      <c r="AB359" s="2"/>
      <c r="AC359" s="2"/>
      <c r="AD359" s="2"/>
      <c r="AE359" s="2"/>
      <c r="AF359" s="58">
        <f t="shared" si="124"/>
        <v>3</v>
      </c>
      <c r="AG359" s="21" t="str">
        <f t="shared" si="114"/>
        <v/>
      </c>
      <c r="AH359" s="59">
        <f t="shared" si="122"/>
        <v>1</v>
      </c>
      <c r="AI359" s="64">
        <f t="shared" si="123"/>
        <v>4</v>
      </c>
      <c r="AJ359" s="47">
        <f t="shared" si="115"/>
        <v>1</v>
      </c>
      <c r="AK359" s="65">
        <f t="shared" si="117"/>
        <v>4</v>
      </c>
      <c r="AL359" s="70">
        <f t="shared" si="125"/>
        <v>3</v>
      </c>
      <c r="AM359" s="43" t="str">
        <f t="shared" si="116"/>
        <v/>
      </c>
      <c r="AN359" s="71">
        <f t="shared" si="118"/>
        <v>9</v>
      </c>
      <c r="AO359" s="2"/>
      <c r="AP359" s="2"/>
      <c r="AR359" s="2"/>
      <c r="AS359" s="2"/>
      <c r="AT359" s="2"/>
    </row>
    <row r="360" spans="2:46">
      <c r="B360" s="20">
        <f>IF('Prog Individual'!B360="","",'Prog Individual'!B360)</f>
        <v>31</v>
      </c>
      <c r="C360" s="21" t="str">
        <f t="shared" si="111"/>
        <v>B</v>
      </c>
      <c r="D360" s="98" t="str">
        <f t="shared" si="127"/>
        <v>&lt;--Win</v>
      </c>
      <c r="E360" s="2"/>
      <c r="F360" s="47" t="str">
        <f t="shared" si="112"/>
        <v>H</v>
      </c>
      <c r="G360" s="98" t="str">
        <f t="shared" si="126"/>
        <v>&lt;--Win</v>
      </c>
      <c r="H360" s="2"/>
      <c r="I360" s="46" t="str">
        <f t="shared" si="113"/>
        <v>O</v>
      </c>
      <c r="J360" s="98" t="str">
        <f t="shared" si="119"/>
        <v>&lt;--Bet</v>
      </c>
      <c r="K360" s="2"/>
      <c r="L360" s="21">
        <f t="shared" si="129"/>
        <v>1</v>
      </c>
      <c r="M360" s="92">
        <f>IF(L360&lt;&gt;"",SUM($L$6:L360),M359)</f>
        <v>33</v>
      </c>
      <c r="N360" s="92">
        <f t="shared" si="120"/>
        <v>33</v>
      </c>
      <c r="O360" s="2"/>
      <c r="P360" s="47">
        <f t="shared" si="128"/>
        <v>5</v>
      </c>
      <c r="Q360" s="89">
        <f>IF(P360&lt;&gt;"",SUM($P$6:P360),Q359)</f>
        <v>41</v>
      </c>
      <c r="R360" s="92">
        <f t="shared" si="130"/>
        <v>41</v>
      </c>
      <c r="S360" s="2"/>
      <c r="T360" s="43">
        <f t="shared" si="121"/>
        <v>-9</v>
      </c>
      <c r="U360" s="89">
        <f>IF(T360&lt;&gt;"",SUM($T$6:T360),U359)</f>
        <v>-3</v>
      </c>
      <c r="V360" s="92">
        <f t="shared" si="131"/>
        <v>27</v>
      </c>
      <c r="W360" s="2"/>
      <c r="X360" s="95">
        <f>IF(B360="",X359,SUM($L$7:L360)+SUM($P$7:P360)+SUM($T$7:T360))</f>
        <v>71</v>
      </c>
      <c r="Y360" s="2"/>
      <c r="Z360" s="2"/>
      <c r="AA360" s="2"/>
      <c r="AB360" s="2"/>
      <c r="AC360" s="2"/>
      <c r="AD360" s="2"/>
      <c r="AE360" s="2"/>
      <c r="AF360" s="58">
        <f t="shared" si="124"/>
        <v>1</v>
      </c>
      <c r="AG360" s="21">
        <f t="shared" si="114"/>
        <v>1</v>
      </c>
      <c r="AH360" s="59">
        <f t="shared" si="122"/>
        <v>1</v>
      </c>
      <c r="AI360" s="64">
        <f t="shared" si="123"/>
        <v>1</v>
      </c>
      <c r="AJ360" s="47">
        <f t="shared" si="115"/>
        <v>2</v>
      </c>
      <c r="AK360" s="65">
        <f t="shared" si="117"/>
        <v>5</v>
      </c>
      <c r="AL360" s="70">
        <f t="shared" si="125"/>
        <v>4</v>
      </c>
      <c r="AM360" s="43">
        <f t="shared" si="116"/>
        <v>1</v>
      </c>
      <c r="AN360" s="71">
        <f t="shared" si="118"/>
        <v>9</v>
      </c>
      <c r="AO360" s="2"/>
      <c r="AP360" s="2"/>
      <c r="AR360" s="2"/>
      <c r="AS360" s="2"/>
      <c r="AT360" s="2"/>
    </row>
    <row r="361" spans="2:46">
      <c r="B361" s="20">
        <f>IF('Prog Individual'!B361="","",'Prog Individual'!B361)</f>
        <v>5</v>
      </c>
      <c r="C361" s="21" t="str">
        <f t="shared" si="111"/>
        <v>R</v>
      </c>
      <c r="D361" s="98" t="str">
        <f t="shared" si="127"/>
        <v/>
      </c>
      <c r="E361" s="2"/>
      <c r="F361" s="47" t="str">
        <f t="shared" si="112"/>
        <v>L</v>
      </c>
      <c r="G361" s="98" t="str">
        <f t="shared" si="126"/>
        <v/>
      </c>
      <c r="H361" s="2"/>
      <c r="I361" s="46" t="str">
        <f t="shared" si="113"/>
        <v>O</v>
      </c>
      <c r="J361" s="98" t="str">
        <f t="shared" si="119"/>
        <v>&lt;--Bet</v>
      </c>
      <c r="K361" s="2"/>
      <c r="L361" s="21" t="str">
        <f t="shared" si="129"/>
        <v/>
      </c>
      <c r="M361" s="92">
        <f>IF(L361&lt;&gt;"",SUM($L$6:L361),M360)</f>
        <v>33</v>
      </c>
      <c r="N361" s="92">
        <f t="shared" si="120"/>
        <v>33</v>
      </c>
      <c r="O361" s="2"/>
      <c r="P361" s="47" t="str">
        <f t="shared" si="128"/>
        <v/>
      </c>
      <c r="Q361" s="89">
        <f>IF(P361&lt;&gt;"",SUM($P$6:P361),Q360)</f>
        <v>41</v>
      </c>
      <c r="R361" s="92">
        <f t="shared" si="130"/>
        <v>41</v>
      </c>
      <c r="S361" s="2"/>
      <c r="T361" s="43">
        <f t="shared" si="121"/>
        <v>-10</v>
      </c>
      <c r="U361" s="89">
        <f>IF(T361&lt;&gt;"",SUM($T$6:T361),U360)</f>
        <v>-13</v>
      </c>
      <c r="V361" s="92">
        <f t="shared" si="131"/>
        <v>27</v>
      </c>
      <c r="W361" s="2"/>
      <c r="X361" s="95">
        <f>IF(B361="",X360,SUM($L$7:L361)+SUM($P$7:P361)+SUM($T$7:T361))</f>
        <v>61</v>
      </c>
      <c r="Y361" s="2"/>
      <c r="Z361" s="2"/>
      <c r="AA361" s="2"/>
      <c r="AB361" s="2"/>
      <c r="AC361" s="2"/>
      <c r="AD361" s="2"/>
      <c r="AE361" s="2"/>
      <c r="AF361" s="58">
        <f t="shared" si="124"/>
        <v>1</v>
      </c>
      <c r="AG361" s="21" t="str">
        <f t="shared" si="114"/>
        <v/>
      </c>
      <c r="AH361" s="59">
        <f t="shared" si="122"/>
        <v>1</v>
      </c>
      <c r="AI361" s="64">
        <f t="shared" si="123"/>
        <v>1</v>
      </c>
      <c r="AJ361" s="47" t="str">
        <f t="shared" si="115"/>
        <v/>
      </c>
      <c r="AK361" s="65">
        <f t="shared" si="117"/>
        <v>4</v>
      </c>
      <c r="AL361" s="70">
        <f t="shared" si="125"/>
        <v>5</v>
      </c>
      <c r="AM361" s="43">
        <f t="shared" si="116"/>
        <v>2</v>
      </c>
      <c r="AN361" s="71">
        <f t="shared" si="118"/>
        <v>10</v>
      </c>
      <c r="AO361" s="2"/>
      <c r="AP361" s="2"/>
      <c r="AR361" s="2"/>
      <c r="AS361" s="2"/>
      <c r="AT361" s="2"/>
    </row>
    <row r="362" spans="2:46">
      <c r="B362" s="20">
        <f>IF('Prog Individual'!B362="","",'Prog Individual'!B362)</f>
        <v>14</v>
      </c>
      <c r="C362" s="21" t="str">
        <f t="shared" si="111"/>
        <v>R</v>
      </c>
      <c r="D362" s="98" t="str">
        <f t="shared" si="127"/>
        <v/>
      </c>
      <c r="E362" s="2"/>
      <c r="F362" s="47" t="str">
        <f t="shared" si="112"/>
        <v>L</v>
      </c>
      <c r="G362" s="98" t="str">
        <f t="shared" si="126"/>
        <v/>
      </c>
      <c r="H362" s="2"/>
      <c r="I362" s="46" t="str">
        <f t="shared" si="113"/>
        <v>E</v>
      </c>
      <c r="J362" s="98" t="str">
        <f t="shared" si="119"/>
        <v>&lt;--Win</v>
      </c>
      <c r="K362" s="2"/>
      <c r="L362" s="21" t="str">
        <f t="shared" si="129"/>
        <v/>
      </c>
      <c r="M362" s="92">
        <f>IF(L362&lt;&gt;"",SUM($L$6:L362),M361)</f>
        <v>33</v>
      </c>
      <c r="N362" s="92">
        <f t="shared" si="120"/>
        <v>33</v>
      </c>
      <c r="O362" s="2"/>
      <c r="P362" s="47" t="str">
        <f t="shared" si="128"/>
        <v/>
      </c>
      <c r="Q362" s="89">
        <f>IF(P362&lt;&gt;"",SUM($P$6:P362),Q361)</f>
        <v>41</v>
      </c>
      <c r="R362" s="92">
        <f t="shared" si="130"/>
        <v>41</v>
      </c>
      <c r="S362" s="2"/>
      <c r="T362" s="43">
        <f t="shared" si="121"/>
        <v>11</v>
      </c>
      <c r="U362" s="89">
        <f>IF(T362&lt;&gt;"",SUM($T$6:T362),U361)</f>
        <v>-2</v>
      </c>
      <c r="V362" s="92">
        <f t="shared" si="131"/>
        <v>27</v>
      </c>
      <c r="W362" s="2"/>
      <c r="X362" s="95">
        <f>IF(B362="",X361,SUM($L$7:L362)+SUM($P$7:P362)+SUM($T$7:T362))</f>
        <v>72</v>
      </c>
      <c r="Y362" s="2"/>
      <c r="Z362" s="2"/>
      <c r="AA362" s="2"/>
      <c r="AB362" s="2"/>
      <c r="AC362" s="2"/>
      <c r="AD362" s="2"/>
      <c r="AE362" s="2"/>
      <c r="AF362" s="58">
        <f t="shared" si="124"/>
        <v>2</v>
      </c>
      <c r="AG362" s="21" t="str">
        <f t="shared" si="114"/>
        <v/>
      </c>
      <c r="AH362" s="59">
        <f t="shared" si="122"/>
        <v>1</v>
      </c>
      <c r="AI362" s="64">
        <f t="shared" si="123"/>
        <v>2</v>
      </c>
      <c r="AJ362" s="47" t="str">
        <f t="shared" si="115"/>
        <v/>
      </c>
      <c r="AK362" s="65">
        <f t="shared" si="117"/>
        <v>4</v>
      </c>
      <c r="AL362" s="70">
        <f t="shared" si="125"/>
        <v>1</v>
      </c>
      <c r="AM362" s="43">
        <f t="shared" si="116"/>
        <v>3</v>
      </c>
      <c r="AN362" s="71">
        <f t="shared" si="118"/>
        <v>11</v>
      </c>
      <c r="AO362" s="2"/>
      <c r="AP362" s="2"/>
      <c r="AR362" s="2"/>
      <c r="AS362" s="2"/>
      <c r="AT362" s="2"/>
    </row>
    <row r="363" spans="2:46">
      <c r="B363" s="20">
        <f>IF('Prog Individual'!B363="","",'Prog Individual'!B363)</f>
        <v>21</v>
      </c>
      <c r="C363" s="21" t="str">
        <f t="shared" si="111"/>
        <v>R</v>
      </c>
      <c r="D363" s="98" t="str">
        <f t="shared" si="127"/>
        <v/>
      </c>
      <c r="E363" s="2"/>
      <c r="F363" s="47" t="str">
        <f t="shared" si="112"/>
        <v>H</v>
      </c>
      <c r="G363" s="98" t="str">
        <f t="shared" si="126"/>
        <v/>
      </c>
      <c r="H363" s="2"/>
      <c r="I363" s="46" t="str">
        <f t="shared" si="113"/>
        <v>O</v>
      </c>
      <c r="J363" s="98" t="str">
        <f t="shared" si="119"/>
        <v/>
      </c>
      <c r="K363" s="2"/>
      <c r="L363" s="21" t="str">
        <f t="shared" si="129"/>
        <v/>
      </c>
      <c r="M363" s="92">
        <f>IF(L363&lt;&gt;"",SUM($L$6:L363),M362)</f>
        <v>33</v>
      </c>
      <c r="N363" s="92">
        <f t="shared" si="120"/>
        <v>33</v>
      </c>
      <c r="O363" s="2"/>
      <c r="P363" s="47" t="str">
        <f t="shared" si="128"/>
        <v/>
      </c>
      <c r="Q363" s="89">
        <f>IF(P363&lt;&gt;"",SUM($P$6:P363),Q362)</f>
        <v>41</v>
      </c>
      <c r="R363" s="92">
        <f t="shared" si="130"/>
        <v>41</v>
      </c>
      <c r="S363" s="2"/>
      <c r="T363" s="43" t="str">
        <f t="shared" si="121"/>
        <v/>
      </c>
      <c r="U363" s="89">
        <f>IF(T363&lt;&gt;"",SUM($T$6:T363),U362)</f>
        <v>-2</v>
      </c>
      <c r="V363" s="92">
        <f t="shared" si="131"/>
        <v>27</v>
      </c>
      <c r="W363" s="2"/>
      <c r="X363" s="95">
        <f>IF(B363="",X362,SUM($L$7:L363)+SUM($P$7:P363)+SUM($T$7:T363))</f>
        <v>72</v>
      </c>
      <c r="Y363" s="2"/>
      <c r="Z363" s="2"/>
      <c r="AA363" s="2"/>
      <c r="AB363" s="2"/>
      <c r="AC363" s="2"/>
      <c r="AD363" s="2"/>
      <c r="AE363" s="2"/>
      <c r="AF363" s="58">
        <f t="shared" si="124"/>
        <v>3</v>
      </c>
      <c r="AG363" s="21" t="str">
        <f t="shared" si="114"/>
        <v/>
      </c>
      <c r="AH363" s="59">
        <f t="shared" si="122"/>
        <v>1</v>
      </c>
      <c r="AI363" s="64">
        <f t="shared" si="123"/>
        <v>1</v>
      </c>
      <c r="AJ363" s="47" t="str">
        <f t="shared" si="115"/>
        <v/>
      </c>
      <c r="AK363" s="65">
        <f t="shared" si="117"/>
        <v>4</v>
      </c>
      <c r="AL363" s="70">
        <f t="shared" si="125"/>
        <v>1</v>
      </c>
      <c r="AM363" s="43" t="str">
        <f t="shared" si="116"/>
        <v/>
      </c>
      <c r="AN363" s="71">
        <f t="shared" si="118"/>
        <v>10</v>
      </c>
      <c r="AO363" s="2"/>
      <c r="AP363" s="2"/>
      <c r="AR363" s="2"/>
      <c r="AS363" s="2"/>
      <c r="AT363" s="2"/>
    </row>
    <row r="364" spans="2:46">
      <c r="B364" s="20">
        <f>IF('Prog Individual'!B364="","",'Prog Individual'!B364)</f>
        <v>0</v>
      </c>
      <c r="C364" s="21" t="str">
        <f t="shared" si="111"/>
        <v>Zero</v>
      </c>
      <c r="D364" s="98" t="str">
        <f t="shared" si="127"/>
        <v>&lt;--Bet</v>
      </c>
      <c r="E364" s="2"/>
      <c r="F364" s="47" t="str">
        <f t="shared" si="112"/>
        <v>Zero</v>
      </c>
      <c r="G364" s="98" t="str">
        <f t="shared" si="126"/>
        <v/>
      </c>
      <c r="H364" s="2"/>
      <c r="I364" s="46" t="str">
        <f t="shared" si="113"/>
        <v>Zero</v>
      </c>
      <c r="J364" s="98" t="str">
        <f t="shared" si="119"/>
        <v/>
      </c>
      <c r="K364" s="2"/>
      <c r="L364" s="21">
        <f t="shared" si="129"/>
        <v>-1</v>
      </c>
      <c r="M364" s="92">
        <f>IF(L364&lt;&gt;"",SUM($L$6:L364),M363)</f>
        <v>32</v>
      </c>
      <c r="N364" s="92">
        <f t="shared" si="120"/>
        <v>33</v>
      </c>
      <c r="O364" s="2"/>
      <c r="P364" s="47" t="str">
        <f t="shared" si="128"/>
        <v/>
      </c>
      <c r="Q364" s="89">
        <f>IF(P364&lt;&gt;"",SUM($P$6:P364),Q363)</f>
        <v>41</v>
      </c>
      <c r="R364" s="92">
        <f t="shared" si="130"/>
        <v>41</v>
      </c>
      <c r="S364" s="2"/>
      <c r="T364" s="43" t="str">
        <f t="shared" si="121"/>
        <v/>
      </c>
      <c r="U364" s="89">
        <f>IF(T364&lt;&gt;"",SUM($T$6:T364),U363)</f>
        <v>-2</v>
      </c>
      <c r="V364" s="92">
        <f t="shared" si="131"/>
        <v>27</v>
      </c>
      <c r="W364" s="2"/>
      <c r="X364" s="95">
        <f>IF(B364="",X363,SUM($L$7:L364)+SUM($P$7:P364)+SUM($T$7:T364))</f>
        <v>71</v>
      </c>
      <c r="Y364" s="2"/>
      <c r="Z364" s="2"/>
      <c r="AA364" s="2"/>
      <c r="AB364" s="2"/>
      <c r="AC364" s="2"/>
      <c r="AD364" s="2"/>
      <c r="AE364" s="2"/>
      <c r="AF364" s="58">
        <f t="shared" si="124"/>
        <v>4</v>
      </c>
      <c r="AG364" s="21">
        <f t="shared" si="114"/>
        <v>1</v>
      </c>
      <c r="AH364" s="59">
        <f t="shared" si="122"/>
        <v>1</v>
      </c>
      <c r="AI364" s="64">
        <f t="shared" si="123"/>
        <v>1</v>
      </c>
      <c r="AJ364" s="47" t="str">
        <f t="shared" si="115"/>
        <v/>
      </c>
      <c r="AK364" s="65">
        <f t="shared" si="117"/>
        <v>4</v>
      </c>
      <c r="AL364" s="70">
        <f t="shared" si="125"/>
        <v>1</v>
      </c>
      <c r="AM364" s="43" t="str">
        <f t="shared" si="116"/>
        <v/>
      </c>
      <c r="AN364" s="71">
        <f t="shared" si="118"/>
        <v>10</v>
      </c>
      <c r="AO364" s="2"/>
      <c r="AP364" s="2"/>
      <c r="AR364" s="2"/>
      <c r="AS364" s="2"/>
      <c r="AT364" s="2"/>
    </row>
    <row r="365" spans="2:46">
      <c r="B365" s="20">
        <f>IF('Prog Individual'!B365="","",'Prog Individual'!B365)</f>
        <v>26</v>
      </c>
      <c r="C365" s="21" t="str">
        <f t="shared" si="111"/>
        <v>B</v>
      </c>
      <c r="D365" s="98" t="str">
        <f t="shared" si="127"/>
        <v>&lt;--Win</v>
      </c>
      <c r="E365" s="2"/>
      <c r="F365" s="47" t="str">
        <f t="shared" si="112"/>
        <v>H</v>
      </c>
      <c r="G365" s="98" t="str">
        <f t="shared" si="126"/>
        <v/>
      </c>
      <c r="H365" s="2"/>
      <c r="I365" s="46" t="str">
        <f t="shared" si="113"/>
        <v>E</v>
      </c>
      <c r="J365" s="98" t="str">
        <f t="shared" si="119"/>
        <v/>
      </c>
      <c r="K365" s="2"/>
      <c r="L365" s="21">
        <f t="shared" si="129"/>
        <v>2</v>
      </c>
      <c r="M365" s="92">
        <f>IF(L365&lt;&gt;"",SUM($L$6:L365),M364)</f>
        <v>34</v>
      </c>
      <c r="N365" s="92">
        <f t="shared" si="120"/>
        <v>34</v>
      </c>
      <c r="O365" s="2"/>
      <c r="P365" s="47" t="str">
        <f t="shared" si="128"/>
        <v/>
      </c>
      <c r="Q365" s="89">
        <f>IF(P365&lt;&gt;"",SUM($P$6:P365),Q364)</f>
        <v>41</v>
      </c>
      <c r="R365" s="92">
        <f t="shared" si="130"/>
        <v>41</v>
      </c>
      <c r="S365" s="2"/>
      <c r="T365" s="43" t="str">
        <f t="shared" si="121"/>
        <v/>
      </c>
      <c r="U365" s="89">
        <f>IF(T365&lt;&gt;"",SUM($T$6:T365),U364)</f>
        <v>-2</v>
      </c>
      <c r="V365" s="92">
        <f t="shared" si="131"/>
        <v>27</v>
      </c>
      <c r="W365" s="2"/>
      <c r="X365" s="95">
        <f>IF(B365="",X364,SUM($L$7:L365)+SUM($P$7:P365)+SUM($T$7:T365))</f>
        <v>73</v>
      </c>
      <c r="Y365" s="2"/>
      <c r="Z365" s="2"/>
      <c r="AA365" s="2"/>
      <c r="AB365" s="2"/>
      <c r="AC365" s="2"/>
      <c r="AD365" s="2"/>
      <c r="AE365" s="2"/>
      <c r="AF365" s="58">
        <f t="shared" si="124"/>
        <v>1</v>
      </c>
      <c r="AG365" s="21">
        <f t="shared" si="114"/>
        <v>2</v>
      </c>
      <c r="AH365" s="59">
        <f t="shared" si="122"/>
        <v>2</v>
      </c>
      <c r="AI365" s="64">
        <f t="shared" si="123"/>
        <v>2</v>
      </c>
      <c r="AJ365" s="47" t="str">
        <f t="shared" si="115"/>
        <v/>
      </c>
      <c r="AK365" s="65">
        <f t="shared" si="117"/>
        <v>4</v>
      </c>
      <c r="AL365" s="70">
        <f t="shared" si="125"/>
        <v>1</v>
      </c>
      <c r="AM365" s="43" t="str">
        <f t="shared" si="116"/>
        <v/>
      </c>
      <c r="AN365" s="71">
        <f t="shared" si="118"/>
        <v>10</v>
      </c>
      <c r="AO365" s="2"/>
      <c r="AP365" s="2"/>
      <c r="AR365" s="2"/>
      <c r="AS365" s="2"/>
      <c r="AT365" s="2"/>
    </row>
    <row r="366" spans="2:46">
      <c r="B366" s="20">
        <f>IF('Prog Individual'!B366="","",'Prog Individual'!B366)</f>
        <v>34</v>
      </c>
      <c r="C366" s="21" t="str">
        <f t="shared" si="111"/>
        <v>R</v>
      </c>
      <c r="D366" s="98" t="str">
        <f t="shared" si="127"/>
        <v/>
      </c>
      <c r="E366" s="2"/>
      <c r="F366" s="47" t="str">
        <f t="shared" si="112"/>
        <v>H</v>
      </c>
      <c r="G366" s="98" t="str">
        <f t="shared" si="126"/>
        <v/>
      </c>
      <c r="H366" s="2"/>
      <c r="I366" s="46" t="str">
        <f t="shared" si="113"/>
        <v>E</v>
      </c>
      <c r="J366" s="98" t="str">
        <f t="shared" si="119"/>
        <v/>
      </c>
      <c r="K366" s="2"/>
      <c r="L366" s="21" t="str">
        <f t="shared" si="129"/>
        <v/>
      </c>
      <c r="M366" s="92">
        <f>IF(L366&lt;&gt;"",SUM($L$6:L366),M365)</f>
        <v>34</v>
      </c>
      <c r="N366" s="92">
        <f t="shared" si="120"/>
        <v>34</v>
      </c>
      <c r="O366" s="2"/>
      <c r="P366" s="47" t="str">
        <f t="shared" si="128"/>
        <v/>
      </c>
      <c r="Q366" s="89">
        <f>IF(P366&lt;&gt;"",SUM($P$6:P366),Q365)</f>
        <v>41</v>
      </c>
      <c r="R366" s="92">
        <f t="shared" si="130"/>
        <v>41</v>
      </c>
      <c r="S366" s="2"/>
      <c r="T366" s="43" t="str">
        <f t="shared" si="121"/>
        <v/>
      </c>
      <c r="U366" s="89">
        <f>IF(T366&lt;&gt;"",SUM($T$6:T366),U365)</f>
        <v>-2</v>
      </c>
      <c r="V366" s="92">
        <f t="shared" si="131"/>
        <v>27</v>
      </c>
      <c r="W366" s="2"/>
      <c r="X366" s="95">
        <f>IF(B366="",X365,SUM($L$7:L366)+SUM($P$7:P366)+SUM($T$7:T366))</f>
        <v>73</v>
      </c>
      <c r="Y366" s="2"/>
      <c r="Z366" s="2"/>
      <c r="AA366" s="2"/>
      <c r="AB366" s="2"/>
      <c r="AC366" s="2"/>
      <c r="AD366" s="2"/>
      <c r="AE366" s="2"/>
      <c r="AF366" s="58">
        <f t="shared" si="124"/>
        <v>1</v>
      </c>
      <c r="AG366" s="21" t="str">
        <f t="shared" si="114"/>
        <v/>
      </c>
      <c r="AH366" s="59">
        <f t="shared" si="122"/>
        <v>1</v>
      </c>
      <c r="AI366" s="64">
        <f t="shared" si="123"/>
        <v>3</v>
      </c>
      <c r="AJ366" s="47" t="str">
        <f t="shared" si="115"/>
        <v/>
      </c>
      <c r="AK366" s="65">
        <f t="shared" si="117"/>
        <v>4</v>
      </c>
      <c r="AL366" s="70">
        <f t="shared" si="125"/>
        <v>2</v>
      </c>
      <c r="AM366" s="43" t="str">
        <f t="shared" si="116"/>
        <v/>
      </c>
      <c r="AN366" s="71">
        <f t="shared" si="118"/>
        <v>10</v>
      </c>
      <c r="AO366" s="2"/>
      <c r="AP366" s="2"/>
      <c r="AR366" s="2"/>
      <c r="AS366" s="2"/>
      <c r="AT366" s="2"/>
    </row>
    <row r="367" spans="2:46">
      <c r="B367" s="20">
        <f>IF('Prog Individual'!B367="","",'Prog Individual'!B367)</f>
        <v>10</v>
      </c>
      <c r="C367" s="21" t="str">
        <f t="shared" si="111"/>
        <v>B</v>
      </c>
      <c r="D367" s="98" t="str">
        <f t="shared" si="127"/>
        <v/>
      </c>
      <c r="E367" s="2"/>
      <c r="F367" s="47" t="str">
        <f t="shared" si="112"/>
        <v>L</v>
      </c>
      <c r="G367" s="98" t="str">
        <f t="shared" si="126"/>
        <v>&lt;--Win</v>
      </c>
      <c r="H367" s="2"/>
      <c r="I367" s="46" t="str">
        <f t="shared" si="113"/>
        <v>E</v>
      </c>
      <c r="J367" s="98" t="str">
        <f t="shared" si="119"/>
        <v/>
      </c>
      <c r="K367" s="2"/>
      <c r="L367" s="21" t="str">
        <f t="shared" si="129"/>
        <v/>
      </c>
      <c r="M367" s="92">
        <f>IF(L367&lt;&gt;"",SUM($L$6:L367),M366)</f>
        <v>34</v>
      </c>
      <c r="N367" s="92">
        <f t="shared" si="120"/>
        <v>34</v>
      </c>
      <c r="O367" s="2"/>
      <c r="P367" s="47">
        <f t="shared" si="128"/>
        <v>4</v>
      </c>
      <c r="Q367" s="89">
        <f>IF(P367&lt;&gt;"",SUM($P$6:P367),Q366)</f>
        <v>45</v>
      </c>
      <c r="R367" s="92">
        <f t="shared" si="130"/>
        <v>45</v>
      </c>
      <c r="S367" s="2"/>
      <c r="T367" s="43" t="str">
        <f t="shared" si="121"/>
        <v/>
      </c>
      <c r="U367" s="89">
        <f>IF(T367&lt;&gt;"",SUM($T$6:T367),U366)</f>
        <v>-2</v>
      </c>
      <c r="V367" s="92">
        <f t="shared" si="131"/>
        <v>27</v>
      </c>
      <c r="W367" s="2"/>
      <c r="X367" s="95">
        <f>IF(B367="",X366,SUM($L$7:L367)+SUM($P$7:P367)+SUM($T$7:T367))</f>
        <v>77</v>
      </c>
      <c r="Y367" s="2"/>
      <c r="Z367" s="2"/>
      <c r="AA367" s="2"/>
      <c r="AB367" s="2"/>
      <c r="AC367" s="2"/>
      <c r="AD367" s="2"/>
      <c r="AE367" s="2"/>
      <c r="AF367" s="58">
        <f t="shared" si="124"/>
        <v>1</v>
      </c>
      <c r="AG367" s="21" t="str">
        <f t="shared" si="114"/>
        <v/>
      </c>
      <c r="AH367" s="59">
        <f t="shared" si="122"/>
        <v>1</v>
      </c>
      <c r="AI367" s="64">
        <f t="shared" si="123"/>
        <v>1</v>
      </c>
      <c r="AJ367" s="47">
        <f t="shared" si="115"/>
        <v>1</v>
      </c>
      <c r="AK367" s="65">
        <f t="shared" si="117"/>
        <v>4</v>
      </c>
      <c r="AL367" s="70">
        <f t="shared" si="125"/>
        <v>3</v>
      </c>
      <c r="AM367" s="43" t="str">
        <f t="shared" si="116"/>
        <v/>
      </c>
      <c r="AN367" s="71">
        <f t="shared" si="118"/>
        <v>10</v>
      </c>
      <c r="AO367" s="2"/>
      <c r="AP367" s="2"/>
      <c r="AR367" s="2"/>
      <c r="AS367" s="2"/>
      <c r="AT367" s="2"/>
    </row>
    <row r="368" spans="2:46">
      <c r="B368" s="20">
        <f>IF('Prog Individual'!B368="","",'Prog Individual'!B368)</f>
        <v>19</v>
      </c>
      <c r="C368" s="21" t="str">
        <f t="shared" si="111"/>
        <v>R</v>
      </c>
      <c r="D368" s="98" t="str">
        <f t="shared" si="127"/>
        <v/>
      </c>
      <c r="E368" s="2"/>
      <c r="F368" s="47" t="str">
        <f t="shared" si="112"/>
        <v>H</v>
      </c>
      <c r="G368" s="98" t="str">
        <f t="shared" si="126"/>
        <v/>
      </c>
      <c r="H368" s="2"/>
      <c r="I368" s="46" t="str">
        <f t="shared" si="113"/>
        <v>O</v>
      </c>
      <c r="J368" s="98" t="str">
        <f t="shared" si="119"/>
        <v>&lt;--Win</v>
      </c>
      <c r="K368" s="2"/>
      <c r="L368" s="21" t="str">
        <f t="shared" si="129"/>
        <v/>
      </c>
      <c r="M368" s="92">
        <f>IF(L368&lt;&gt;"",SUM($L$6:L368),M367)</f>
        <v>34</v>
      </c>
      <c r="N368" s="92">
        <f t="shared" si="120"/>
        <v>34</v>
      </c>
      <c r="O368" s="2"/>
      <c r="P368" s="47" t="str">
        <f t="shared" si="128"/>
        <v/>
      </c>
      <c r="Q368" s="89">
        <f>IF(P368&lt;&gt;"",SUM($P$6:P368),Q367)</f>
        <v>45</v>
      </c>
      <c r="R368" s="92">
        <f t="shared" si="130"/>
        <v>45</v>
      </c>
      <c r="S368" s="2"/>
      <c r="T368" s="43">
        <f t="shared" si="121"/>
        <v>10</v>
      </c>
      <c r="U368" s="89">
        <f>IF(T368&lt;&gt;"",SUM($T$6:T368),U367)</f>
        <v>8</v>
      </c>
      <c r="V368" s="92">
        <f t="shared" si="131"/>
        <v>27</v>
      </c>
      <c r="W368" s="2"/>
      <c r="X368" s="95">
        <f>IF(B368="",X367,SUM($L$7:L368)+SUM($P$7:P368)+SUM($T$7:T368))</f>
        <v>87</v>
      </c>
      <c r="Y368" s="2"/>
      <c r="Z368" s="2"/>
      <c r="AA368" s="2"/>
      <c r="AB368" s="2"/>
      <c r="AC368" s="2"/>
      <c r="AD368" s="2"/>
      <c r="AE368" s="2"/>
      <c r="AF368" s="58">
        <f t="shared" si="124"/>
        <v>1</v>
      </c>
      <c r="AG368" s="21" t="str">
        <f t="shared" si="114"/>
        <v/>
      </c>
      <c r="AH368" s="59">
        <f t="shared" si="122"/>
        <v>1</v>
      </c>
      <c r="AI368" s="64">
        <f t="shared" si="123"/>
        <v>1</v>
      </c>
      <c r="AJ368" s="47" t="str">
        <f t="shared" si="115"/>
        <v/>
      </c>
      <c r="AK368" s="65">
        <f t="shared" si="117"/>
        <v>3</v>
      </c>
      <c r="AL368" s="70">
        <f t="shared" si="125"/>
        <v>1</v>
      </c>
      <c r="AM368" s="43">
        <f t="shared" si="116"/>
        <v>1</v>
      </c>
      <c r="AN368" s="71">
        <f t="shared" si="118"/>
        <v>10</v>
      </c>
      <c r="AO368" s="2"/>
      <c r="AP368" s="2"/>
      <c r="AR368" s="2"/>
      <c r="AS368" s="2"/>
      <c r="AT368" s="2"/>
    </row>
    <row r="369" spans="2:46">
      <c r="B369" s="20">
        <f>IF('Prog Individual'!B369="","",'Prog Individual'!B369)</f>
        <v>35</v>
      </c>
      <c r="C369" s="21" t="str">
        <f t="shared" si="111"/>
        <v>B</v>
      </c>
      <c r="D369" s="98" t="str">
        <f t="shared" si="127"/>
        <v/>
      </c>
      <c r="E369" s="2"/>
      <c r="F369" s="47" t="str">
        <f t="shared" si="112"/>
        <v>H</v>
      </c>
      <c r="G369" s="98" t="str">
        <f t="shared" si="126"/>
        <v/>
      </c>
      <c r="H369" s="2"/>
      <c r="I369" s="46" t="str">
        <f t="shared" si="113"/>
        <v>O</v>
      </c>
      <c r="J369" s="98" t="str">
        <f t="shared" si="119"/>
        <v/>
      </c>
      <c r="K369" s="2"/>
      <c r="L369" s="21" t="str">
        <f t="shared" si="129"/>
        <v/>
      </c>
      <c r="M369" s="92">
        <f>IF(L369&lt;&gt;"",SUM($L$6:L369),M368)</f>
        <v>34</v>
      </c>
      <c r="N369" s="92">
        <f t="shared" si="120"/>
        <v>34</v>
      </c>
      <c r="O369" s="2"/>
      <c r="P369" s="47" t="str">
        <f t="shared" si="128"/>
        <v/>
      </c>
      <c r="Q369" s="89">
        <f>IF(P369&lt;&gt;"",SUM($P$6:P369),Q368)</f>
        <v>45</v>
      </c>
      <c r="R369" s="92">
        <f t="shared" si="130"/>
        <v>45</v>
      </c>
      <c r="S369" s="2"/>
      <c r="T369" s="43" t="str">
        <f t="shared" si="121"/>
        <v/>
      </c>
      <c r="U369" s="89">
        <f>IF(T369&lt;&gt;"",SUM($T$6:T369),U368)</f>
        <v>8</v>
      </c>
      <c r="V369" s="92">
        <f t="shared" si="131"/>
        <v>27</v>
      </c>
      <c r="W369" s="2"/>
      <c r="X369" s="95">
        <f>IF(B369="",X368,SUM($L$7:L369)+SUM($P$7:P369)+SUM($T$7:T369))</f>
        <v>87</v>
      </c>
      <c r="Y369" s="2"/>
      <c r="Z369" s="2"/>
      <c r="AA369" s="2"/>
      <c r="AB369" s="2"/>
      <c r="AC369" s="2"/>
      <c r="AD369" s="2"/>
      <c r="AE369" s="2"/>
      <c r="AF369" s="58">
        <f t="shared" si="124"/>
        <v>1</v>
      </c>
      <c r="AG369" s="21" t="str">
        <f t="shared" si="114"/>
        <v/>
      </c>
      <c r="AH369" s="59">
        <f t="shared" si="122"/>
        <v>1</v>
      </c>
      <c r="AI369" s="64">
        <f t="shared" si="123"/>
        <v>2</v>
      </c>
      <c r="AJ369" s="47" t="str">
        <f t="shared" si="115"/>
        <v/>
      </c>
      <c r="AK369" s="65">
        <f t="shared" si="117"/>
        <v>3</v>
      </c>
      <c r="AL369" s="70">
        <f t="shared" si="125"/>
        <v>2</v>
      </c>
      <c r="AM369" s="43" t="str">
        <f t="shared" si="116"/>
        <v/>
      </c>
      <c r="AN369" s="71">
        <f t="shared" si="118"/>
        <v>9</v>
      </c>
      <c r="AO369" s="2"/>
      <c r="AP369" s="2"/>
      <c r="AR369" s="2"/>
      <c r="AS369" s="2"/>
      <c r="AT369" s="2"/>
    </row>
    <row r="370" spans="2:46">
      <c r="B370" s="20">
        <f>IF('Prog Individual'!B370="","",'Prog Individual'!B370)</f>
        <v>0</v>
      </c>
      <c r="C370" s="21" t="str">
        <f t="shared" si="111"/>
        <v>Zero</v>
      </c>
      <c r="D370" s="98" t="str">
        <f t="shared" si="127"/>
        <v/>
      </c>
      <c r="E370" s="2"/>
      <c r="F370" s="47" t="str">
        <f t="shared" si="112"/>
        <v>Zero</v>
      </c>
      <c r="G370" s="98" t="str">
        <f t="shared" si="126"/>
        <v/>
      </c>
      <c r="H370" s="2"/>
      <c r="I370" s="46" t="str">
        <f t="shared" si="113"/>
        <v>Zero</v>
      </c>
      <c r="J370" s="98" t="str">
        <f t="shared" si="119"/>
        <v/>
      </c>
      <c r="K370" s="2"/>
      <c r="L370" s="21" t="str">
        <f t="shared" si="129"/>
        <v/>
      </c>
      <c r="M370" s="92">
        <f>IF(L370&lt;&gt;"",SUM($L$6:L370),M369)</f>
        <v>34</v>
      </c>
      <c r="N370" s="92">
        <f t="shared" si="120"/>
        <v>34</v>
      </c>
      <c r="O370" s="2"/>
      <c r="P370" s="47" t="str">
        <f t="shared" si="128"/>
        <v/>
      </c>
      <c r="Q370" s="89">
        <f>IF(P370&lt;&gt;"",SUM($P$6:P370),Q369)</f>
        <v>45</v>
      </c>
      <c r="R370" s="92">
        <f t="shared" si="130"/>
        <v>45</v>
      </c>
      <c r="S370" s="2"/>
      <c r="T370" s="43" t="str">
        <f t="shared" si="121"/>
        <v/>
      </c>
      <c r="U370" s="89">
        <f>IF(T370&lt;&gt;"",SUM($T$6:T370),U369)</f>
        <v>8</v>
      </c>
      <c r="V370" s="92">
        <f t="shared" si="131"/>
        <v>27</v>
      </c>
      <c r="W370" s="2"/>
      <c r="X370" s="95">
        <f>IF(B370="",X369,SUM($L$7:L370)+SUM($P$7:P370)+SUM($T$7:T370))</f>
        <v>87</v>
      </c>
      <c r="Y370" s="2"/>
      <c r="Z370" s="2"/>
      <c r="AA370" s="2"/>
      <c r="AB370" s="2"/>
      <c r="AC370" s="2"/>
      <c r="AD370" s="2"/>
      <c r="AE370" s="2"/>
      <c r="AF370" s="58">
        <f t="shared" si="124"/>
        <v>1</v>
      </c>
      <c r="AG370" s="21" t="str">
        <f t="shared" si="114"/>
        <v/>
      </c>
      <c r="AH370" s="59">
        <f t="shared" si="122"/>
        <v>1</v>
      </c>
      <c r="AI370" s="64">
        <f t="shared" si="123"/>
        <v>1</v>
      </c>
      <c r="AJ370" s="47" t="str">
        <f t="shared" si="115"/>
        <v/>
      </c>
      <c r="AK370" s="65">
        <f t="shared" si="117"/>
        <v>3</v>
      </c>
      <c r="AL370" s="70">
        <f t="shared" si="125"/>
        <v>1</v>
      </c>
      <c r="AM370" s="43" t="str">
        <f t="shared" si="116"/>
        <v/>
      </c>
      <c r="AN370" s="71">
        <f t="shared" si="118"/>
        <v>9</v>
      </c>
      <c r="AO370" s="2"/>
      <c r="AP370" s="2"/>
      <c r="AR370" s="2"/>
      <c r="AS370" s="2"/>
      <c r="AT370" s="2"/>
    </row>
    <row r="371" spans="2:46">
      <c r="B371" s="20">
        <f>IF('Prog Individual'!B371="","",'Prog Individual'!B371)</f>
        <v>30</v>
      </c>
      <c r="C371" s="21" t="str">
        <f t="shared" si="111"/>
        <v>R</v>
      </c>
      <c r="D371" s="98" t="str">
        <f t="shared" si="127"/>
        <v/>
      </c>
      <c r="E371" s="2"/>
      <c r="F371" s="47" t="str">
        <f t="shared" si="112"/>
        <v>H</v>
      </c>
      <c r="G371" s="98" t="str">
        <f t="shared" si="126"/>
        <v/>
      </c>
      <c r="H371" s="2"/>
      <c r="I371" s="46" t="str">
        <f t="shared" si="113"/>
        <v>E</v>
      </c>
      <c r="J371" s="98" t="str">
        <f t="shared" si="119"/>
        <v/>
      </c>
      <c r="K371" s="2"/>
      <c r="L371" s="21" t="str">
        <f t="shared" si="129"/>
        <v/>
      </c>
      <c r="M371" s="92">
        <f>IF(L371&lt;&gt;"",SUM($L$6:L371),M370)</f>
        <v>34</v>
      </c>
      <c r="N371" s="92">
        <f t="shared" si="120"/>
        <v>34</v>
      </c>
      <c r="O371" s="2"/>
      <c r="P371" s="47" t="str">
        <f t="shared" si="128"/>
        <v/>
      </c>
      <c r="Q371" s="89">
        <f>IF(P371&lt;&gt;"",SUM($P$6:P371),Q370)</f>
        <v>45</v>
      </c>
      <c r="R371" s="92">
        <f t="shared" si="130"/>
        <v>45</v>
      </c>
      <c r="S371" s="2"/>
      <c r="T371" s="43" t="str">
        <f t="shared" si="121"/>
        <v/>
      </c>
      <c r="U371" s="89">
        <f>IF(T371&lt;&gt;"",SUM($T$6:T371),U370)</f>
        <v>8</v>
      </c>
      <c r="V371" s="92">
        <f t="shared" si="131"/>
        <v>27</v>
      </c>
      <c r="W371" s="2"/>
      <c r="X371" s="95">
        <f>IF(B371="",X370,SUM($L$7:L371)+SUM($P$7:P371)+SUM($T$7:T371))</f>
        <v>87</v>
      </c>
      <c r="Y371" s="2"/>
      <c r="Z371" s="2"/>
      <c r="AA371" s="2"/>
      <c r="AB371" s="2"/>
      <c r="AC371" s="2"/>
      <c r="AD371" s="2"/>
      <c r="AE371" s="2"/>
      <c r="AF371" s="58">
        <f t="shared" si="124"/>
        <v>1</v>
      </c>
      <c r="AG371" s="21" t="str">
        <f t="shared" si="114"/>
        <v/>
      </c>
      <c r="AH371" s="59">
        <f t="shared" si="122"/>
        <v>1</v>
      </c>
      <c r="AI371" s="64">
        <f t="shared" si="123"/>
        <v>2</v>
      </c>
      <c r="AJ371" s="47" t="str">
        <f t="shared" si="115"/>
        <v/>
      </c>
      <c r="AK371" s="65">
        <f t="shared" si="117"/>
        <v>3</v>
      </c>
      <c r="AL371" s="70">
        <f t="shared" si="125"/>
        <v>1</v>
      </c>
      <c r="AM371" s="43" t="str">
        <f t="shared" si="116"/>
        <v/>
      </c>
      <c r="AN371" s="71">
        <f t="shared" si="118"/>
        <v>9</v>
      </c>
      <c r="AO371" s="2"/>
      <c r="AP371" s="2"/>
      <c r="AR371" s="2"/>
      <c r="AS371" s="2"/>
      <c r="AT371" s="2"/>
    </row>
    <row r="372" spans="2:46">
      <c r="B372" s="20">
        <f>IF('Prog Individual'!B372="","",'Prog Individual'!B372)</f>
        <v>4</v>
      </c>
      <c r="C372" s="21" t="str">
        <f t="shared" si="111"/>
        <v>B</v>
      </c>
      <c r="D372" s="98" t="str">
        <f t="shared" si="127"/>
        <v/>
      </c>
      <c r="E372" s="2"/>
      <c r="F372" s="47" t="str">
        <f t="shared" si="112"/>
        <v>L</v>
      </c>
      <c r="G372" s="98" t="str">
        <f t="shared" si="126"/>
        <v/>
      </c>
      <c r="H372" s="2"/>
      <c r="I372" s="46" t="str">
        <f t="shared" si="113"/>
        <v>E</v>
      </c>
      <c r="J372" s="98" t="str">
        <f t="shared" si="119"/>
        <v/>
      </c>
      <c r="K372" s="2"/>
      <c r="L372" s="21" t="str">
        <f t="shared" si="129"/>
        <v/>
      </c>
      <c r="M372" s="92">
        <f>IF(L372&lt;&gt;"",SUM($L$6:L372),M371)</f>
        <v>34</v>
      </c>
      <c r="N372" s="92">
        <f t="shared" si="120"/>
        <v>34</v>
      </c>
      <c r="O372" s="2"/>
      <c r="P372" s="47" t="str">
        <f t="shared" si="128"/>
        <v/>
      </c>
      <c r="Q372" s="89">
        <f>IF(P372&lt;&gt;"",SUM($P$6:P372),Q371)</f>
        <v>45</v>
      </c>
      <c r="R372" s="92">
        <f t="shared" si="130"/>
        <v>45</v>
      </c>
      <c r="S372" s="2"/>
      <c r="T372" s="43" t="str">
        <f t="shared" si="121"/>
        <v/>
      </c>
      <c r="U372" s="89">
        <f>IF(T372&lt;&gt;"",SUM($T$6:T372),U371)</f>
        <v>8</v>
      </c>
      <c r="V372" s="92">
        <f t="shared" si="131"/>
        <v>27</v>
      </c>
      <c r="W372" s="2"/>
      <c r="X372" s="95">
        <f>IF(B372="",X371,SUM($L$7:L372)+SUM($P$7:P372)+SUM($T$7:T372))</f>
        <v>87</v>
      </c>
      <c r="Y372" s="2"/>
      <c r="Z372" s="2"/>
      <c r="AA372" s="2"/>
      <c r="AB372" s="2"/>
      <c r="AC372" s="2"/>
      <c r="AD372" s="2"/>
      <c r="AE372" s="2"/>
      <c r="AF372" s="58">
        <f t="shared" si="124"/>
        <v>1</v>
      </c>
      <c r="AG372" s="21" t="str">
        <f t="shared" si="114"/>
        <v/>
      </c>
      <c r="AH372" s="59">
        <f t="shared" si="122"/>
        <v>1</v>
      </c>
      <c r="AI372" s="64">
        <f t="shared" si="123"/>
        <v>1</v>
      </c>
      <c r="AJ372" s="47" t="str">
        <f t="shared" si="115"/>
        <v/>
      </c>
      <c r="AK372" s="65">
        <f t="shared" si="117"/>
        <v>3</v>
      </c>
      <c r="AL372" s="70">
        <f t="shared" si="125"/>
        <v>2</v>
      </c>
      <c r="AM372" s="43" t="str">
        <f t="shared" si="116"/>
        <v/>
      </c>
      <c r="AN372" s="71">
        <f t="shared" si="118"/>
        <v>9</v>
      </c>
      <c r="AO372" s="2"/>
      <c r="AP372" s="2"/>
      <c r="AR372" s="2"/>
      <c r="AS372" s="2"/>
      <c r="AT372" s="2"/>
    </row>
    <row r="373" spans="2:46">
      <c r="B373" s="20">
        <f>IF('Prog Individual'!B373="","",'Prog Individual'!B373)</f>
        <v>5</v>
      </c>
      <c r="C373" s="21" t="str">
        <f t="shared" si="111"/>
        <v>R</v>
      </c>
      <c r="D373" s="98" t="str">
        <f t="shared" si="127"/>
        <v/>
      </c>
      <c r="E373" s="2"/>
      <c r="F373" s="47" t="str">
        <f t="shared" si="112"/>
        <v>L</v>
      </c>
      <c r="G373" s="98" t="str">
        <f t="shared" si="126"/>
        <v/>
      </c>
      <c r="H373" s="2"/>
      <c r="I373" s="46" t="str">
        <f t="shared" si="113"/>
        <v>O</v>
      </c>
      <c r="J373" s="98" t="str">
        <f t="shared" si="119"/>
        <v/>
      </c>
      <c r="K373" s="2"/>
      <c r="L373" s="21" t="str">
        <f t="shared" si="129"/>
        <v/>
      </c>
      <c r="M373" s="92">
        <f>IF(L373&lt;&gt;"",SUM($L$6:L373),M372)</f>
        <v>34</v>
      </c>
      <c r="N373" s="92">
        <f t="shared" si="120"/>
        <v>34</v>
      </c>
      <c r="O373" s="2"/>
      <c r="P373" s="47" t="str">
        <f t="shared" si="128"/>
        <v/>
      </c>
      <c r="Q373" s="89">
        <f>IF(P373&lt;&gt;"",SUM($P$6:P373),Q372)</f>
        <v>45</v>
      </c>
      <c r="R373" s="92">
        <f t="shared" si="130"/>
        <v>45</v>
      </c>
      <c r="S373" s="2"/>
      <c r="T373" s="43" t="str">
        <f t="shared" si="121"/>
        <v/>
      </c>
      <c r="U373" s="89">
        <f>IF(T373&lt;&gt;"",SUM($T$6:T373),U372)</f>
        <v>8</v>
      </c>
      <c r="V373" s="92">
        <f t="shared" si="131"/>
        <v>27</v>
      </c>
      <c r="W373" s="2"/>
      <c r="X373" s="95">
        <f>IF(B373="",X372,SUM($L$7:L373)+SUM($P$7:P373)+SUM($T$7:T373))</f>
        <v>87</v>
      </c>
      <c r="Y373" s="2"/>
      <c r="Z373" s="2"/>
      <c r="AA373" s="2"/>
      <c r="AB373" s="2"/>
      <c r="AC373" s="2"/>
      <c r="AD373" s="2"/>
      <c r="AE373" s="2"/>
      <c r="AF373" s="58">
        <f t="shared" si="124"/>
        <v>1</v>
      </c>
      <c r="AG373" s="21" t="str">
        <f t="shared" si="114"/>
        <v/>
      </c>
      <c r="AH373" s="59">
        <f t="shared" si="122"/>
        <v>1</v>
      </c>
      <c r="AI373" s="64">
        <f t="shared" si="123"/>
        <v>2</v>
      </c>
      <c r="AJ373" s="47" t="str">
        <f t="shared" si="115"/>
        <v/>
      </c>
      <c r="AK373" s="65">
        <f t="shared" si="117"/>
        <v>3</v>
      </c>
      <c r="AL373" s="70">
        <f t="shared" si="125"/>
        <v>1</v>
      </c>
      <c r="AM373" s="43" t="str">
        <f t="shared" si="116"/>
        <v/>
      </c>
      <c r="AN373" s="71">
        <f t="shared" si="118"/>
        <v>9</v>
      </c>
      <c r="AO373" s="2"/>
      <c r="AP373" s="2"/>
      <c r="AR373" s="2"/>
      <c r="AS373" s="2"/>
      <c r="AT373" s="2"/>
    </row>
    <row r="374" spans="2:46">
      <c r="B374" s="20">
        <f>IF('Prog Individual'!B374="","",'Prog Individual'!B374)</f>
        <v>20</v>
      </c>
      <c r="C374" s="21" t="str">
        <f t="shared" si="111"/>
        <v>B</v>
      </c>
      <c r="D374" s="98" t="str">
        <f t="shared" si="127"/>
        <v/>
      </c>
      <c r="E374" s="2"/>
      <c r="F374" s="47" t="str">
        <f t="shared" si="112"/>
        <v>H</v>
      </c>
      <c r="G374" s="98" t="str">
        <f t="shared" si="126"/>
        <v/>
      </c>
      <c r="H374" s="2"/>
      <c r="I374" s="46" t="str">
        <f t="shared" si="113"/>
        <v>E</v>
      </c>
      <c r="J374" s="98" t="str">
        <f t="shared" si="119"/>
        <v/>
      </c>
      <c r="K374" s="2"/>
      <c r="L374" s="21" t="str">
        <f t="shared" si="129"/>
        <v/>
      </c>
      <c r="M374" s="92">
        <f>IF(L374&lt;&gt;"",SUM($L$6:L374),M373)</f>
        <v>34</v>
      </c>
      <c r="N374" s="92">
        <f t="shared" si="120"/>
        <v>34</v>
      </c>
      <c r="O374" s="2"/>
      <c r="P374" s="47" t="str">
        <f t="shared" si="128"/>
        <v/>
      </c>
      <c r="Q374" s="89">
        <f>IF(P374&lt;&gt;"",SUM($P$6:P374),Q373)</f>
        <v>45</v>
      </c>
      <c r="R374" s="92">
        <f t="shared" si="130"/>
        <v>45</v>
      </c>
      <c r="S374" s="2"/>
      <c r="T374" s="43" t="str">
        <f t="shared" si="121"/>
        <v/>
      </c>
      <c r="U374" s="89">
        <f>IF(T374&lt;&gt;"",SUM($T$6:T374),U373)</f>
        <v>8</v>
      </c>
      <c r="V374" s="92">
        <f t="shared" si="131"/>
        <v>27</v>
      </c>
      <c r="W374" s="2"/>
      <c r="X374" s="95">
        <f>IF(B374="",X373,SUM($L$7:L374)+SUM($P$7:P374)+SUM($T$7:T374))</f>
        <v>87</v>
      </c>
      <c r="Y374" s="2"/>
      <c r="Z374" s="2"/>
      <c r="AA374" s="2"/>
      <c r="AB374" s="2"/>
      <c r="AC374" s="2"/>
      <c r="AD374" s="2"/>
      <c r="AE374" s="2"/>
      <c r="AF374" s="58">
        <f t="shared" si="124"/>
        <v>1</v>
      </c>
      <c r="AG374" s="21" t="str">
        <f t="shared" si="114"/>
        <v/>
      </c>
      <c r="AH374" s="59">
        <f t="shared" si="122"/>
        <v>1</v>
      </c>
      <c r="AI374" s="64">
        <f t="shared" si="123"/>
        <v>1</v>
      </c>
      <c r="AJ374" s="47" t="str">
        <f t="shared" si="115"/>
        <v/>
      </c>
      <c r="AK374" s="65">
        <f t="shared" si="117"/>
        <v>3</v>
      </c>
      <c r="AL374" s="70">
        <f t="shared" si="125"/>
        <v>1</v>
      </c>
      <c r="AM374" s="43" t="str">
        <f t="shared" si="116"/>
        <v/>
      </c>
      <c r="AN374" s="71">
        <f t="shared" si="118"/>
        <v>9</v>
      </c>
      <c r="AO374" s="2"/>
      <c r="AP374" s="2"/>
      <c r="AR374" s="2"/>
      <c r="AS374" s="2"/>
      <c r="AT374" s="2"/>
    </row>
    <row r="375" spans="2:46">
      <c r="B375" s="20">
        <f>IF('Prog Individual'!B375="","",'Prog Individual'!B375)</f>
        <v>5</v>
      </c>
      <c r="C375" s="21" t="str">
        <f t="shared" si="111"/>
        <v>R</v>
      </c>
      <c r="D375" s="98" t="str">
        <f t="shared" si="127"/>
        <v/>
      </c>
      <c r="E375" s="2"/>
      <c r="F375" s="47" t="str">
        <f t="shared" si="112"/>
        <v>L</v>
      </c>
      <c r="G375" s="98" t="str">
        <f t="shared" si="126"/>
        <v/>
      </c>
      <c r="H375" s="2"/>
      <c r="I375" s="46" t="str">
        <f t="shared" si="113"/>
        <v>O</v>
      </c>
      <c r="J375" s="98" t="str">
        <f t="shared" si="119"/>
        <v/>
      </c>
      <c r="K375" s="2"/>
      <c r="L375" s="21" t="str">
        <f t="shared" si="129"/>
        <v/>
      </c>
      <c r="M375" s="92">
        <f>IF(L375&lt;&gt;"",SUM($L$6:L375),M374)</f>
        <v>34</v>
      </c>
      <c r="N375" s="92">
        <f t="shared" si="120"/>
        <v>34</v>
      </c>
      <c r="O375" s="2"/>
      <c r="P375" s="47" t="str">
        <f t="shared" si="128"/>
        <v/>
      </c>
      <c r="Q375" s="89">
        <f>IF(P375&lt;&gt;"",SUM($P$6:P375),Q374)</f>
        <v>45</v>
      </c>
      <c r="R375" s="92">
        <f t="shared" si="130"/>
        <v>45</v>
      </c>
      <c r="S375" s="2"/>
      <c r="T375" s="43" t="str">
        <f t="shared" si="121"/>
        <v/>
      </c>
      <c r="U375" s="89">
        <f>IF(T375&lt;&gt;"",SUM($T$6:T375),U374)</f>
        <v>8</v>
      </c>
      <c r="V375" s="92">
        <f t="shared" si="131"/>
        <v>27</v>
      </c>
      <c r="W375" s="2"/>
      <c r="X375" s="95">
        <f>IF(B375="",X374,SUM($L$7:L375)+SUM($P$7:P375)+SUM($T$7:T375))</f>
        <v>87</v>
      </c>
      <c r="Y375" s="2"/>
      <c r="Z375" s="2"/>
      <c r="AA375" s="2"/>
      <c r="AB375" s="2"/>
      <c r="AC375" s="2"/>
      <c r="AD375" s="2"/>
      <c r="AE375" s="2"/>
      <c r="AF375" s="58">
        <f t="shared" si="124"/>
        <v>1</v>
      </c>
      <c r="AG375" s="21" t="str">
        <f t="shared" si="114"/>
        <v/>
      </c>
      <c r="AH375" s="59">
        <f t="shared" si="122"/>
        <v>1</v>
      </c>
      <c r="AI375" s="64">
        <f t="shared" si="123"/>
        <v>1</v>
      </c>
      <c r="AJ375" s="47" t="str">
        <f t="shared" si="115"/>
        <v/>
      </c>
      <c r="AK375" s="65">
        <f t="shared" si="117"/>
        <v>3</v>
      </c>
      <c r="AL375" s="70">
        <f t="shared" si="125"/>
        <v>1</v>
      </c>
      <c r="AM375" s="43" t="str">
        <f t="shared" si="116"/>
        <v/>
      </c>
      <c r="AN375" s="71">
        <f t="shared" si="118"/>
        <v>9</v>
      </c>
      <c r="AO375" s="2"/>
      <c r="AP375" s="2"/>
      <c r="AR375" s="2"/>
      <c r="AS375" s="2"/>
      <c r="AT375" s="2"/>
    </row>
    <row r="376" spans="2:46">
      <c r="B376" s="20">
        <f>IF('Prog Individual'!B376="","",'Prog Individual'!B376)</f>
        <v>22</v>
      </c>
      <c r="C376" s="21" t="str">
        <f t="shared" si="111"/>
        <v>B</v>
      </c>
      <c r="D376" s="98" t="str">
        <f t="shared" si="127"/>
        <v/>
      </c>
      <c r="E376" s="2"/>
      <c r="F376" s="47" t="str">
        <f t="shared" si="112"/>
        <v>H</v>
      </c>
      <c r="G376" s="98" t="str">
        <f t="shared" si="126"/>
        <v/>
      </c>
      <c r="H376" s="2"/>
      <c r="I376" s="46" t="str">
        <f t="shared" si="113"/>
        <v>E</v>
      </c>
      <c r="J376" s="98" t="str">
        <f t="shared" si="119"/>
        <v/>
      </c>
      <c r="K376" s="2"/>
      <c r="L376" s="21" t="str">
        <f t="shared" si="129"/>
        <v/>
      </c>
      <c r="M376" s="92">
        <f>IF(L376&lt;&gt;"",SUM($L$6:L376),M375)</f>
        <v>34</v>
      </c>
      <c r="N376" s="92">
        <f t="shared" si="120"/>
        <v>34</v>
      </c>
      <c r="O376" s="2"/>
      <c r="P376" s="47" t="str">
        <f t="shared" si="128"/>
        <v/>
      </c>
      <c r="Q376" s="89">
        <f>IF(P376&lt;&gt;"",SUM($P$6:P376),Q375)</f>
        <v>45</v>
      </c>
      <c r="R376" s="92">
        <f t="shared" si="130"/>
        <v>45</v>
      </c>
      <c r="S376" s="2"/>
      <c r="T376" s="43" t="str">
        <f t="shared" si="121"/>
        <v/>
      </c>
      <c r="U376" s="89">
        <f>IF(T376&lt;&gt;"",SUM($T$6:T376),U375)</f>
        <v>8</v>
      </c>
      <c r="V376" s="92">
        <f t="shared" si="131"/>
        <v>27</v>
      </c>
      <c r="W376" s="2"/>
      <c r="X376" s="95">
        <f>IF(B376="",X375,SUM($L$7:L376)+SUM($P$7:P376)+SUM($T$7:T376))</f>
        <v>87</v>
      </c>
      <c r="Y376" s="2"/>
      <c r="Z376" s="2"/>
      <c r="AA376" s="2"/>
      <c r="AB376" s="2"/>
      <c r="AC376" s="2"/>
      <c r="AD376" s="2"/>
      <c r="AE376" s="2"/>
      <c r="AF376" s="58">
        <f t="shared" si="124"/>
        <v>1</v>
      </c>
      <c r="AG376" s="21" t="str">
        <f t="shared" si="114"/>
        <v/>
      </c>
      <c r="AH376" s="59">
        <f t="shared" si="122"/>
        <v>1</v>
      </c>
      <c r="AI376" s="64">
        <f t="shared" si="123"/>
        <v>1</v>
      </c>
      <c r="AJ376" s="47" t="str">
        <f t="shared" si="115"/>
        <v/>
      </c>
      <c r="AK376" s="65">
        <f t="shared" si="117"/>
        <v>3</v>
      </c>
      <c r="AL376" s="70">
        <f t="shared" si="125"/>
        <v>1</v>
      </c>
      <c r="AM376" s="43" t="str">
        <f t="shared" si="116"/>
        <v/>
      </c>
      <c r="AN376" s="71">
        <f t="shared" si="118"/>
        <v>9</v>
      </c>
      <c r="AO376" s="2"/>
      <c r="AP376" s="2"/>
      <c r="AR376" s="2"/>
      <c r="AS376" s="2"/>
      <c r="AT376" s="2"/>
    </row>
    <row r="377" spans="2:46">
      <c r="B377" s="20">
        <f>IF('Prog Individual'!B377="","",'Prog Individual'!B377)</f>
        <v>0</v>
      </c>
      <c r="C377" s="21" t="str">
        <f t="shared" si="111"/>
        <v>Zero</v>
      </c>
      <c r="D377" s="98" t="str">
        <f t="shared" si="127"/>
        <v/>
      </c>
      <c r="E377" s="2"/>
      <c r="F377" s="47" t="str">
        <f t="shared" si="112"/>
        <v>Zero</v>
      </c>
      <c r="G377" s="98" t="str">
        <f t="shared" si="126"/>
        <v/>
      </c>
      <c r="H377" s="2"/>
      <c r="I377" s="46" t="str">
        <f t="shared" si="113"/>
        <v>Zero</v>
      </c>
      <c r="J377" s="98" t="str">
        <f t="shared" si="119"/>
        <v/>
      </c>
      <c r="K377" s="2"/>
      <c r="L377" s="21" t="str">
        <f t="shared" si="129"/>
        <v/>
      </c>
      <c r="M377" s="92">
        <f>IF(L377&lt;&gt;"",SUM($L$6:L377),M376)</f>
        <v>34</v>
      </c>
      <c r="N377" s="92">
        <f t="shared" si="120"/>
        <v>34</v>
      </c>
      <c r="O377" s="2"/>
      <c r="P377" s="47" t="str">
        <f t="shared" si="128"/>
        <v/>
      </c>
      <c r="Q377" s="89">
        <f>IF(P377&lt;&gt;"",SUM($P$6:P377),Q376)</f>
        <v>45</v>
      </c>
      <c r="R377" s="92">
        <f t="shared" si="130"/>
        <v>45</v>
      </c>
      <c r="S377" s="2"/>
      <c r="T377" s="43" t="str">
        <f t="shared" si="121"/>
        <v/>
      </c>
      <c r="U377" s="89">
        <f>IF(T377&lt;&gt;"",SUM($T$6:T377),U376)</f>
        <v>8</v>
      </c>
      <c r="V377" s="92">
        <f t="shared" si="131"/>
        <v>27</v>
      </c>
      <c r="W377" s="2"/>
      <c r="X377" s="95">
        <f>IF(B377="",X376,SUM($L$7:L377)+SUM($P$7:P377)+SUM($T$7:T377))</f>
        <v>87</v>
      </c>
      <c r="Y377" s="2"/>
      <c r="Z377" s="2"/>
      <c r="AA377" s="2"/>
      <c r="AB377" s="2"/>
      <c r="AC377" s="2"/>
      <c r="AD377" s="2"/>
      <c r="AE377" s="2"/>
      <c r="AF377" s="58">
        <f t="shared" si="124"/>
        <v>1</v>
      </c>
      <c r="AG377" s="21" t="str">
        <f t="shared" si="114"/>
        <v/>
      </c>
      <c r="AH377" s="59">
        <f t="shared" si="122"/>
        <v>1</v>
      </c>
      <c r="AI377" s="64">
        <f t="shared" si="123"/>
        <v>1</v>
      </c>
      <c r="AJ377" s="47" t="str">
        <f t="shared" si="115"/>
        <v/>
      </c>
      <c r="AK377" s="65">
        <f t="shared" si="117"/>
        <v>3</v>
      </c>
      <c r="AL377" s="70">
        <f t="shared" si="125"/>
        <v>1</v>
      </c>
      <c r="AM377" s="43" t="str">
        <f t="shared" si="116"/>
        <v/>
      </c>
      <c r="AN377" s="71">
        <f t="shared" si="118"/>
        <v>9</v>
      </c>
      <c r="AO377" s="2"/>
      <c r="AP377" s="2"/>
      <c r="AR377" s="2"/>
      <c r="AS377" s="2"/>
      <c r="AT377" s="2"/>
    </row>
    <row r="378" spans="2:46">
      <c r="B378" s="20">
        <f>IF('Prog Individual'!B378="","",'Prog Individual'!B378)</f>
        <v>2</v>
      </c>
      <c r="C378" s="21" t="str">
        <f t="shared" si="111"/>
        <v>B</v>
      </c>
      <c r="D378" s="98" t="str">
        <f t="shared" si="127"/>
        <v/>
      </c>
      <c r="E378" s="2"/>
      <c r="F378" s="47" t="str">
        <f t="shared" si="112"/>
        <v>L</v>
      </c>
      <c r="G378" s="98" t="str">
        <f t="shared" si="126"/>
        <v/>
      </c>
      <c r="H378" s="2"/>
      <c r="I378" s="46" t="str">
        <f t="shared" si="113"/>
        <v>E</v>
      </c>
      <c r="J378" s="98" t="str">
        <f t="shared" si="119"/>
        <v/>
      </c>
      <c r="K378" s="2"/>
      <c r="L378" s="21" t="str">
        <f t="shared" si="129"/>
        <v/>
      </c>
      <c r="M378" s="92">
        <f>IF(L378&lt;&gt;"",SUM($L$6:L378),M377)</f>
        <v>34</v>
      </c>
      <c r="N378" s="92">
        <f t="shared" si="120"/>
        <v>34</v>
      </c>
      <c r="O378" s="2"/>
      <c r="P378" s="47" t="str">
        <f t="shared" si="128"/>
        <v/>
      </c>
      <c r="Q378" s="89">
        <f>IF(P378&lt;&gt;"",SUM($P$6:P378),Q377)</f>
        <v>45</v>
      </c>
      <c r="R378" s="92">
        <f t="shared" si="130"/>
        <v>45</v>
      </c>
      <c r="S378" s="2"/>
      <c r="T378" s="43" t="str">
        <f t="shared" si="121"/>
        <v/>
      </c>
      <c r="U378" s="89">
        <f>IF(T378&lt;&gt;"",SUM($T$6:T378),U377)</f>
        <v>8</v>
      </c>
      <c r="V378" s="92">
        <f t="shared" si="131"/>
        <v>27</v>
      </c>
      <c r="W378" s="2"/>
      <c r="X378" s="95">
        <f>IF(B378="",X377,SUM($L$7:L378)+SUM($P$7:P378)+SUM($T$7:T378))</f>
        <v>87</v>
      </c>
      <c r="Y378" s="2"/>
      <c r="Z378" s="2"/>
      <c r="AA378" s="2"/>
      <c r="AB378" s="2"/>
      <c r="AC378" s="2"/>
      <c r="AD378" s="2"/>
      <c r="AE378" s="2"/>
      <c r="AF378" s="58">
        <f t="shared" si="124"/>
        <v>2</v>
      </c>
      <c r="AG378" s="21" t="str">
        <f t="shared" si="114"/>
        <v/>
      </c>
      <c r="AH378" s="59">
        <f t="shared" si="122"/>
        <v>1</v>
      </c>
      <c r="AI378" s="64">
        <f t="shared" si="123"/>
        <v>1</v>
      </c>
      <c r="AJ378" s="47" t="str">
        <f t="shared" si="115"/>
        <v/>
      </c>
      <c r="AK378" s="65">
        <f t="shared" si="117"/>
        <v>3</v>
      </c>
      <c r="AL378" s="70">
        <f t="shared" si="125"/>
        <v>2</v>
      </c>
      <c r="AM378" s="43" t="str">
        <f t="shared" si="116"/>
        <v/>
      </c>
      <c r="AN378" s="71">
        <f t="shared" si="118"/>
        <v>9</v>
      </c>
      <c r="AO378" s="2"/>
      <c r="AP378" s="2"/>
      <c r="AR378" s="2"/>
      <c r="AS378" s="2"/>
      <c r="AT378" s="2"/>
    </row>
    <row r="379" spans="2:46">
      <c r="B379" s="20">
        <f>IF('Prog Individual'!B379="","",'Prog Individual'!B379)</f>
        <v>18</v>
      </c>
      <c r="C379" s="21" t="str">
        <f t="shared" si="111"/>
        <v>R</v>
      </c>
      <c r="D379" s="98" t="str">
        <f t="shared" si="127"/>
        <v/>
      </c>
      <c r="E379" s="2"/>
      <c r="F379" s="47" t="str">
        <f t="shared" si="112"/>
        <v>L</v>
      </c>
      <c r="G379" s="98" t="str">
        <f t="shared" si="126"/>
        <v/>
      </c>
      <c r="H379" s="2"/>
      <c r="I379" s="46" t="str">
        <f t="shared" si="113"/>
        <v>E</v>
      </c>
      <c r="J379" s="98" t="str">
        <f t="shared" si="119"/>
        <v/>
      </c>
      <c r="K379" s="2"/>
      <c r="L379" s="21" t="str">
        <f t="shared" si="129"/>
        <v/>
      </c>
      <c r="M379" s="92">
        <f>IF(L379&lt;&gt;"",SUM($L$6:L379),M378)</f>
        <v>34</v>
      </c>
      <c r="N379" s="92">
        <f t="shared" si="120"/>
        <v>34</v>
      </c>
      <c r="O379" s="2"/>
      <c r="P379" s="47" t="str">
        <f t="shared" si="128"/>
        <v/>
      </c>
      <c r="Q379" s="89">
        <f>IF(P379&lt;&gt;"",SUM($P$6:P379),Q378)</f>
        <v>45</v>
      </c>
      <c r="R379" s="92">
        <f t="shared" si="130"/>
        <v>45</v>
      </c>
      <c r="S379" s="2"/>
      <c r="T379" s="43" t="str">
        <f t="shared" si="121"/>
        <v/>
      </c>
      <c r="U379" s="89">
        <f>IF(T379&lt;&gt;"",SUM($T$6:T379),U378)</f>
        <v>8</v>
      </c>
      <c r="V379" s="92">
        <f t="shared" si="131"/>
        <v>27</v>
      </c>
      <c r="W379" s="2"/>
      <c r="X379" s="95">
        <f>IF(B379="",X378,SUM($L$7:L379)+SUM($P$7:P379)+SUM($T$7:T379))</f>
        <v>87</v>
      </c>
      <c r="Y379" s="2"/>
      <c r="Z379" s="2"/>
      <c r="AA379" s="2"/>
      <c r="AB379" s="2"/>
      <c r="AC379" s="2"/>
      <c r="AD379" s="2"/>
      <c r="AE379" s="2"/>
      <c r="AF379" s="58">
        <f t="shared" si="124"/>
        <v>1</v>
      </c>
      <c r="AG379" s="21" t="str">
        <f t="shared" si="114"/>
        <v/>
      </c>
      <c r="AH379" s="59">
        <f t="shared" si="122"/>
        <v>1</v>
      </c>
      <c r="AI379" s="64">
        <f t="shared" si="123"/>
        <v>2</v>
      </c>
      <c r="AJ379" s="47" t="str">
        <f t="shared" si="115"/>
        <v/>
      </c>
      <c r="AK379" s="65">
        <f t="shared" si="117"/>
        <v>3</v>
      </c>
      <c r="AL379" s="70">
        <f t="shared" si="125"/>
        <v>3</v>
      </c>
      <c r="AM379" s="43" t="str">
        <f t="shared" si="116"/>
        <v/>
      </c>
      <c r="AN379" s="71">
        <f t="shared" si="118"/>
        <v>9</v>
      </c>
      <c r="AO379" s="2"/>
      <c r="AP379" s="2"/>
      <c r="AR379" s="2"/>
      <c r="AS379" s="2"/>
      <c r="AT379" s="2"/>
    </row>
    <row r="380" spans="2:46">
      <c r="B380" s="20">
        <f>IF('Prog Individual'!B380="","",'Prog Individual'!B380)</f>
        <v>27</v>
      </c>
      <c r="C380" s="21" t="str">
        <f t="shared" si="111"/>
        <v>R</v>
      </c>
      <c r="D380" s="98" t="str">
        <f t="shared" si="127"/>
        <v/>
      </c>
      <c r="E380" s="2"/>
      <c r="F380" s="47" t="str">
        <f t="shared" si="112"/>
        <v>H</v>
      </c>
      <c r="G380" s="98" t="str">
        <f t="shared" si="126"/>
        <v/>
      </c>
      <c r="H380" s="2"/>
      <c r="I380" s="46" t="str">
        <f t="shared" si="113"/>
        <v>O</v>
      </c>
      <c r="J380" s="98" t="str">
        <f t="shared" si="119"/>
        <v>&lt;--Win</v>
      </c>
      <c r="K380" s="2"/>
      <c r="L380" s="21" t="str">
        <f t="shared" si="129"/>
        <v/>
      </c>
      <c r="M380" s="92">
        <f>IF(L380&lt;&gt;"",SUM($L$6:L380),M379)</f>
        <v>34</v>
      </c>
      <c r="N380" s="92">
        <f t="shared" si="120"/>
        <v>34</v>
      </c>
      <c r="O380" s="2"/>
      <c r="P380" s="47" t="str">
        <f t="shared" si="128"/>
        <v/>
      </c>
      <c r="Q380" s="89">
        <f>IF(P380&lt;&gt;"",SUM($P$6:P380),Q379)</f>
        <v>45</v>
      </c>
      <c r="R380" s="92">
        <f t="shared" si="130"/>
        <v>45</v>
      </c>
      <c r="S380" s="2"/>
      <c r="T380" s="43">
        <f t="shared" si="121"/>
        <v>9</v>
      </c>
      <c r="U380" s="89">
        <f>IF(T380&lt;&gt;"",SUM($T$6:T380),U379)</f>
        <v>17</v>
      </c>
      <c r="V380" s="92">
        <f t="shared" si="131"/>
        <v>27</v>
      </c>
      <c r="W380" s="2"/>
      <c r="X380" s="95">
        <f>IF(B380="",X379,SUM($L$7:L380)+SUM($P$7:P380)+SUM($T$7:T380))</f>
        <v>96</v>
      </c>
      <c r="Y380" s="2"/>
      <c r="Z380" s="2"/>
      <c r="AA380" s="2"/>
      <c r="AB380" s="2"/>
      <c r="AC380" s="2"/>
      <c r="AD380" s="2"/>
      <c r="AE380" s="2"/>
      <c r="AF380" s="58">
        <f t="shared" si="124"/>
        <v>2</v>
      </c>
      <c r="AG380" s="21" t="str">
        <f t="shared" si="114"/>
        <v/>
      </c>
      <c r="AH380" s="59">
        <f t="shared" si="122"/>
        <v>1</v>
      </c>
      <c r="AI380" s="64">
        <f t="shared" si="123"/>
        <v>1</v>
      </c>
      <c r="AJ380" s="47" t="str">
        <f t="shared" si="115"/>
        <v/>
      </c>
      <c r="AK380" s="65">
        <f t="shared" si="117"/>
        <v>3</v>
      </c>
      <c r="AL380" s="70">
        <f t="shared" si="125"/>
        <v>1</v>
      </c>
      <c r="AM380" s="43">
        <f t="shared" si="116"/>
        <v>1</v>
      </c>
      <c r="AN380" s="71">
        <f t="shared" si="118"/>
        <v>9</v>
      </c>
      <c r="AO380" s="2"/>
      <c r="AP380" s="2"/>
      <c r="AR380" s="2"/>
      <c r="AS380" s="2"/>
      <c r="AT380" s="2"/>
    </row>
    <row r="381" spans="2:46">
      <c r="B381" s="20">
        <f>IF('Prog Individual'!B381="","",'Prog Individual'!B381)</f>
        <v>22</v>
      </c>
      <c r="C381" s="21" t="str">
        <f t="shared" si="111"/>
        <v>B</v>
      </c>
      <c r="D381" s="98" t="str">
        <f t="shared" si="127"/>
        <v/>
      </c>
      <c r="E381" s="2"/>
      <c r="F381" s="47" t="str">
        <f t="shared" si="112"/>
        <v>H</v>
      </c>
      <c r="G381" s="98" t="str">
        <f t="shared" si="126"/>
        <v/>
      </c>
      <c r="H381" s="2"/>
      <c r="I381" s="46" t="str">
        <f t="shared" si="113"/>
        <v>E</v>
      </c>
      <c r="J381" s="98" t="str">
        <f t="shared" si="119"/>
        <v/>
      </c>
      <c r="K381" s="2"/>
      <c r="L381" s="21" t="str">
        <f t="shared" si="129"/>
        <v/>
      </c>
      <c r="M381" s="92">
        <f>IF(L381&lt;&gt;"",SUM($L$6:L381),M380)</f>
        <v>34</v>
      </c>
      <c r="N381" s="92">
        <f t="shared" si="120"/>
        <v>34</v>
      </c>
      <c r="O381" s="2"/>
      <c r="P381" s="47" t="str">
        <f t="shared" si="128"/>
        <v/>
      </c>
      <c r="Q381" s="89">
        <f>IF(P381&lt;&gt;"",SUM($P$6:P381),Q380)</f>
        <v>45</v>
      </c>
      <c r="R381" s="92">
        <f t="shared" si="130"/>
        <v>45</v>
      </c>
      <c r="S381" s="2"/>
      <c r="T381" s="43" t="str">
        <f t="shared" si="121"/>
        <v/>
      </c>
      <c r="U381" s="89">
        <f>IF(T381&lt;&gt;"",SUM($T$6:T381),U380)</f>
        <v>17</v>
      </c>
      <c r="V381" s="92">
        <f t="shared" si="131"/>
        <v>27</v>
      </c>
      <c r="W381" s="2"/>
      <c r="X381" s="95">
        <f>IF(B381="",X380,SUM($L$7:L381)+SUM($P$7:P381)+SUM($T$7:T381))</f>
        <v>96</v>
      </c>
      <c r="Y381" s="2"/>
      <c r="Z381" s="2"/>
      <c r="AA381" s="2"/>
      <c r="AB381" s="2"/>
      <c r="AC381" s="2"/>
      <c r="AD381" s="2"/>
      <c r="AE381" s="2"/>
      <c r="AF381" s="58">
        <f t="shared" si="124"/>
        <v>1</v>
      </c>
      <c r="AG381" s="21" t="str">
        <f t="shared" si="114"/>
        <v/>
      </c>
      <c r="AH381" s="59">
        <f t="shared" si="122"/>
        <v>1</v>
      </c>
      <c r="AI381" s="64">
        <f t="shared" si="123"/>
        <v>2</v>
      </c>
      <c r="AJ381" s="47" t="str">
        <f t="shared" si="115"/>
        <v/>
      </c>
      <c r="AK381" s="65">
        <f t="shared" si="117"/>
        <v>3</v>
      </c>
      <c r="AL381" s="70">
        <f t="shared" si="125"/>
        <v>1</v>
      </c>
      <c r="AM381" s="43" t="str">
        <f t="shared" si="116"/>
        <v/>
      </c>
      <c r="AN381" s="71">
        <f t="shared" si="118"/>
        <v>8</v>
      </c>
      <c r="AO381" s="2"/>
      <c r="AP381" s="2"/>
      <c r="AR381" s="2"/>
      <c r="AS381" s="2"/>
      <c r="AT381" s="2"/>
    </row>
    <row r="382" spans="2:46">
      <c r="B382" s="20">
        <f>IF('Prog Individual'!B382="","",'Prog Individual'!B382)</f>
        <v>33</v>
      </c>
      <c r="C382" s="21" t="str">
        <f t="shared" si="111"/>
        <v>B</v>
      </c>
      <c r="D382" s="98" t="str">
        <f t="shared" si="127"/>
        <v/>
      </c>
      <c r="E382" s="2"/>
      <c r="F382" s="47" t="str">
        <f t="shared" si="112"/>
        <v>H</v>
      </c>
      <c r="G382" s="98" t="str">
        <f t="shared" si="126"/>
        <v/>
      </c>
      <c r="H382" s="2"/>
      <c r="I382" s="46" t="str">
        <f t="shared" si="113"/>
        <v>O</v>
      </c>
      <c r="J382" s="98" t="str">
        <f t="shared" si="119"/>
        <v/>
      </c>
      <c r="K382" s="2"/>
      <c r="L382" s="21" t="str">
        <f t="shared" si="129"/>
        <v/>
      </c>
      <c r="M382" s="92">
        <f>IF(L382&lt;&gt;"",SUM($L$6:L382),M381)</f>
        <v>34</v>
      </c>
      <c r="N382" s="92">
        <f t="shared" si="120"/>
        <v>34</v>
      </c>
      <c r="O382" s="2"/>
      <c r="P382" s="47" t="str">
        <f t="shared" si="128"/>
        <v/>
      </c>
      <c r="Q382" s="89">
        <f>IF(P382&lt;&gt;"",SUM($P$6:P382),Q381)</f>
        <v>45</v>
      </c>
      <c r="R382" s="92">
        <f t="shared" si="130"/>
        <v>45</v>
      </c>
      <c r="S382" s="2"/>
      <c r="T382" s="43" t="str">
        <f t="shared" si="121"/>
        <v/>
      </c>
      <c r="U382" s="89">
        <f>IF(T382&lt;&gt;"",SUM($T$6:T382),U381)</f>
        <v>17</v>
      </c>
      <c r="V382" s="92">
        <f t="shared" si="131"/>
        <v>27</v>
      </c>
      <c r="W382" s="2"/>
      <c r="X382" s="95">
        <f>IF(B382="",X381,SUM($L$7:L382)+SUM($P$7:P382)+SUM($T$7:T382))</f>
        <v>96</v>
      </c>
      <c r="Y382" s="2"/>
      <c r="Z382" s="2"/>
      <c r="AA382" s="2"/>
      <c r="AB382" s="2"/>
      <c r="AC382" s="2"/>
      <c r="AD382" s="2"/>
      <c r="AE382" s="2"/>
      <c r="AF382" s="58">
        <f t="shared" si="124"/>
        <v>2</v>
      </c>
      <c r="AG382" s="21" t="str">
        <f t="shared" si="114"/>
        <v/>
      </c>
      <c r="AH382" s="59">
        <f t="shared" si="122"/>
        <v>1</v>
      </c>
      <c r="AI382" s="64">
        <f t="shared" si="123"/>
        <v>3</v>
      </c>
      <c r="AJ382" s="47" t="str">
        <f t="shared" si="115"/>
        <v/>
      </c>
      <c r="AK382" s="65">
        <f t="shared" si="117"/>
        <v>3</v>
      </c>
      <c r="AL382" s="70">
        <f t="shared" si="125"/>
        <v>1</v>
      </c>
      <c r="AM382" s="43" t="str">
        <f t="shared" si="116"/>
        <v/>
      </c>
      <c r="AN382" s="71">
        <f t="shared" si="118"/>
        <v>8</v>
      </c>
      <c r="AO382" s="2"/>
      <c r="AP382" s="2"/>
      <c r="AR382" s="2"/>
      <c r="AS382" s="2"/>
      <c r="AT382" s="2"/>
    </row>
    <row r="383" spans="2:46">
      <c r="B383" s="20">
        <f>IF('Prog Individual'!B383="","",'Prog Individual'!B383)</f>
        <v>9</v>
      </c>
      <c r="C383" s="21" t="str">
        <f t="shared" si="111"/>
        <v>R</v>
      </c>
      <c r="D383" s="98" t="str">
        <f t="shared" si="127"/>
        <v/>
      </c>
      <c r="E383" s="2"/>
      <c r="F383" s="47" t="str">
        <f t="shared" si="112"/>
        <v>L</v>
      </c>
      <c r="G383" s="98" t="str">
        <f t="shared" si="126"/>
        <v>&lt;--Win</v>
      </c>
      <c r="H383" s="2"/>
      <c r="I383" s="46" t="str">
        <f t="shared" si="113"/>
        <v>O</v>
      </c>
      <c r="J383" s="98" t="str">
        <f t="shared" si="119"/>
        <v/>
      </c>
      <c r="K383" s="2"/>
      <c r="L383" s="21" t="str">
        <f t="shared" si="129"/>
        <v/>
      </c>
      <c r="M383" s="92">
        <f>IF(L383&lt;&gt;"",SUM($L$6:L383),M382)</f>
        <v>34</v>
      </c>
      <c r="N383" s="92">
        <f t="shared" si="120"/>
        <v>34</v>
      </c>
      <c r="O383" s="2"/>
      <c r="P383" s="47">
        <f t="shared" si="128"/>
        <v>3</v>
      </c>
      <c r="Q383" s="89">
        <f>IF(P383&lt;&gt;"",SUM($P$6:P383),Q382)</f>
        <v>48</v>
      </c>
      <c r="R383" s="92">
        <f t="shared" si="130"/>
        <v>48</v>
      </c>
      <c r="S383" s="2"/>
      <c r="T383" s="43" t="str">
        <f t="shared" si="121"/>
        <v/>
      </c>
      <c r="U383" s="89">
        <f>IF(T383&lt;&gt;"",SUM($T$6:T383),U382)</f>
        <v>17</v>
      </c>
      <c r="V383" s="92">
        <f t="shared" si="131"/>
        <v>27</v>
      </c>
      <c r="W383" s="2"/>
      <c r="X383" s="95">
        <f>IF(B383="",X382,SUM($L$7:L383)+SUM($P$7:P383)+SUM($T$7:T383))</f>
        <v>99</v>
      </c>
      <c r="Y383" s="2"/>
      <c r="Z383" s="2"/>
      <c r="AA383" s="2"/>
      <c r="AB383" s="2"/>
      <c r="AC383" s="2"/>
      <c r="AD383" s="2"/>
      <c r="AE383" s="2"/>
      <c r="AF383" s="58">
        <f t="shared" si="124"/>
        <v>1</v>
      </c>
      <c r="AG383" s="21" t="str">
        <f t="shared" si="114"/>
        <v/>
      </c>
      <c r="AH383" s="59">
        <f t="shared" si="122"/>
        <v>1</v>
      </c>
      <c r="AI383" s="64">
        <f t="shared" si="123"/>
        <v>1</v>
      </c>
      <c r="AJ383" s="47">
        <f t="shared" si="115"/>
        <v>1</v>
      </c>
      <c r="AK383" s="65">
        <f t="shared" si="117"/>
        <v>3</v>
      </c>
      <c r="AL383" s="70">
        <f t="shared" si="125"/>
        <v>2</v>
      </c>
      <c r="AM383" s="43" t="str">
        <f t="shared" si="116"/>
        <v/>
      </c>
      <c r="AN383" s="71">
        <f t="shared" si="118"/>
        <v>8</v>
      </c>
      <c r="AO383" s="2"/>
      <c r="AP383" s="2"/>
      <c r="AR383" s="2"/>
      <c r="AS383" s="2"/>
      <c r="AT383" s="2"/>
    </row>
    <row r="384" spans="2:46">
      <c r="B384" s="20">
        <f>IF('Prog Individual'!B384="","",'Prog Individual'!B384)</f>
        <v>10</v>
      </c>
      <c r="C384" s="21" t="str">
        <f t="shared" si="111"/>
        <v>B</v>
      </c>
      <c r="D384" s="98" t="str">
        <f t="shared" si="127"/>
        <v/>
      </c>
      <c r="E384" s="2"/>
      <c r="F384" s="47" t="str">
        <f t="shared" si="112"/>
        <v>L</v>
      </c>
      <c r="G384" s="98" t="str">
        <f t="shared" si="126"/>
        <v/>
      </c>
      <c r="H384" s="2"/>
      <c r="I384" s="46" t="str">
        <f t="shared" si="113"/>
        <v>E</v>
      </c>
      <c r="J384" s="98" t="str">
        <f t="shared" si="119"/>
        <v/>
      </c>
      <c r="K384" s="2"/>
      <c r="L384" s="21" t="str">
        <f t="shared" si="129"/>
        <v/>
      </c>
      <c r="M384" s="92">
        <f>IF(L384&lt;&gt;"",SUM($L$6:L384),M383)</f>
        <v>34</v>
      </c>
      <c r="N384" s="92">
        <f t="shared" si="120"/>
        <v>34</v>
      </c>
      <c r="O384" s="2"/>
      <c r="P384" s="47" t="str">
        <f t="shared" si="128"/>
        <v/>
      </c>
      <c r="Q384" s="89">
        <f>IF(P384&lt;&gt;"",SUM($P$6:P384),Q383)</f>
        <v>48</v>
      </c>
      <c r="R384" s="92">
        <f t="shared" si="130"/>
        <v>48</v>
      </c>
      <c r="S384" s="2"/>
      <c r="T384" s="43" t="str">
        <f t="shared" si="121"/>
        <v/>
      </c>
      <c r="U384" s="89">
        <f>IF(T384&lt;&gt;"",SUM($T$6:T384),U383)</f>
        <v>17</v>
      </c>
      <c r="V384" s="92">
        <f t="shared" si="131"/>
        <v>27</v>
      </c>
      <c r="W384" s="2"/>
      <c r="X384" s="95">
        <f>IF(B384="",X383,SUM($L$7:L384)+SUM($P$7:P384)+SUM($T$7:T384))</f>
        <v>99</v>
      </c>
      <c r="Y384" s="2"/>
      <c r="Z384" s="2"/>
      <c r="AA384" s="2"/>
      <c r="AB384" s="2"/>
      <c r="AC384" s="2"/>
      <c r="AD384" s="2"/>
      <c r="AE384" s="2"/>
      <c r="AF384" s="58">
        <f t="shared" si="124"/>
        <v>1</v>
      </c>
      <c r="AG384" s="21" t="str">
        <f t="shared" si="114"/>
        <v/>
      </c>
      <c r="AH384" s="59">
        <f t="shared" si="122"/>
        <v>1</v>
      </c>
      <c r="AI384" s="64">
        <f t="shared" si="123"/>
        <v>2</v>
      </c>
      <c r="AJ384" s="47" t="str">
        <f t="shared" si="115"/>
        <v/>
      </c>
      <c r="AK384" s="65">
        <f t="shared" si="117"/>
        <v>2</v>
      </c>
      <c r="AL384" s="70">
        <f t="shared" si="125"/>
        <v>1</v>
      </c>
      <c r="AM384" s="43" t="str">
        <f t="shared" si="116"/>
        <v/>
      </c>
      <c r="AN384" s="71">
        <f t="shared" si="118"/>
        <v>8</v>
      </c>
      <c r="AO384" s="2"/>
      <c r="AP384" s="2"/>
      <c r="AR384" s="2"/>
      <c r="AS384" s="2"/>
      <c r="AT384" s="2"/>
    </row>
    <row r="385" spans="2:46">
      <c r="B385" s="20">
        <f>IF('Prog Individual'!B385="","",'Prog Individual'!B385)</f>
        <v>1</v>
      </c>
      <c r="C385" s="21" t="str">
        <f t="shared" si="111"/>
        <v>R</v>
      </c>
      <c r="D385" s="98" t="str">
        <f t="shared" si="127"/>
        <v/>
      </c>
      <c r="E385" s="2"/>
      <c r="F385" s="47" t="str">
        <f t="shared" si="112"/>
        <v>L</v>
      </c>
      <c r="G385" s="98" t="str">
        <f t="shared" si="126"/>
        <v/>
      </c>
      <c r="H385" s="2"/>
      <c r="I385" s="46" t="str">
        <f t="shared" si="113"/>
        <v>O</v>
      </c>
      <c r="J385" s="98" t="str">
        <f t="shared" si="119"/>
        <v/>
      </c>
      <c r="K385" s="2"/>
      <c r="L385" s="21" t="str">
        <f t="shared" si="129"/>
        <v/>
      </c>
      <c r="M385" s="92">
        <f>IF(L385&lt;&gt;"",SUM($L$6:L385),M384)</f>
        <v>34</v>
      </c>
      <c r="N385" s="92">
        <f t="shared" si="120"/>
        <v>34</v>
      </c>
      <c r="O385" s="2"/>
      <c r="P385" s="47" t="str">
        <f t="shared" si="128"/>
        <v/>
      </c>
      <c r="Q385" s="89">
        <f>IF(P385&lt;&gt;"",SUM($P$6:P385),Q384)</f>
        <v>48</v>
      </c>
      <c r="R385" s="92">
        <f t="shared" si="130"/>
        <v>48</v>
      </c>
      <c r="S385" s="2"/>
      <c r="T385" s="43" t="str">
        <f t="shared" si="121"/>
        <v/>
      </c>
      <c r="U385" s="89">
        <f>IF(T385&lt;&gt;"",SUM($T$6:T385),U384)</f>
        <v>17</v>
      </c>
      <c r="V385" s="92">
        <f t="shared" si="131"/>
        <v>27</v>
      </c>
      <c r="W385" s="2"/>
      <c r="X385" s="95">
        <f>IF(B385="",X384,SUM($L$7:L385)+SUM($P$7:P385)+SUM($T$7:T385))</f>
        <v>99</v>
      </c>
      <c r="Y385" s="2"/>
      <c r="Z385" s="2"/>
      <c r="AA385" s="2"/>
      <c r="AB385" s="2"/>
      <c r="AC385" s="2"/>
      <c r="AD385" s="2"/>
      <c r="AE385" s="2"/>
      <c r="AF385" s="58">
        <f t="shared" si="124"/>
        <v>1</v>
      </c>
      <c r="AG385" s="21" t="str">
        <f t="shared" si="114"/>
        <v/>
      </c>
      <c r="AH385" s="59">
        <f t="shared" si="122"/>
        <v>1</v>
      </c>
      <c r="AI385" s="64">
        <f t="shared" si="123"/>
        <v>3</v>
      </c>
      <c r="AJ385" s="47" t="str">
        <f t="shared" si="115"/>
        <v/>
      </c>
      <c r="AK385" s="65">
        <f t="shared" si="117"/>
        <v>2</v>
      </c>
      <c r="AL385" s="70">
        <f t="shared" si="125"/>
        <v>1</v>
      </c>
      <c r="AM385" s="43" t="str">
        <f t="shared" si="116"/>
        <v/>
      </c>
      <c r="AN385" s="71">
        <f t="shared" si="118"/>
        <v>8</v>
      </c>
      <c r="AO385" s="2"/>
      <c r="AP385" s="2"/>
      <c r="AR385" s="2"/>
      <c r="AS385" s="2"/>
      <c r="AT385" s="2"/>
    </row>
    <row r="386" spans="2:46">
      <c r="B386" s="20">
        <f>IF('Prog Individual'!B386="","",'Prog Individual'!B386)</f>
        <v>14</v>
      </c>
      <c r="C386" s="21" t="str">
        <f t="shared" si="111"/>
        <v>R</v>
      </c>
      <c r="D386" s="98" t="str">
        <f t="shared" si="127"/>
        <v/>
      </c>
      <c r="E386" s="2"/>
      <c r="F386" s="47" t="str">
        <f t="shared" si="112"/>
        <v>L</v>
      </c>
      <c r="G386" s="98" t="str">
        <f t="shared" si="126"/>
        <v>&lt;--Bet</v>
      </c>
      <c r="H386" s="2"/>
      <c r="I386" s="46" t="str">
        <f t="shared" si="113"/>
        <v>E</v>
      </c>
      <c r="J386" s="98" t="str">
        <f t="shared" si="119"/>
        <v/>
      </c>
      <c r="K386" s="2"/>
      <c r="L386" s="21" t="str">
        <f t="shared" si="129"/>
        <v/>
      </c>
      <c r="M386" s="92">
        <f>IF(L386&lt;&gt;"",SUM($L$6:L386),M385)</f>
        <v>34</v>
      </c>
      <c r="N386" s="92">
        <f t="shared" si="120"/>
        <v>34</v>
      </c>
      <c r="O386" s="2"/>
      <c r="P386" s="47">
        <f t="shared" si="128"/>
        <v>-2</v>
      </c>
      <c r="Q386" s="89">
        <f>IF(P386&lt;&gt;"",SUM($P$6:P386),Q385)</f>
        <v>46</v>
      </c>
      <c r="R386" s="92">
        <f t="shared" si="130"/>
        <v>48</v>
      </c>
      <c r="S386" s="2"/>
      <c r="T386" s="43" t="str">
        <f t="shared" si="121"/>
        <v/>
      </c>
      <c r="U386" s="89">
        <f>IF(T386&lt;&gt;"",SUM($T$6:T386),U385)</f>
        <v>17</v>
      </c>
      <c r="V386" s="92">
        <f t="shared" si="131"/>
        <v>27</v>
      </c>
      <c r="W386" s="2"/>
      <c r="X386" s="95">
        <f>IF(B386="",X385,SUM($L$7:L386)+SUM($P$7:P386)+SUM($T$7:T386))</f>
        <v>97</v>
      </c>
      <c r="Y386" s="2"/>
      <c r="Z386" s="2"/>
      <c r="AA386" s="2"/>
      <c r="AB386" s="2"/>
      <c r="AC386" s="2"/>
      <c r="AD386" s="2"/>
      <c r="AE386" s="2"/>
      <c r="AF386" s="58">
        <f t="shared" si="124"/>
        <v>2</v>
      </c>
      <c r="AG386" s="21" t="str">
        <f t="shared" si="114"/>
        <v/>
      </c>
      <c r="AH386" s="59">
        <f t="shared" si="122"/>
        <v>1</v>
      </c>
      <c r="AI386" s="64">
        <f t="shared" si="123"/>
        <v>4</v>
      </c>
      <c r="AJ386" s="47">
        <f t="shared" si="115"/>
        <v>1</v>
      </c>
      <c r="AK386" s="65">
        <f t="shared" si="117"/>
        <v>2</v>
      </c>
      <c r="AL386" s="70">
        <f t="shared" si="125"/>
        <v>1</v>
      </c>
      <c r="AM386" s="43" t="str">
        <f t="shared" si="116"/>
        <v/>
      </c>
      <c r="AN386" s="71">
        <f t="shared" si="118"/>
        <v>8</v>
      </c>
      <c r="AO386" s="2"/>
      <c r="AP386" s="2"/>
      <c r="AR386" s="2"/>
      <c r="AS386" s="2"/>
      <c r="AT386" s="2"/>
    </row>
    <row r="387" spans="2:46">
      <c r="B387" s="20">
        <f>IF('Prog Individual'!B387="","",'Prog Individual'!B387)</f>
        <v>14</v>
      </c>
      <c r="C387" s="21" t="str">
        <f t="shared" ref="C387:C450" si="132">IF(B387="","",VLOOKUP(B387,$AV$1:$BC$38,6,0))</f>
        <v>R</v>
      </c>
      <c r="D387" s="98" t="str">
        <f t="shared" si="127"/>
        <v/>
      </c>
      <c r="E387" s="2"/>
      <c r="F387" s="47" t="str">
        <f t="shared" ref="F387:F450" si="133">IF(B387="","",VLOOKUP(B387,$AV$1:$BC$38,8,0))</f>
        <v>L</v>
      </c>
      <c r="G387" s="98" t="str">
        <f t="shared" si="126"/>
        <v>&lt;--Bet</v>
      </c>
      <c r="H387" s="2"/>
      <c r="I387" s="46" t="str">
        <f t="shared" ref="I387:I450" si="134">IF(B387="","",VLOOKUP(B387,$AV$1:$BC$38,7,0))</f>
        <v>E</v>
      </c>
      <c r="J387" s="98" t="str">
        <f t="shared" si="119"/>
        <v/>
      </c>
      <c r="K387" s="2"/>
      <c r="L387" s="21" t="str">
        <f t="shared" si="129"/>
        <v/>
      </c>
      <c r="M387" s="92">
        <f>IF(L387&lt;&gt;"",SUM($L$6:L387),M386)</f>
        <v>34</v>
      </c>
      <c r="N387" s="92">
        <f t="shared" si="120"/>
        <v>34</v>
      </c>
      <c r="O387" s="2"/>
      <c r="P387" s="47">
        <f t="shared" si="128"/>
        <v>-3</v>
      </c>
      <c r="Q387" s="89">
        <f>IF(P387&lt;&gt;"",SUM($P$6:P387),Q386)</f>
        <v>43</v>
      </c>
      <c r="R387" s="92">
        <f t="shared" si="130"/>
        <v>48</v>
      </c>
      <c r="S387" s="2"/>
      <c r="T387" s="43" t="str">
        <f t="shared" si="121"/>
        <v/>
      </c>
      <c r="U387" s="89">
        <f>IF(T387&lt;&gt;"",SUM($T$6:T387),U386)</f>
        <v>17</v>
      </c>
      <c r="V387" s="92">
        <f t="shared" si="131"/>
        <v>27</v>
      </c>
      <c r="W387" s="2"/>
      <c r="X387" s="95">
        <f>IF(B387="",X386,SUM($L$7:L387)+SUM($P$7:P387)+SUM($T$7:T387))</f>
        <v>94</v>
      </c>
      <c r="Y387" s="2"/>
      <c r="Z387" s="2"/>
      <c r="AA387" s="2"/>
      <c r="AB387" s="2"/>
      <c r="AC387" s="2"/>
      <c r="AD387" s="2"/>
      <c r="AE387" s="2"/>
      <c r="AF387" s="58">
        <f t="shared" si="124"/>
        <v>3</v>
      </c>
      <c r="AG387" s="21" t="str">
        <f t="shared" si="114"/>
        <v/>
      </c>
      <c r="AH387" s="59">
        <f t="shared" si="122"/>
        <v>1</v>
      </c>
      <c r="AI387" s="64">
        <f t="shared" si="123"/>
        <v>5</v>
      </c>
      <c r="AJ387" s="47">
        <f t="shared" si="115"/>
        <v>2</v>
      </c>
      <c r="AK387" s="65">
        <f t="shared" si="117"/>
        <v>3</v>
      </c>
      <c r="AL387" s="70">
        <f t="shared" si="125"/>
        <v>2</v>
      </c>
      <c r="AM387" s="43" t="str">
        <f t="shared" si="116"/>
        <v/>
      </c>
      <c r="AN387" s="71">
        <f t="shared" si="118"/>
        <v>8</v>
      </c>
      <c r="AO387" s="2"/>
      <c r="AP387" s="2"/>
      <c r="AR387" s="2"/>
      <c r="AS387" s="2"/>
      <c r="AT387" s="2"/>
    </row>
    <row r="388" spans="2:46">
      <c r="B388" s="20">
        <f>IF('Prog Individual'!B388="","",'Prog Individual'!B388)</f>
        <v>24</v>
      </c>
      <c r="C388" s="21" t="str">
        <f t="shared" si="132"/>
        <v>B</v>
      </c>
      <c r="D388" s="98" t="str">
        <f t="shared" si="127"/>
        <v>&lt;--Win</v>
      </c>
      <c r="E388" s="2"/>
      <c r="F388" s="47" t="str">
        <f t="shared" si="133"/>
        <v>H</v>
      </c>
      <c r="G388" s="98" t="str">
        <f t="shared" si="126"/>
        <v>&lt;--Win</v>
      </c>
      <c r="H388" s="2"/>
      <c r="I388" s="46" t="str">
        <f t="shared" si="134"/>
        <v>E</v>
      </c>
      <c r="J388" s="98" t="str">
        <f t="shared" si="119"/>
        <v/>
      </c>
      <c r="K388" s="2"/>
      <c r="L388" s="21">
        <f t="shared" si="129"/>
        <v>1</v>
      </c>
      <c r="M388" s="92">
        <f>IF(L388&lt;&gt;"",SUM($L$6:L388),M387)</f>
        <v>35</v>
      </c>
      <c r="N388" s="92">
        <f t="shared" si="120"/>
        <v>35</v>
      </c>
      <c r="O388" s="2"/>
      <c r="P388" s="47">
        <f t="shared" si="128"/>
        <v>4</v>
      </c>
      <c r="Q388" s="89">
        <f>IF(P388&lt;&gt;"",SUM($P$6:P388),Q387)</f>
        <v>47</v>
      </c>
      <c r="R388" s="92">
        <f t="shared" si="130"/>
        <v>48</v>
      </c>
      <c r="S388" s="2"/>
      <c r="T388" s="43" t="str">
        <f t="shared" si="121"/>
        <v/>
      </c>
      <c r="U388" s="89">
        <f>IF(T388&lt;&gt;"",SUM($T$6:T388),U387)</f>
        <v>17</v>
      </c>
      <c r="V388" s="92">
        <f t="shared" si="131"/>
        <v>27</v>
      </c>
      <c r="W388" s="2"/>
      <c r="X388" s="95">
        <f>IF(B388="",X387,SUM($L$7:L388)+SUM($P$7:P388)+SUM($T$7:T388))</f>
        <v>99</v>
      </c>
      <c r="Y388" s="2"/>
      <c r="Z388" s="2"/>
      <c r="AA388" s="2"/>
      <c r="AB388" s="2"/>
      <c r="AC388" s="2"/>
      <c r="AD388" s="2"/>
      <c r="AE388" s="2"/>
      <c r="AF388" s="58">
        <f t="shared" si="124"/>
        <v>1</v>
      </c>
      <c r="AG388" s="21">
        <f t="shared" si="114"/>
        <v>1</v>
      </c>
      <c r="AH388" s="59">
        <f t="shared" si="122"/>
        <v>1</v>
      </c>
      <c r="AI388" s="64">
        <f t="shared" si="123"/>
        <v>1</v>
      </c>
      <c r="AJ388" s="47">
        <f t="shared" si="115"/>
        <v>3</v>
      </c>
      <c r="AK388" s="65">
        <f t="shared" si="117"/>
        <v>4</v>
      </c>
      <c r="AL388" s="70">
        <f t="shared" si="125"/>
        <v>3</v>
      </c>
      <c r="AM388" s="43" t="str">
        <f t="shared" si="116"/>
        <v/>
      </c>
      <c r="AN388" s="71">
        <f t="shared" si="118"/>
        <v>8</v>
      </c>
      <c r="AO388" s="2"/>
      <c r="AP388" s="2"/>
      <c r="AR388" s="2"/>
      <c r="AS388" s="2"/>
      <c r="AT388" s="2"/>
    </row>
    <row r="389" spans="2:46">
      <c r="B389" s="20">
        <f>IF('Prog Individual'!B389="","",'Prog Individual'!B389)</f>
        <v>36</v>
      </c>
      <c r="C389" s="21" t="str">
        <f t="shared" si="132"/>
        <v>R</v>
      </c>
      <c r="D389" s="98" t="str">
        <f t="shared" si="127"/>
        <v/>
      </c>
      <c r="E389" s="2"/>
      <c r="F389" s="47" t="str">
        <f t="shared" si="133"/>
        <v>H</v>
      </c>
      <c r="G389" s="98" t="str">
        <f t="shared" si="126"/>
        <v/>
      </c>
      <c r="H389" s="2"/>
      <c r="I389" s="46" t="str">
        <f t="shared" si="134"/>
        <v>E</v>
      </c>
      <c r="J389" s="98" t="str">
        <f t="shared" si="119"/>
        <v>&lt;--Bet</v>
      </c>
      <c r="K389" s="2"/>
      <c r="L389" s="21" t="str">
        <f t="shared" si="129"/>
        <v/>
      </c>
      <c r="M389" s="92">
        <f>IF(L389&lt;&gt;"",SUM($L$6:L389),M388)</f>
        <v>35</v>
      </c>
      <c r="N389" s="92">
        <f t="shared" si="120"/>
        <v>35</v>
      </c>
      <c r="O389" s="2"/>
      <c r="P389" s="47" t="str">
        <f t="shared" si="128"/>
        <v/>
      </c>
      <c r="Q389" s="89">
        <f>IF(P389&lt;&gt;"",SUM($P$6:P389),Q388)</f>
        <v>47</v>
      </c>
      <c r="R389" s="92">
        <f t="shared" si="130"/>
        <v>48</v>
      </c>
      <c r="S389" s="2"/>
      <c r="T389" s="43">
        <f t="shared" si="121"/>
        <v>-8</v>
      </c>
      <c r="U389" s="89">
        <f>IF(T389&lt;&gt;"",SUM($T$6:T389),U388)</f>
        <v>9</v>
      </c>
      <c r="V389" s="92">
        <f t="shared" si="131"/>
        <v>27</v>
      </c>
      <c r="W389" s="2"/>
      <c r="X389" s="95">
        <f>IF(B389="",X388,SUM($L$7:L389)+SUM($P$7:P389)+SUM($T$7:T389))</f>
        <v>91</v>
      </c>
      <c r="Y389" s="2"/>
      <c r="Z389" s="2"/>
      <c r="AA389" s="2"/>
      <c r="AB389" s="2"/>
      <c r="AC389" s="2"/>
      <c r="AD389" s="2"/>
      <c r="AE389" s="2"/>
      <c r="AF389" s="58">
        <f t="shared" si="124"/>
        <v>1</v>
      </c>
      <c r="AG389" s="21" t="str">
        <f t="shared" ref="AG389:AG452" si="135">IF(B389="","",IF(OR(AF388=1,AF388=2),"",IF(AF388&gt;=3,AF388-2)))</f>
        <v/>
      </c>
      <c r="AH389" s="59">
        <f t="shared" si="122"/>
        <v>1</v>
      </c>
      <c r="AI389" s="64">
        <f t="shared" si="123"/>
        <v>2</v>
      </c>
      <c r="AJ389" s="47" t="str">
        <f t="shared" ref="AJ389:AJ452" si="136">IF(B389="","",IF(OR(AI388=1,AI388=2),"",IF(AI388&gt;=3,AI388-2)))</f>
        <v/>
      </c>
      <c r="AK389" s="65">
        <f t="shared" si="117"/>
        <v>3</v>
      </c>
      <c r="AL389" s="70">
        <f t="shared" si="125"/>
        <v>4</v>
      </c>
      <c r="AM389" s="43">
        <f t="shared" ref="AM389:AM452" si="137">IF(B389="","",IF(OR(AL388=1,AL388=2),"",IF(AL388&gt;=3,AL388-2)))</f>
        <v>1</v>
      </c>
      <c r="AN389" s="71">
        <f t="shared" si="118"/>
        <v>8</v>
      </c>
      <c r="AO389" s="2"/>
      <c r="AP389" s="2"/>
      <c r="AR389" s="2"/>
      <c r="AS389" s="2"/>
      <c r="AT389" s="2"/>
    </row>
    <row r="390" spans="2:46">
      <c r="B390" s="20">
        <f>IF('Prog Individual'!B390="","",'Prog Individual'!B390)</f>
        <v>12</v>
      </c>
      <c r="C390" s="21" t="str">
        <f t="shared" si="132"/>
        <v>R</v>
      </c>
      <c r="D390" s="98" t="str">
        <f t="shared" si="127"/>
        <v/>
      </c>
      <c r="E390" s="2"/>
      <c r="F390" s="47" t="str">
        <f t="shared" si="133"/>
        <v>L</v>
      </c>
      <c r="G390" s="98" t="str">
        <f t="shared" si="126"/>
        <v/>
      </c>
      <c r="H390" s="2"/>
      <c r="I390" s="46" t="str">
        <f t="shared" si="134"/>
        <v>E</v>
      </c>
      <c r="J390" s="98" t="str">
        <f t="shared" si="119"/>
        <v>&lt;--Bet</v>
      </c>
      <c r="K390" s="2"/>
      <c r="L390" s="21" t="str">
        <f t="shared" si="129"/>
        <v/>
      </c>
      <c r="M390" s="92">
        <f>IF(L390&lt;&gt;"",SUM($L$6:L390),M389)</f>
        <v>35</v>
      </c>
      <c r="N390" s="92">
        <f t="shared" si="120"/>
        <v>35</v>
      </c>
      <c r="O390" s="2"/>
      <c r="P390" s="47" t="str">
        <f t="shared" si="128"/>
        <v/>
      </c>
      <c r="Q390" s="89">
        <f>IF(P390&lt;&gt;"",SUM($P$6:P390),Q389)</f>
        <v>47</v>
      </c>
      <c r="R390" s="92">
        <f t="shared" si="130"/>
        <v>48</v>
      </c>
      <c r="S390" s="2"/>
      <c r="T390" s="43">
        <f t="shared" si="121"/>
        <v>-9</v>
      </c>
      <c r="U390" s="89">
        <f>IF(T390&lt;&gt;"",SUM($T$6:T390),U389)</f>
        <v>0</v>
      </c>
      <c r="V390" s="92">
        <f t="shared" si="131"/>
        <v>27</v>
      </c>
      <c r="W390" s="2"/>
      <c r="X390" s="95">
        <f>IF(B390="",X389,SUM($L$7:L390)+SUM($P$7:P390)+SUM($T$7:T390))</f>
        <v>82</v>
      </c>
      <c r="Y390" s="2"/>
      <c r="Z390" s="2"/>
      <c r="AA390" s="2"/>
      <c r="AB390" s="2"/>
      <c r="AC390" s="2"/>
      <c r="AD390" s="2"/>
      <c r="AE390" s="2"/>
      <c r="AF390" s="58">
        <f t="shared" si="124"/>
        <v>2</v>
      </c>
      <c r="AG390" s="21" t="str">
        <f t="shared" si="135"/>
        <v/>
      </c>
      <c r="AH390" s="59">
        <f t="shared" si="122"/>
        <v>1</v>
      </c>
      <c r="AI390" s="64">
        <f t="shared" si="123"/>
        <v>1</v>
      </c>
      <c r="AJ390" s="47" t="str">
        <f t="shared" si="136"/>
        <v/>
      </c>
      <c r="AK390" s="65">
        <f t="shared" ref="AK390:AK453" si="138">IF(AND(AK389="",AJ390=1),1,IF(AND(AK389=1,AJ390=""),1,IF(AND(AJ389="",AJ390&lt;&gt;""),AK389,IF(AND(AJ389="",AJ390=""),AK389,IF(AND(AJ389&lt;&gt;"",AJ390=""),AK389-$AA$27,IF(AND(AJ389&lt;&gt;"",AJ390&lt;&gt;""),AK389+$AA$28))))))</f>
        <v>3</v>
      </c>
      <c r="AL390" s="70">
        <f t="shared" si="125"/>
        <v>5</v>
      </c>
      <c r="AM390" s="43">
        <f t="shared" si="137"/>
        <v>2</v>
      </c>
      <c r="AN390" s="71">
        <f t="shared" ref="AN390:AN453" si="139">IF(AND(AN389="",AM390=1),1,IF(AND(AN389=1,AM390=""),1,IF(AND(AM389="",AM390&lt;&gt;""),AN389,IF(AND(AM389="",AM390=""),AN389,IF(AND(AM389&lt;&gt;"",AM390=""),AN389-$AA$27,IF(AND(AM389&lt;&gt;"",AM390&lt;&gt;""),AN389+$AA$28))))))</f>
        <v>9</v>
      </c>
      <c r="AO390" s="2"/>
      <c r="AP390" s="2"/>
      <c r="AR390" s="2"/>
      <c r="AS390" s="2"/>
      <c r="AT390" s="2"/>
    </row>
    <row r="391" spans="2:46">
      <c r="B391" s="20">
        <f>IF('Prog Individual'!B391="","",'Prog Individual'!B391)</f>
        <v>3</v>
      </c>
      <c r="C391" s="21" t="str">
        <f t="shared" si="132"/>
        <v>R</v>
      </c>
      <c r="D391" s="98" t="str">
        <f t="shared" si="127"/>
        <v/>
      </c>
      <c r="E391" s="2"/>
      <c r="F391" s="47" t="str">
        <f t="shared" si="133"/>
        <v>L</v>
      </c>
      <c r="G391" s="98" t="str">
        <f t="shared" si="126"/>
        <v/>
      </c>
      <c r="H391" s="2"/>
      <c r="I391" s="46" t="str">
        <f t="shared" si="134"/>
        <v>O</v>
      </c>
      <c r="J391" s="98" t="str">
        <f t="shared" ref="J391:J454" si="140">IF(T391="","",IF(T391&gt;=1,"&lt;--Win",IF(T391&lt;0,"&lt;--Bet","")))</f>
        <v>&lt;--Win</v>
      </c>
      <c r="K391" s="2"/>
      <c r="L391" s="21" t="str">
        <f t="shared" si="129"/>
        <v/>
      </c>
      <c r="M391" s="92">
        <f>IF(L391&lt;&gt;"",SUM($L$6:L391),M390)</f>
        <v>35</v>
      </c>
      <c r="N391" s="92">
        <f t="shared" ref="N391:N454" si="141">IF(M391&lt;N390,N390,M391)</f>
        <v>35</v>
      </c>
      <c r="O391" s="2"/>
      <c r="P391" s="47" t="str">
        <f t="shared" si="128"/>
        <v/>
      </c>
      <c r="Q391" s="89">
        <f>IF(P391&lt;&gt;"",SUM($P$6:P391),Q390)</f>
        <v>47</v>
      </c>
      <c r="R391" s="92">
        <f t="shared" si="130"/>
        <v>48</v>
      </c>
      <c r="S391" s="2"/>
      <c r="T391" s="43">
        <f t="shared" ref="T391:T454" si="142">IF(AND(AM391="",AM390&lt;&gt;""),"",IF(AND(AM391="",AM390=""),"",IF(AND(AM391&lt;&gt;"",AM392&lt;&gt;""),-AN391,IF(AND(AM391&lt;&gt;"",AM392=""),AN391))))</f>
        <v>10</v>
      </c>
      <c r="U391" s="89">
        <f>IF(T391&lt;&gt;"",SUM($T$6:T391),U390)</f>
        <v>10</v>
      </c>
      <c r="V391" s="92">
        <f t="shared" si="131"/>
        <v>27</v>
      </c>
      <c r="W391" s="2"/>
      <c r="X391" s="95">
        <f>IF(B391="",X390,SUM($L$7:L391)+SUM($P$7:P391)+SUM($T$7:T391))</f>
        <v>92</v>
      </c>
      <c r="Y391" s="2"/>
      <c r="Z391" s="2"/>
      <c r="AA391" s="2"/>
      <c r="AB391" s="2"/>
      <c r="AC391" s="2"/>
      <c r="AD391" s="2"/>
      <c r="AE391" s="2"/>
      <c r="AF391" s="58">
        <f t="shared" si="124"/>
        <v>3</v>
      </c>
      <c r="AG391" s="21" t="str">
        <f t="shared" si="135"/>
        <v/>
      </c>
      <c r="AH391" s="59">
        <f t="shared" ref="AH391:AH454" si="143">IF(N390&gt;N389,1,IF(AND(AH390="",AG391=1),1,IF(AND(AH390=1,AG391=""),1,IF(AND(AG390="",AG391&lt;&gt;""),AH390,IF(AND(AG390="",AG391=""),AH390,IF(AND(AG390&lt;&gt;"",AG391=""),AH390-$AA$27,IF(AND(AG390&lt;&gt;"",AG391&lt;&gt;""),AH390+$AA$28)))))))</f>
        <v>1</v>
      </c>
      <c r="AI391" s="64">
        <f t="shared" ref="AI391:AI454" si="144">IF(B391="","",IF(AND(AI390=2,B391=0),1,IF(AND(B391=0,AI390=1),1,IF(AND(F391=F389,B390=0),AI390+1,IF(AND(AI390&gt;1,B391=0),AI390+1,IF(F391=F390,AI390+1,1))))))</f>
        <v>2</v>
      </c>
      <c r="AJ391" s="47" t="str">
        <f t="shared" si="136"/>
        <v/>
      </c>
      <c r="AK391" s="65">
        <f t="shared" si="138"/>
        <v>3</v>
      </c>
      <c r="AL391" s="70">
        <f t="shared" si="125"/>
        <v>1</v>
      </c>
      <c r="AM391" s="43">
        <f t="shared" si="137"/>
        <v>3</v>
      </c>
      <c r="AN391" s="71">
        <f t="shared" si="139"/>
        <v>10</v>
      </c>
      <c r="AO391" s="2"/>
      <c r="AP391" s="2"/>
      <c r="AR391" s="2"/>
      <c r="AS391" s="2"/>
      <c r="AT391" s="2"/>
    </row>
    <row r="392" spans="2:46">
      <c r="B392" s="20">
        <f>IF('Prog Individual'!B392="","",'Prog Individual'!B392)</f>
        <v>31</v>
      </c>
      <c r="C392" s="21" t="str">
        <f t="shared" si="132"/>
        <v>B</v>
      </c>
      <c r="D392" s="98" t="str">
        <f t="shared" si="127"/>
        <v>&lt;--Win</v>
      </c>
      <c r="E392" s="2"/>
      <c r="F392" s="47" t="str">
        <f t="shared" si="133"/>
        <v>H</v>
      </c>
      <c r="G392" s="98" t="str">
        <f t="shared" si="126"/>
        <v/>
      </c>
      <c r="H392" s="2"/>
      <c r="I392" s="46" t="str">
        <f t="shared" si="134"/>
        <v>O</v>
      </c>
      <c r="J392" s="98" t="str">
        <f t="shared" si="140"/>
        <v/>
      </c>
      <c r="K392" s="2"/>
      <c r="L392" s="21">
        <f t="shared" si="129"/>
        <v>1</v>
      </c>
      <c r="M392" s="92">
        <f>IF(L392&lt;&gt;"",SUM($L$6:L392),M391)</f>
        <v>36</v>
      </c>
      <c r="N392" s="92">
        <f t="shared" si="141"/>
        <v>36</v>
      </c>
      <c r="O392" s="2"/>
      <c r="P392" s="47" t="str">
        <f t="shared" si="128"/>
        <v/>
      </c>
      <c r="Q392" s="89">
        <f>IF(P392&lt;&gt;"",SUM($P$6:P392),Q391)</f>
        <v>47</v>
      </c>
      <c r="R392" s="92">
        <f t="shared" si="130"/>
        <v>48</v>
      </c>
      <c r="S392" s="2"/>
      <c r="T392" s="43" t="str">
        <f t="shared" si="142"/>
        <v/>
      </c>
      <c r="U392" s="89">
        <f>IF(T392&lt;&gt;"",SUM($T$6:T392),U391)</f>
        <v>10</v>
      </c>
      <c r="V392" s="92">
        <f t="shared" si="131"/>
        <v>27</v>
      </c>
      <c r="W392" s="2"/>
      <c r="X392" s="95">
        <f>IF(B392="",X391,SUM($L$7:L392)+SUM($P$7:P392)+SUM($T$7:T392))</f>
        <v>93</v>
      </c>
      <c r="Y392" s="2"/>
      <c r="Z392" s="2"/>
      <c r="AA392" s="2"/>
      <c r="AB392" s="2"/>
      <c r="AC392" s="2"/>
      <c r="AD392" s="2"/>
      <c r="AE392" s="2"/>
      <c r="AF392" s="58">
        <f t="shared" ref="AF392:AF455" si="145">IF(B392="","",IF(AND(AF391=2,B392=0),1,IF(AND(B392=0,AF391=1),1,IF(AND(C392=C390,B391=0),AF391+1,IF(AND(AF391&gt;1,B392=0),AF391+1,IF(C392=C391,AF391+1,1))))))</f>
        <v>1</v>
      </c>
      <c r="AG392" s="21">
        <f t="shared" si="135"/>
        <v>1</v>
      </c>
      <c r="AH392" s="59">
        <f t="shared" si="143"/>
        <v>1</v>
      </c>
      <c r="AI392" s="64">
        <f t="shared" si="144"/>
        <v>1</v>
      </c>
      <c r="AJ392" s="47" t="str">
        <f t="shared" si="136"/>
        <v/>
      </c>
      <c r="AK392" s="65">
        <f t="shared" si="138"/>
        <v>3</v>
      </c>
      <c r="AL392" s="70">
        <f t="shared" ref="AL392:AL455" si="146">IF(B392="","",IF(AND(AL391=2,B392=0),1,IF(AND(B392=0,AL391=1),1,IF(AND(I392=I390,B391=0),AL391+1,IF(AND(AL391&gt;1,B392=0),AL391+1,IF(I392=I391,AL391+1,1))))))</f>
        <v>2</v>
      </c>
      <c r="AM392" s="43" t="str">
        <f t="shared" si="137"/>
        <v/>
      </c>
      <c r="AN392" s="71">
        <f t="shared" si="139"/>
        <v>9</v>
      </c>
      <c r="AO392" s="2"/>
      <c r="AP392" s="2"/>
      <c r="AR392" s="2"/>
      <c r="AS392" s="2"/>
      <c r="AT392" s="2"/>
    </row>
    <row r="393" spans="2:46">
      <c r="B393" s="20">
        <f>IF('Prog Individual'!B393="","",'Prog Individual'!B393)</f>
        <v>28</v>
      </c>
      <c r="C393" s="21" t="str">
        <f t="shared" si="132"/>
        <v>B</v>
      </c>
      <c r="D393" s="98" t="str">
        <f t="shared" si="127"/>
        <v/>
      </c>
      <c r="E393" s="2"/>
      <c r="F393" s="47" t="str">
        <f t="shared" si="133"/>
        <v>H</v>
      </c>
      <c r="G393" s="98" t="str">
        <f t="shared" ref="G393:G456" si="147">IF(P393="","",IF(P393&gt;=1,"&lt;--Win",IF(P393&lt;0,"&lt;--Bet","")))</f>
        <v/>
      </c>
      <c r="H393" s="2"/>
      <c r="I393" s="46" t="str">
        <f t="shared" si="134"/>
        <v>E</v>
      </c>
      <c r="J393" s="98" t="str">
        <f t="shared" si="140"/>
        <v/>
      </c>
      <c r="K393" s="2"/>
      <c r="L393" s="21" t="str">
        <f t="shared" si="129"/>
        <v/>
      </c>
      <c r="M393" s="92">
        <f>IF(L393&lt;&gt;"",SUM($L$6:L393),M392)</f>
        <v>36</v>
      </c>
      <c r="N393" s="92">
        <f t="shared" si="141"/>
        <v>36</v>
      </c>
      <c r="O393" s="2"/>
      <c r="P393" s="47" t="str">
        <f t="shared" si="128"/>
        <v/>
      </c>
      <c r="Q393" s="89">
        <f>IF(P393&lt;&gt;"",SUM($P$6:P393),Q392)</f>
        <v>47</v>
      </c>
      <c r="R393" s="92">
        <f t="shared" si="130"/>
        <v>48</v>
      </c>
      <c r="S393" s="2"/>
      <c r="T393" s="43" t="str">
        <f t="shared" si="142"/>
        <v/>
      </c>
      <c r="U393" s="89">
        <f>IF(T393&lt;&gt;"",SUM($T$6:T393),U392)</f>
        <v>10</v>
      </c>
      <c r="V393" s="92">
        <f t="shared" si="131"/>
        <v>27</v>
      </c>
      <c r="W393" s="2"/>
      <c r="X393" s="95">
        <f>IF(B393="",X392,SUM($L$7:L393)+SUM($P$7:P393)+SUM($T$7:T393))</f>
        <v>93</v>
      </c>
      <c r="Y393" s="2"/>
      <c r="Z393" s="2"/>
      <c r="AA393" s="2"/>
      <c r="AB393" s="2"/>
      <c r="AC393" s="2"/>
      <c r="AD393" s="2"/>
      <c r="AE393" s="2"/>
      <c r="AF393" s="58">
        <f t="shared" si="145"/>
        <v>2</v>
      </c>
      <c r="AG393" s="21" t="str">
        <f t="shared" si="135"/>
        <v/>
      </c>
      <c r="AH393" s="59">
        <f t="shared" si="143"/>
        <v>1</v>
      </c>
      <c r="AI393" s="64">
        <f t="shared" si="144"/>
        <v>2</v>
      </c>
      <c r="AJ393" s="47" t="str">
        <f t="shared" si="136"/>
        <v/>
      </c>
      <c r="AK393" s="65">
        <f t="shared" si="138"/>
        <v>3</v>
      </c>
      <c r="AL393" s="70">
        <f t="shared" si="146"/>
        <v>1</v>
      </c>
      <c r="AM393" s="43" t="str">
        <f t="shared" si="137"/>
        <v/>
      </c>
      <c r="AN393" s="71">
        <f t="shared" si="139"/>
        <v>9</v>
      </c>
      <c r="AO393" s="2"/>
      <c r="AP393" s="2"/>
      <c r="AR393" s="2"/>
      <c r="AS393" s="2"/>
      <c r="AT393" s="2"/>
    </row>
    <row r="394" spans="2:46">
      <c r="B394" s="20">
        <f>IF('Prog Individual'!B394="","",'Prog Individual'!B394)</f>
        <v>33</v>
      </c>
      <c r="C394" s="21" t="str">
        <f t="shared" si="132"/>
        <v>B</v>
      </c>
      <c r="D394" s="98" t="str">
        <f t="shared" ref="D394:D457" si="148">IF(L394="","",IF(L394&gt;=1,"&lt;--Win",IF(L394&lt;0,"&lt;--Bet","")))</f>
        <v/>
      </c>
      <c r="E394" s="2"/>
      <c r="F394" s="47" t="str">
        <f t="shared" si="133"/>
        <v>H</v>
      </c>
      <c r="G394" s="98" t="str">
        <f t="shared" si="147"/>
        <v/>
      </c>
      <c r="H394" s="2"/>
      <c r="I394" s="46" t="str">
        <f t="shared" si="134"/>
        <v>O</v>
      </c>
      <c r="J394" s="98" t="str">
        <f t="shared" si="140"/>
        <v/>
      </c>
      <c r="K394" s="2"/>
      <c r="L394" s="21" t="str">
        <f t="shared" si="129"/>
        <v/>
      </c>
      <c r="M394" s="92">
        <f>IF(L394&lt;&gt;"",SUM($L$6:L394),M393)</f>
        <v>36</v>
      </c>
      <c r="N394" s="92">
        <f t="shared" si="141"/>
        <v>36</v>
      </c>
      <c r="O394" s="2"/>
      <c r="P394" s="47" t="str">
        <f t="shared" si="128"/>
        <v/>
      </c>
      <c r="Q394" s="89">
        <f>IF(P394&lt;&gt;"",SUM($P$6:P394),Q393)</f>
        <v>47</v>
      </c>
      <c r="R394" s="92">
        <f t="shared" si="130"/>
        <v>48</v>
      </c>
      <c r="S394" s="2"/>
      <c r="T394" s="43" t="str">
        <f t="shared" si="142"/>
        <v/>
      </c>
      <c r="U394" s="89">
        <f>IF(T394&lt;&gt;"",SUM($T$6:T394),U393)</f>
        <v>10</v>
      </c>
      <c r="V394" s="92">
        <f t="shared" si="131"/>
        <v>27</v>
      </c>
      <c r="W394" s="2"/>
      <c r="X394" s="95">
        <f>IF(B394="",X393,SUM($L$7:L394)+SUM($P$7:P394)+SUM($T$7:T394))</f>
        <v>93</v>
      </c>
      <c r="Y394" s="2"/>
      <c r="Z394" s="2"/>
      <c r="AA394" s="2"/>
      <c r="AB394" s="2"/>
      <c r="AC394" s="2"/>
      <c r="AD394" s="2"/>
      <c r="AE394" s="2"/>
      <c r="AF394" s="58">
        <f t="shared" si="145"/>
        <v>3</v>
      </c>
      <c r="AG394" s="21" t="str">
        <f t="shared" si="135"/>
        <v/>
      </c>
      <c r="AH394" s="59">
        <f t="shared" si="143"/>
        <v>1</v>
      </c>
      <c r="AI394" s="64">
        <f t="shared" si="144"/>
        <v>3</v>
      </c>
      <c r="AJ394" s="47" t="str">
        <f t="shared" si="136"/>
        <v/>
      </c>
      <c r="AK394" s="65">
        <f t="shared" si="138"/>
        <v>3</v>
      </c>
      <c r="AL394" s="70">
        <f t="shared" si="146"/>
        <v>1</v>
      </c>
      <c r="AM394" s="43" t="str">
        <f t="shared" si="137"/>
        <v/>
      </c>
      <c r="AN394" s="71">
        <f t="shared" si="139"/>
        <v>9</v>
      </c>
      <c r="AO394" s="2"/>
      <c r="AP394" s="2"/>
      <c r="AR394" s="2"/>
      <c r="AS394" s="2"/>
      <c r="AT394" s="2"/>
    </row>
    <row r="395" spans="2:46">
      <c r="B395" s="20">
        <f>IF('Prog Individual'!B395="","",'Prog Individual'!B395)</f>
        <v>13</v>
      </c>
      <c r="C395" s="21" t="str">
        <f t="shared" si="132"/>
        <v>B</v>
      </c>
      <c r="D395" s="98" t="str">
        <f t="shared" si="148"/>
        <v>&lt;--Bet</v>
      </c>
      <c r="E395" s="2"/>
      <c r="F395" s="47" t="str">
        <f t="shared" si="133"/>
        <v>L</v>
      </c>
      <c r="G395" s="98" t="str">
        <f t="shared" si="147"/>
        <v>&lt;--Win</v>
      </c>
      <c r="H395" s="2"/>
      <c r="I395" s="46" t="str">
        <f t="shared" si="134"/>
        <v>O</v>
      </c>
      <c r="J395" s="98" t="str">
        <f t="shared" si="140"/>
        <v/>
      </c>
      <c r="K395" s="2"/>
      <c r="L395" s="21">
        <f t="shared" si="129"/>
        <v>-1</v>
      </c>
      <c r="M395" s="92">
        <f>IF(L395&lt;&gt;"",SUM($L$6:L395),M394)</f>
        <v>35</v>
      </c>
      <c r="N395" s="92">
        <f t="shared" si="141"/>
        <v>36</v>
      </c>
      <c r="O395" s="2"/>
      <c r="P395" s="47">
        <f t="shared" si="128"/>
        <v>3</v>
      </c>
      <c r="Q395" s="89">
        <f>IF(P395&lt;&gt;"",SUM($P$6:P395),Q394)</f>
        <v>50</v>
      </c>
      <c r="R395" s="92">
        <f t="shared" si="130"/>
        <v>50</v>
      </c>
      <c r="S395" s="2"/>
      <c r="T395" s="43" t="str">
        <f t="shared" si="142"/>
        <v/>
      </c>
      <c r="U395" s="89">
        <f>IF(T395&lt;&gt;"",SUM($T$6:T395),U394)</f>
        <v>10</v>
      </c>
      <c r="V395" s="92">
        <f t="shared" si="131"/>
        <v>27</v>
      </c>
      <c r="W395" s="2"/>
      <c r="X395" s="95">
        <f>IF(B395="",X394,SUM($L$7:L395)+SUM($P$7:P395)+SUM($T$7:T395))</f>
        <v>95</v>
      </c>
      <c r="Y395" s="2"/>
      <c r="Z395" s="2"/>
      <c r="AA395" s="2"/>
      <c r="AB395" s="2"/>
      <c r="AC395" s="2"/>
      <c r="AD395" s="2"/>
      <c r="AE395" s="2"/>
      <c r="AF395" s="58">
        <f t="shared" si="145"/>
        <v>4</v>
      </c>
      <c r="AG395" s="21">
        <f t="shared" si="135"/>
        <v>1</v>
      </c>
      <c r="AH395" s="59">
        <f t="shared" si="143"/>
        <v>1</v>
      </c>
      <c r="AI395" s="64">
        <f t="shared" si="144"/>
        <v>1</v>
      </c>
      <c r="AJ395" s="47">
        <f t="shared" si="136"/>
        <v>1</v>
      </c>
      <c r="AK395" s="65">
        <f t="shared" si="138"/>
        <v>3</v>
      </c>
      <c r="AL395" s="70">
        <f t="shared" si="146"/>
        <v>2</v>
      </c>
      <c r="AM395" s="43" t="str">
        <f t="shared" si="137"/>
        <v/>
      </c>
      <c r="AN395" s="71">
        <f t="shared" si="139"/>
        <v>9</v>
      </c>
      <c r="AO395" s="2"/>
      <c r="AP395" s="2"/>
      <c r="AR395" s="2"/>
      <c r="AS395" s="2"/>
      <c r="AT395" s="2"/>
    </row>
    <row r="396" spans="2:46">
      <c r="B396" s="20">
        <f>IF('Prog Individual'!B396="","",'Prog Individual'!B396)</f>
        <v>29</v>
      </c>
      <c r="C396" s="21" t="str">
        <f t="shared" si="132"/>
        <v>B</v>
      </c>
      <c r="D396" s="98" t="str">
        <f t="shared" si="148"/>
        <v>&lt;--Bet</v>
      </c>
      <c r="E396" s="2"/>
      <c r="F396" s="47" t="str">
        <f t="shared" si="133"/>
        <v>H</v>
      </c>
      <c r="G396" s="98" t="str">
        <f t="shared" si="147"/>
        <v/>
      </c>
      <c r="H396" s="2"/>
      <c r="I396" s="46" t="str">
        <f t="shared" si="134"/>
        <v>O</v>
      </c>
      <c r="J396" s="98" t="str">
        <f t="shared" si="140"/>
        <v/>
      </c>
      <c r="K396" s="2"/>
      <c r="L396" s="21">
        <f t="shared" si="129"/>
        <v>-2</v>
      </c>
      <c r="M396" s="92">
        <f>IF(L396&lt;&gt;"",SUM($L$6:L396),M395)</f>
        <v>33</v>
      </c>
      <c r="N396" s="92">
        <f t="shared" si="141"/>
        <v>36</v>
      </c>
      <c r="O396" s="2"/>
      <c r="P396" s="47" t="str">
        <f t="shared" si="128"/>
        <v/>
      </c>
      <c r="Q396" s="89">
        <f>IF(P396&lt;&gt;"",SUM($P$6:P396),Q395)</f>
        <v>50</v>
      </c>
      <c r="R396" s="92">
        <f t="shared" si="130"/>
        <v>50</v>
      </c>
      <c r="S396" s="2"/>
      <c r="T396" s="43" t="str">
        <f t="shared" si="142"/>
        <v/>
      </c>
      <c r="U396" s="89">
        <f>IF(T396&lt;&gt;"",SUM($T$6:T396),U395)</f>
        <v>10</v>
      </c>
      <c r="V396" s="92">
        <f t="shared" si="131"/>
        <v>27</v>
      </c>
      <c r="W396" s="2"/>
      <c r="X396" s="95">
        <f>IF(B396="",X395,SUM($L$7:L396)+SUM($P$7:P396)+SUM($T$7:T396))</f>
        <v>93</v>
      </c>
      <c r="Y396" s="2"/>
      <c r="Z396" s="2"/>
      <c r="AA396" s="2"/>
      <c r="AB396" s="2"/>
      <c r="AC396" s="2"/>
      <c r="AD396" s="2"/>
      <c r="AE396" s="2"/>
      <c r="AF396" s="58">
        <f t="shared" si="145"/>
        <v>5</v>
      </c>
      <c r="AG396" s="21">
        <f t="shared" si="135"/>
        <v>2</v>
      </c>
      <c r="AH396" s="59">
        <f t="shared" si="143"/>
        <v>2</v>
      </c>
      <c r="AI396" s="64">
        <f t="shared" si="144"/>
        <v>1</v>
      </c>
      <c r="AJ396" s="47" t="str">
        <f t="shared" si="136"/>
        <v/>
      </c>
      <c r="AK396" s="65">
        <f t="shared" si="138"/>
        <v>2</v>
      </c>
      <c r="AL396" s="70">
        <f t="shared" si="146"/>
        <v>3</v>
      </c>
      <c r="AM396" s="43" t="str">
        <f t="shared" si="137"/>
        <v/>
      </c>
      <c r="AN396" s="71">
        <f t="shared" si="139"/>
        <v>9</v>
      </c>
      <c r="AO396" s="2"/>
      <c r="AP396" s="2"/>
      <c r="AR396" s="2"/>
      <c r="AS396" s="2"/>
      <c r="AT396" s="2"/>
    </row>
    <row r="397" spans="2:46">
      <c r="B397" s="20">
        <f>IF('Prog Individual'!B397="","",'Prog Individual'!B397)</f>
        <v>28</v>
      </c>
      <c r="C397" s="21" t="str">
        <f t="shared" si="132"/>
        <v>B</v>
      </c>
      <c r="D397" s="98" t="str">
        <f t="shared" si="148"/>
        <v>&lt;--Bet</v>
      </c>
      <c r="E397" s="2"/>
      <c r="F397" s="47" t="str">
        <f t="shared" si="133"/>
        <v>H</v>
      </c>
      <c r="G397" s="98" t="str">
        <f t="shared" si="147"/>
        <v/>
      </c>
      <c r="H397" s="2"/>
      <c r="I397" s="46" t="str">
        <f t="shared" si="134"/>
        <v>E</v>
      </c>
      <c r="J397" s="98" t="str">
        <f t="shared" si="140"/>
        <v>&lt;--Win</v>
      </c>
      <c r="K397" s="2"/>
      <c r="L397" s="21">
        <f t="shared" si="129"/>
        <v>-3</v>
      </c>
      <c r="M397" s="92">
        <f>IF(L397&lt;&gt;"",SUM($L$6:L397),M396)</f>
        <v>30</v>
      </c>
      <c r="N397" s="92">
        <f t="shared" si="141"/>
        <v>36</v>
      </c>
      <c r="O397" s="2"/>
      <c r="P397" s="47" t="str">
        <f t="shared" si="128"/>
        <v/>
      </c>
      <c r="Q397" s="89">
        <f>IF(P397&lt;&gt;"",SUM($P$6:P397),Q396)</f>
        <v>50</v>
      </c>
      <c r="R397" s="92">
        <f t="shared" si="130"/>
        <v>50</v>
      </c>
      <c r="S397" s="2"/>
      <c r="T397" s="43">
        <f t="shared" si="142"/>
        <v>9</v>
      </c>
      <c r="U397" s="89">
        <f>IF(T397&lt;&gt;"",SUM($T$6:T397),U396)</f>
        <v>19</v>
      </c>
      <c r="V397" s="92">
        <f t="shared" si="131"/>
        <v>27</v>
      </c>
      <c r="W397" s="2"/>
      <c r="X397" s="95">
        <f>IF(B397="",X396,SUM($L$7:L397)+SUM($P$7:P397)+SUM($T$7:T397))</f>
        <v>99</v>
      </c>
      <c r="Y397" s="2"/>
      <c r="Z397" s="2"/>
      <c r="AA397" s="2"/>
      <c r="AB397" s="2"/>
      <c r="AC397" s="2"/>
      <c r="AD397" s="2"/>
      <c r="AE397" s="2"/>
      <c r="AF397" s="58">
        <f t="shared" si="145"/>
        <v>6</v>
      </c>
      <c r="AG397" s="21">
        <f t="shared" si="135"/>
        <v>3</v>
      </c>
      <c r="AH397" s="59">
        <f t="shared" si="143"/>
        <v>3</v>
      </c>
      <c r="AI397" s="64">
        <f t="shared" si="144"/>
        <v>2</v>
      </c>
      <c r="AJ397" s="47" t="str">
        <f t="shared" si="136"/>
        <v/>
      </c>
      <c r="AK397" s="65">
        <f t="shared" si="138"/>
        <v>2</v>
      </c>
      <c r="AL397" s="70">
        <f t="shared" si="146"/>
        <v>1</v>
      </c>
      <c r="AM397" s="43">
        <f t="shared" si="137"/>
        <v>1</v>
      </c>
      <c r="AN397" s="71">
        <f t="shared" si="139"/>
        <v>9</v>
      </c>
      <c r="AO397" s="2"/>
      <c r="AP397" s="2"/>
      <c r="AR397" s="2"/>
      <c r="AS397" s="2"/>
      <c r="AT397" s="2"/>
    </row>
    <row r="398" spans="2:46">
      <c r="B398" s="20">
        <f>IF('Prog Individual'!B398="","",'Prog Individual'!B398)</f>
        <v>17</v>
      </c>
      <c r="C398" s="21" t="str">
        <f t="shared" si="132"/>
        <v>B</v>
      </c>
      <c r="D398" s="98" t="str">
        <f t="shared" si="148"/>
        <v>&lt;--Bet</v>
      </c>
      <c r="E398" s="2"/>
      <c r="F398" s="47" t="str">
        <f t="shared" si="133"/>
        <v>L</v>
      </c>
      <c r="G398" s="98" t="str">
        <f t="shared" si="147"/>
        <v/>
      </c>
      <c r="H398" s="2"/>
      <c r="I398" s="46" t="str">
        <f t="shared" si="134"/>
        <v>O</v>
      </c>
      <c r="J398" s="98" t="str">
        <f t="shared" si="140"/>
        <v/>
      </c>
      <c r="K398" s="2"/>
      <c r="L398" s="21">
        <f t="shared" si="129"/>
        <v>-4</v>
      </c>
      <c r="M398" s="92">
        <f>IF(L398&lt;&gt;"",SUM($L$6:L398),M397)</f>
        <v>26</v>
      </c>
      <c r="N398" s="92">
        <f t="shared" si="141"/>
        <v>36</v>
      </c>
      <c r="O398" s="2"/>
      <c r="P398" s="47" t="str">
        <f t="shared" si="128"/>
        <v/>
      </c>
      <c r="Q398" s="89">
        <f>IF(P398&lt;&gt;"",SUM($P$6:P398),Q397)</f>
        <v>50</v>
      </c>
      <c r="R398" s="92">
        <f t="shared" si="130"/>
        <v>50</v>
      </c>
      <c r="S398" s="2"/>
      <c r="T398" s="43" t="str">
        <f t="shared" si="142"/>
        <v/>
      </c>
      <c r="U398" s="89">
        <f>IF(T398&lt;&gt;"",SUM($T$6:T398),U397)</f>
        <v>19</v>
      </c>
      <c r="V398" s="92">
        <f t="shared" si="131"/>
        <v>27</v>
      </c>
      <c r="W398" s="2"/>
      <c r="X398" s="95">
        <f>IF(B398="",X397,SUM($L$7:L398)+SUM($P$7:P398)+SUM($T$7:T398))</f>
        <v>95</v>
      </c>
      <c r="Y398" s="2"/>
      <c r="Z398" s="2"/>
      <c r="AA398" s="2"/>
      <c r="AB398" s="2"/>
      <c r="AC398" s="2"/>
      <c r="AD398" s="2"/>
      <c r="AE398" s="2"/>
      <c r="AF398" s="58">
        <f t="shared" si="145"/>
        <v>7</v>
      </c>
      <c r="AG398" s="21">
        <f t="shared" si="135"/>
        <v>4</v>
      </c>
      <c r="AH398" s="59">
        <f t="shared" si="143"/>
        <v>4</v>
      </c>
      <c r="AI398" s="64">
        <f t="shared" si="144"/>
        <v>1</v>
      </c>
      <c r="AJ398" s="47" t="str">
        <f t="shared" si="136"/>
        <v/>
      </c>
      <c r="AK398" s="65">
        <f t="shared" si="138"/>
        <v>2</v>
      </c>
      <c r="AL398" s="70">
        <f t="shared" si="146"/>
        <v>1</v>
      </c>
      <c r="AM398" s="43" t="str">
        <f t="shared" si="137"/>
        <v/>
      </c>
      <c r="AN398" s="71">
        <f t="shared" si="139"/>
        <v>8</v>
      </c>
      <c r="AO398" s="2"/>
      <c r="AP398" s="2"/>
      <c r="AR398" s="2"/>
      <c r="AS398" s="2"/>
      <c r="AT398" s="2"/>
    </row>
    <row r="399" spans="2:46">
      <c r="B399" s="20">
        <f>IF('Prog Individual'!B399="","",'Prog Individual'!B399)</f>
        <v>31</v>
      </c>
      <c r="C399" s="21" t="str">
        <f t="shared" si="132"/>
        <v>B</v>
      </c>
      <c r="D399" s="98" t="str">
        <f t="shared" si="148"/>
        <v>&lt;--Bet</v>
      </c>
      <c r="E399" s="2"/>
      <c r="F399" s="47" t="str">
        <f t="shared" si="133"/>
        <v>H</v>
      </c>
      <c r="G399" s="98" t="str">
        <f t="shared" si="147"/>
        <v/>
      </c>
      <c r="H399" s="2"/>
      <c r="I399" s="46" t="str">
        <f t="shared" si="134"/>
        <v>O</v>
      </c>
      <c r="J399" s="98" t="str">
        <f t="shared" si="140"/>
        <v/>
      </c>
      <c r="K399" s="2"/>
      <c r="L399" s="21">
        <f t="shared" si="129"/>
        <v>-5</v>
      </c>
      <c r="M399" s="92">
        <f>IF(L399&lt;&gt;"",SUM($L$6:L399),M398)</f>
        <v>21</v>
      </c>
      <c r="N399" s="92">
        <f t="shared" si="141"/>
        <v>36</v>
      </c>
      <c r="O399" s="2"/>
      <c r="P399" s="47" t="str">
        <f t="shared" si="128"/>
        <v/>
      </c>
      <c r="Q399" s="89">
        <f>IF(P399&lt;&gt;"",SUM($P$6:P399),Q398)</f>
        <v>50</v>
      </c>
      <c r="R399" s="92">
        <f t="shared" si="130"/>
        <v>50</v>
      </c>
      <c r="S399" s="2"/>
      <c r="T399" s="43" t="str">
        <f t="shared" si="142"/>
        <v/>
      </c>
      <c r="U399" s="89">
        <f>IF(T399&lt;&gt;"",SUM($T$6:T399),U398)</f>
        <v>19</v>
      </c>
      <c r="V399" s="92">
        <f t="shared" si="131"/>
        <v>27</v>
      </c>
      <c r="W399" s="2"/>
      <c r="X399" s="95">
        <f>IF(B399="",X398,SUM($L$7:L399)+SUM($P$7:P399)+SUM($T$7:T399))</f>
        <v>90</v>
      </c>
      <c r="Y399" s="2"/>
      <c r="Z399" s="2"/>
      <c r="AA399" s="2"/>
      <c r="AB399" s="2"/>
      <c r="AC399" s="2"/>
      <c r="AD399" s="2"/>
      <c r="AE399" s="2"/>
      <c r="AF399" s="58">
        <f t="shared" si="145"/>
        <v>8</v>
      </c>
      <c r="AG399" s="21">
        <f t="shared" si="135"/>
        <v>5</v>
      </c>
      <c r="AH399" s="59">
        <f t="shared" si="143"/>
        <v>5</v>
      </c>
      <c r="AI399" s="64">
        <f t="shared" si="144"/>
        <v>1</v>
      </c>
      <c r="AJ399" s="47" t="str">
        <f t="shared" si="136"/>
        <v/>
      </c>
      <c r="AK399" s="65">
        <f t="shared" si="138"/>
        <v>2</v>
      </c>
      <c r="AL399" s="70">
        <f t="shared" si="146"/>
        <v>2</v>
      </c>
      <c r="AM399" s="43" t="str">
        <f t="shared" si="137"/>
        <v/>
      </c>
      <c r="AN399" s="71">
        <f t="shared" si="139"/>
        <v>8</v>
      </c>
      <c r="AO399" s="2"/>
      <c r="AP399" s="2"/>
      <c r="AR399" s="2"/>
      <c r="AS399" s="2"/>
      <c r="AT399" s="2"/>
    </row>
    <row r="400" spans="2:46">
      <c r="B400" s="20">
        <f>IF('Prog Individual'!B400="","",'Prog Individual'!B400)</f>
        <v>23</v>
      </c>
      <c r="C400" s="21" t="str">
        <f t="shared" si="132"/>
        <v>R</v>
      </c>
      <c r="D400" s="98" t="str">
        <f t="shared" si="148"/>
        <v>&lt;--Win</v>
      </c>
      <c r="E400" s="2"/>
      <c r="F400" s="47" t="str">
        <f t="shared" si="133"/>
        <v>H</v>
      </c>
      <c r="G400" s="98" t="str">
        <f t="shared" si="147"/>
        <v/>
      </c>
      <c r="H400" s="2"/>
      <c r="I400" s="46" t="str">
        <f t="shared" si="134"/>
        <v>O</v>
      </c>
      <c r="J400" s="98" t="str">
        <f t="shared" si="140"/>
        <v/>
      </c>
      <c r="K400" s="2"/>
      <c r="L400" s="21">
        <f t="shared" si="129"/>
        <v>6</v>
      </c>
      <c r="M400" s="92">
        <f>IF(L400&lt;&gt;"",SUM($L$6:L400),M399)</f>
        <v>27</v>
      </c>
      <c r="N400" s="92">
        <f t="shared" si="141"/>
        <v>36</v>
      </c>
      <c r="O400" s="2"/>
      <c r="P400" s="47" t="str">
        <f t="shared" ref="P400:P463" si="149">IF(AND(AJ400="",AJ399&lt;&gt;""),"",IF(AND(AJ400="",AJ399=""),"",IF(AND(AJ400&lt;&gt;"",AJ401&lt;&gt;""),-AK400,IF(AND(AJ400&lt;&gt;"",AJ401=""),AK400))))</f>
        <v/>
      </c>
      <c r="Q400" s="89">
        <f>IF(P400&lt;&gt;"",SUM($P$6:P400),Q399)</f>
        <v>50</v>
      </c>
      <c r="R400" s="92">
        <f t="shared" si="130"/>
        <v>50</v>
      </c>
      <c r="S400" s="2"/>
      <c r="T400" s="43" t="str">
        <f t="shared" si="142"/>
        <v/>
      </c>
      <c r="U400" s="89">
        <f>IF(T400&lt;&gt;"",SUM($T$6:T400),U399)</f>
        <v>19</v>
      </c>
      <c r="V400" s="92">
        <f t="shared" si="131"/>
        <v>27</v>
      </c>
      <c r="W400" s="2"/>
      <c r="X400" s="95">
        <f>IF(B400="",X399,SUM($L$7:L400)+SUM($P$7:P400)+SUM($T$7:T400))</f>
        <v>96</v>
      </c>
      <c r="Y400" s="2"/>
      <c r="Z400" s="2"/>
      <c r="AA400" s="2"/>
      <c r="AB400" s="2"/>
      <c r="AC400" s="2"/>
      <c r="AD400" s="2"/>
      <c r="AE400" s="2"/>
      <c r="AF400" s="58">
        <f t="shared" si="145"/>
        <v>1</v>
      </c>
      <c r="AG400" s="21">
        <f t="shared" si="135"/>
        <v>6</v>
      </c>
      <c r="AH400" s="59">
        <f t="shared" si="143"/>
        <v>6</v>
      </c>
      <c r="AI400" s="64">
        <f t="shared" si="144"/>
        <v>2</v>
      </c>
      <c r="AJ400" s="47" t="str">
        <f t="shared" si="136"/>
        <v/>
      </c>
      <c r="AK400" s="65">
        <f t="shared" si="138"/>
        <v>2</v>
      </c>
      <c r="AL400" s="70">
        <f t="shared" si="146"/>
        <v>3</v>
      </c>
      <c r="AM400" s="43" t="str">
        <f t="shared" si="137"/>
        <v/>
      </c>
      <c r="AN400" s="71">
        <f t="shared" si="139"/>
        <v>8</v>
      </c>
      <c r="AO400" s="2"/>
      <c r="AP400" s="2"/>
      <c r="AR400" s="2"/>
      <c r="AS400" s="2"/>
      <c r="AT400" s="2"/>
    </row>
    <row r="401" spans="2:46">
      <c r="B401" s="20">
        <f>IF('Prog Individual'!B401="","",'Prog Individual'!B401)</f>
        <v>29</v>
      </c>
      <c r="C401" s="21" t="str">
        <f t="shared" si="132"/>
        <v>B</v>
      </c>
      <c r="D401" s="98" t="str">
        <f t="shared" si="148"/>
        <v/>
      </c>
      <c r="E401" s="2"/>
      <c r="F401" s="47" t="str">
        <f t="shared" si="133"/>
        <v>H</v>
      </c>
      <c r="G401" s="98" t="str">
        <f t="shared" si="147"/>
        <v/>
      </c>
      <c r="H401" s="2"/>
      <c r="I401" s="46" t="str">
        <f t="shared" si="134"/>
        <v>O</v>
      </c>
      <c r="J401" s="98" t="str">
        <f t="shared" si="140"/>
        <v>&lt;--Bet</v>
      </c>
      <c r="K401" s="2"/>
      <c r="L401" s="21" t="str">
        <f t="shared" si="129"/>
        <v/>
      </c>
      <c r="M401" s="92">
        <f>IF(L401&lt;&gt;"",SUM($L$6:L401),M400)</f>
        <v>27</v>
      </c>
      <c r="N401" s="92">
        <f t="shared" si="141"/>
        <v>36</v>
      </c>
      <c r="O401" s="2"/>
      <c r="P401" s="47" t="str">
        <f t="shared" si="149"/>
        <v/>
      </c>
      <c r="Q401" s="89">
        <f>IF(P401&lt;&gt;"",SUM($P$6:P401),Q400)</f>
        <v>50</v>
      </c>
      <c r="R401" s="92">
        <f t="shared" si="130"/>
        <v>50</v>
      </c>
      <c r="S401" s="2"/>
      <c r="T401" s="43">
        <f t="shared" si="142"/>
        <v>-8</v>
      </c>
      <c r="U401" s="89">
        <f>IF(T401&lt;&gt;"",SUM($T$6:T401),U400)</f>
        <v>11</v>
      </c>
      <c r="V401" s="92">
        <f t="shared" si="131"/>
        <v>27</v>
      </c>
      <c r="W401" s="2"/>
      <c r="X401" s="95">
        <f>IF(B401="",X400,SUM($L$7:L401)+SUM($P$7:P401)+SUM($T$7:T401))</f>
        <v>88</v>
      </c>
      <c r="Y401" s="2"/>
      <c r="Z401" s="2"/>
      <c r="AA401" s="2"/>
      <c r="AB401" s="2"/>
      <c r="AC401" s="2"/>
      <c r="AD401" s="2"/>
      <c r="AE401" s="2"/>
      <c r="AF401" s="58">
        <f t="shared" si="145"/>
        <v>1</v>
      </c>
      <c r="AG401" s="21" t="str">
        <f t="shared" si="135"/>
        <v/>
      </c>
      <c r="AH401" s="59">
        <f t="shared" si="143"/>
        <v>5</v>
      </c>
      <c r="AI401" s="64">
        <f t="shared" si="144"/>
        <v>3</v>
      </c>
      <c r="AJ401" s="47" t="str">
        <f t="shared" si="136"/>
        <v/>
      </c>
      <c r="AK401" s="65">
        <f t="shared" si="138"/>
        <v>2</v>
      </c>
      <c r="AL401" s="70">
        <f t="shared" si="146"/>
        <v>4</v>
      </c>
      <c r="AM401" s="43">
        <f t="shared" si="137"/>
        <v>1</v>
      </c>
      <c r="AN401" s="71">
        <f t="shared" si="139"/>
        <v>8</v>
      </c>
      <c r="AO401" s="2"/>
      <c r="AP401" s="2"/>
      <c r="AR401" s="2"/>
      <c r="AS401" s="2"/>
      <c r="AT401" s="2"/>
    </row>
    <row r="402" spans="2:46">
      <c r="B402" s="20">
        <f>IF('Prog Individual'!B402="","",'Prog Individual'!B402)</f>
        <v>35</v>
      </c>
      <c r="C402" s="21" t="str">
        <f t="shared" si="132"/>
        <v>B</v>
      </c>
      <c r="D402" s="98" t="str">
        <f t="shared" si="148"/>
        <v/>
      </c>
      <c r="E402" s="2"/>
      <c r="F402" s="47" t="str">
        <f t="shared" si="133"/>
        <v>H</v>
      </c>
      <c r="G402" s="98" t="str">
        <f t="shared" si="147"/>
        <v>&lt;--Bet</v>
      </c>
      <c r="H402" s="2"/>
      <c r="I402" s="46" t="str">
        <f t="shared" si="134"/>
        <v>O</v>
      </c>
      <c r="J402" s="98" t="str">
        <f t="shared" si="140"/>
        <v>&lt;--Bet</v>
      </c>
      <c r="K402" s="2"/>
      <c r="L402" s="21" t="str">
        <f t="shared" si="129"/>
        <v/>
      </c>
      <c r="M402" s="92">
        <f>IF(L402&lt;&gt;"",SUM($L$6:L402),M401)</f>
        <v>27</v>
      </c>
      <c r="N402" s="92">
        <f t="shared" si="141"/>
        <v>36</v>
      </c>
      <c r="O402" s="2"/>
      <c r="P402" s="47">
        <f t="shared" si="149"/>
        <v>-2</v>
      </c>
      <c r="Q402" s="89">
        <f>IF(P402&lt;&gt;"",SUM($P$6:P402),Q401)</f>
        <v>48</v>
      </c>
      <c r="R402" s="92">
        <f t="shared" si="130"/>
        <v>50</v>
      </c>
      <c r="S402" s="2"/>
      <c r="T402" s="43">
        <f t="shared" si="142"/>
        <v>-9</v>
      </c>
      <c r="U402" s="89">
        <f>IF(T402&lt;&gt;"",SUM($T$6:T402),U401)</f>
        <v>2</v>
      </c>
      <c r="V402" s="92">
        <f t="shared" si="131"/>
        <v>27</v>
      </c>
      <c r="W402" s="2"/>
      <c r="X402" s="95">
        <f>IF(B402="",X401,SUM($L$7:L402)+SUM($P$7:P402)+SUM($T$7:T402))</f>
        <v>77</v>
      </c>
      <c r="Y402" s="2"/>
      <c r="Z402" s="2"/>
      <c r="AA402" s="2"/>
      <c r="AB402" s="2"/>
      <c r="AC402" s="2"/>
      <c r="AD402" s="2"/>
      <c r="AE402" s="2"/>
      <c r="AF402" s="58">
        <f t="shared" si="145"/>
        <v>2</v>
      </c>
      <c r="AG402" s="21" t="str">
        <f t="shared" si="135"/>
        <v/>
      </c>
      <c r="AH402" s="59">
        <f t="shared" si="143"/>
        <v>5</v>
      </c>
      <c r="AI402" s="64">
        <f t="shared" si="144"/>
        <v>4</v>
      </c>
      <c r="AJ402" s="47">
        <f t="shared" si="136"/>
        <v>1</v>
      </c>
      <c r="AK402" s="65">
        <f t="shared" si="138"/>
        <v>2</v>
      </c>
      <c r="AL402" s="70">
        <f t="shared" si="146"/>
        <v>5</v>
      </c>
      <c r="AM402" s="43">
        <f t="shared" si="137"/>
        <v>2</v>
      </c>
      <c r="AN402" s="71">
        <f t="shared" si="139"/>
        <v>9</v>
      </c>
      <c r="AO402" s="2"/>
      <c r="AP402" s="2"/>
      <c r="AR402" s="2"/>
      <c r="AS402" s="2"/>
      <c r="AT402" s="2"/>
    </row>
    <row r="403" spans="2:46">
      <c r="B403" s="20">
        <f>IF('Prog Individual'!B403="","",'Prog Individual'!B403)</f>
        <v>28</v>
      </c>
      <c r="C403" s="21" t="str">
        <f t="shared" si="132"/>
        <v>B</v>
      </c>
      <c r="D403" s="98" t="str">
        <f t="shared" si="148"/>
        <v/>
      </c>
      <c r="E403" s="2"/>
      <c r="F403" s="47" t="str">
        <f t="shared" si="133"/>
        <v>H</v>
      </c>
      <c r="G403" s="98" t="str">
        <f t="shared" si="147"/>
        <v>&lt;--Bet</v>
      </c>
      <c r="H403" s="2"/>
      <c r="I403" s="46" t="str">
        <f t="shared" si="134"/>
        <v>E</v>
      </c>
      <c r="J403" s="98" t="str">
        <f t="shared" si="140"/>
        <v>&lt;--Win</v>
      </c>
      <c r="K403" s="2"/>
      <c r="L403" s="21" t="str">
        <f t="shared" si="129"/>
        <v/>
      </c>
      <c r="M403" s="92">
        <f>IF(L403&lt;&gt;"",SUM($L$6:L403),M402)</f>
        <v>27</v>
      </c>
      <c r="N403" s="92">
        <f t="shared" si="141"/>
        <v>36</v>
      </c>
      <c r="O403" s="2"/>
      <c r="P403" s="47">
        <f t="shared" si="149"/>
        <v>-3</v>
      </c>
      <c r="Q403" s="89">
        <f>IF(P403&lt;&gt;"",SUM($P$6:P403),Q402)</f>
        <v>45</v>
      </c>
      <c r="R403" s="92">
        <f t="shared" si="130"/>
        <v>50</v>
      </c>
      <c r="S403" s="2"/>
      <c r="T403" s="43">
        <f t="shared" si="142"/>
        <v>10</v>
      </c>
      <c r="U403" s="89">
        <f>IF(T403&lt;&gt;"",SUM($T$6:T403),U402)</f>
        <v>12</v>
      </c>
      <c r="V403" s="92">
        <f t="shared" si="131"/>
        <v>27</v>
      </c>
      <c r="W403" s="2"/>
      <c r="X403" s="95">
        <f>IF(B403="",X402,SUM($L$7:L403)+SUM($P$7:P403)+SUM($T$7:T403))</f>
        <v>84</v>
      </c>
      <c r="Y403" s="2"/>
      <c r="Z403" s="2"/>
      <c r="AA403" s="2"/>
      <c r="AB403" s="2"/>
      <c r="AC403" s="2"/>
      <c r="AD403" s="2"/>
      <c r="AE403" s="2"/>
      <c r="AF403" s="58">
        <f t="shared" si="145"/>
        <v>3</v>
      </c>
      <c r="AG403" s="21" t="str">
        <f t="shared" si="135"/>
        <v/>
      </c>
      <c r="AH403" s="59">
        <f t="shared" si="143"/>
        <v>5</v>
      </c>
      <c r="AI403" s="64">
        <f t="shared" si="144"/>
        <v>5</v>
      </c>
      <c r="AJ403" s="47">
        <f t="shared" si="136"/>
        <v>2</v>
      </c>
      <c r="AK403" s="65">
        <f t="shared" si="138"/>
        <v>3</v>
      </c>
      <c r="AL403" s="70">
        <f t="shared" si="146"/>
        <v>1</v>
      </c>
      <c r="AM403" s="43">
        <f t="shared" si="137"/>
        <v>3</v>
      </c>
      <c r="AN403" s="71">
        <f t="shared" si="139"/>
        <v>10</v>
      </c>
      <c r="AO403" s="2"/>
      <c r="AP403" s="2"/>
      <c r="AR403" s="2"/>
      <c r="AS403" s="2"/>
      <c r="AT403" s="2"/>
    </row>
    <row r="404" spans="2:46">
      <c r="B404" s="20">
        <f>IF('Prog Individual'!B404="","",'Prog Individual'!B404)</f>
        <v>27</v>
      </c>
      <c r="C404" s="21" t="str">
        <f t="shared" si="132"/>
        <v>R</v>
      </c>
      <c r="D404" s="98" t="str">
        <f t="shared" si="148"/>
        <v>&lt;--Win</v>
      </c>
      <c r="E404" s="2"/>
      <c r="F404" s="47" t="str">
        <f t="shared" si="133"/>
        <v>H</v>
      </c>
      <c r="G404" s="98" t="str">
        <f t="shared" si="147"/>
        <v>&lt;--Bet</v>
      </c>
      <c r="H404" s="2"/>
      <c r="I404" s="46" t="str">
        <f t="shared" si="134"/>
        <v>O</v>
      </c>
      <c r="J404" s="98" t="str">
        <f t="shared" si="140"/>
        <v/>
      </c>
      <c r="K404" s="2"/>
      <c r="L404" s="21">
        <f t="shared" si="129"/>
        <v>5</v>
      </c>
      <c r="M404" s="92">
        <f>IF(L404&lt;&gt;"",SUM($L$6:L404),M403)</f>
        <v>32</v>
      </c>
      <c r="N404" s="92">
        <f t="shared" si="141"/>
        <v>36</v>
      </c>
      <c r="O404" s="2"/>
      <c r="P404" s="47">
        <f t="shared" si="149"/>
        <v>-4</v>
      </c>
      <c r="Q404" s="89">
        <f>IF(P404&lt;&gt;"",SUM($P$6:P404),Q403)</f>
        <v>41</v>
      </c>
      <c r="R404" s="92">
        <f t="shared" si="130"/>
        <v>50</v>
      </c>
      <c r="S404" s="2"/>
      <c r="T404" s="43" t="str">
        <f t="shared" si="142"/>
        <v/>
      </c>
      <c r="U404" s="89">
        <f>IF(T404&lt;&gt;"",SUM($T$6:T404),U403)</f>
        <v>12</v>
      </c>
      <c r="V404" s="92">
        <f t="shared" si="131"/>
        <v>27</v>
      </c>
      <c r="W404" s="2"/>
      <c r="X404" s="95">
        <f>IF(B404="",X403,SUM($L$7:L404)+SUM($P$7:P404)+SUM($T$7:T404))</f>
        <v>85</v>
      </c>
      <c r="Y404" s="2"/>
      <c r="Z404" s="2"/>
      <c r="AA404" s="2"/>
      <c r="AB404" s="2"/>
      <c r="AC404" s="2"/>
      <c r="AD404" s="2"/>
      <c r="AE404" s="2"/>
      <c r="AF404" s="58">
        <f t="shared" si="145"/>
        <v>1</v>
      </c>
      <c r="AG404" s="21">
        <f t="shared" si="135"/>
        <v>1</v>
      </c>
      <c r="AH404" s="59">
        <f t="shared" si="143"/>
        <v>5</v>
      </c>
      <c r="AI404" s="64">
        <f t="shared" si="144"/>
        <v>6</v>
      </c>
      <c r="AJ404" s="47">
        <f t="shared" si="136"/>
        <v>3</v>
      </c>
      <c r="AK404" s="65">
        <f t="shared" si="138"/>
        <v>4</v>
      </c>
      <c r="AL404" s="70">
        <f t="shared" si="146"/>
        <v>1</v>
      </c>
      <c r="AM404" s="43" t="str">
        <f t="shared" si="137"/>
        <v/>
      </c>
      <c r="AN404" s="71">
        <f t="shared" si="139"/>
        <v>9</v>
      </c>
      <c r="AO404" s="2"/>
      <c r="AP404" s="2"/>
      <c r="AR404" s="2"/>
      <c r="AS404" s="2"/>
      <c r="AT404" s="2"/>
    </row>
    <row r="405" spans="2:46">
      <c r="B405" s="20">
        <f>IF('Prog Individual'!B405="","",'Prog Individual'!B405)</f>
        <v>29</v>
      </c>
      <c r="C405" s="21" t="str">
        <f t="shared" si="132"/>
        <v>B</v>
      </c>
      <c r="D405" s="98" t="str">
        <f t="shared" si="148"/>
        <v/>
      </c>
      <c r="E405" s="2"/>
      <c r="F405" s="47" t="str">
        <f t="shared" si="133"/>
        <v>H</v>
      </c>
      <c r="G405" s="98" t="str">
        <f t="shared" si="147"/>
        <v>&lt;--Bet</v>
      </c>
      <c r="H405" s="2"/>
      <c r="I405" s="46" t="str">
        <f t="shared" si="134"/>
        <v>O</v>
      </c>
      <c r="J405" s="98" t="str">
        <f t="shared" si="140"/>
        <v/>
      </c>
      <c r="K405" s="2"/>
      <c r="L405" s="21" t="str">
        <f t="shared" ref="L405:L468" si="150">IF(AND(AG405="",AG404&lt;&gt;""),"",IF(AND(AG405="",AG404=""),"",IF(AND(AG405&lt;&gt;"",AG406&lt;&gt;""),-AH405,IF(AND(AG405&lt;&gt;"",AG406=""),AH405))))</f>
        <v/>
      </c>
      <c r="M405" s="92">
        <f>IF(L405&lt;&gt;"",SUM($L$6:L405),M404)</f>
        <v>32</v>
      </c>
      <c r="N405" s="92">
        <f t="shared" si="141"/>
        <v>36</v>
      </c>
      <c r="O405" s="2"/>
      <c r="P405" s="47">
        <f t="shared" si="149"/>
        <v>-5</v>
      </c>
      <c r="Q405" s="89">
        <f>IF(P405&lt;&gt;"",SUM($P$6:P405),Q404)</f>
        <v>36</v>
      </c>
      <c r="R405" s="92">
        <f t="shared" si="130"/>
        <v>50</v>
      </c>
      <c r="S405" s="2"/>
      <c r="T405" s="43" t="str">
        <f t="shared" si="142"/>
        <v/>
      </c>
      <c r="U405" s="89">
        <f>IF(T405&lt;&gt;"",SUM($T$6:T405),U404)</f>
        <v>12</v>
      </c>
      <c r="V405" s="92">
        <f t="shared" si="131"/>
        <v>27</v>
      </c>
      <c r="W405" s="2"/>
      <c r="X405" s="95">
        <f>IF(B405="",X404,SUM($L$7:L405)+SUM($P$7:P405)+SUM($T$7:T405))</f>
        <v>80</v>
      </c>
      <c r="Y405" s="2"/>
      <c r="Z405" s="2"/>
      <c r="AA405" s="2"/>
      <c r="AB405" s="2"/>
      <c r="AC405" s="2"/>
      <c r="AD405" s="2"/>
      <c r="AE405" s="2"/>
      <c r="AF405" s="58">
        <f t="shared" si="145"/>
        <v>1</v>
      </c>
      <c r="AG405" s="21" t="str">
        <f t="shared" si="135"/>
        <v/>
      </c>
      <c r="AH405" s="59">
        <f t="shared" si="143"/>
        <v>4</v>
      </c>
      <c r="AI405" s="64">
        <f t="shared" si="144"/>
        <v>7</v>
      </c>
      <c r="AJ405" s="47">
        <f t="shared" si="136"/>
        <v>4</v>
      </c>
      <c r="AK405" s="65">
        <f t="shared" si="138"/>
        <v>5</v>
      </c>
      <c r="AL405" s="70">
        <f t="shared" si="146"/>
        <v>2</v>
      </c>
      <c r="AM405" s="43" t="str">
        <f t="shared" si="137"/>
        <v/>
      </c>
      <c r="AN405" s="71">
        <f t="shared" si="139"/>
        <v>9</v>
      </c>
      <c r="AO405" s="2"/>
      <c r="AP405" s="2"/>
      <c r="AR405" s="2"/>
      <c r="AS405" s="2"/>
      <c r="AT405" s="2"/>
    </row>
    <row r="406" spans="2:46">
      <c r="B406" s="20">
        <f>IF('Prog Individual'!B406="","",'Prog Individual'!B406)</f>
        <v>1</v>
      </c>
      <c r="C406" s="21" t="str">
        <f t="shared" si="132"/>
        <v>R</v>
      </c>
      <c r="D406" s="98" t="str">
        <f t="shared" si="148"/>
        <v/>
      </c>
      <c r="E406" s="2"/>
      <c r="F406" s="47" t="str">
        <f t="shared" si="133"/>
        <v>L</v>
      </c>
      <c r="G406" s="98" t="str">
        <f t="shared" si="147"/>
        <v>&lt;--Win</v>
      </c>
      <c r="H406" s="2"/>
      <c r="I406" s="46" t="str">
        <f t="shared" si="134"/>
        <v>O</v>
      </c>
      <c r="J406" s="98" t="str">
        <f t="shared" si="140"/>
        <v/>
      </c>
      <c r="K406" s="2"/>
      <c r="L406" s="21" t="str">
        <f t="shared" si="150"/>
        <v/>
      </c>
      <c r="M406" s="92">
        <f>IF(L406&lt;&gt;"",SUM($L$6:L406),M405)</f>
        <v>32</v>
      </c>
      <c r="N406" s="92">
        <f t="shared" si="141"/>
        <v>36</v>
      </c>
      <c r="O406" s="2"/>
      <c r="P406" s="47">
        <f t="shared" si="149"/>
        <v>6</v>
      </c>
      <c r="Q406" s="89">
        <f>IF(P406&lt;&gt;"",SUM($P$6:P406),Q405)</f>
        <v>42</v>
      </c>
      <c r="R406" s="92">
        <f t="shared" si="130"/>
        <v>50</v>
      </c>
      <c r="S406" s="2"/>
      <c r="T406" s="43" t="str">
        <f t="shared" si="142"/>
        <v/>
      </c>
      <c r="U406" s="89">
        <f>IF(T406&lt;&gt;"",SUM($T$6:T406),U405)</f>
        <v>12</v>
      </c>
      <c r="V406" s="92">
        <f t="shared" si="131"/>
        <v>27</v>
      </c>
      <c r="W406" s="2"/>
      <c r="X406" s="95">
        <f>IF(B406="",X405,SUM($L$7:L406)+SUM($P$7:P406)+SUM($T$7:T406))</f>
        <v>86</v>
      </c>
      <c r="Y406" s="2"/>
      <c r="Z406" s="2"/>
      <c r="AA406" s="2"/>
      <c r="AB406" s="2"/>
      <c r="AC406" s="2"/>
      <c r="AD406" s="2"/>
      <c r="AE406" s="2"/>
      <c r="AF406" s="58">
        <f t="shared" si="145"/>
        <v>1</v>
      </c>
      <c r="AG406" s="21" t="str">
        <f t="shared" si="135"/>
        <v/>
      </c>
      <c r="AH406" s="59">
        <f t="shared" si="143"/>
        <v>4</v>
      </c>
      <c r="AI406" s="64">
        <f t="shared" si="144"/>
        <v>1</v>
      </c>
      <c r="AJ406" s="47">
        <f t="shared" si="136"/>
        <v>5</v>
      </c>
      <c r="AK406" s="65">
        <f t="shared" si="138"/>
        <v>6</v>
      </c>
      <c r="AL406" s="70">
        <f t="shared" si="146"/>
        <v>3</v>
      </c>
      <c r="AM406" s="43" t="str">
        <f t="shared" si="137"/>
        <v/>
      </c>
      <c r="AN406" s="71">
        <f t="shared" si="139"/>
        <v>9</v>
      </c>
      <c r="AO406" s="2"/>
      <c r="AP406" s="2"/>
      <c r="AR406" s="2"/>
      <c r="AS406" s="2"/>
      <c r="AT406" s="2"/>
    </row>
    <row r="407" spans="2:46">
      <c r="B407" s="20">
        <f>IF('Prog Individual'!B407="","",'Prog Individual'!B407)</f>
        <v>20</v>
      </c>
      <c r="C407" s="21" t="str">
        <f t="shared" si="132"/>
        <v>B</v>
      </c>
      <c r="D407" s="98" t="str">
        <f t="shared" si="148"/>
        <v/>
      </c>
      <c r="E407" s="2"/>
      <c r="F407" s="47" t="str">
        <f t="shared" si="133"/>
        <v>H</v>
      </c>
      <c r="G407" s="98" t="str">
        <f t="shared" si="147"/>
        <v/>
      </c>
      <c r="H407" s="2"/>
      <c r="I407" s="46" t="str">
        <f t="shared" si="134"/>
        <v>E</v>
      </c>
      <c r="J407" s="98" t="str">
        <f t="shared" si="140"/>
        <v>&lt;--Win</v>
      </c>
      <c r="K407" s="2"/>
      <c r="L407" s="21" t="str">
        <f t="shared" si="150"/>
        <v/>
      </c>
      <c r="M407" s="92">
        <f>IF(L407&lt;&gt;"",SUM($L$6:L407),M406)</f>
        <v>32</v>
      </c>
      <c r="N407" s="92">
        <f t="shared" si="141"/>
        <v>36</v>
      </c>
      <c r="O407" s="2"/>
      <c r="P407" s="47" t="str">
        <f t="shared" si="149"/>
        <v/>
      </c>
      <c r="Q407" s="89">
        <f>IF(P407&lt;&gt;"",SUM($P$6:P407),Q406)</f>
        <v>42</v>
      </c>
      <c r="R407" s="92">
        <f t="shared" si="130"/>
        <v>50</v>
      </c>
      <c r="S407" s="2"/>
      <c r="T407" s="43">
        <f t="shared" si="142"/>
        <v>9</v>
      </c>
      <c r="U407" s="89">
        <f>IF(T407&lt;&gt;"",SUM($T$6:T407),U406)</f>
        <v>21</v>
      </c>
      <c r="V407" s="92">
        <f t="shared" si="131"/>
        <v>27</v>
      </c>
      <c r="W407" s="2"/>
      <c r="X407" s="95">
        <f>IF(B407="",X406,SUM($L$7:L407)+SUM($P$7:P407)+SUM($T$7:T407))</f>
        <v>95</v>
      </c>
      <c r="Y407" s="2"/>
      <c r="Z407" s="2"/>
      <c r="AA407" s="2"/>
      <c r="AB407" s="2"/>
      <c r="AC407" s="2"/>
      <c r="AD407" s="2"/>
      <c r="AE407" s="2"/>
      <c r="AF407" s="58">
        <f t="shared" si="145"/>
        <v>1</v>
      </c>
      <c r="AG407" s="21" t="str">
        <f t="shared" si="135"/>
        <v/>
      </c>
      <c r="AH407" s="59">
        <f t="shared" si="143"/>
        <v>4</v>
      </c>
      <c r="AI407" s="64">
        <f t="shared" si="144"/>
        <v>1</v>
      </c>
      <c r="AJ407" s="47" t="str">
        <f t="shared" si="136"/>
        <v/>
      </c>
      <c r="AK407" s="65">
        <f t="shared" si="138"/>
        <v>5</v>
      </c>
      <c r="AL407" s="70">
        <f t="shared" si="146"/>
        <v>1</v>
      </c>
      <c r="AM407" s="43">
        <f t="shared" si="137"/>
        <v>1</v>
      </c>
      <c r="AN407" s="71">
        <f t="shared" si="139"/>
        <v>9</v>
      </c>
      <c r="AO407" s="2"/>
      <c r="AP407" s="2"/>
      <c r="AR407" s="2"/>
      <c r="AS407" s="2"/>
      <c r="AT407" s="2"/>
    </row>
    <row r="408" spans="2:46">
      <c r="B408" s="20">
        <f>IF('Prog Individual'!B408="","",'Prog Individual'!B408)</f>
        <v>3</v>
      </c>
      <c r="C408" s="21" t="str">
        <f t="shared" si="132"/>
        <v>R</v>
      </c>
      <c r="D408" s="98" t="str">
        <f t="shared" si="148"/>
        <v/>
      </c>
      <c r="E408" s="2"/>
      <c r="F408" s="47" t="str">
        <f t="shared" si="133"/>
        <v>L</v>
      </c>
      <c r="G408" s="98" t="str">
        <f t="shared" si="147"/>
        <v/>
      </c>
      <c r="H408" s="2"/>
      <c r="I408" s="46" t="str">
        <f t="shared" si="134"/>
        <v>O</v>
      </c>
      <c r="J408" s="98" t="str">
        <f t="shared" si="140"/>
        <v/>
      </c>
      <c r="K408" s="2"/>
      <c r="L408" s="21" t="str">
        <f t="shared" si="150"/>
        <v/>
      </c>
      <c r="M408" s="92">
        <f>IF(L408&lt;&gt;"",SUM($L$6:L408),M407)</f>
        <v>32</v>
      </c>
      <c r="N408" s="92">
        <f t="shared" si="141"/>
        <v>36</v>
      </c>
      <c r="O408" s="2"/>
      <c r="P408" s="47" t="str">
        <f t="shared" si="149"/>
        <v/>
      </c>
      <c r="Q408" s="89">
        <f>IF(P408&lt;&gt;"",SUM($P$6:P408),Q407)</f>
        <v>42</v>
      </c>
      <c r="R408" s="92">
        <f t="shared" si="130"/>
        <v>50</v>
      </c>
      <c r="S408" s="2"/>
      <c r="T408" s="43" t="str">
        <f t="shared" si="142"/>
        <v/>
      </c>
      <c r="U408" s="89">
        <f>IF(T408&lt;&gt;"",SUM($T$6:T408),U407)</f>
        <v>21</v>
      </c>
      <c r="V408" s="92">
        <f t="shared" si="131"/>
        <v>27</v>
      </c>
      <c r="W408" s="2"/>
      <c r="X408" s="95">
        <f>IF(B408="",X407,SUM($L$7:L408)+SUM($P$7:P408)+SUM($T$7:T408))</f>
        <v>95</v>
      </c>
      <c r="Y408" s="2"/>
      <c r="Z408" s="2"/>
      <c r="AA408" s="2"/>
      <c r="AB408" s="2"/>
      <c r="AC408" s="2"/>
      <c r="AD408" s="2"/>
      <c r="AE408" s="2"/>
      <c r="AF408" s="58">
        <f t="shared" si="145"/>
        <v>1</v>
      </c>
      <c r="AG408" s="21" t="str">
        <f t="shared" si="135"/>
        <v/>
      </c>
      <c r="AH408" s="59">
        <f t="shared" si="143"/>
        <v>4</v>
      </c>
      <c r="AI408" s="64">
        <f t="shared" si="144"/>
        <v>1</v>
      </c>
      <c r="AJ408" s="47" t="str">
        <f t="shared" si="136"/>
        <v/>
      </c>
      <c r="AK408" s="65">
        <f t="shared" si="138"/>
        <v>5</v>
      </c>
      <c r="AL408" s="70">
        <f t="shared" si="146"/>
        <v>1</v>
      </c>
      <c r="AM408" s="43" t="str">
        <f t="shared" si="137"/>
        <v/>
      </c>
      <c r="AN408" s="71">
        <f t="shared" si="139"/>
        <v>8</v>
      </c>
      <c r="AO408" s="2"/>
      <c r="AP408" s="2"/>
      <c r="AR408" s="2"/>
      <c r="AS408" s="2"/>
      <c r="AT408" s="2"/>
    </row>
    <row r="409" spans="2:46">
      <c r="B409" s="20">
        <f>IF('Prog Individual'!B409="","",'Prog Individual'!B409)</f>
        <v>14</v>
      </c>
      <c r="C409" s="21" t="str">
        <f t="shared" si="132"/>
        <v>R</v>
      </c>
      <c r="D409" s="98" t="str">
        <f t="shared" si="148"/>
        <v/>
      </c>
      <c r="E409" s="2"/>
      <c r="F409" s="47" t="str">
        <f t="shared" si="133"/>
        <v>L</v>
      </c>
      <c r="G409" s="98" t="str">
        <f t="shared" si="147"/>
        <v/>
      </c>
      <c r="H409" s="2"/>
      <c r="I409" s="46" t="str">
        <f t="shared" si="134"/>
        <v>E</v>
      </c>
      <c r="J409" s="98" t="str">
        <f t="shared" si="140"/>
        <v/>
      </c>
      <c r="K409" s="2"/>
      <c r="L409" s="21" t="str">
        <f t="shared" si="150"/>
        <v/>
      </c>
      <c r="M409" s="92">
        <f>IF(L409&lt;&gt;"",SUM($L$6:L409),M408)</f>
        <v>32</v>
      </c>
      <c r="N409" s="92">
        <f t="shared" si="141"/>
        <v>36</v>
      </c>
      <c r="O409" s="2"/>
      <c r="P409" s="47" t="str">
        <f t="shared" si="149"/>
        <v/>
      </c>
      <c r="Q409" s="89">
        <f>IF(P409&lt;&gt;"",SUM($P$6:P409),Q408)</f>
        <v>42</v>
      </c>
      <c r="R409" s="92">
        <f t="shared" si="130"/>
        <v>50</v>
      </c>
      <c r="S409" s="2"/>
      <c r="T409" s="43" t="str">
        <f t="shared" si="142"/>
        <v/>
      </c>
      <c r="U409" s="89">
        <f>IF(T409&lt;&gt;"",SUM($T$6:T409),U408)</f>
        <v>21</v>
      </c>
      <c r="V409" s="92">
        <f t="shared" si="131"/>
        <v>27</v>
      </c>
      <c r="W409" s="2"/>
      <c r="X409" s="95">
        <f>IF(B409="",X408,SUM($L$7:L409)+SUM($P$7:P409)+SUM($T$7:T409))</f>
        <v>95</v>
      </c>
      <c r="Y409" s="2"/>
      <c r="Z409" s="2"/>
      <c r="AA409" s="2"/>
      <c r="AB409" s="2"/>
      <c r="AC409" s="2"/>
      <c r="AD409" s="2"/>
      <c r="AE409" s="2"/>
      <c r="AF409" s="58">
        <f t="shared" si="145"/>
        <v>2</v>
      </c>
      <c r="AG409" s="21" t="str">
        <f t="shared" si="135"/>
        <v/>
      </c>
      <c r="AH409" s="59">
        <f t="shared" si="143"/>
        <v>4</v>
      </c>
      <c r="AI409" s="64">
        <f t="shared" si="144"/>
        <v>2</v>
      </c>
      <c r="AJ409" s="47" t="str">
        <f t="shared" si="136"/>
        <v/>
      </c>
      <c r="AK409" s="65">
        <f t="shared" si="138"/>
        <v>5</v>
      </c>
      <c r="AL409" s="70">
        <f t="shared" si="146"/>
        <v>1</v>
      </c>
      <c r="AM409" s="43" t="str">
        <f t="shared" si="137"/>
        <v/>
      </c>
      <c r="AN409" s="71">
        <f t="shared" si="139"/>
        <v>8</v>
      </c>
      <c r="AO409" s="2"/>
      <c r="AP409" s="2"/>
      <c r="AR409" s="2"/>
      <c r="AS409" s="2"/>
      <c r="AT409" s="2"/>
    </row>
    <row r="410" spans="2:46">
      <c r="B410" s="20">
        <f>IF('Prog Individual'!B410="","",'Prog Individual'!B410)</f>
        <v>0</v>
      </c>
      <c r="C410" s="21" t="str">
        <f t="shared" si="132"/>
        <v>Zero</v>
      </c>
      <c r="D410" s="98" t="str">
        <f t="shared" si="148"/>
        <v/>
      </c>
      <c r="E410" s="2"/>
      <c r="F410" s="47" t="str">
        <f t="shared" si="133"/>
        <v>Zero</v>
      </c>
      <c r="G410" s="98" t="str">
        <f t="shared" si="147"/>
        <v/>
      </c>
      <c r="H410" s="2"/>
      <c r="I410" s="46" t="str">
        <f t="shared" si="134"/>
        <v>Zero</v>
      </c>
      <c r="J410" s="98" t="str">
        <f t="shared" si="140"/>
        <v/>
      </c>
      <c r="K410" s="2"/>
      <c r="L410" s="21" t="str">
        <f t="shared" si="150"/>
        <v/>
      </c>
      <c r="M410" s="92">
        <f>IF(L410&lt;&gt;"",SUM($L$6:L410),M409)</f>
        <v>32</v>
      </c>
      <c r="N410" s="92">
        <f t="shared" si="141"/>
        <v>36</v>
      </c>
      <c r="O410" s="2"/>
      <c r="P410" s="47" t="str">
        <f t="shared" si="149"/>
        <v/>
      </c>
      <c r="Q410" s="89">
        <f>IF(P410&lt;&gt;"",SUM($P$6:P410),Q409)</f>
        <v>42</v>
      </c>
      <c r="R410" s="92">
        <f t="shared" ref="R410:R473" si="151">IF(Q410&lt;R409,R409,Q410)</f>
        <v>50</v>
      </c>
      <c r="S410" s="2"/>
      <c r="T410" s="43" t="str">
        <f t="shared" si="142"/>
        <v/>
      </c>
      <c r="U410" s="89">
        <f>IF(T410&lt;&gt;"",SUM($T$6:T410),U409)</f>
        <v>21</v>
      </c>
      <c r="V410" s="92">
        <f t="shared" ref="V410:V473" si="152">IF(U410&lt;V409,V409,U410)</f>
        <v>27</v>
      </c>
      <c r="W410" s="2"/>
      <c r="X410" s="95">
        <f>IF(B410="",X409,SUM($L$7:L410)+SUM($P$7:P410)+SUM($T$7:T410))</f>
        <v>95</v>
      </c>
      <c r="Y410" s="2"/>
      <c r="Z410" s="2"/>
      <c r="AA410" s="2"/>
      <c r="AB410" s="2"/>
      <c r="AC410" s="2"/>
      <c r="AD410" s="2"/>
      <c r="AE410" s="2"/>
      <c r="AF410" s="58">
        <f t="shared" si="145"/>
        <v>1</v>
      </c>
      <c r="AG410" s="21" t="str">
        <f t="shared" si="135"/>
        <v/>
      </c>
      <c r="AH410" s="59">
        <f t="shared" si="143"/>
        <v>4</v>
      </c>
      <c r="AI410" s="64">
        <f t="shared" si="144"/>
        <v>1</v>
      </c>
      <c r="AJ410" s="47" t="str">
        <f t="shared" si="136"/>
        <v/>
      </c>
      <c r="AK410" s="65">
        <f t="shared" si="138"/>
        <v>5</v>
      </c>
      <c r="AL410" s="70">
        <f t="shared" si="146"/>
        <v>1</v>
      </c>
      <c r="AM410" s="43" t="str">
        <f t="shared" si="137"/>
        <v/>
      </c>
      <c r="AN410" s="71">
        <f t="shared" si="139"/>
        <v>8</v>
      </c>
      <c r="AO410" s="2"/>
      <c r="AP410" s="2"/>
      <c r="AR410" s="2"/>
      <c r="AS410" s="2"/>
      <c r="AT410" s="2"/>
    </row>
    <row r="411" spans="2:46">
      <c r="B411" s="20">
        <f>IF('Prog Individual'!B411="","",'Prog Individual'!B411)</f>
        <v>33</v>
      </c>
      <c r="C411" s="21" t="str">
        <f t="shared" si="132"/>
        <v>B</v>
      </c>
      <c r="D411" s="98" t="str">
        <f t="shared" si="148"/>
        <v/>
      </c>
      <c r="E411" s="2"/>
      <c r="F411" s="47" t="str">
        <f t="shared" si="133"/>
        <v>H</v>
      </c>
      <c r="G411" s="98" t="str">
        <f t="shared" si="147"/>
        <v/>
      </c>
      <c r="H411" s="2"/>
      <c r="I411" s="46" t="str">
        <f t="shared" si="134"/>
        <v>O</v>
      </c>
      <c r="J411" s="98" t="str">
        <f t="shared" si="140"/>
        <v/>
      </c>
      <c r="K411" s="2"/>
      <c r="L411" s="21" t="str">
        <f t="shared" si="150"/>
        <v/>
      </c>
      <c r="M411" s="92">
        <f>IF(L411&lt;&gt;"",SUM($L$6:L411),M410)</f>
        <v>32</v>
      </c>
      <c r="N411" s="92">
        <f t="shared" si="141"/>
        <v>36</v>
      </c>
      <c r="O411" s="2"/>
      <c r="P411" s="47" t="str">
        <f t="shared" si="149"/>
        <v/>
      </c>
      <c r="Q411" s="89">
        <f>IF(P411&lt;&gt;"",SUM($P$6:P411),Q410)</f>
        <v>42</v>
      </c>
      <c r="R411" s="92">
        <f t="shared" si="151"/>
        <v>50</v>
      </c>
      <c r="S411" s="2"/>
      <c r="T411" s="43" t="str">
        <f t="shared" si="142"/>
        <v/>
      </c>
      <c r="U411" s="89">
        <f>IF(T411&lt;&gt;"",SUM($T$6:T411),U410)</f>
        <v>21</v>
      </c>
      <c r="V411" s="92">
        <f t="shared" si="152"/>
        <v>27</v>
      </c>
      <c r="W411" s="2"/>
      <c r="X411" s="95">
        <f>IF(B411="",X410,SUM($L$7:L411)+SUM($P$7:P411)+SUM($T$7:T411))</f>
        <v>95</v>
      </c>
      <c r="Y411" s="2"/>
      <c r="Z411" s="2"/>
      <c r="AA411" s="2"/>
      <c r="AB411" s="2"/>
      <c r="AC411" s="2"/>
      <c r="AD411" s="2"/>
      <c r="AE411" s="2"/>
      <c r="AF411" s="58">
        <f t="shared" si="145"/>
        <v>1</v>
      </c>
      <c r="AG411" s="21" t="str">
        <f t="shared" si="135"/>
        <v/>
      </c>
      <c r="AH411" s="59">
        <f t="shared" si="143"/>
        <v>4</v>
      </c>
      <c r="AI411" s="64">
        <f t="shared" si="144"/>
        <v>1</v>
      </c>
      <c r="AJ411" s="47" t="str">
        <f t="shared" si="136"/>
        <v/>
      </c>
      <c r="AK411" s="65">
        <f t="shared" si="138"/>
        <v>5</v>
      </c>
      <c r="AL411" s="70">
        <f t="shared" si="146"/>
        <v>1</v>
      </c>
      <c r="AM411" s="43" t="str">
        <f t="shared" si="137"/>
        <v/>
      </c>
      <c r="AN411" s="71">
        <f t="shared" si="139"/>
        <v>8</v>
      </c>
      <c r="AO411" s="2"/>
      <c r="AP411" s="2"/>
      <c r="AR411" s="2"/>
      <c r="AS411" s="2"/>
      <c r="AT411" s="2"/>
    </row>
    <row r="412" spans="2:46">
      <c r="B412" s="20">
        <f>IF('Prog Individual'!B412="","",'Prog Individual'!B412)</f>
        <v>23</v>
      </c>
      <c r="C412" s="21" t="str">
        <f t="shared" si="132"/>
        <v>R</v>
      </c>
      <c r="D412" s="98" t="str">
        <f t="shared" si="148"/>
        <v/>
      </c>
      <c r="E412" s="2"/>
      <c r="F412" s="47" t="str">
        <f t="shared" si="133"/>
        <v>H</v>
      </c>
      <c r="G412" s="98" t="str">
        <f t="shared" si="147"/>
        <v/>
      </c>
      <c r="H412" s="2"/>
      <c r="I412" s="46" t="str">
        <f t="shared" si="134"/>
        <v>O</v>
      </c>
      <c r="J412" s="98" t="str">
        <f t="shared" si="140"/>
        <v/>
      </c>
      <c r="K412" s="2"/>
      <c r="L412" s="21" t="str">
        <f t="shared" si="150"/>
        <v/>
      </c>
      <c r="M412" s="92">
        <f>IF(L412&lt;&gt;"",SUM($L$6:L412),M411)</f>
        <v>32</v>
      </c>
      <c r="N412" s="92">
        <f t="shared" si="141"/>
        <v>36</v>
      </c>
      <c r="O412" s="2"/>
      <c r="P412" s="47" t="str">
        <f t="shared" si="149"/>
        <v/>
      </c>
      <c r="Q412" s="89">
        <f>IF(P412&lt;&gt;"",SUM($P$6:P412),Q411)</f>
        <v>42</v>
      </c>
      <c r="R412" s="92">
        <f t="shared" si="151"/>
        <v>50</v>
      </c>
      <c r="S412" s="2"/>
      <c r="T412" s="43" t="str">
        <f t="shared" si="142"/>
        <v/>
      </c>
      <c r="U412" s="89">
        <f>IF(T412&lt;&gt;"",SUM($T$6:T412),U411)</f>
        <v>21</v>
      </c>
      <c r="V412" s="92">
        <f t="shared" si="152"/>
        <v>27</v>
      </c>
      <c r="W412" s="2"/>
      <c r="X412" s="95">
        <f>IF(B412="",X411,SUM($L$7:L412)+SUM($P$7:P412)+SUM($T$7:T412))</f>
        <v>95</v>
      </c>
      <c r="Y412" s="2"/>
      <c r="Z412" s="2"/>
      <c r="AA412" s="2"/>
      <c r="AB412" s="2"/>
      <c r="AC412" s="2"/>
      <c r="AD412" s="2"/>
      <c r="AE412" s="2"/>
      <c r="AF412" s="58">
        <f t="shared" si="145"/>
        <v>1</v>
      </c>
      <c r="AG412" s="21" t="str">
        <f t="shared" si="135"/>
        <v/>
      </c>
      <c r="AH412" s="59">
        <f t="shared" si="143"/>
        <v>4</v>
      </c>
      <c r="AI412" s="64">
        <f t="shared" si="144"/>
        <v>2</v>
      </c>
      <c r="AJ412" s="47" t="str">
        <f t="shared" si="136"/>
        <v/>
      </c>
      <c r="AK412" s="65">
        <f t="shared" si="138"/>
        <v>5</v>
      </c>
      <c r="AL412" s="70">
        <f t="shared" si="146"/>
        <v>2</v>
      </c>
      <c r="AM412" s="43" t="str">
        <f t="shared" si="137"/>
        <v/>
      </c>
      <c r="AN412" s="71">
        <f t="shared" si="139"/>
        <v>8</v>
      </c>
      <c r="AO412" s="2"/>
      <c r="AP412" s="2"/>
      <c r="AR412" s="2"/>
      <c r="AS412" s="2"/>
      <c r="AT412" s="2"/>
    </row>
    <row r="413" spans="2:46">
      <c r="B413" s="20">
        <f>IF('Prog Individual'!B413="","",'Prog Individual'!B413)</f>
        <v>20</v>
      </c>
      <c r="C413" s="21" t="str">
        <f t="shared" si="132"/>
        <v>B</v>
      </c>
      <c r="D413" s="98" t="str">
        <f t="shared" si="148"/>
        <v/>
      </c>
      <c r="E413" s="2"/>
      <c r="F413" s="47" t="str">
        <f t="shared" si="133"/>
        <v>H</v>
      </c>
      <c r="G413" s="98" t="str">
        <f t="shared" si="147"/>
        <v/>
      </c>
      <c r="H413" s="2"/>
      <c r="I413" s="46" t="str">
        <f t="shared" si="134"/>
        <v>E</v>
      </c>
      <c r="J413" s="98" t="str">
        <f t="shared" si="140"/>
        <v/>
      </c>
      <c r="K413" s="2"/>
      <c r="L413" s="21" t="str">
        <f t="shared" si="150"/>
        <v/>
      </c>
      <c r="M413" s="92">
        <f>IF(L413&lt;&gt;"",SUM($L$6:L413),M412)</f>
        <v>32</v>
      </c>
      <c r="N413" s="92">
        <f t="shared" si="141"/>
        <v>36</v>
      </c>
      <c r="O413" s="2"/>
      <c r="P413" s="47" t="str">
        <f t="shared" si="149"/>
        <v/>
      </c>
      <c r="Q413" s="89">
        <f>IF(P413&lt;&gt;"",SUM($P$6:P413),Q412)</f>
        <v>42</v>
      </c>
      <c r="R413" s="92">
        <f t="shared" si="151"/>
        <v>50</v>
      </c>
      <c r="S413" s="2"/>
      <c r="T413" s="43" t="str">
        <f t="shared" si="142"/>
        <v/>
      </c>
      <c r="U413" s="89">
        <f>IF(T413&lt;&gt;"",SUM($T$6:T413),U412)</f>
        <v>21</v>
      </c>
      <c r="V413" s="92">
        <f t="shared" si="152"/>
        <v>27</v>
      </c>
      <c r="W413" s="2"/>
      <c r="X413" s="95">
        <f>IF(B413="",X412,SUM($L$7:L413)+SUM($P$7:P413)+SUM($T$7:T413))</f>
        <v>95</v>
      </c>
      <c r="Y413" s="2"/>
      <c r="Z413" s="2"/>
      <c r="AA413" s="2"/>
      <c r="AB413" s="2"/>
      <c r="AC413" s="2"/>
      <c r="AD413" s="2"/>
      <c r="AE413" s="2"/>
      <c r="AF413" s="58">
        <f t="shared" si="145"/>
        <v>1</v>
      </c>
      <c r="AG413" s="21" t="str">
        <f t="shared" si="135"/>
        <v/>
      </c>
      <c r="AH413" s="59">
        <f t="shared" si="143"/>
        <v>4</v>
      </c>
      <c r="AI413" s="64">
        <f t="shared" si="144"/>
        <v>3</v>
      </c>
      <c r="AJ413" s="47" t="str">
        <f t="shared" si="136"/>
        <v/>
      </c>
      <c r="AK413" s="65">
        <f t="shared" si="138"/>
        <v>5</v>
      </c>
      <c r="AL413" s="70">
        <f t="shared" si="146"/>
        <v>1</v>
      </c>
      <c r="AM413" s="43" t="str">
        <f t="shared" si="137"/>
        <v/>
      </c>
      <c r="AN413" s="71">
        <f t="shared" si="139"/>
        <v>8</v>
      </c>
      <c r="AO413" s="2"/>
      <c r="AP413" s="2"/>
      <c r="AR413" s="2"/>
      <c r="AS413" s="2"/>
      <c r="AT413" s="2"/>
    </row>
    <row r="414" spans="2:46">
      <c r="B414" s="20">
        <f>IF('Prog Individual'!B414="","",'Prog Individual'!B414)</f>
        <v>11</v>
      </c>
      <c r="C414" s="21" t="str">
        <f t="shared" si="132"/>
        <v>B</v>
      </c>
      <c r="D414" s="98" t="str">
        <f t="shared" si="148"/>
        <v/>
      </c>
      <c r="E414" s="2"/>
      <c r="F414" s="47" t="str">
        <f t="shared" si="133"/>
        <v>L</v>
      </c>
      <c r="G414" s="98" t="str">
        <f t="shared" si="147"/>
        <v>&lt;--Win</v>
      </c>
      <c r="H414" s="2"/>
      <c r="I414" s="46" t="str">
        <f t="shared" si="134"/>
        <v>O</v>
      </c>
      <c r="J414" s="98" t="str">
        <f t="shared" si="140"/>
        <v/>
      </c>
      <c r="K414" s="2"/>
      <c r="L414" s="21" t="str">
        <f t="shared" si="150"/>
        <v/>
      </c>
      <c r="M414" s="92">
        <f>IF(L414&lt;&gt;"",SUM($L$6:L414),M413)</f>
        <v>32</v>
      </c>
      <c r="N414" s="92">
        <f t="shared" si="141"/>
        <v>36</v>
      </c>
      <c r="O414" s="2"/>
      <c r="P414" s="47">
        <f t="shared" si="149"/>
        <v>5</v>
      </c>
      <c r="Q414" s="89">
        <f>IF(P414&lt;&gt;"",SUM($P$6:P414),Q413)</f>
        <v>47</v>
      </c>
      <c r="R414" s="92">
        <f t="shared" si="151"/>
        <v>50</v>
      </c>
      <c r="S414" s="2"/>
      <c r="T414" s="43" t="str">
        <f t="shared" si="142"/>
        <v/>
      </c>
      <c r="U414" s="89">
        <f>IF(T414&lt;&gt;"",SUM($T$6:T414),U413)</f>
        <v>21</v>
      </c>
      <c r="V414" s="92">
        <f t="shared" si="152"/>
        <v>27</v>
      </c>
      <c r="W414" s="2"/>
      <c r="X414" s="95">
        <f>IF(B414="",X413,SUM($L$7:L414)+SUM($P$7:P414)+SUM($T$7:T414))</f>
        <v>100</v>
      </c>
      <c r="Y414" s="2"/>
      <c r="Z414" s="2"/>
      <c r="AA414" s="2"/>
      <c r="AB414" s="2"/>
      <c r="AC414" s="2"/>
      <c r="AD414" s="2"/>
      <c r="AE414" s="2"/>
      <c r="AF414" s="58">
        <f t="shared" si="145"/>
        <v>2</v>
      </c>
      <c r="AG414" s="21" t="str">
        <f t="shared" si="135"/>
        <v/>
      </c>
      <c r="AH414" s="59">
        <f t="shared" si="143"/>
        <v>4</v>
      </c>
      <c r="AI414" s="64">
        <f t="shared" si="144"/>
        <v>1</v>
      </c>
      <c r="AJ414" s="47">
        <f t="shared" si="136"/>
        <v>1</v>
      </c>
      <c r="AK414" s="65">
        <f t="shared" si="138"/>
        <v>5</v>
      </c>
      <c r="AL414" s="70">
        <f t="shared" si="146"/>
        <v>1</v>
      </c>
      <c r="AM414" s="43" t="str">
        <f t="shared" si="137"/>
        <v/>
      </c>
      <c r="AN414" s="71">
        <f t="shared" si="139"/>
        <v>8</v>
      </c>
      <c r="AO414" s="2"/>
      <c r="AP414" s="2"/>
      <c r="AR414" s="2"/>
      <c r="AS414" s="2"/>
      <c r="AT414" s="2"/>
    </row>
    <row r="415" spans="2:46">
      <c r="B415" s="20">
        <f>IF('Prog Individual'!B415="","",'Prog Individual'!B415)</f>
        <v>27</v>
      </c>
      <c r="C415" s="21" t="str">
        <f t="shared" si="132"/>
        <v>R</v>
      </c>
      <c r="D415" s="98" t="str">
        <f t="shared" si="148"/>
        <v/>
      </c>
      <c r="E415" s="2"/>
      <c r="F415" s="47" t="str">
        <f t="shared" si="133"/>
        <v>H</v>
      </c>
      <c r="G415" s="98" t="str">
        <f t="shared" si="147"/>
        <v/>
      </c>
      <c r="H415" s="2"/>
      <c r="I415" s="46" t="str">
        <f t="shared" si="134"/>
        <v>O</v>
      </c>
      <c r="J415" s="98" t="str">
        <f t="shared" si="140"/>
        <v/>
      </c>
      <c r="K415" s="2"/>
      <c r="L415" s="21" t="str">
        <f t="shared" si="150"/>
        <v/>
      </c>
      <c r="M415" s="92">
        <f>IF(L415&lt;&gt;"",SUM($L$6:L415),M414)</f>
        <v>32</v>
      </c>
      <c r="N415" s="92">
        <f t="shared" si="141"/>
        <v>36</v>
      </c>
      <c r="O415" s="2"/>
      <c r="P415" s="47" t="str">
        <f t="shared" si="149"/>
        <v/>
      </c>
      <c r="Q415" s="89">
        <f>IF(P415&lt;&gt;"",SUM($P$6:P415),Q414)</f>
        <v>47</v>
      </c>
      <c r="R415" s="92">
        <f t="shared" si="151"/>
        <v>50</v>
      </c>
      <c r="S415" s="2"/>
      <c r="T415" s="43" t="str">
        <f t="shared" si="142"/>
        <v/>
      </c>
      <c r="U415" s="89">
        <f>IF(T415&lt;&gt;"",SUM($T$6:T415),U414)</f>
        <v>21</v>
      </c>
      <c r="V415" s="92">
        <f t="shared" si="152"/>
        <v>27</v>
      </c>
      <c r="W415" s="2"/>
      <c r="X415" s="95">
        <f>IF(B415="",X414,SUM($L$7:L415)+SUM($P$7:P415)+SUM($T$7:T415))</f>
        <v>100</v>
      </c>
      <c r="Y415" s="2"/>
      <c r="Z415" s="2"/>
      <c r="AA415" s="2"/>
      <c r="AB415" s="2"/>
      <c r="AC415" s="2"/>
      <c r="AD415" s="2"/>
      <c r="AE415" s="2"/>
      <c r="AF415" s="58">
        <f t="shared" si="145"/>
        <v>1</v>
      </c>
      <c r="AG415" s="21" t="str">
        <f t="shared" si="135"/>
        <v/>
      </c>
      <c r="AH415" s="59">
        <f t="shared" si="143"/>
        <v>4</v>
      </c>
      <c r="AI415" s="64">
        <f t="shared" si="144"/>
        <v>1</v>
      </c>
      <c r="AJ415" s="47" t="str">
        <f t="shared" si="136"/>
        <v/>
      </c>
      <c r="AK415" s="65">
        <f t="shared" si="138"/>
        <v>4</v>
      </c>
      <c r="AL415" s="70">
        <f t="shared" si="146"/>
        <v>2</v>
      </c>
      <c r="AM415" s="43" t="str">
        <f t="shared" si="137"/>
        <v/>
      </c>
      <c r="AN415" s="71">
        <f t="shared" si="139"/>
        <v>8</v>
      </c>
      <c r="AO415" s="2"/>
      <c r="AP415" s="2"/>
      <c r="AR415" s="2"/>
      <c r="AS415" s="2"/>
      <c r="AT415" s="2"/>
    </row>
    <row r="416" spans="2:46">
      <c r="B416" s="20">
        <f>IF('Prog Individual'!B416="","",'Prog Individual'!B416)</f>
        <v>31</v>
      </c>
      <c r="C416" s="21" t="str">
        <f t="shared" si="132"/>
        <v>B</v>
      </c>
      <c r="D416" s="98" t="str">
        <f t="shared" si="148"/>
        <v/>
      </c>
      <c r="E416" s="2"/>
      <c r="F416" s="47" t="str">
        <f t="shared" si="133"/>
        <v>H</v>
      </c>
      <c r="G416" s="98" t="str">
        <f t="shared" si="147"/>
        <v/>
      </c>
      <c r="H416" s="2"/>
      <c r="I416" s="46" t="str">
        <f t="shared" si="134"/>
        <v>O</v>
      </c>
      <c r="J416" s="98" t="str">
        <f t="shared" si="140"/>
        <v/>
      </c>
      <c r="K416" s="2"/>
      <c r="L416" s="21" t="str">
        <f t="shared" si="150"/>
        <v/>
      </c>
      <c r="M416" s="92">
        <f>IF(L416&lt;&gt;"",SUM($L$6:L416),M415)</f>
        <v>32</v>
      </c>
      <c r="N416" s="92">
        <f t="shared" si="141"/>
        <v>36</v>
      </c>
      <c r="O416" s="2"/>
      <c r="P416" s="47" t="str">
        <f t="shared" si="149"/>
        <v/>
      </c>
      <c r="Q416" s="89">
        <f>IF(P416&lt;&gt;"",SUM($P$6:P416),Q415)</f>
        <v>47</v>
      </c>
      <c r="R416" s="92">
        <f t="shared" si="151"/>
        <v>50</v>
      </c>
      <c r="S416" s="2"/>
      <c r="T416" s="43" t="str">
        <f t="shared" si="142"/>
        <v/>
      </c>
      <c r="U416" s="89">
        <f>IF(T416&lt;&gt;"",SUM($T$6:T416),U415)</f>
        <v>21</v>
      </c>
      <c r="V416" s="92">
        <f t="shared" si="152"/>
        <v>27</v>
      </c>
      <c r="W416" s="2"/>
      <c r="X416" s="95">
        <f>IF(B416="",X415,SUM($L$7:L416)+SUM($P$7:P416)+SUM($T$7:T416))</f>
        <v>100</v>
      </c>
      <c r="Y416" s="2"/>
      <c r="Z416" s="2"/>
      <c r="AA416" s="2"/>
      <c r="AB416" s="2"/>
      <c r="AC416" s="2"/>
      <c r="AD416" s="2"/>
      <c r="AE416" s="2"/>
      <c r="AF416" s="58">
        <f t="shared" si="145"/>
        <v>1</v>
      </c>
      <c r="AG416" s="21" t="str">
        <f t="shared" si="135"/>
        <v/>
      </c>
      <c r="AH416" s="59">
        <f t="shared" si="143"/>
        <v>4</v>
      </c>
      <c r="AI416" s="64">
        <f t="shared" si="144"/>
        <v>2</v>
      </c>
      <c r="AJ416" s="47" t="str">
        <f t="shared" si="136"/>
        <v/>
      </c>
      <c r="AK416" s="65">
        <f t="shared" si="138"/>
        <v>4</v>
      </c>
      <c r="AL416" s="70">
        <f t="shared" si="146"/>
        <v>3</v>
      </c>
      <c r="AM416" s="43" t="str">
        <f t="shared" si="137"/>
        <v/>
      </c>
      <c r="AN416" s="71">
        <f t="shared" si="139"/>
        <v>8</v>
      </c>
      <c r="AO416" s="2"/>
      <c r="AP416" s="2"/>
      <c r="AR416" s="2"/>
      <c r="AS416" s="2"/>
      <c r="AT416" s="2"/>
    </row>
    <row r="417" spans="2:46">
      <c r="B417" s="20">
        <f>IF('Prog Individual'!B417="","",'Prog Individual'!B417)</f>
        <v>17</v>
      </c>
      <c r="C417" s="21" t="str">
        <f t="shared" si="132"/>
        <v>B</v>
      </c>
      <c r="D417" s="98" t="str">
        <f t="shared" si="148"/>
        <v/>
      </c>
      <c r="E417" s="2"/>
      <c r="F417" s="47" t="str">
        <f t="shared" si="133"/>
        <v>L</v>
      </c>
      <c r="G417" s="98" t="str">
        <f t="shared" si="147"/>
        <v/>
      </c>
      <c r="H417" s="2"/>
      <c r="I417" s="46" t="str">
        <f t="shared" si="134"/>
        <v>O</v>
      </c>
      <c r="J417" s="98" t="str">
        <f t="shared" si="140"/>
        <v>&lt;--Bet</v>
      </c>
      <c r="K417" s="2"/>
      <c r="L417" s="21" t="str">
        <f t="shared" si="150"/>
        <v/>
      </c>
      <c r="M417" s="92">
        <f>IF(L417&lt;&gt;"",SUM($L$6:L417),M416)</f>
        <v>32</v>
      </c>
      <c r="N417" s="92">
        <f t="shared" si="141"/>
        <v>36</v>
      </c>
      <c r="O417" s="2"/>
      <c r="P417" s="47" t="str">
        <f t="shared" si="149"/>
        <v/>
      </c>
      <c r="Q417" s="89">
        <f>IF(P417&lt;&gt;"",SUM($P$6:P417),Q416)</f>
        <v>47</v>
      </c>
      <c r="R417" s="92">
        <f t="shared" si="151"/>
        <v>50</v>
      </c>
      <c r="S417" s="2"/>
      <c r="T417" s="43">
        <f t="shared" si="142"/>
        <v>-8</v>
      </c>
      <c r="U417" s="89">
        <f>IF(T417&lt;&gt;"",SUM($T$6:T417),U416)</f>
        <v>13</v>
      </c>
      <c r="V417" s="92">
        <f t="shared" si="152"/>
        <v>27</v>
      </c>
      <c r="W417" s="2"/>
      <c r="X417" s="95">
        <f>IF(B417="",X416,SUM($L$7:L417)+SUM($P$7:P417)+SUM($T$7:T417))</f>
        <v>92</v>
      </c>
      <c r="Y417" s="2"/>
      <c r="Z417" s="2"/>
      <c r="AA417" s="2"/>
      <c r="AB417" s="2"/>
      <c r="AC417" s="2"/>
      <c r="AD417" s="2"/>
      <c r="AE417" s="2"/>
      <c r="AF417" s="58">
        <f t="shared" si="145"/>
        <v>2</v>
      </c>
      <c r="AG417" s="21" t="str">
        <f t="shared" si="135"/>
        <v/>
      </c>
      <c r="AH417" s="59">
        <f t="shared" si="143"/>
        <v>4</v>
      </c>
      <c r="AI417" s="64">
        <f t="shared" si="144"/>
        <v>1</v>
      </c>
      <c r="AJ417" s="47" t="str">
        <f t="shared" si="136"/>
        <v/>
      </c>
      <c r="AK417" s="65">
        <f t="shared" si="138"/>
        <v>4</v>
      </c>
      <c r="AL417" s="70">
        <f t="shared" si="146"/>
        <v>4</v>
      </c>
      <c r="AM417" s="43">
        <f t="shared" si="137"/>
        <v>1</v>
      </c>
      <c r="AN417" s="71">
        <f t="shared" si="139"/>
        <v>8</v>
      </c>
      <c r="AO417" s="2"/>
      <c r="AP417" s="2"/>
      <c r="AR417" s="2"/>
      <c r="AS417" s="2"/>
      <c r="AT417" s="2"/>
    </row>
    <row r="418" spans="2:46">
      <c r="B418" s="20">
        <f>IF('Prog Individual'!B418="","",'Prog Individual'!B418)</f>
        <v>7</v>
      </c>
      <c r="C418" s="21" t="str">
        <f t="shared" si="132"/>
        <v>R</v>
      </c>
      <c r="D418" s="98" t="str">
        <f t="shared" si="148"/>
        <v/>
      </c>
      <c r="E418" s="2"/>
      <c r="F418" s="47" t="str">
        <f t="shared" si="133"/>
        <v>L</v>
      </c>
      <c r="G418" s="98" t="str">
        <f t="shared" si="147"/>
        <v/>
      </c>
      <c r="H418" s="2"/>
      <c r="I418" s="46" t="str">
        <f t="shared" si="134"/>
        <v>O</v>
      </c>
      <c r="J418" s="98" t="str">
        <f t="shared" si="140"/>
        <v>&lt;--Bet</v>
      </c>
      <c r="K418" s="2"/>
      <c r="L418" s="21" t="str">
        <f t="shared" si="150"/>
        <v/>
      </c>
      <c r="M418" s="92">
        <f>IF(L418&lt;&gt;"",SUM($L$6:L418),M417)</f>
        <v>32</v>
      </c>
      <c r="N418" s="92">
        <f t="shared" si="141"/>
        <v>36</v>
      </c>
      <c r="O418" s="2"/>
      <c r="P418" s="47" t="str">
        <f t="shared" si="149"/>
        <v/>
      </c>
      <c r="Q418" s="89">
        <f>IF(P418&lt;&gt;"",SUM($P$6:P418),Q417)</f>
        <v>47</v>
      </c>
      <c r="R418" s="92">
        <f t="shared" si="151"/>
        <v>50</v>
      </c>
      <c r="S418" s="2"/>
      <c r="T418" s="43">
        <f t="shared" si="142"/>
        <v>-9</v>
      </c>
      <c r="U418" s="89">
        <f>IF(T418&lt;&gt;"",SUM($T$6:T418),U417)</f>
        <v>4</v>
      </c>
      <c r="V418" s="92">
        <f t="shared" si="152"/>
        <v>27</v>
      </c>
      <c r="W418" s="2"/>
      <c r="X418" s="95">
        <f>IF(B418="",X417,SUM($L$7:L418)+SUM($P$7:P418)+SUM($T$7:T418))</f>
        <v>83</v>
      </c>
      <c r="Y418" s="2"/>
      <c r="Z418" s="2"/>
      <c r="AA418" s="2"/>
      <c r="AB418" s="2"/>
      <c r="AC418" s="2"/>
      <c r="AD418" s="2"/>
      <c r="AE418" s="2"/>
      <c r="AF418" s="58">
        <f t="shared" si="145"/>
        <v>1</v>
      </c>
      <c r="AG418" s="21" t="str">
        <f t="shared" si="135"/>
        <v/>
      </c>
      <c r="AH418" s="59">
        <f t="shared" si="143"/>
        <v>4</v>
      </c>
      <c r="AI418" s="64">
        <f t="shared" si="144"/>
        <v>2</v>
      </c>
      <c r="AJ418" s="47" t="str">
        <f t="shared" si="136"/>
        <v/>
      </c>
      <c r="AK418" s="65">
        <f t="shared" si="138"/>
        <v>4</v>
      </c>
      <c r="AL418" s="70">
        <f t="shared" si="146"/>
        <v>5</v>
      </c>
      <c r="AM418" s="43">
        <f t="shared" si="137"/>
        <v>2</v>
      </c>
      <c r="AN418" s="71">
        <f t="shared" si="139"/>
        <v>9</v>
      </c>
      <c r="AO418" s="2"/>
      <c r="AP418" s="2"/>
      <c r="AR418" s="2"/>
      <c r="AS418" s="2"/>
      <c r="AT418" s="2"/>
    </row>
    <row r="419" spans="2:46">
      <c r="B419" s="20">
        <f>IF('Prog Individual'!B419="","",'Prog Individual'!B419)</f>
        <v>3</v>
      </c>
      <c r="C419" s="21" t="str">
        <f t="shared" si="132"/>
        <v>R</v>
      </c>
      <c r="D419" s="98" t="str">
        <f t="shared" si="148"/>
        <v/>
      </c>
      <c r="E419" s="2"/>
      <c r="F419" s="47" t="str">
        <f t="shared" si="133"/>
        <v>L</v>
      </c>
      <c r="G419" s="98" t="str">
        <f t="shared" si="147"/>
        <v/>
      </c>
      <c r="H419" s="2"/>
      <c r="I419" s="46" t="str">
        <f t="shared" si="134"/>
        <v>O</v>
      </c>
      <c r="J419" s="98" t="str">
        <f t="shared" si="140"/>
        <v>&lt;--Bet</v>
      </c>
      <c r="K419" s="2"/>
      <c r="L419" s="21" t="str">
        <f t="shared" si="150"/>
        <v/>
      </c>
      <c r="M419" s="92">
        <f>IF(L419&lt;&gt;"",SUM($L$6:L419),M418)</f>
        <v>32</v>
      </c>
      <c r="N419" s="92">
        <f t="shared" si="141"/>
        <v>36</v>
      </c>
      <c r="O419" s="2"/>
      <c r="P419" s="47" t="str">
        <f t="shared" si="149"/>
        <v/>
      </c>
      <c r="Q419" s="89">
        <f>IF(P419&lt;&gt;"",SUM($P$6:P419),Q418)</f>
        <v>47</v>
      </c>
      <c r="R419" s="92">
        <f t="shared" si="151"/>
        <v>50</v>
      </c>
      <c r="S419" s="2"/>
      <c r="T419" s="43">
        <f t="shared" si="142"/>
        <v>-10</v>
      </c>
      <c r="U419" s="89">
        <f>IF(T419&lt;&gt;"",SUM($T$6:T419),U418)</f>
        <v>-6</v>
      </c>
      <c r="V419" s="92">
        <f t="shared" si="152"/>
        <v>27</v>
      </c>
      <c r="W419" s="2"/>
      <c r="X419" s="95">
        <f>IF(B419="",X418,SUM($L$7:L419)+SUM($P$7:P419)+SUM($T$7:T419))</f>
        <v>73</v>
      </c>
      <c r="Y419" s="2"/>
      <c r="Z419" s="2"/>
      <c r="AA419" s="2"/>
      <c r="AB419" s="2"/>
      <c r="AC419" s="2"/>
      <c r="AD419" s="2"/>
      <c r="AE419" s="2"/>
      <c r="AF419" s="58">
        <f t="shared" si="145"/>
        <v>2</v>
      </c>
      <c r="AG419" s="21" t="str">
        <f t="shared" si="135"/>
        <v/>
      </c>
      <c r="AH419" s="59">
        <f t="shared" si="143"/>
        <v>4</v>
      </c>
      <c r="AI419" s="64">
        <f t="shared" si="144"/>
        <v>3</v>
      </c>
      <c r="AJ419" s="47" t="str">
        <f t="shared" si="136"/>
        <v/>
      </c>
      <c r="AK419" s="65">
        <f t="shared" si="138"/>
        <v>4</v>
      </c>
      <c r="AL419" s="70">
        <f t="shared" si="146"/>
        <v>6</v>
      </c>
      <c r="AM419" s="43">
        <f t="shared" si="137"/>
        <v>3</v>
      </c>
      <c r="AN419" s="71">
        <f t="shared" si="139"/>
        <v>10</v>
      </c>
      <c r="AO419" s="2"/>
      <c r="AP419" s="2"/>
      <c r="AR419" s="2"/>
      <c r="AS419" s="2"/>
      <c r="AT419" s="2"/>
    </row>
    <row r="420" spans="2:46">
      <c r="B420" s="20">
        <f>IF('Prog Individual'!B420="","",'Prog Individual'!B420)</f>
        <v>7</v>
      </c>
      <c r="C420" s="21" t="str">
        <f t="shared" si="132"/>
        <v>R</v>
      </c>
      <c r="D420" s="98" t="str">
        <f t="shared" si="148"/>
        <v/>
      </c>
      <c r="E420" s="2"/>
      <c r="F420" s="47" t="str">
        <f t="shared" si="133"/>
        <v>L</v>
      </c>
      <c r="G420" s="98" t="str">
        <f t="shared" si="147"/>
        <v>&lt;--Bet</v>
      </c>
      <c r="H420" s="2"/>
      <c r="I420" s="46" t="str">
        <f t="shared" si="134"/>
        <v>O</v>
      </c>
      <c r="J420" s="98" t="str">
        <f t="shared" si="140"/>
        <v>&lt;--Bet</v>
      </c>
      <c r="K420" s="2"/>
      <c r="L420" s="21" t="str">
        <f t="shared" si="150"/>
        <v/>
      </c>
      <c r="M420" s="92">
        <f>IF(L420&lt;&gt;"",SUM($L$6:L420),M419)</f>
        <v>32</v>
      </c>
      <c r="N420" s="92">
        <f t="shared" si="141"/>
        <v>36</v>
      </c>
      <c r="O420" s="2"/>
      <c r="P420" s="47">
        <f t="shared" si="149"/>
        <v>-4</v>
      </c>
      <c r="Q420" s="89">
        <f>IF(P420&lt;&gt;"",SUM($P$6:P420),Q419)</f>
        <v>43</v>
      </c>
      <c r="R420" s="92">
        <f t="shared" si="151"/>
        <v>50</v>
      </c>
      <c r="S420" s="2"/>
      <c r="T420" s="43">
        <f t="shared" si="142"/>
        <v>-11</v>
      </c>
      <c r="U420" s="89">
        <f>IF(T420&lt;&gt;"",SUM($T$6:T420),U419)</f>
        <v>-17</v>
      </c>
      <c r="V420" s="92">
        <f t="shared" si="152"/>
        <v>27</v>
      </c>
      <c r="W420" s="2"/>
      <c r="X420" s="95">
        <f>IF(B420="",X419,SUM($L$7:L420)+SUM($P$7:P420)+SUM($T$7:T420))</f>
        <v>58</v>
      </c>
      <c r="Y420" s="2"/>
      <c r="Z420" s="2"/>
      <c r="AA420" s="2"/>
      <c r="AB420" s="2"/>
      <c r="AC420" s="2"/>
      <c r="AD420" s="2"/>
      <c r="AE420" s="2"/>
      <c r="AF420" s="58">
        <f t="shared" si="145"/>
        <v>3</v>
      </c>
      <c r="AG420" s="21" t="str">
        <f t="shared" si="135"/>
        <v/>
      </c>
      <c r="AH420" s="59">
        <f t="shared" si="143"/>
        <v>4</v>
      </c>
      <c r="AI420" s="64">
        <f t="shared" si="144"/>
        <v>4</v>
      </c>
      <c r="AJ420" s="47">
        <f t="shared" si="136"/>
        <v>1</v>
      </c>
      <c r="AK420" s="65">
        <f t="shared" si="138"/>
        <v>4</v>
      </c>
      <c r="AL420" s="70">
        <f t="shared" si="146"/>
        <v>7</v>
      </c>
      <c r="AM420" s="43">
        <f t="shared" si="137"/>
        <v>4</v>
      </c>
      <c r="AN420" s="71">
        <f t="shared" si="139"/>
        <v>11</v>
      </c>
      <c r="AO420" s="2"/>
      <c r="AP420" s="2"/>
      <c r="AR420" s="2"/>
      <c r="AS420" s="2"/>
      <c r="AT420" s="2"/>
    </row>
    <row r="421" spans="2:46">
      <c r="B421" s="20">
        <f>IF('Prog Individual'!B421="","",'Prog Individual'!B421)</f>
        <v>35</v>
      </c>
      <c r="C421" s="21" t="str">
        <f t="shared" si="132"/>
        <v>B</v>
      </c>
      <c r="D421" s="98" t="str">
        <f t="shared" si="148"/>
        <v>&lt;--Win</v>
      </c>
      <c r="E421" s="2"/>
      <c r="F421" s="47" t="str">
        <f t="shared" si="133"/>
        <v>H</v>
      </c>
      <c r="G421" s="98" t="str">
        <f t="shared" si="147"/>
        <v>&lt;--Win</v>
      </c>
      <c r="H421" s="2"/>
      <c r="I421" s="46" t="str">
        <f t="shared" si="134"/>
        <v>O</v>
      </c>
      <c r="J421" s="98" t="str">
        <f t="shared" si="140"/>
        <v>&lt;--Bet</v>
      </c>
      <c r="K421" s="2"/>
      <c r="L421" s="21">
        <f t="shared" si="150"/>
        <v>4</v>
      </c>
      <c r="M421" s="92">
        <f>IF(L421&lt;&gt;"",SUM($L$6:L421),M420)</f>
        <v>36</v>
      </c>
      <c r="N421" s="92">
        <f t="shared" si="141"/>
        <v>36</v>
      </c>
      <c r="O421" s="2"/>
      <c r="P421" s="47">
        <f t="shared" si="149"/>
        <v>5</v>
      </c>
      <c r="Q421" s="89">
        <f>IF(P421&lt;&gt;"",SUM($P$6:P421),Q420)</f>
        <v>48</v>
      </c>
      <c r="R421" s="92">
        <f t="shared" si="151"/>
        <v>50</v>
      </c>
      <c r="S421" s="2"/>
      <c r="T421" s="43">
        <f t="shared" si="142"/>
        <v>-12</v>
      </c>
      <c r="U421" s="89">
        <f>IF(T421&lt;&gt;"",SUM($T$6:T421),U420)</f>
        <v>-29</v>
      </c>
      <c r="V421" s="92">
        <f t="shared" si="152"/>
        <v>27</v>
      </c>
      <c r="W421" s="2"/>
      <c r="X421" s="95">
        <f>IF(B421="",X420,SUM($L$7:L421)+SUM($P$7:P421)+SUM($T$7:T421))</f>
        <v>55</v>
      </c>
      <c r="Y421" s="2"/>
      <c r="Z421" s="2"/>
      <c r="AA421" s="2"/>
      <c r="AB421" s="2"/>
      <c r="AC421" s="2"/>
      <c r="AD421" s="2"/>
      <c r="AE421" s="2"/>
      <c r="AF421" s="58">
        <f t="shared" si="145"/>
        <v>1</v>
      </c>
      <c r="AG421" s="21">
        <f t="shared" si="135"/>
        <v>1</v>
      </c>
      <c r="AH421" s="59">
        <f t="shared" si="143"/>
        <v>4</v>
      </c>
      <c r="AI421" s="64">
        <f t="shared" si="144"/>
        <v>1</v>
      </c>
      <c r="AJ421" s="47">
        <f t="shared" si="136"/>
        <v>2</v>
      </c>
      <c r="AK421" s="65">
        <f t="shared" si="138"/>
        <v>5</v>
      </c>
      <c r="AL421" s="70">
        <f t="shared" si="146"/>
        <v>8</v>
      </c>
      <c r="AM421" s="43">
        <f t="shared" si="137"/>
        <v>5</v>
      </c>
      <c r="AN421" s="71">
        <f t="shared" si="139"/>
        <v>12</v>
      </c>
      <c r="AO421" s="2"/>
      <c r="AP421" s="2"/>
      <c r="AR421" s="2"/>
      <c r="AS421" s="2"/>
      <c r="AT421" s="2"/>
    </row>
    <row r="422" spans="2:46">
      <c r="B422" s="20">
        <f>IF('Prog Individual'!B422="","",'Prog Individual'!B422)</f>
        <v>32</v>
      </c>
      <c r="C422" s="21" t="str">
        <f t="shared" si="132"/>
        <v>R</v>
      </c>
      <c r="D422" s="98" t="str">
        <f t="shared" si="148"/>
        <v/>
      </c>
      <c r="E422" s="2"/>
      <c r="F422" s="47" t="str">
        <f t="shared" si="133"/>
        <v>H</v>
      </c>
      <c r="G422" s="98" t="str">
        <f t="shared" si="147"/>
        <v/>
      </c>
      <c r="H422" s="2"/>
      <c r="I422" s="46" t="str">
        <f t="shared" si="134"/>
        <v>E</v>
      </c>
      <c r="J422" s="98" t="str">
        <f t="shared" si="140"/>
        <v>&lt;--Win</v>
      </c>
      <c r="K422" s="2"/>
      <c r="L422" s="21" t="str">
        <f t="shared" si="150"/>
        <v/>
      </c>
      <c r="M422" s="92">
        <f>IF(L422&lt;&gt;"",SUM($L$6:L422),M421)</f>
        <v>36</v>
      </c>
      <c r="N422" s="92">
        <f t="shared" si="141"/>
        <v>36</v>
      </c>
      <c r="O422" s="2"/>
      <c r="P422" s="47" t="str">
        <f t="shared" si="149"/>
        <v/>
      </c>
      <c r="Q422" s="89">
        <f>IF(P422&lt;&gt;"",SUM($P$6:P422),Q421)</f>
        <v>48</v>
      </c>
      <c r="R422" s="92">
        <f t="shared" si="151"/>
        <v>50</v>
      </c>
      <c r="S422" s="2"/>
      <c r="T422" s="43">
        <f t="shared" si="142"/>
        <v>13</v>
      </c>
      <c r="U422" s="89">
        <f>IF(T422&lt;&gt;"",SUM($T$6:T422),U421)</f>
        <v>-16</v>
      </c>
      <c r="V422" s="92">
        <f t="shared" si="152"/>
        <v>27</v>
      </c>
      <c r="W422" s="2"/>
      <c r="X422" s="95">
        <f>IF(B422="",X421,SUM($L$7:L422)+SUM($P$7:P422)+SUM($T$7:T422))</f>
        <v>68</v>
      </c>
      <c r="Y422" s="2"/>
      <c r="Z422" s="2"/>
      <c r="AA422" s="2"/>
      <c r="AB422" s="2"/>
      <c r="AC422" s="2"/>
      <c r="AD422" s="2"/>
      <c r="AE422" s="2"/>
      <c r="AF422" s="58">
        <f t="shared" si="145"/>
        <v>1</v>
      </c>
      <c r="AG422" s="21" t="str">
        <f t="shared" si="135"/>
        <v/>
      </c>
      <c r="AH422" s="59">
        <f t="shared" si="143"/>
        <v>3</v>
      </c>
      <c r="AI422" s="64">
        <f t="shared" si="144"/>
        <v>2</v>
      </c>
      <c r="AJ422" s="47" t="str">
        <f t="shared" si="136"/>
        <v/>
      </c>
      <c r="AK422" s="65">
        <f t="shared" si="138"/>
        <v>4</v>
      </c>
      <c r="AL422" s="70">
        <f t="shared" si="146"/>
        <v>1</v>
      </c>
      <c r="AM422" s="43">
        <f t="shared" si="137"/>
        <v>6</v>
      </c>
      <c r="AN422" s="71">
        <f t="shared" si="139"/>
        <v>13</v>
      </c>
      <c r="AO422" s="2"/>
      <c r="AP422" s="2"/>
      <c r="AR422" s="2"/>
      <c r="AS422" s="2"/>
      <c r="AT422" s="2"/>
    </row>
    <row r="423" spans="2:46">
      <c r="B423" s="20">
        <f>IF('Prog Individual'!B423="","",'Prog Individual'!B423)</f>
        <v>28</v>
      </c>
      <c r="C423" s="21" t="str">
        <f t="shared" si="132"/>
        <v>B</v>
      </c>
      <c r="D423" s="98" t="str">
        <f t="shared" si="148"/>
        <v/>
      </c>
      <c r="E423" s="2"/>
      <c r="F423" s="47" t="str">
        <f t="shared" si="133"/>
        <v>H</v>
      </c>
      <c r="G423" s="98" t="str">
        <f t="shared" si="147"/>
        <v/>
      </c>
      <c r="H423" s="2"/>
      <c r="I423" s="46" t="str">
        <f t="shared" si="134"/>
        <v>E</v>
      </c>
      <c r="J423" s="98" t="str">
        <f t="shared" si="140"/>
        <v/>
      </c>
      <c r="K423" s="2"/>
      <c r="L423" s="21" t="str">
        <f t="shared" si="150"/>
        <v/>
      </c>
      <c r="M423" s="92">
        <f>IF(L423&lt;&gt;"",SUM($L$6:L423),M422)</f>
        <v>36</v>
      </c>
      <c r="N423" s="92">
        <f t="shared" si="141"/>
        <v>36</v>
      </c>
      <c r="O423" s="2"/>
      <c r="P423" s="47" t="str">
        <f t="shared" si="149"/>
        <v/>
      </c>
      <c r="Q423" s="89">
        <f>IF(P423&lt;&gt;"",SUM($P$6:P423),Q422)</f>
        <v>48</v>
      </c>
      <c r="R423" s="92">
        <f t="shared" si="151"/>
        <v>50</v>
      </c>
      <c r="S423" s="2"/>
      <c r="T423" s="43" t="str">
        <f t="shared" si="142"/>
        <v/>
      </c>
      <c r="U423" s="89">
        <f>IF(T423&lt;&gt;"",SUM($T$6:T423),U422)</f>
        <v>-16</v>
      </c>
      <c r="V423" s="92">
        <f t="shared" si="152"/>
        <v>27</v>
      </c>
      <c r="W423" s="2"/>
      <c r="X423" s="95">
        <f>IF(B423="",X422,SUM($L$7:L423)+SUM($P$7:P423)+SUM($T$7:T423))</f>
        <v>68</v>
      </c>
      <c r="Y423" s="2"/>
      <c r="Z423" s="2"/>
      <c r="AA423" s="2"/>
      <c r="AB423" s="2"/>
      <c r="AC423" s="2"/>
      <c r="AD423" s="2"/>
      <c r="AE423" s="2"/>
      <c r="AF423" s="58">
        <f t="shared" si="145"/>
        <v>1</v>
      </c>
      <c r="AG423" s="21" t="str">
        <f t="shared" si="135"/>
        <v/>
      </c>
      <c r="AH423" s="59">
        <f t="shared" si="143"/>
        <v>3</v>
      </c>
      <c r="AI423" s="64">
        <f t="shared" si="144"/>
        <v>3</v>
      </c>
      <c r="AJ423" s="47" t="str">
        <f t="shared" si="136"/>
        <v/>
      </c>
      <c r="AK423" s="65">
        <f t="shared" si="138"/>
        <v>4</v>
      </c>
      <c r="AL423" s="70">
        <f t="shared" si="146"/>
        <v>2</v>
      </c>
      <c r="AM423" s="43" t="str">
        <f t="shared" si="137"/>
        <v/>
      </c>
      <c r="AN423" s="71">
        <f t="shared" si="139"/>
        <v>12</v>
      </c>
      <c r="AO423" s="2"/>
      <c r="AP423" s="2"/>
      <c r="AR423" s="2"/>
      <c r="AS423" s="2"/>
      <c r="AT423" s="2"/>
    </row>
    <row r="424" spans="2:46">
      <c r="B424" s="20">
        <f>IF('Prog Individual'!B424="","",'Prog Individual'!B424)</f>
        <v>10</v>
      </c>
      <c r="C424" s="21" t="str">
        <f t="shared" si="132"/>
        <v>B</v>
      </c>
      <c r="D424" s="98" t="str">
        <f t="shared" si="148"/>
        <v/>
      </c>
      <c r="E424" s="2"/>
      <c r="F424" s="47" t="str">
        <f t="shared" si="133"/>
        <v>L</v>
      </c>
      <c r="G424" s="98" t="str">
        <f t="shared" si="147"/>
        <v>&lt;--Win</v>
      </c>
      <c r="H424" s="2"/>
      <c r="I424" s="46" t="str">
        <f t="shared" si="134"/>
        <v>E</v>
      </c>
      <c r="J424" s="98" t="str">
        <f t="shared" si="140"/>
        <v/>
      </c>
      <c r="K424" s="2"/>
      <c r="L424" s="21" t="str">
        <f t="shared" si="150"/>
        <v/>
      </c>
      <c r="M424" s="92">
        <f>IF(L424&lt;&gt;"",SUM($L$6:L424),M423)</f>
        <v>36</v>
      </c>
      <c r="N424" s="92">
        <f t="shared" si="141"/>
        <v>36</v>
      </c>
      <c r="O424" s="2"/>
      <c r="P424" s="47">
        <f t="shared" si="149"/>
        <v>4</v>
      </c>
      <c r="Q424" s="89">
        <f>IF(P424&lt;&gt;"",SUM($P$6:P424),Q423)</f>
        <v>52</v>
      </c>
      <c r="R424" s="92">
        <f t="shared" si="151"/>
        <v>52</v>
      </c>
      <c r="S424" s="2"/>
      <c r="T424" s="43" t="str">
        <f t="shared" si="142"/>
        <v/>
      </c>
      <c r="U424" s="89">
        <f>IF(T424&lt;&gt;"",SUM($T$6:T424),U423)</f>
        <v>-16</v>
      </c>
      <c r="V424" s="92">
        <f t="shared" si="152"/>
        <v>27</v>
      </c>
      <c r="W424" s="2"/>
      <c r="X424" s="95">
        <f>IF(B424="",X423,SUM($L$7:L424)+SUM($P$7:P424)+SUM($T$7:T424))</f>
        <v>72</v>
      </c>
      <c r="Y424" s="2"/>
      <c r="Z424" s="2"/>
      <c r="AA424" s="2"/>
      <c r="AB424" s="2"/>
      <c r="AC424" s="2"/>
      <c r="AD424" s="2"/>
      <c r="AE424" s="2"/>
      <c r="AF424" s="58">
        <f t="shared" si="145"/>
        <v>2</v>
      </c>
      <c r="AG424" s="21" t="str">
        <f t="shared" si="135"/>
        <v/>
      </c>
      <c r="AH424" s="59">
        <f t="shared" si="143"/>
        <v>3</v>
      </c>
      <c r="AI424" s="64">
        <f t="shared" si="144"/>
        <v>1</v>
      </c>
      <c r="AJ424" s="47">
        <f t="shared" si="136"/>
        <v>1</v>
      </c>
      <c r="AK424" s="65">
        <f t="shared" si="138"/>
        <v>4</v>
      </c>
      <c r="AL424" s="70">
        <f t="shared" si="146"/>
        <v>3</v>
      </c>
      <c r="AM424" s="43" t="str">
        <f t="shared" si="137"/>
        <v/>
      </c>
      <c r="AN424" s="71">
        <f t="shared" si="139"/>
        <v>12</v>
      </c>
      <c r="AO424" s="2"/>
      <c r="AP424" s="2"/>
      <c r="AR424" s="2"/>
      <c r="AS424" s="2"/>
      <c r="AT424" s="2"/>
    </row>
    <row r="425" spans="2:46">
      <c r="B425" s="20">
        <f>IF('Prog Individual'!B425="","",'Prog Individual'!B425)</f>
        <v>11</v>
      </c>
      <c r="C425" s="21" t="str">
        <f t="shared" si="132"/>
        <v>B</v>
      </c>
      <c r="D425" s="98" t="str">
        <f t="shared" si="148"/>
        <v/>
      </c>
      <c r="E425" s="2"/>
      <c r="F425" s="47" t="str">
        <f t="shared" si="133"/>
        <v>L</v>
      </c>
      <c r="G425" s="98" t="str">
        <f t="shared" si="147"/>
        <v/>
      </c>
      <c r="H425" s="2"/>
      <c r="I425" s="46" t="str">
        <f t="shared" si="134"/>
        <v>O</v>
      </c>
      <c r="J425" s="98" t="str">
        <f t="shared" si="140"/>
        <v>&lt;--Win</v>
      </c>
      <c r="K425" s="2"/>
      <c r="L425" s="21" t="str">
        <f t="shared" si="150"/>
        <v/>
      </c>
      <c r="M425" s="92">
        <f>IF(L425&lt;&gt;"",SUM($L$6:L425),M424)</f>
        <v>36</v>
      </c>
      <c r="N425" s="92">
        <f t="shared" si="141"/>
        <v>36</v>
      </c>
      <c r="O425" s="2"/>
      <c r="P425" s="47" t="str">
        <f t="shared" si="149"/>
        <v/>
      </c>
      <c r="Q425" s="89">
        <f>IF(P425&lt;&gt;"",SUM($P$6:P425),Q424)</f>
        <v>52</v>
      </c>
      <c r="R425" s="92">
        <f t="shared" si="151"/>
        <v>52</v>
      </c>
      <c r="S425" s="2"/>
      <c r="T425" s="43">
        <f t="shared" si="142"/>
        <v>12</v>
      </c>
      <c r="U425" s="89">
        <f>IF(T425&lt;&gt;"",SUM($T$6:T425),U424)</f>
        <v>-4</v>
      </c>
      <c r="V425" s="92">
        <f t="shared" si="152"/>
        <v>27</v>
      </c>
      <c r="W425" s="2"/>
      <c r="X425" s="95">
        <f>IF(B425="",X424,SUM($L$7:L425)+SUM($P$7:P425)+SUM($T$7:T425))</f>
        <v>84</v>
      </c>
      <c r="Y425" s="2"/>
      <c r="Z425" s="2"/>
      <c r="AA425" s="2"/>
      <c r="AB425" s="2"/>
      <c r="AC425" s="2"/>
      <c r="AD425" s="2"/>
      <c r="AE425" s="2"/>
      <c r="AF425" s="58">
        <f t="shared" si="145"/>
        <v>3</v>
      </c>
      <c r="AG425" s="21" t="str">
        <f t="shared" si="135"/>
        <v/>
      </c>
      <c r="AH425" s="59">
        <f t="shared" si="143"/>
        <v>3</v>
      </c>
      <c r="AI425" s="64">
        <f t="shared" si="144"/>
        <v>2</v>
      </c>
      <c r="AJ425" s="47" t="str">
        <f t="shared" si="136"/>
        <v/>
      </c>
      <c r="AK425" s="65">
        <f t="shared" si="138"/>
        <v>3</v>
      </c>
      <c r="AL425" s="70">
        <f t="shared" si="146"/>
        <v>1</v>
      </c>
      <c r="AM425" s="43">
        <f t="shared" si="137"/>
        <v>1</v>
      </c>
      <c r="AN425" s="71">
        <f t="shared" si="139"/>
        <v>12</v>
      </c>
      <c r="AO425" s="2"/>
      <c r="AP425" s="2"/>
      <c r="AR425" s="2"/>
      <c r="AS425" s="2"/>
      <c r="AT425" s="2"/>
    </row>
    <row r="426" spans="2:46">
      <c r="B426" s="20">
        <f>IF('Prog Individual'!B426="","",'Prog Individual'!B426)</f>
        <v>15</v>
      </c>
      <c r="C426" s="21" t="str">
        <f t="shared" si="132"/>
        <v>B</v>
      </c>
      <c r="D426" s="98" t="str">
        <f t="shared" si="148"/>
        <v>&lt;--Bet</v>
      </c>
      <c r="E426" s="2"/>
      <c r="F426" s="47" t="str">
        <f t="shared" si="133"/>
        <v>L</v>
      </c>
      <c r="G426" s="98" t="str">
        <f t="shared" si="147"/>
        <v/>
      </c>
      <c r="H426" s="2"/>
      <c r="I426" s="46" t="str">
        <f t="shared" si="134"/>
        <v>O</v>
      </c>
      <c r="J426" s="98" t="str">
        <f t="shared" si="140"/>
        <v/>
      </c>
      <c r="K426" s="2"/>
      <c r="L426" s="21">
        <f t="shared" si="150"/>
        <v>-3</v>
      </c>
      <c r="M426" s="92">
        <f>IF(L426&lt;&gt;"",SUM($L$6:L426),M425)</f>
        <v>33</v>
      </c>
      <c r="N426" s="92">
        <f t="shared" si="141"/>
        <v>36</v>
      </c>
      <c r="O426" s="2"/>
      <c r="P426" s="47" t="str">
        <f t="shared" si="149"/>
        <v/>
      </c>
      <c r="Q426" s="89">
        <f>IF(P426&lt;&gt;"",SUM($P$6:P426),Q425)</f>
        <v>52</v>
      </c>
      <c r="R426" s="92">
        <f t="shared" si="151"/>
        <v>52</v>
      </c>
      <c r="S426" s="2"/>
      <c r="T426" s="43" t="str">
        <f t="shared" si="142"/>
        <v/>
      </c>
      <c r="U426" s="89">
        <f>IF(T426&lt;&gt;"",SUM($T$6:T426),U425)</f>
        <v>-4</v>
      </c>
      <c r="V426" s="92">
        <f t="shared" si="152"/>
        <v>27</v>
      </c>
      <c r="W426" s="2"/>
      <c r="X426" s="95">
        <f>IF(B426="",X425,SUM($L$7:L426)+SUM($P$7:P426)+SUM($T$7:T426))</f>
        <v>81</v>
      </c>
      <c r="Y426" s="2"/>
      <c r="Z426" s="2"/>
      <c r="AA426" s="2"/>
      <c r="AB426" s="2"/>
      <c r="AC426" s="2"/>
      <c r="AD426" s="2"/>
      <c r="AE426" s="2"/>
      <c r="AF426" s="58">
        <f t="shared" si="145"/>
        <v>4</v>
      </c>
      <c r="AG426" s="21">
        <f t="shared" si="135"/>
        <v>1</v>
      </c>
      <c r="AH426" s="59">
        <f t="shared" si="143"/>
        <v>3</v>
      </c>
      <c r="AI426" s="64">
        <f t="shared" si="144"/>
        <v>3</v>
      </c>
      <c r="AJ426" s="47" t="str">
        <f t="shared" si="136"/>
        <v/>
      </c>
      <c r="AK426" s="65">
        <f t="shared" si="138"/>
        <v>3</v>
      </c>
      <c r="AL426" s="70">
        <f t="shared" si="146"/>
        <v>2</v>
      </c>
      <c r="AM426" s="43" t="str">
        <f t="shared" si="137"/>
        <v/>
      </c>
      <c r="AN426" s="71">
        <f t="shared" si="139"/>
        <v>11</v>
      </c>
      <c r="AO426" s="2"/>
      <c r="AP426" s="2"/>
      <c r="AR426" s="2"/>
      <c r="AS426" s="2"/>
      <c r="AT426" s="2"/>
    </row>
    <row r="427" spans="2:46">
      <c r="B427" s="20">
        <f>IF('Prog Individual'!B427="","",'Prog Individual'!B427)</f>
        <v>30</v>
      </c>
      <c r="C427" s="21" t="str">
        <f t="shared" si="132"/>
        <v>R</v>
      </c>
      <c r="D427" s="98" t="str">
        <f t="shared" si="148"/>
        <v>&lt;--Win</v>
      </c>
      <c r="E427" s="2"/>
      <c r="F427" s="47" t="str">
        <f t="shared" si="133"/>
        <v>H</v>
      </c>
      <c r="G427" s="98" t="str">
        <f t="shared" si="147"/>
        <v>&lt;--Win</v>
      </c>
      <c r="H427" s="2"/>
      <c r="I427" s="46" t="str">
        <f t="shared" si="134"/>
        <v>E</v>
      </c>
      <c r="J427" s="98" t="str">
        <f t="shared" si="140"/>
        <v/>
      </c>
      <c r="K427" s="2"/>
      <c r="L427" s="21">
        <f t="shared" si="150"/>
        <v>4</v>
      </c>
      <c r="M427" s="92">
        <f>IF(L427&lt;&gt;"",SUM($L$6:L427),M426)</f>
        <v>37</v>
      </c>
      <c r="N427" s="92">
        <f t="shared" si="141"/>
        <v>37</v>
      </c>
      <c r="O427" s="2"/>
      <c r="P427" s="47">
        <f t="shared" si="149"/>
        <v>3</v>
      </c>
      <c r="Q427" s="89">
        <f>IF(P427&lt;&gt;"",SUM($P$6:P427),Q426)</f>
        <v>55</v>
      </c>
      <c r="R427" s="92">
        <f t="shared" si="151"/>
        <v>55</v>
      </c>
      <c r="S427" s="2"/>
      <c r="T427" s="43" t="str">
        <f t="shared" si="142"/>
        <v/>
      </c>
      <c r="U427" s="89">
        <f>IF(T427&lt;&gt;"",SUM($T$6:T427),U426)</f>
        <v>-4</v>
      </c>
      <c r="V427" s="92">
        <f t="shared" si="152"/>
        <v>27</v>
      </c>
      <c r="W427" s="2"/>
      <c r="X427" s="95">
        <f>IF(B427="",X426,SUM($L$7:L427)+SUM($P$7:P427)+SUM($T$7:T427))</f>
        <v>88</v>
      </c>
      <c r="Y427" s="2"/>
      <c r="Z427" s="2"/>
      <c r="AA427" s="2"/>
      <c r="AB427" s="2"/>
      <c r="AC427" s="2"/>
      <c r="AD427" s="2"/>
      <c r="AE427" s="2"/>
      <c r="AF427" s="58">
        <f t="shared" si="145"/>
        <v>1</v>
      </c>
      <c r="AG427" s="21">
        <f t="shared" si="135"/>
        <v>2</v>
      </c>
      <c r="AH427" s="59">
        <f t="shared" si="143"/>
        <v>4</v>
      </c>
      <c r="AI427" s="64">
        <f t="shared" si="144"/>
        <v>1</v>
      </c>
      <c r="AJ427" s="47">
        <f t="shared" si="136"/>
        <v>1</v>
      </c>
      <c r="AK427" s="65">
        <f t="shared" si="138"/>
        <v>3</v>
      </c>
      <c r="AL427" s="70">
        <f t="shared" si="146"/>
        <v>1</v>
      </c>
      <c r="AM427" s="43" t="str">
        <f t="shared" si="137"/>
        <v/>
      </c>
      <c r="AN427" s="71">
        <f t="shared" si="139"/>
        <v>11</v>
      </c>
      <c r="AO427" s="2"/>
      <c r="AP427" s="2"/>
      <c r="AR427" s="2"/>
      <c r="AS427" s="2"/>
      <c r="AT427" s="2"/>
    </row>
    <row r="428" spans="2:46">
      <c r="B428" s="20">
        <f>IF('Prog Individual'!B428="","",'Prog Individual'!B428)</f>
        <v>36</v>
      </c>
      <c r="C428" s="21" t="str">
        <f t="shared" si="132"/>
        <v>R</v>
      </c>
      <c r="D428" s="98" t="str">
        <f t="shared" si="148"/>
        <v/>
      </c>
      <c r="E428" s="2"/>
      <c r="F428" s="47" t="str">
        <f t="shared" si="133"/>
        <v>H</v>
      </c>
      <c r="G428" s="98" t="str">
        <f t="shared" si="147"/>
        <v/>
      </c>
      <c r="H428" s="2"/>
      <c r="I428" s="46" t="str">
        <f t="shared" si="134"/>
        <v>E</v>
      </c>
      <c r="J428" s="98" t="str">
        <f t="shared" si="140"/>
        <v/>
      </c>
      <c r="K428" s="2"/>
      <c r="L428" s="21" t="str">
        <f t="shared" si="150"/>
        <v/>
      </c>
      <c r="M428" s="92">
        <f>IF(L428&lt;&gt;"",SUM($L$6:L428),M427)</f>
        <v>37</v>
      </c>
      <c r="N428" s="92">
        <f t="shared" si="141"/>
        <v>37</v>
      </c>
      <c r="O428" s="2"/>
      <c r="P428" s="47" t="str">
        <f t="shared" si="149"/>
        <v/>
      </c>
      <c r="Q428" s="89">
        <f>IF(P428&lt;&gt;"",SUM($P$6:P428),Q427)</f>
        <v>55</v>
      </c>
      <c r="R428" s="92">
        <f t="shared" si="151"/>
        <v>55</v>
      </c>
      <c r="S428" s="2"/>
      <c r="T428" s="43" t="str">
        <f t="shared" si="142"/>
        <v/>
      </c>
      <c r="U428" s="89">
        <f>IF(T428&lt;&gt;"",SUM($T$6:T428),U427)</f>
        <v>-4</v>
      </c>
      <c r="V428" s="92">
        <f t="shared" si="152"/>
        <v>27</v>
      </c>
      <c r="W428" s="2"/>
      <c r="X428" s="95">
        <f>IF(B428="",X427,SUM($L$7:L428)+SUM($P$7:P428)+SUM($T$7:T428))</f>
        <v>88</v>
      </c>
      <c r="Y428" s="2"/>
      <c r="Z428" s="2"/>
      <c r="AA428" s="2"/>
      <c r="AB428" s="2"/>
      <c r="AC428" s="2"/>
      <c r="AD428" s="2"/>
      <c r="AE428" s="2"/>
      <c r="AF428" s="58">
        <f t="shared" si="145"/>
        <v>2</v>
      </c>
      <c r="AG428" s="21" t="str">
        <f t="shared" si="135"/>
        <v/>
      </c>
      <c r="AH428" s="59">
        <f t="shared" si="143"/>
        <v>1</v>
      </c>
      <c r="AI428" s="64">
        <f t="shared" si="144"/>
        <v>2</v>
      </c>
      <c r="AJ428" s="47" t="str">
        <f t="shared" si="136"/>
        <v/>
      </c>
      <c r="AK428" s="65">
        <f t="shared" si="138"/>
        <v>2</v>
      </c>
      <c r="AL428" s="70">
        <f t="shared" si="146"/>
        <v>2</v>
      </c>
      <c r="AM428" s="43" t="str">
        <f t="shared" si="137"/>
        <v/>
      </c>
      <c r="AN428" s="71">
        <f t="shared" si="139"/>
        <v>11</v>
      </c>
      <c r="AO428" s="2"/>
      <c r="AP428" s="2"/>
      <c r="AR428" s="2"/>
      <c r="AS428" s="2"/>
      <c r="AT428" s="2"/>
    </row>
    <row r="429" spans="2:46">
      <c r="B429" s="20">
        <f>IF('Prog Individual'!B429="","",'Prog Individual'!B429)</f>
        <v>34</v>
      </c>
      <c r="C429" s="21" t="str">
        <f t="shared" si="132"/>
        <v>R</v>
      </c>
      <c r="D429" s="98" t="str">
        <f t="shared" si="148"/>
        <v/>
      </c>
      <c r="E429" s="2"/>
      <c r="F429" s="47" t="str">
        <f t="shared" si="133"/>
        <v>H</v>
      </c>
      <c r="G429" s="98" t="str">
        <f t="shared" si="147"/>
        <v/>
      </c>
      <c r="H429" s="2"/>
      <c r="I429" s="46" t="str">
        <f t="shared" si="134"/>
        <v>E</v>
      </c>
      <c r="J429" s="98" t="str">
        <f t="shared" si="140"/>
        <v/>
      </c>
      <c r="K429" s="2"/>
      <c r="L429" s="21" t="str">
        <f t="shared" si="150"/>
        <v/>
      </c>
      <c r="M429" s="92">
        <f>IF(L429&lt;&gt;"",SUM($L$6:L429),M428)</f>
        <v>37</v>
      </c>
      <c r="N429" s="92">
        <f t="shared" si="141"/>
        <v>37</v>
      </c>
      <c r="O429" s="2"/>
      <c r="P429" s="47" t="str">
        <f t="shared" si="149"/>
        <v/>
      </c>
      <c r="Q429" s="89">
        <f>IF(P429&lt;&gt;"",SUM($P$6:P429),Q428)</f>
        <v>55</v>
      </c>
      <c r="R429" s="92">
        <f t="shared" si="151"/>
        <v>55</v>
      </c>
      <c r="S429" s="2"/>
      <c r="T429" s="43" t="str">
        <f t="shared" si="142"/>
        <v/>
      </c>
      <c r="U429" s="89">
        <f>IF(T429&lt;&gt;"",SUM($T$6:T429),U428)</f>
        <v>-4</v>
      </c>
      <c r="V429" s="92">
        <f t="shared" si="152"/>
        <v>27</v>
      </c>
      <c r="W429" s="2"/>
      <c r="X429" s="95">
        <f>IF(B429="",X428,SUM($L$7:L429)+SUM($P$7:P429)+SUM($T$7:T429))</f>
        <v>88</v>
      </c>
      <c r="Y429" s="2"/>
      <c r="Z429" s="2"/>
      <c r="AA429" s="2"/>
      <c r="AB429" s="2"/>
      <c r="AC429" s="2"/>
      <c r="AD429" s="2"/>
      <c r="AE429" s="2"/>
      <c r="AF429" s="58">
        <f t="shared" si="145"/>
        <v>3</v>
      </c>
      <c r="AG429" s="21" t="str">
        <f t="shared" si="135"/>
        <v/>
      </c>
      <c r="AH429" s="59">
        <f t="shared" si="143"/>
        <v>1</v>
      </c>
      <c r="AI429" s="64">
        <f t="shared" si="144"/>
        <v>3</v>
      </c>
      <c r="AJ429" s="47" t="str">
        <f t="shared" si="136"/>
        <v/>
      </c>
      <c r="AK429" s="65">
        <f t="shared" si="138"/>
        <v>2</v>
      </c>
      <c r="AL429" s="70">
        <f t="shared" si="146"/>
        <v>3</v>
      </c>
      <c r="AM429" s="43" t="str">
        <f t="shared" si="137"/>
        <v/>
      </c>
      <c r="AN429" s="71">
        <f t="shared" si="139"/>
        <v>11</v>
      </c>
      <c r="AO429" s="2"/>
      <c r="AP429" s="2"/>
      <c r="AR429" s="2"/>
      <c r="AS429" s="2"/>
      <c r="AT429" s="2"/>
    </row>
    <row r="430" spans="2:46">
      <c r="B430" s="20">
        <f>IF('Prog Individual'!B430="","",'Prog Individual'!B430)</f>
        <v>5</v>
      </c>
      <c r="C430" s="21" t="str">
        <f t="shared" si="132"/>
        <v>R</v>
      </c>
      <c r="D430" s="98" t="str">
        <f t="shared" si="148"/>
        <v>&lt;--Bet</v>
      </c>
      <c r="E430" s="2"/>
      <c r="F430" s="47" t="str">
        <f t="shared" si="133"/>
        <v>L</v>
      </c>
      <c r="G430" s="98" t="str">
        <f t="shared" si="147"/>
        <v>&lt;--Win</v>
      </c>
      <c r="H430" s="2"/>
      <c r="I430" s="46" t="str">
        <f t="shared" si="134"/>
        <v>O</v>
      </c>
      <c r="J430" s="98" t="str">
        <f t="shared" si="140"/>
        <v>&lt;--Win</v>
      </c>
      <c r="K430" s="2"/>
      <c r="L430" s="21">
        <f t="shared" si="150"/>
        <v>-1</v>
      </c>
      <c r="M430" s="92">
        <f>IF(L430&lt;&gt;"",SUM($L$6:L430),M429)</f>
        <v>36</v>
      </c>
      <c r="N430" s="92">
        <f t="shared" si="141"/>
        <v>37</v>
      </c>
      <c r="O430" s="2"/>
      <c r="P430" s="47">
        <f t="shared" si="149"/>
        <v>2</v>
      </c>
      <c r="Q430" s="89">
        <f>IF(P430&lt;&gt;"",SUM($P$6:P430),Q429)</f>
        <v>57</v>
      </c>
      <c r="R430" s="92">
        <f t="shared" si="151"/>
        <v>57</v>
      </c>
      <c r="S430" s="2"/>
      <c r="T430" s="43">
        <f t="shared" si="142"/>
        <v>11</v>
      </c>
      <c r="U430" s="89">
        <f>IF(T430&lt;&gt;"",SUM($T$6:T430),U429)</f>
        <v>7</v>
      </c>
      <c r="V430" s="92">
        <f t="shared" si="152"/>
        <v>27</v>
      </c>
      <c r="W430" s="2"/>
      <c r="X430" s="95">
        <f>IF(B430="",X429,SUM($L$7:L430)+SUM($P$7:P430)+SUM($T$7:T430))</f>
        <v>100</v>
      </c>
      <c r="Y430" s="2"/>
      <c r="Z430" s="2"/>
      <c r="AA430" s="2"/>
      <c r="AB430" s="2"/>
      <c r="AC430" s="2"/>
      <c r="AD430" s="2"/>
      <c r="AE430" s="2"/>
      <c r="AF430" s="58">
        <f t="shared" si="145"/>
        <v>4</v>
      </c>
      <c r="AG430" s="21">
        <f t="shared" si="135"/>
        <v>1</v>
      </c>
      <c r="AH430" s="59">
        <f t="shared" si="143"/>
        <v>1</v>
      </c>
      <c r="AI430" s="64">
        <f t="shared" si="144"/>
        <v>1</v>
      </c>
      <c r="AJ430" s="47">
        <f t="shared" si="136"/>
        <v>1</v>
      </c>
      <c r="AK430" s="65">
        <f t="shared" si="138"/>
        <v>2</v>
      </c>
      <c r="AL430" s="70">
        <f t="shared" si="146"/>
        <v>1</v>
      </c>
      <c r="AM430" s="43">
        <f t="shared" si="137"/>
        <v>1</v>
      </c>
      <c r="AN430" s="71">
        <f t="shared" si="139"/>
        <v>11</v>
      </c>
      <c r="AO430" s="2"/>
      <c r="AP430" s="2"/>
      <c r="AR430" s="2"/>
      <c r="AS430" s="2"/>
      <c r="AT430" s="2"/>
    </row>
    <row r="431" spans="2:46">
      <c r="B431" s="20">
        <f>IF('Prog Individual'!B431="","",'Prog Individual'!B431)</f>
        <v>22</v>
      </c>
      <c r="C431" s="21" t="str">
        <f t="shared" si="132"/>
        <v>B</v>
      </c>
      <c r="D431" s="98" t="str">
        <f t="shared" si="148"/>
        <v>&lt;--Win</v>
      </c>
      <c r="E431" s="2"/>
      <c r="F431" s="47" t="str">
        <f t="shared" si="133"/>
        <v>H</v>
      </c>
      <c r="G431" s="98" t="str">
        <f t="shared" si="147"/>
        <v/>
      </c>
      <c r="H431" s="2"/>
      <c r="I431" s="46" t="str">
        <f t="shared" si="134"/>
        <v>E</v>
      </c>
      <c r="J431" s="98" t="str">
        <f t="shared" si="140"/>
        <v/>
      </c>
      <c r="K431" s="2"/>
      <c r="L431" s="21">
        <f t="shared" si="150"/>
        <v>2</v>
      </c>
      <c r="M431" s="92">
        <f>IF(L431&lt;&gt;"",SUM($L$6:L431),M430)</f>
        <v>38</v>
      </c>
      <c r="N431" s="92">
        <f t="shared" si="141"/>
        <v>38</v>
      </c>
      <c r="O431" s="2"/>
      <c r="P431" s="47" t="str">
        <f t="shared" si="149"/>
        <v/>
      </c>
      <c r="Q431" s="89">
        <f>IF(P431&lt;&gt;"",SUM($P$6:P431),Q430)</f>
        <v>57</v>
      </c>
      <c r="R431" s="92">
        <f t="shared" si="151"/>
        <v>57</v>
      </c>
      <c r="S431" s="2"/>
      <c r="T431" s="43" t="str">
        <f t="shared" si="142"/>
        <v/>
      </c>
      <c r="U431" s="89">
        <f>IF(T431&lt;&gt;"",SUM($T$6:T431),U430)</f>
        <v>7</v>
      </c>
      <c r="V431" s="92">
        <f t="shared" si="152"/>
        <v>27</v>
      </c>
      <c r="W431" s="2"/>
      <c r="X431" s="95">
        <f>IF(B431="",X430,SUM($L$7:L431)+SUM($P$7:P431)+SUM($T$7:T431))</f>
        <v>102</v>
      </c>
      <c r="Y431" s="2"/>
      <c r="Z431" s="2"/>
      <c r="AA431" s="2"/>
      <c r="AB431" s="2"/>
      <c r="AC431" s="2"/>
      <c r="AD431" s="2"/>
      <c r="AE431" s="2"/>
      <c r="AF431" s="58">
        <f t="shared" si="145"/>
        <v>1</v>
      </c>
      <c r="AG431" s="21">
        <f t="shared" si="135"/>
        <v>2</v>
      </c>
      <c r="AH431" s="59">
        <f t="shared" si="143"/>
        <v>2</v>
      </c>
      <c r="AI431" s="64">
        <f t="shared" si="144"/>
        <v>1</v>
      </c>
      <c r="AJ431" s="47" t="str">
        <f t="shared" si="136"/>
        <v/>
      </c>
      <c r="AK431" s="65">
        <f t="shared" si="138"/>
        <v>1</v>
      </c>
      <c r="AL431" s="70">
        <f t="shared" si="146"/>
        <v>1</v>
      </c>
      <c r="AM431" s="43" t="str">
        <f t="shared" si="137"/>
        <v/>
      </c>
      <c r="AN431" s="71">
        <f t="shared" si="139"/>
        <v>10</v>
      </c>
      <c r="AO431" s="2"/>
      <c r="AP431" s="2"/>
      <c r="AR431" s="2"/>
      <c r="AS431" s="2"/>
      <c r="AT431" s="2"/>
    </row>
    <row r="432" spans="2:46">
      <c r="B432" s="20">
        <f>IF('Prog Individual'!B432="","",'Prog Individual'!B432)</f>
        <v>13</v>
      </c>
      <c r="C432" s="21" t="str">
        <f t="shared" si="132"/>
        <v>B</v>
      </c>
      <c r="D432" s="98" t="str">
        <f t="shared" si="148"/>
        <v/>
      </c>
      <c r="E432" s="2"/>
      <c r="F432" s="47" t="str">
        <f t="shared" si="133"/>
        <v>L</v>
      </c>
      <c r="G432" s="98" t="str">
        <f t="shared" si="147"/>
        <v/>
      </c>
      <c r="H432" s="2"/>
      <c r="I432" s="46" t="str">
        <f t="shared" si="134"/>
        <v>O</v>
      </c>
      <c r="J432" s="98" t="str">
        <f t="shared" si="140"/>
        <v/>
      </c>
      <c r="K432" s="2"/>
      <c r="L432" s="21" t="str">
        <f t="shared" si="150"/>
        <v/>
      </c>
      <c r="M432" s="92">
        <f>IF(L432&lt;&gt;"",SUM($L$6:L432),M431)</f>
        <v>38</v>
      </c>
      <c r="N432" s="92">
        <f t="shared" si="141"/>
        <v>38</v>
      </c>
      <c r="O432" s="2"/>
      <c r="P432" s="47" t="str">
        <f t="shared" si="149"/>
        <v/>
      </c>
      <c r="Q432" s="89">
        <f>IF(P432&lt;&gt;"",SUM($P$6:P432),Q431)</f>
        <v>57</v>
      </c>
      <c r="R432" s="92">
        <f t="shared" si="151"/>
        <v>57</v>
      </c>
      <c r="S432" s="2"/>
      <c r="T432" s="43" t="str">
        <f t="shared" si="142"/>
        <v/>
      </c>
      <c r="U432" s="89">
        <f>IF(T432&lt;&gt;"",SUM($T$6:T432),U431)</f>
        <v>7</v>
      </c>
      <c r="V432" s="92">
        <f t="shared" si="152"/>
        <v>27</v>
      </c>
      <c r="W432" s="2"/>
      <c r="X432" s="95">
        <f>IF(B432="",X431,SUM($L$7:L432)+SUM($P$7:P432)+SUM($T$7:T432))</f>
        <v>102</v>
      </c>
      <c r="Y432" s="2"/>
      <c r="Z432" s="2"/>
      <c r="AA432" s="2"/>
      <c r="AB432" s="2"/>
      <c r="AC432" s="2"/>
      <c r="AD432" s="2"/>
      <c r="AE432" s="2"/>
      <c r="AF432" s="58">
        <f t="shared" si="145"/>
        <v>2</v>
      </c>
      <c r="AG432" s="21" t="str">
        <f t="shared" si="135"/>
        <v/>
      </c>
      <c r="AH432" s="59">
        <f t="shared" si="143"/>
        <v>1</v>
      </c>
      <c r="AI432" s="64">
        <f t="shared" si="144"/>
        <v>1</v>
      </c>
      <c r="AJ432" s="47" t="str">
        <f t="shared" si="136"/>
        <v/>
      </c>
      <c r="AK432" s="65">
        <f t="shared" si="138"/>
        <v>1</v>
      </c>
      <c r="AL432" s="70">
        <f t="shared" si="146"/>
        <v>1</v>
      </c>
      <c r="AM432" s="43" t="str">
        <f t="shared" si="137"/>
        <v/>
      </c>
      <c r="AN432" s="71">
        <f t="shared" si="139"/>
        <v>10</v>
      </c>
      <c r="AO432" s="2"/>
      <c r="AP432" s="2"/>
      <c r="AR432" s="2"/>
      <c r="AS432" s="2"/>
      <c r="AT432" s="2"/>
    </row>
    <row r="433" spans="2:46">
      <c r="B433" s="20">
        <f>IF('Prog Individual'!B433="","",'Prog Individual'!B433)</f>
        <v>22</v>
      </c>
      <c r="C433" s="21" t="str">
        <f t="shared" si="132"/>
        <v>B</v>
      </c>
      <c r="D433" s="98" t="str">
        <f t="shared" si="148"/>
        <v/>
      </c>
      <c r="E433" s="2"/>
      <c r="F433" s="47" t="str">
        <f t="shared" si="133"/>
        <v>H</v>
      </c>
      <c r="G433" s="98" t="str">
        <f t="shared" si="147"/>
        <v/>
      </c>
      <c r="H433" s="2"/>
      <c r="I433" s="46" t="str">
        <f t="shared" si="134"/>
        <v>E</v>
      </c>
      <c r="J433" s="98" t="str">
        <f t="shared" si="140"/>
        <v/>
      </c>
      <c r="K433" s="2"/>
      <c r="L433" s="21" t="str">
        <f t="shared" si="150"/>
        <v/>
      </c>
      <c r="M433" s="92">
        <f>IF(L433&lt;&gt;"",SUM($L$6:L433),M432)</f>
        <v>38</v>
      </c>
      <c r="N433" s="92">
        <f t="shared" si="141"/>
        <v>38</v>
      </c>
      <c r="O433" s="2"/>
      <c r="P433" s="47" t="str">
        <f t="shared" si="149"/>
        <v/>
      </c>
      <c r="Q433" s="89">
        <f>IF(P433&lt;&gt;"",SUM($P$6:P433),Q432)</f>
        <v>57</v>
      </c>
      <c r="R433" s="92">
        <f t="shared" si="151"/>
        <v>57</v>
      </c>
      <c r="S433" s="2"/>
      <c r="T433" s="43" t="str">
        <f t="shared" si="142"/>
        <v/>
      </c>
      <c r="U433" s="89">
        <f>IF(T433&lt;&gt;"",SUM($T$6:T433),U432)</f>
        <v>7</v>
      </c>
      <c r="V433" s="92">
        <f t="shared" si="152"/>
        <v>27</v>
      </c>
      <c r="W433" s="2"/>
      <c r="X433" s="95">
        <f>IF(B433="",X432,SUM($L$7:L433)+SUM($P$7:P433)+SUM($T$7:T433))</f>
        <v>102</v>
      </c>
      <c r="Y433" s="2"/>
      <c r="Z433" s="2"/>
      <c r="AA433" s="2"/>
      <c r="AB433" s="2"/>
      <c r="AC433" s="2"/>
      <c r="AD433" s="2"/>
      <c r="AE433" s="2"/>
      <c r="AF433" s="58">
        <f t="shared" si="145"/>
        <v>3</v>
      </c>
      <c r="AG433" s="21" t="str">
        <f t="shared" si="135"/>
        <v/>
      </c>
      <c r="AH433" s="59">
        <f t="shared" si="143"/>
        <v>1</v>
      </c>
      <c r="AI433" s="64">
        <f t="shared" si="144"/>
        <v>1</v>
      </c>
      <c r="AJ433" s="47" t="str">
        <f t="shared" si="136"/>
        <v/>
      </c>
      <c r="AK433" s="65">
        <f t="shared" si="138"/>
        <v>1</v>
      </c>
      <c r="AL433" s="70">
        <f t="shared" si="146"/>
        <v>1</v>
      </c>
      <c r="AM433" s="43" t="str">
        <f t="shared" si="137"/>
        <v/>
      </c>
      <c r="AN433" s="71">
        <f t="shared" si="139"/>
        <v>10</v>
      </c>
      <c r="AO433" s="2"/>
      <c r="AP433" s="2"/>
      <c r="AR433" s="2"/>
      <c r="AS433" s="2"/>
      <c r="AT433" s="2"/>
    </row>
    <row r="434" spans="2:46">
      <c r="B434" s="20">
        <f>IF('Prog Individual'!B434="","",'Prog Individual'!B434)</f>
        <v>29</v>
      </c>
      <c r="C434" s="21" t="str">
        <f t="shared" si="132"/>
        <v>B</v>
      </c>
      <c r="D434" s="98" t="str">
        <f t="shared" si="148"/>
        <v>&lt;--Bet</v>
      </c>
      <c r="E434" s="2"/>
      <c r="F434" s="47" t="str">
        <f t="shared" si="133"/>
        <v>H</v>
      </c>
      <c r="G434" s="98" t="str">
        <f t="shared" si="147"/>
        <v/>
      </c>
      <c r="H434" s="2"/>
      <c r="I434" s="46" t="str">
        <f t="shared" si="134"/>
        <v>O</v>
      </c>
      <c r="J434" s="98" t="str">
        <f t="shared" si="140"/>
        <v/>
      </c>
      <c r="K434" s="2"/>
      <c r="L434" s="21">
        <f t="shared" si="150"/>
        <v>-1</v>
      </c>
      <c r="M434" s="92">
        <f>IF(L434&lt;&gt;"",SUM($L$6:L434),M433)</f>
        <v>37</v>
      </c>
      <c r="N434" s="92">
        <f t="shared" si="141"/>
        <v>38</v>
      </c>
      <c r="O434" s="2"/>
      <c r="P434" s="47" t="str">
        <f t="shared" si="149"/>
        <v/>
      </c>
      <c r="Q434" s="89">
        <f>IF(P434&lt;&gt;"",SUM($P$6:P434),Q433)</f>
        <v>57</v>
      </c>
      <c r="R434" s="92">
        <f t="shared" si="151"/>
        <v>57</v>
      </c>
      <c r="S434" s="2"/>
      <c r="T434" s="43" t="str">
        <f t="shared" si="142"/>
        <v/>
      </c>
      <c r="U434" s="89">
        <f>IF(T434&lt;&gt;"",SUM($T$6:T434),U433)</f>
        <v>7</v>
      </c>
      <c r="V434" s="92">
        <f t="shared" si="152"/>
        <v>27</v>
      </c>
      <c r="W434" s="2"/>
      <c r="X434" s="95">
        <f>IF(B434="",X433,SUM($L$7:L434)+SUM($P$7:P434)+SUM($T$7:T434))</f>
        <v>101</v>
      </c>
      <c r="Y434" s="2"/>
      <c r="Z434" s="2"/>
      <c r="AA434" s="2"/>
      <c r="AB434" s="2"/>
      <c r="AC434" s="2"/>
      <c r="AD434" s="2"/>
      <c r="AE434" s="2"/>
      <c r="AF434" s="58">
        <f t="shared" si="145"/>
        <v>4</v>
      </c>
      <c r="AG434" s="21">
        <f t="shared" si="135"/>
        <v>1</v>
      </c>
      <c r="AH434" s="59">
        <f t="shared" si="143"/>
        <v>1</v>
      </c>
      <c r="AI434" s="64">
        <f t="shared" si="144"/>
        <v>2</v>
      </c>
      <c r="AJ434" s="47" t="str">
        <f t="shared" si="136"/>
        <v/>
      </c>
      <c r="AK434" s="65">
        <f t="shared" si="138"/>
        <v>1</v>
      </c>
      <c r="AL434" s="70">
        <f t="shared" si="146"/>
        <v>1</v>
      </c>
      <c r="AM434" s="43" t="str">
        <f t="shared" si="137"/>
        <v/>
      </c>
      <c r="AN434" s="71">
        <f t="shared" si="139"/>
        <v>10</v>
      </c>
      <c r="AO434" s="2"/>
      <c r="AP434" s="2"/>
      <c r="AR434" s="2"/>
      <c r="AS434" s="2"/>
      <c r="AT434" s="2"/>
    </row>
    <row r="435" spans="2:46">
      <c r="B435" s="20">
        <f>IF('Prog Individual'!B435="","",'Prog Individual'!B435)</f>
        <v>20</v>
      </c>
      <c r="C435" s="21" t="str">
        <f t="shared" si="132"/>
        <v>B</v>
      </c>
      <c r="D435" s="98" t="str">
        <f t="shared" si="148"/>
        <v>&lt;--Bet</v>
      </c>
      <c r="E435" s="2"/>
      <c r="F435" s="47" t="str">
        <f t="shared" si="133"/>
        <v>H</v>
      </c>
      <c r="G435" s="98" t="str">
        <f t="shared" si="147"/>
        <v/>
      </c>
      <c r="H435" s="2"/>
      <c r="I435" s="46" t="str">
        <f t="shared" si="134"/>
        <v>E</v>
      </c>
      <c r="J435" s="98" t="str">
        <f t="shared" si="140"/>
        <v/>
      </c>
      <c r="K435" s="2"/>
      <c r="L435" s="21">
        <f t="shared" si="150"/>
        <v>-2</v>
      </c>
      <c r="M435" s="92">
        <f>IF(L435&lt;&gt;"",SUM($L$6:L435),M434)</f>
        <v>35</v>
      </c>
      <c r="N435" s="92">
        <f t="shared" si="141"/>
        <v>38</v>
      </c>
      <c r="O435" s="2"/>
      <c r="P435" s="47" t="str">
        <f t="shared" si="149"/>
        <v/>
      </c>
      <c r="Q435" s="89">
        <f>IF(P435&lt;&gt;"",SUM($P$6:P435),Q434)</f>
        <v>57</v>
      </c>
      <c r="R435" s="92">
        <f t="shared" si="151"/>
        <v>57</v>
      </c>
      <c r="S435" s="2"/>
      <c r="T435" s="43" t="str">
        <f t="shared" si="142"/>
        <v/>
      </c>
      <c r="U435" s="89">
        <f>IF(T435&lt;&gt;"",SUM($T$6:T435),U434)</f>
        <v>7</v>
      </c>
      <c r="V435" s="92">
        <f t="shared" si="152"/>
        <v>27</v>
      </c>
      <c r="W435" s="2"/>
      <c r="X435" s="95">
        <f>IF(B435="",X434,SUM($L$7:L435)+SUM($P$7:P435)+SUM($T$7:T435))</f>
        <v>99</v>
      </c>
      <c r="Y435" s="2"/>
      <c r="Z435" s="2"/>
      <c r="AA435" s="2"/>
      <c r="AB435" s="2"/>
      <c r="AC435" s="2"/>
      <c r="AD435" s="2"/>
      <c r="AE435" s="2"/>
      <c r="AF435" s="58">
        <f t="shared" si="145"/>
        <v>5</v>
      </c>
      <c r="AG435" s="21">
        <f t="shared" si="135"/>
        <v>2</v>
      </c>
      <c r="AH435" s="59">
        <f t="shared" si="143"/>
        <v>2</v>
      </c>
      <c r="AI435" s="64">
        <f t="shared" si="144"/>
        <v>3</v>
      </c>
      <c r="AJ435" s="47" t="str">
        <f t="shared" si="136"/>
        <v/>
      </c>
      <c r="AK435" s="65">
        <f t="shared" si="138"/>
        <v>1</v>
      </c>
      <c r="AL435" s="70">
        <f t="shared" si="146"/>
        <v>1</v>
      </c>
      <c r="AM435" s="43" t="str">
        <f t="shared" si="137"/>
        <v/>
      </c>
      <c r="AN435" s="71">
        <f t="shared" si="139"/>
        <v>10</v>
      </c>
      <c r="AO435" s="2"/>
      <c r="AP435" s="2"/>
      <c r="AR435" s="2"/>
      <c r="AS435" s="2"/>
      <c r="AT435" s="2"/>
    </row>
    <row r="436" spans="2:46">
      <c r="B436" s="20">
        <f>IF('Prog Individual'!B436="","",'Prog Individual'!B436)</f>
        <v>1</v>
      </c>
      <c r="C436" s="21" t="str">
        <f t="shared" si="132"/>
        <v>R</v>
      </c>
      <c r="D436" s="98" t="str">
        <f t="shared" si="148"/>
        <v>&lt;--Win</v>
      </c>
      <c r="E436" s="2"/>
      <c r="F436" s="47" t="str">
        <f t="shared" si="133"/>
        <v>L</v>
      </c>
      <c r="G436" s="98" t="str">
        <f t="shared" si="147"/>
        <v>&lt;--Win</v>
      </c>
      <c r="H436" s="2"/>
      <c r="I436" s="46" t="str">
        <f t="shared" si="134"/>
        <v>O</v>
      </c>
      <c r="J436" s="98" t="str">
        <f t="shared" si="140"/>
        <v/>
      </c>
      <c r="K436" s="2"/>
      <c r="L436" s="21">
        <f t="shared" si="150"/>
        <v>3</v>
      </c>
      <c r="M436" s="92">
        <f>IF(L436&lt;&gt;"",SUM($L$6:L436),M435)</f>
        <v>38</v>
      </c>
      <c r="N436" s="92">
        <f t="shared" si="141"/>
        <v>38</v>
      </c>
      <c r="O436" s="2"/>
      <c r="P436" s="47">
        <f t="shared" si="149"/>
        <v>1</v>
      </c>
      <c r="Q436" s="89">
        <f>IF(P436&lt;&gt;"",SUM($P$6:P436),Q435)</f>
        <v>58</v>
      </c>
      <c r="R436" s="92">
        <f t="shared" si="151"/>
        <v>58</v>
      </c>
      <c r="S436" s="2"/>
      <c r="T436" s="43" t="str">
        <f t="shared" si="142"/>
        <v/>
      </c>
      <c r="U436" s="89">
        <f>IF(T436&lt;&gt;"",SUM($T$6:T436),U435)</f>
        <v>7</v>
      </c>
      <c r="V436" s="92">
        <f t="shared" si="152"/>
        <v>27</v>
      </c>
      <c r="W436" s="2"/>
      <c r="X436" s="95">
        <f>IF(B436="",X435,SUM($L$7:L436)+SUM($P$7:P436)+SUM($T$7:T436))</f>
        <v>103</v>
      </c>
      <c r="Y436" s="2"/>
      <c r="Z436" s="2"/>
      <c r="AA436" s="2"/>
      <c r="AB436" s="2"/>
      <c r="AC436" s="2"/>
      <c r="AD436" s="2"/>
      <c r="AE436" s="2"/>
      <c r="AF436" s="58">
        <f t="shared" si="145"/>
        <v>1</v>
      </c>
      <c r="AG436" s="21">
        <f t="shared" si="135"/>
        <v>3</v>
      </c>
      <c r="AH436" s="59">
        <f t="shared" si="143"/>
        <v>3</v>
      </c>
      <c r="AI436" s="64">
        <f t="shared" si="144"/>
        <v>1</v>
      </c>
      <c r="AJ436" s="47">
        <f t="shared" si="136"/>
        <v>1</v>
      </c>
      <c r="AK436" s="65">
        <f t="shared" si="138"/>
        <v>1</v>
      </c>
      <c r="AL436" s="70">
        <f t="shared" si="146"/>
        <v>1</v>
      </c>
      <c r="AM436" s="43" t="str">
        <f t="shared" si="137"/>
        <v/>
      </c>
      <c r="AN436" s="71">
        <f t="shared" si="139"/>
        <v>10</v>
      </c>
      <c r="AO436" s="2"/>
      <c r="AP436" s="2"/>
      <c r="AR436" s="2"/>
      <c r="AS436" s="2"/>
      <c r="AT436" s="2"/>
    </row>
    <row r="437" spans="2:46">
      <c r="B437" s="20">
        <f>IF('Prog Individual'!B437="","",'Prog Individual'!B437)</f>
        <v>12</v>
      </c>
      <c r="C437" s="21" t="str">
        <f t="shared" si="132"/>
        <v>R</v>
      </c>
      <c r="D437" s="98" t="str">
        <f t="shared" si="148"/>
        <v/>
      </c>
      <c r="E437" s="2"/>
      <c r="F437" s="47" t="str">
        <f t="shared" si="133"/>
        <v>L</v>
      </c>
      <c r="G437" s="98" t="str">
        <f t="shared" si="147"/>
        <v/>
      </c>
      <c r="H437" s="2"/>
      <c r="I437" s="46" t="str">
        <f t="shared" si="134"/>
        <v>E</v>
      </c>
      <c r="J437" s="98" t="str">
        <f t="shared" si="140"/>
        <v/>
      </c>
      <c r="K437" s="2"/>
      <c r="L437" s="21" t="str">
        <f t="shared" si="150"/>
        <v/>
      </c>
      <c r="M437" s="92">
        <f>IF(L437&lt;&gt;"",SUM($L$6:L437),M436)</f>
        <v>38</v>
      </c>
      <c r="N437" s="92">
        <f t="shared" si="141"/>
        <v>38</v>
      </c>
      <c r="O437" s="2"/>
      <c r="P437" s="47" t="str">
        <f t="shared" si="149"/>
        <v/>
      </c>
      <c r="Q437" s="89">
        <f>IF(P437&lt;&gt;"",SUM($P$6:P437),Q436)</f>
        <v>58</v>
      </c>
      <c r="R437" s="92">
        <f t="shared" si="151"/>
        <v>58</v>
      </c>
      <c r="S437" s="2"/>
      <c r="T437" s="43" t="str">
        <f t="shared" si="142"/>
        <v/>
      </c>
      <c r="U437" s="89">
        <f>IF(T437&lt;&gt;"",SUM($T$6:T437),U436)</f>
        <v>7</v>
      </c>
      <c r="V437" s="92">
        <f t="shared" si="152"/>
        <v>27</v>
      </c>
      <c r="W437" s="2"/>
      <c r="X437" s="95">
        <f>IF(B437="",X436,SUM($L$7:L437)+SUM($P$7:P437)+SUM($T$7:T437))</f>
        <v>103</v>
      </c>
      <c r="Y437" s="2"/>
      <c r="Z437" s="2"/>
      <c r="AA437" s="2"/>
      <c r="AB437" s="2"/>
      <c r="AC437" s="2"/>
      <c r="AD437" s="2"/>
      <c r="AE437" s="2"/>
      <c r="AF437" s="58">
        <f t="shared" si="145"/>
        <v>2</v>
      </c>
      <c r="AG437" s="21" t="str">
        <f t="shared" si="135"/>
        <v/>
      </c>
      <c r="AH437" s="59">
        <f t="shared" si="143"/>
        <v>2</v>
      </c>
      <c r="AI437" s="64">
        <f t="shared" si="144"/>
        <v>2</v>
      </c>
      <c r="AJ437" s="47" t="str">
        <f t="shared" si="136"/>
        <v/>
      </c>
      <c r="AK437" s="65">
        <f t="shared" si="138"/>
        <v>1</v>
      </c>
      <c r="AL437" s="70">
        <f t="shared" si="146"/>
        <v>1</v>
      </c>
      <c r="AM437" s="43" t="str">
        <f t="shared" si="137"/>
        <v/>
      </c>
      <c r="AN437" s="71">
        <f t="shared" si="139"/>
        <v>10</v>
      </c>
      <c r="AO437" s="2"/>
      <c r="AP437" s="2"/>
      <c r="AR437" s="2"/>
      <c r="AS437" s="2"/>
      <c r="AT437" s="2"/>
    </row>
    <row r="438" spans="2:46">
      <c r="B438" s="20">
        <f>IF('Prog Individual'!B438="","",'Prog Individual'!B438)</f>
        <v>2</v>
      </c>
      <c r="C438" s="21" t="str">
        <f t="shared" si="132"/>
        <v>B</v>
      </c>
      <c r="D438" s="98" t="str">
        <f t="shared" si="148"/>
        <v/>
      </c>
      <c r="E438" s="2"/>
      <c r="F438" s="47" t="str">
        <f t="shared" si="133"/>
        <v>L</v>
      </c>
      <c r="G438" s="98" t="str">
        <f t="shared" si="147"/>
        <v/>
      </c>
      <c r="H438" s="2"/>
      <c r="I438" s="46" t="str">
        <f t="shared" si="134"/>
        <v>E</v>
      </c>
      <c r="J438" s="98" t="str">
        <f t="shared" si="140"/>
        <v/>
      </c>
      <c r="K438" s="2"/>
      <c r="L438" s="21" t="str">
        <f t="shared" si="150"/>
        <v/>
      </c>
      <c r="M438" s="92">
        <f>IF(L438&lt;&gt;"",SUM($L$6:L438),M437)</f>
        <v>38</v>
      </c>
      <c r="N438" s="92">
        <f t="shared" si="141"/>
        <v>38</v>
      </c>
      <c r="O438" s="2"/>
      <c r="P438" s="47" t="str">
        <f t="shared" si="149"/>
        <v/>
      </c>
      <c r="Q438" s="89">
        <f>IF(P438&lt;&gt;"",SUM($P$6:P438),Q437)</f>
        <v>58</v>
      </c>
      <c r="R438" s="92">
        <f t="shared" si="151"/>
        <v>58</v>
      </c>
      <c r="S438" s="2"/>
      <c r="T438" s="43" t="str">
        <f t="shared" si="142"/>
        <v/>
      </c>
      <c r="U438" s="89">
        <f>IF(T438&lt;&gt;"",SUM($T$6:T438),U437)</f>
        <v>7</v>
      </c>
      <c r="V438" s="92">
        <f t="shared" si="152"/>
        <v>27</v>
      </c>
      <c r="W438" s="2"/>
      <c r="X438" s="95">
        <f>IF(B438="",X437,SUM($L$7:L438)+SUM($P$7:P438)+SUM($T$7:T438))</f>
        <v>103</v>
      </c>
      <c r="Y438" s="2"/>
      <c r="Z438" s="2"/>
      <c r="AA438" s="2"/>
      <c r="AB438" s="2"/>
      <c r="AC438" s="2"/>
      <c r="AD438" s="2"/>
      <c r="AE438" s="2"/>
      <c r="AF438" s="58">
        <f t="shared" si="145"/>
        <v>1</v>
      </c>
      <c r="AG438" s="21" t="str">
        <f t="shared" si="135"/>
        <v/>
      </c>
      <c r="AH438" s="59">
        <f t="shared" si="143"/>
        <v>2</v>
      </c>
      <c r="AI438" s="64">
        <f t="shared" si="144"/>
        <v>3</v>
      </c>
      <c r="AJ438" s="47" t="str">
        <f t="shared" si="136"/>
        <v/>
      </c>
      <c r="AK438" s="65">
        <f t="shared" si="138"/>
        <v>1</v>
      </c>
      <c r="AL438" s="70">
        <f t="shared" si="146"/>
        <v>2</v>
      </c>
      <c r="AM438" s="43" t="str">
        <f t="shared" si="137"/>
        <v/>
      </c>
      <c r="AN438" s="71">
        <f t="shared" si="139"/>
        <v>10</v>
      </c>
      <c r="AO438" s="2"/>
      <c r="AP438" s="2"/>
      <c r="AR438" s="2"/>
      <c r="AS438" s="2"/>
      <c r="AT438" s="2"/>
    </row>
    <row r="439" spans="2:46">
      <c r="B439" s="20">
        <f>IF('Prog Individual'!B439="","",'Prog Individual'!B439)</f>
        <v>34</v>
      </c>
      <c r="C439" s="21" t="str">
        <f t="shared" si="132"/>
        <v>R</v>
      </c>
      <c r="D439" s="98" t="str">
        <f t="shared" si="148"/>
        <v/>
      </c>
      <c r="E439" s="2"/>
      <c r="F439" s="47" t="str">
        <f t="shared" si="133"/>
        <v>H</v>
      </c>
      <c r="G439" s="98" t="str">
        <f t="shared" si="147"/>
        <v>&lt;--Win</v>
      </c>
      <c r="H439" s="2"/>
      <c r="I439" s="46" t="str">
        <f t="shared" si="134"/>
        <v>E</v>
      </c>
      <c r="J439" s="98" t="str">
        <f t="shared" si="140"/>
        <v/>
      </c>
      <c r="K439" s="2"/>
      <c r="L439" s="21" t="str">
        <f t="shared" si="150"/>
        <v/>
      </c>
      <c r="M439" s="92">
        <f>IF(L439&lt;&gt;"",SUM($L$6:L439),M438)</f>
        <v>38</v>
      </c>
      <c r="N439" s="92">
        <f t="shared" si="141"/>
        <v>38</v>
      </c>
      <c r="O439" s="2"/>
      <c r="P439" s="47">
        <f t="shared" si="149"/>
        <v>1</v>
      </c>
      <c r="Q439" s="89">
        <f>IF(P439&lt;&gt;"",SUM($P$6:P439),Q438)</f>
        <v>59</v>
      </c>
      <c r="R439" s="92">
        <f t="shared" si="151"/>
        <v>59</v>
      </c>
      <c r="S439" s="2"/>
      <c r="T439" s="43" t="str">
        <f t="shared" si="142"/>
        <v/>
      </c>
      <c r="U439" s="89">
        <f>IF(T439&lt;&gt;"",SUM($T$6:T439),U438)</f>
        <v>7</v>
      </c>
      <c r="V439" s="92">
        <f t="shared" si="152"/>
        <v>27</v>
      </c>
      <c r="W439" s="2"/>
      <c r="X439" s="95">
        <f>IF(B439="",X438,SUM($L$7:L439)+SUM($P$7:P439)+SUM($T$7:T439))</f>
        <v>104</v>
      </c>
      <c r="Y439" s="2"/>
      <c r="Z439" s="2"/>
      <c r="AA439" s="2"/>
      <c r="AB439" s="2"/>
      <c r="AC439" s="2"/>
      <c r="AD439" s="2"/>
      <c r="AE439" s="2"/>
      <c r="AF439" s="58">
        <f t="shared" si="145"/>
        <v>1</v>
      </c>
      <c r="AG439" s="21" t="str">
        <f t="shared" si="135"/>
        <v/>
      </c>
      <c r="AH439" s="59">
        <f t="shared" si="143"/>
        <v>2</v>
      </c>
      <c r="AI439" s="64">
        <f t="shared" si="144"/>
        <v>1</v>
      </c>
      <c r="AJ439" s="47">
        <f t="shared" si="136"/>
        <v>1</v>
      </c>
      <c r="AK439" s="65">
        <f t="shared" si="138"/>
        <v>1</v>
      </c>
      <c r="AL439" s="70">
        <f t="shared" si="146"/>
        <v>3</v>
      </c>
      <c r="AM439" s="43" t="str">
        <f t="shared" si="137"/>
        <v/>
      </c>
      <c r="AN439" s="71">
        <f t="shared" si="139"/>
        <v>10</v>
      </c>
      <c r="AO439" s="2"/>
      <c r="AP439" s="2"/>
      <c r="AR439" s="2"/>
      <c r="AS439" s="2"/>
      <c r="AT439" s="2"/>
    </row>
    <row r="440" spans="2:46">
      <c r="B440" s="20">
        <f>IF('Prog Individual'!B440="","",'Prog Individual'!B440)</f>
        <v>32</v>
      </c>
      <c r="C440" s="21" t="str">
        <f t="shared" si="132"/>
        <v>R</v>
      </c>
      <c r="D440" s="98" t="str">
        <f t="shared" si="148"/>
        <v/>
      </c>
      <c r="E440" s="2"/>
      <c r="F440" s="47" t="str">
        <f t="shared" si="133"/>
        <v>H</v>
      </c>
      <c r="G440" s="98" t="str">
        <f t="shared" si="147"/>
        <v/>
      </c>
      <c r="H440" s="2"/>
      <c r="I440" s="46" t="str">
        <f t="shared" si="134"/>
        <v>E</v>
      </c>
      <c r="J440" s="98" t="str">
        <f t="shared" si="140"/>
        <v>&lt;--Bet</v>
      </c>
      <c r="K440" s="2"/>
      <c r="L440" s="21" t="str">
        <f t="shared" si="150"/>
        <v/>
      </c>
      <c r="M440" s="92">
        <f>IF(L440&lt;&gt;"",SUM($L$6:L440),M439)</f>
        <v>38</v>
      </c>
      <c r="N440" s="92">
        <f t="shared" si="141"/>
        <v>38</v>
      </c>
      <c r="O440" s="2"/>
      <c r="P440" s="47" t="str">
        <f t="shared" si="149"/>
        <v/>
      </c>
      <c r="Q440" s="89">
        <f>IF(P440&lt;&gt;"",SUM($P$6:P440),Q439)</f>
        <v>59</v>
      </c>
      <c r="R440" s="92">
        <f t="shared" si="151"/>
        <v>59</v>
      </c>
      <c r="S440" s="2"/>
      <c r="T440" s="43">
        <f t="shared" si="142"/>
        <v>-10</v>
      </c>
      <c r="U440" s="89">
        <f>IF(T440&lt;&gt;"",SUM($T$6:T440),U439)</f>
        <v>-3</v>
      </c>
      <c r="V440" s="92">
        <f t="shared" si="152"/>
        <v>27</v>
      </c>
      <c r="W440" s="2"/>
      <c r="X440" s="95">
        <f>IF(B440="",X439,SUM($L$7:L440)+SUM($P$7:P440)+SUM($T$7:T440))</f>
        <v>94</v>
      </c>
      <c r="Y440" s="2"/>
      <c r="Z440" s="2"/>
      <c r="AA440" s="2"/>
      <c r="AB440" s="2"/>
      <c r="AC440" s="2"/>
      <c r="AD440" s="2"/>
      <c r="AE440" s="2"/>
      <c r="AF440" s="58">
        <f t="shared" si="145"/>
        <v>2</v>
      </c>
      <c r="AG440" s="21" t="str">
        <f t="shared" si="135"/>
        <v/>
      </c>
      <c r="AH440" s="59">
        <f t="shared" si="143"/>
        <v>2</v>
      </c>
      <c r="AI440" s="64">
        <f t="shared" si="144"/>
        <v>2</v>
      </c>
      <c r="AJ440" s="47" t="str">
        <f t="shared" si="136"/>
        <v/>
      </c>
      <c r="AK440" s="65">
        <f t="shared" si="138"/>
        <v>1</v>
      </c>
      <c r="AL440" s="70">
        <f t="shared" si="146"/>
        <v>4</v>
      </c>
      <c r="AM440" s="43">
        <f t="shared" si="137"/>
        <v>1</v>
      </c>
      <c r="AN440" s="71">
        <f t="shared" si="139"/>
        <v>10</v>
      </c>
      <c r="AO440" s="2"/>
      <c r="AP440" s="2"/>
      <c r="AR440" s="2"/>
      <c r="AS440" s="2"/>
      <c r="AT440" s="2"/>
    </row>
    <row r="441" spans="2:46">
      <c r="B441" s="20">
        <f>IF('Prog Individual'!B441="","",'Prog Individual'!B441)</f>
        <v>26</v>
      </c>
      <c r="C441" s="21" t="str">
        <f t="shared" si="132"/>
        <v>B</v>
      </c>
      <c r="D441" s="98" t="str">
        <f t="shared" si="148"/>
        <v/>
      </c>
      <c r="E441" s="2"/>
      <c r="F441" s="47" t="str">
        <f t="shared" si="133"/>
        <v>H</v>
      </c>
      <c r="G441" s="98" t="str">
        <f t="shared" si="147"/>
        <v/>
      </c>
      <c r="H441" s="2"/>
      <c r="I441" s="46" t="str">
        <f t="shared" si="134"/>
        <v>E</v>
      </c>
      <c r="J441" s="98" t="str">
        <f t="shared" si="140"/>
        <v>&lt;--Bet</v>
      </c>
      <c r="K441" s="2"/>
      <c r="L441" s="21" t="str">
        <f t="shared" si="150"/>
        <v/>
      </c>
      <c r="M441" s="92">
        <f>IF(L441&lt;&gt;"",SUM($L$6:L441),M440)</f>
        <v>38</v>
      </c>
      <c r="N441" s="92">
        <f t="shared" si="141"/>
        <v>38</v>
      </c>
      <c r="O441" s="2"/>
      <c r="P441" s="47" t="str">
        <f t="shared" si="149"/>
        <v/>
      </c>
      <c r="Q441" s="89">
        <f>IF(P441&lt;&gt;"",SUM($P$6:P441),Q440)</f>
        <v>59</v>
      </c>
      <c r="R441" s="92">
        <f t="shared" si="151"/>
        <v>59</v>
      </c>
      <c r="S441" s="2"/>
      <c r="T441" s="43">
        <f t="shared" si="142"/>
        <v>-11</v>
      </c>
      <c r="U441" s="89">
        <f>IF(T441&lt;&gt;"",SUM($T$6:T441),U440)</f>
        <v>-14</v>
      </c>
      <c r="V441" s="92">
        <f t="shared" si="152"/>
        <v>27</v>
      </c>
      <c r="W441" s="2"/>
      <c r="X441" s="95">
        <f>IF(B441="",X440,SUM($L$7:L441)+SUM($P$7:P441)+SUM($T$7:T441))</f>
        <v>83</v>
      </c>
      <c r="Y441" s="2"/>
      <c r="Z441" s="2"/>
      <c r="AA441" s="2"/>
      <c r="AB441" s="2"/>
      <c r="AC441" s="2"/>
      <c r="AD441" s="2"/>
      <c r="AE441" s="2"/>
      <c r="AF441" s="58">
        <f t="shared" si="145"/>
        <v>1</v>
      </c>
      <c r="AG441" s="21" t="str">
        <f t="shared" si="135"/>
        <v/>
      </c>
      <c r="AH441" s="59">
        <f t="shared" si="143"/>
        <v>2</v>
      </c>
      <c r="AI441" s="64">
        <f t="shared" si="144"/>
        <v>3</v>
      </c>
      <c r="AJ441" s="47" t="str">
        <f t="shared" si="136"/>
        <v/>
      </c>
      <c r="AK441" s="65">
        <f t="shared" si="138"/>
        <v>1</v>
      </c>
      <c r="AL441" s="70">
        <f t="shared" si="146"/>
        <v>5</v>
      </c>
      <c r="AM441" s="43">
        <f t="shared" si="137"/>
        <v>2</v>
      </c>
      <c r="AN441" s="71">
        <f t="shared" si="139"/>
        <v>11</v>
      </c>
      <c r="AO441" s="2"/>
      <c r="AP441" s="2"/>
      <c r="AR441" s="2"/>
      <c r="AS441" s="2"/>
      <c r="AT441" s="2"/>
    </row>
    <row r="442" spans="2:46">
      <c r="B442" s="20">
        <f>IF('Prog Individual'!B442="","",'Prog Individual'!B442)</f>
        <v>17</v>
      </c>
      <c r="C442" s="21" t="str">
        <f t="shared" si="132"/>
        <v>B</v>
      </c>
      <c r="D442" s="98" t="str">
        <f t="shared" si="148"/>
        <v/>
      </c>
      <c r="E442" s="2"/>
      <c r="F442" s="47" t="str">
        <f t="shared" si="133"/>
        <v>L</v>
      </c>
      <c r="G442" s="98" t="str">
        <f t="shared" si="147"/>
        <v>&lt;--Win</v>
      </c>
      <c r="H442" s="2"/>
      <c r="I442" s="46" t="str">
        <f t="shared" si="134"/>
        <v>O</v>
      </c>
      <c r="J442" s="98" t="str">
        <f t="shared" si="140"/>
        <v>&lt;--Win</v>
      </c>
      <c r="K442" s="2"/>
      <c r="L442" s="21" t="str">
        <f t="shared" si="150"/>
        <v/>
      </c>
      <c r="M442" s="92">
        <f>IF(L442&lt;&gt;"",SUM($L$6:L442),M441)</f>
        <v>38</v>
      </c>
      <c r="N442" s="92">
        <f t="shared" si="141"/>
        <v>38</v>
      </c>
      <c r="O442" s="2"/>
      <c r="P442" s="47">
        <f t="shared" si="149"/>
        <v>1</v>
      </c>
      <c r="Q442" s="89">
        <f>IF(P442&lt;&gt;"",SUM($P$6:P442),Q441)</f>
        <v>60</v>
      </c>
      <c r="R442" s="92">
        <f t="shared" si="151"/>
        <v>60</v>
      </c>
      <c r="S442" s="2"/>
      <c r="T442" s="43">
        <f t="shared" si="142"/>
        <v>12</v>
      </c>
      <c r="U442" s="89">
        <f>IF(T442&lt;&gt;"",SUM($T$6:T442),U441)</f>
        <v>-2</v>
      </c>
      <c r="V442" s="92">
        <f t="shared" si="152"/>
        <v>27</v>
      </c>
      <c r="W442" s="2"/>
      <c r="X442" s="95">
        <f>IF(B442="",X441,SUM($L$7:L442)+SUM($P$7:P442)+SUM($T$7:T442))</f>
        <v>96</v>
      </c>
      <c r="Y442" s="2"/>
      <c r="Z442" s="2"/>
      <c r="AA442" s="2"/>
      <c r="AB442" s="2"/>
      <c r="AC442" s="2"/>
      <c r="AD442" s="2"/>
      <c r="AE442" s="2"/>
      <c r="AF442" s="58">
        <f t="shared" si="145"/>
        <v>2</v>
      </c>
      <c r="AG442" s="21" t="str">
        <f t="shared" si="135"/>
        <v/>
      </c>
      <c r="AH442" s="59">
        <f t="shared" si="143"/>
        <v>2</v>
      </c>
      <c r="AI442" s="64">
        <f t="shared" si="144"/>
        <v>1</v>
      </c>
      <c r="AJ442" s="47">
        <f t="shared" si="136"/>
        <v>1</v>
      </c>
      <c r="AK442" s="65">
        <f t="shared" si="138"/>
        <v>1</v>
      </c>
      <c r="AL442" s="70">
        <f t="shared" si="146"/>
        <v>1</v>
      </c>
      <c r="AM442" s="43">
        <f t="shared" si="137"/>
        <v>3</v>
      </c>
      <c r="AN442" s="71">
        <f t="shared" si="139"/>
        <v>12</v>
      </c>
      <c r="AO442" s="2"/>
      <c r="AP442" s="2"/>
      <c r="AR442" s="2"/>
      <c r="AS442" s="2"/>
      <c r="AT442" s="2"/>
    </row>
    <row r="443" spans="2:46">
      <c r="B443" s="20">
        <f>IF('Prog Individual'!B443="","",'Prog Individual'!B443)</f>
        <v>4</v>
      </c>
      <c r="C443" s="21" t="str">
        <f t="shared" si="132"/>
        <v>B</v>
      </c>
      <c r="D443" s="98" t="str">
        <f t="shared" si="148"/>
        <v/>
      </c>
      <c r="E443" s="2"/>
      <c r="F443" s="47" t="str">
        <f t="shared" si="133"/>
        <v>L</v>
      </c>
      <c r="G443" s="98" t="str">
        <f t="shared" si="147"/>
        <v/>
      </c>
      <c r="H443" s="2"/>
      <c r="I443" s="46" t="str">
        <f t="shared" si="134"/>
        <v>E</v>
      </c>
      <c r="J443" s="98" t="str">
        <f t="shared" si="140"/>
        <v/>
      </c>
      <c r="K443" s="2"/>
      <c r="L443" s="21" t="str">
        <f t="shared" si="150"/>
        <v/>
      </c>
      <c r="M443" s="92">
        <f>IF(L443&lt;&gt;"",SUM($L$6:L443),M442)</f>
        <v>38</v>
      </c>
      <c r="N443" s="92">
        <f t="shared" si="141"/>
        <v>38</v>
      </c>
      <c r="O443" s="2"/>
      <c r="P443" s="47" t="str">
        <f t="shared" si="149"/>
        <v/>
      </c>
      <c r="Q443" s="89">
        <f>IF(P443&lt;&gt;"",SUM($P$6:P443),Q442)</f>
        <v>60</v>
      </c>
      <c r="R443" s="92">
        <f t="shared" si="151"/>
        <v>60</v>
      </c>
      <c r="S443" s="2"/>
      <c r="T443" s="43" t="str">
        <f t="shared" si="142"/>
        <v/>
      </c>
      <c r="U443" s="89">
        <f>IF(T443&lt;&gt;"",SUM($T$6:T443),U442)</f>
        <v>-2</v>
      </c>
      <c r="V443" s="92">
        <f t="shared" si="152"/>
        <v>27</v>
      </c>
      <c r="W443" s="2"/>
      <c r="X443" s="95">
        <f>IF(B443="",X442,SUM($L$7:L443)+SUM($P$7:P443)+SUM($T$7:T443))</f>
        <v>96</v>
      </c>
      <c r="Y443" s="2"/>
      <c r="Z443" s="2"/>
      <c r="AA443" s="2"/>
      <c r="AB443" s="2"/>
      <c r="AC443" s="2"/>
      <c r="AD443" s="2"/>
      <c r="AE443" s="2"/>
      <c r="AF443" s="58">
        <f t="shared" si="145"/>
        <v>3</v>
      </c>
      <c r="AG443" s="21" t="str">
        <f t="shared" si="135"/>
        <v/>
      </c>
      <c r="AH443" s="59">
        <f t="shared" si="143"/>
        <v>2</v>
      </c>
      <c r="AI443" s="64">
        <f t="shared" si="144"/>
        <v>2</v>
      </c>
      <c r="AJ443" s="47" t="str">
        <f t="shared" si="136"/>
        <v/>
      </c>
      <c r="AK443" s="65">
        <f t="shared" si="138"/>
        <v>1</v>
      </c>
      <c r="AL443" s="70">
        <f t="shared" si="146"/>
        <v>1</v>
      </c>
      <c r="AM443" s="43" t="str">
        <f t="shared" si="137"/>
        <v/>
      </c>
      <c r="AN443" s="71">
        <f t="shared" si="139"/>
        <v>11</v>
      </c>
      <c r="AO443" s="2"/>
      <c r="AP443" s="2"/>
      <c r="AR443" s="2"/>
      <c r="AS443" s="2"/>
      <c r="AT443" s="2"/>
    </row>
    <row r="444" spans="2:46">
      <c r="B444" s="20">
        <f>IF('Prog Individual'!B444="","",'Prog Individual'!B444)</f>
        <v>16</v>
      </c>
      <c r="C444" s="21" t="str">
        <f t="shared" si="132"/>
        <v>R</v>
      </c>
      <c r="D444" s="98" t="str">
        <f t="shared" si="148"/>
        <v>&lt;--Win</v>
      </c>
      <c r="E444" s="2"/>
      <c r="F444" s="47" t="str">
        <f t="shared" si="133"/>
        <v>L</v>
      </c>
      <c r="G444" s="98" t="str">
        <f t="shared" si="147"/>
        <v/>
      </c>
      <c r="H444" s="2"/>
      <c r="I444" s="46" t="str">
        <f t="shared" si="134"/>
        <v>E</v>
      </c>
      <c r="J444" s="98" t="str">
        <f t="shared" si="140"/>
        <v/>
      </c>
      <c r="K444" s="2"/>
      <c r="L444" s="21">
        <f t="shared" si="150"/>
        <v>2</v>
      </c>
      <c r="M444" s="92">
        <f>IF(L444&lt;&gt;"",SUM($L$6:L444),M443)</f>
        <v>40</v>
      </c>
      <c r="N444" s="92">
        <f t="shared" si="141"/>
        <v>40</v>
      </c>
      <c r="O444" s="2"/>
      <c r="P444" s="47" t="str">
        <f t="shared" si="149"/>
        <v/>
      </c>
      <c r="Q444" s="89">
        <f>IF(P444&lt;&gt;"",SUM($P$6:P444),Q443)</f>
        <v>60</v>
      </c>
      <c r="R444" s="92">
        <f t="shared" si="151"/>
        <v>60</v>
      </c>
      <c r="S444" s="2"/>
      <c r="T444" s="43" t="str">
        <f t="shared" si="142"/>
        <v/>
      </c>
      <c r="U444" s="89">
        <f>IF(T444&lt;&gt;"",SUM($T$6:T444),U443)</f>
        <v>-2</v>
      </c>
      <c r="V444" s="92">
        <f t="shared" si="152"/>
        <v>27</v>
      </c>
      <c r="W444" s="2"/>
      <c r="X444" s="95">
        <f>IF(B444="",X443,SUM($L$7:L444)+SUM($P$7:P444)+SUM($T$7:T444))</f>
        <v>98</v>
      </c>
      <c r="Y444" s="2"/>
      <c r="Z444" s="2"/>
      <c r="AA444" s="2"/>
      <c r="AB444" s="2"/>
      <c r="AC444" s="2"/>
      <c r="AD444" s="2"/>
      <c r="AE444" s="2"/>
      <c r="AF444" s="58">
        <f t="shared" si="145"/>
        <v>1</v>
      </c>
      <c r="AG444" s="21">
        <f t="shared" si="135"/>
        <v>1</v>
      </c>
      <c r="AH444" s="59">
        <f t="shared" si="143"/>
        <v>2</v>
      </c>
      <c r="AI444" s="64">
        <f t="shared" si="144"/>
        <v>3</v>
      </c>
      <c r="AJ444" s="47" t="str">
        <f t="shared" si="136"/>
        <v/>
      </c>
      <c r="AK444" s="65">
        <f t="shared" si="138"/>
        <v>1</v>
      </c>
      <c r="AL444" s="70">
        <f t="shared" si="146"/>
        <v>2</v>
      </c>
      <c r="AM444" s="43" t="str">
        <f t="shared" si="137"/>
        <v/>
      </c>
      <c r="AN444" s="71">
        <f t="shared" si="139"/>
        <v>11</v>
      </c>
      <c r="AO444" s="2"/>
      <c r="AP444" s="2"/>
      <c r="AR444" s="2"/>
      <c r="AS444" s="2"/>
      <c r="AT444" s="2"/>
    </row>
    <row r="445" spans="2:46">
      <c r="B445" s="20">
        <f>IF('Prog Individual'!B445="","",'Prog Individual'!B445)</f>
        <v>28</v>
      </c>
      <c r="C445" s="21" t="str">
        <f t="shared" si="132"/>
        <v>B</v>
      </c>
      <c r="D445" s="98" t="str">
        <f t="shared" si="148"/>
        <v/>
      </c>
      <c r="E445" s="2"/>
      <c r="F445" s="47" t="str">
        <f t="shared" si="133"/>
        <v>H</v>
      </c>
      <c r="G445" s="98" t="str">
        <f t="shared" si="147"/>
        <v>&lt;--Win</v>
      </c>
      <c r="H445" s="2"/>
      <c r="I445" s="46" t="str">
        <f t="shared" si="134"/>
        <v>E</v>
      </c>
      <c r="J445" s="98" t="str">
        <f t="shared" si="140"/>
        <v/>
      </c>
      <c r="K445" s="2"/>
      <c r="L445" s="21" t="str">
        <f t="shared" si="150"/>
        <v/>
      </c>
      <c r="M445" s="92">
        <f>IF(L445&lt;&gt;"",SUM($L$6:L445),M444)</f>
        <v>40</v>
      </c>
      <c r="N445" s="92">
        <f t="shared" si="141"/>
        <v>40</v>
      </c>
      <c r="O445" s="2"/>
      <c r="P445" s="47">
        <f t="shared" si="149"/>
        <v>1</v>
      </c>
      <c r="Q445" s="89">
        <f>IF(P445&lt;&gt;"",SUM($P$6:P445),Q444)</f>
        <v>61</v>
      </c>
      <c r="R445" s="92">
        <f t="shared" si="151"/>
        <v>61</v>
      </c>
      <c r="S445" s="2"/>
      <c r="T445" s="43" t="str">
        <f t="shared" si="142"/>
        <v/>
      </c>
      <c r="U445" s="89">
        <f>IF(T445&lt;&gt;"",SUM($T$6:T445),U444)</f>
        <v>-2</v>
      </c>
      <c r="V445" s="92">
        <f t="shared" si="152"/>
        <v>27</v>
      </c>
      <c r="W445" s="2"/>
      <c r="X445" s="95">
        <f>IF(B445="",X444,SUM($L$7:L445)+SUM($P$7:P445)+SUM($T$7:T445))</f>
        <v>99</v>
      </c>
      <c r="Y445" s="2"/>
      <c r="Z445" s="2"/>
      <c r="AA445" s="2"/>
      <c r="AB445" s="2"/>
      <c r="AC445" s="2"/>
      <c r="AD445" s="2"/>
      <c r="AE445" s="2"/>
      <c r="AF445" s="58">
        <f t="shared" si="145"/>
        <v>1</v>
      </c>
      <c r="AG445" s="21" t="str">
        <f t="shared" si="135"/>
        <v/>
      </c>
      <c r="AH445" s="59">
        <f t="shared" si="143"/>
        <v>1</v>
      </c>
      <c r="AI445" s="64">
        <f t="shared" si="144"/>
        <v>1</v>
      </c>
      <c r="AJ445" s="47">
        <f t="shared" si="136"/>
        <v>1</v>
      </c>
      <c r="AK445" s="65">
        <f t="shared" si="138"/>
        <v>1</v>
      </c>
      <c r="AL445" s="70">
        <f t="shared" si="146"/>
        <v>3</v>
      </c>
      <c r="AM445" s="43" t="str">
        <f t="shared" si="137"/>
        <v/>
      </c>
      <c r="AN445" s="71">
        <f t="shared" si="139"/>
        <v>11</v>
      </c>
      <c r="AO445" s="2"/>
      <c r="AP445" s="2"/>
      <c r="AR445" s="2"/>
      <c r="AS445" s="2"/>
      <c r="AT445" s="2"/>
    </row>
    <row r="446" spans="2:46">
      <c r="B446" s="20">
        <f>IF('Prog Individual'!B446="","",'Prog Individual'!B446)</f>
        <v>25</v>
      </c>
      <c r="C446" s="21" t="str">
        <f t="shared" si="132"/>
        <v>R</v>
      </c>
      <c r="D446" s="98" t="str">
        <f t="shared" si="148"/>
        <v/>
      </c>
      <c r="E446" s="2"/>
      <c r="F446" s="47" t="str">
        <f t="shared" si="133"/>
        <v>H</v>
      </c>
      <c r="G446" s="98" t="str">
        <f t="shared" si="147"/>
        <v/>
      </c>
      <c r="H446" s="2"/>
      <c r="I446" s="46" t="str">
        <f t="shared" si="134"/>
        <v>O</v>
      </c>
      <c r="J446" s="98" t="str">
        <f t="shared" si="140"/>
        <v>&lt;--Win</v>
      </c>
      <c r="K446" s="2"/>
      <c r="L446" s="21" t="str">
        <f t="shared" si="150"/>
        <v/>
      </c>
      <c r="M446" s="92">
        <f>IF(L446&lt;&gt;"",SUM($L$6:L446),M445)</f>
        <v>40</v>
      </c>
      <c r="N446" s="92">
        <f t="shared" si="141"/>
        <v>40</v>
      </c>
      <c r="O446" s="2"/>
      <c r="P446" s="47" t="str">
        <f t="shared" si="149"/>
        <v/>
      </c>
      <c r="Q446" s="89">
        <f>IF(P446&lt;&gt;"",SUM($P$6:P446),Q445)</f>
        <v>61</v>
      </c>
      <c r="R446" s="92">
        <f t="shared" si="151"/>
        <v>61</v>
      </c>
      <c r="S446" s="2"/>
      <c r="T446" s="43">
        <f t="shared" si="142"/>
        <v>11</v>
      </c>
      <c r="U446" s="89">
        <f>IF(T446&lt;&gt;"",SUM($T$6:T446),U445)</f>
        <v>9</v>
      </c>
      <c r="V446" s="92">
        <f t="shared" si="152"/>
        <v>27</v>
      </c>
      <c r="W446" s="2"/>
      <c r="X446" s="95">
        <f>IF(B446="",X445,SUM($L$7:L446)+SUM($P$7:P446)+SUM($T$7:T446))</f>
        <v>110</v>
      </c>
      <c r="Y446" s="2"/>
      <c r="Z446" s="2"/>
      <c r="AA446" s="2"/>
      <c r="AB446" s="2"/>
      <c r="AC446" s="2"/>
      <c r="AD446" s="2"/>
      <c r="AE446" s="2"/>
      <c r="AF446" s="58">
        <f t="shared" si="145"/>
        <v>1</v>
      </c>
      <c r="AG446" s="21" t="str">
        <f t="shared" si="135"/>
        <v/>
      </c>
      <c r="AH446" s="59">
        <f t="shared" si="143"/>
        <v>1</v>
      </c>
      <c r="AI446" s="64">
        <f t="shared" si="144"/>
        <v>2</v>
      </c>
      <c r="AJ446" s="47" t="str">
        <f t="shared" si="136"/>
        <v/>
      </c>
      <c r="AK446" s="65">
        <f t="shared" si="138"/>
        <v>1</v>
      </c>
      <c r="AL446" s="70">
        <f t="shared" si="146"/>
        <v>1</v>
      </c>
      <c r="AM446" s="43">
        <f t="shared" si="137"/>
        <v>1</v>
      </c>
      <c r="AN446" s="71">
        <f t="shared" si="139"/>
        <v>11</v>
      </c>
      <c r="AO446" s="2"/>
      <c r="AP446" s="2"/>
      <c r="AR446" s="2"/>
      <c r="AS446" s="2"/>
      <c r="AT446" s="2"/>
    </row>
    <row r="447" spans="2:46">
      <c r="B447" s="20">
        <f>IF('Prog Individual'!B447="","",'Prog Individual'!B447)</f>
        <v>35</v>
      </c>
      <c r="C447" s="21" t="str">
        <f t="shared" si="132"/>
        <v>B</v>
      </c>
      <c r="D447" s="98" t="str">
        <f t="shared" si="148"/>
        <v/>
      </c>
      <c r="E447" s="2"/>
      <c r="F447" s="47" t="str">
        <f t="shared" si="133"/>
        <v>H</v>
      </c>
      <c r="G447" s="98" t="str">
        <f t="shared" si="147"/>
        <v/>
      </c>
      <c r="H447" s="2"/>
      <c r="I447" s="46" t="str">
        <f t="shared" si="134"/>
        <v>O</v>
      </c>
      <c r="J447" s="98" t="str">
        <f t="shared" si="140"/>
        <v/>
      </c>
      <c r="K447" s="2"/>
      <c r="L447" s="21" t="str">
        <f t="shared" si="150"/>
        <v/>
      </c>
      <c r="M447" s="92">
        <f>IF(L447&lt;&gt;"",SUM($L$6:L447),M446)</f>
        <v>40</v>
      </c>
      <c r="N447" s="92">
        <f t="shared" si="141"/>
        <v>40</v>
      </c>
      <c r="O447" s="2"/>
      <c r="P447" s="47" t="str">
        <f t="shared" si="149"/>
        <v/>
      </c>
      <c r="Q447" s="89">
        <f>IF(P447&lt;&gt;"",SUM($P$6:P447),Q446)</f>
        <v>61</v>
      </c>
      <c r="R447" s="92">
        <f t="shared" si="151"/>
        <v>61</v>
      </c>
      <c r="S447" s="2"/>
      <c r="T447" s="43" t="str">
        <f t="shared" si="142"/>
        <v/>
      </c>
      <c r="U447" s="89">
        <f>IF(T447&lt;&gt;"",SUM($T$6:T447),U446)</f>
        <v>9</v>
      </c>
      <c r="V447" s="92">
        <f t="shared" si="152"/>
        <v>27</v>
      </c>
      <c r="W447" s="2"/>
      <c r="X447" s="95">
        <f>IF(B447="",X446,SUM($L$7:L447)+SUM($P$7:P447)+SUM($T$7:T447))</f>
        <v>110</v>
      </c>
      <c r="Y447" s="2"/>
      <c r="Z447" s="2"/>
      <c r="AA447" s="2"/>
      <c r="AB447" s="2"/>
      <c r="AC447" s="2"/>
      <c r="AD447" s="2"/>
      <c r="AE447" s="2"/>
      <c r="AF447" s="58">
        <f t="shared" si="145"/>
        <v>1</v>
      </c>
      <c r="AG447" s="21" t="str">
        <f t="shared" si="135"/>
        <v/>
      </c>
      <c r="AH447" s="59">
        <f t="shared" si="143"/>
        <v>1</v>
      </c>
      <c r="AI447" s="64">
        <f t="shared" si="144"/>
        <v>3</v>
      </c>
      <c r="AJ447" s="47" t="str">
        <f t="shared" si="136"/>
        <v/>
      </c>
      <c r="AK447" s="65">
        <f t="shared" si="138"/>
        <v>1</v>
      </c>
      <c r="AL447" s="70">
        <f t="shared" si="146"/>
        <v>2</v>
      </c>
      <c r="AM447" s="43" t="str">
        <f t="shared" si="137"/>
        <v/>
      </c>
      <c r="AN447" s="71">
        <f t="shared" si="139"/>
        <v>10</v>
      </c>
      <c r="AO447" s="2"/>
      <c r="AP447" s="2"/>
      <c r="AR447" s="2"/>
      <c r="AS447" s="2"/>
      <c r="AT447" s="2"/>
    </row>
    <row r="448" spans="2:46">
      <c r="B448" s="20">
        <f>IF('Prog Individual'!B448="","",'Prog Individual'!B448)</f>
        <v>18</v>
      </c>
      <c r="C448" s="21" t="str">
        <f t="shared" si="132"/>
        <v>R</v>
      </c>
      <c r="D448" s="98" t="str">
        <f t="shared" si="148"/>
        <v/>
      </c>
      <c r="E448" s="2"/>
      <c r="F448" s="47" t="str">
        <f t="shared" si="133"/>
        <v>L</v>
      </c>
      <c r="G448" s="98" t="str">
        <f t="shared" si="147"/>
        <v>&lt;--Win</v>
      </c>
      <c r="H448" s="2"/>
      <c r="I448" s="46" t="str">
        <f t="shared" si="134"/>
        <v>E</v>
      </c>
      <c r="J448" s="98" t="str">
        <f t="shared" si="140"/>
        <v/>
      </c>
      <c r="K448" s="2"/>
      <c r="L448" s="21" t="str">
        <f t="shared" si="150"/>
        <v/>
      </c>
      <c r="M448" s="92">
        <f>IF(L448&lt;&gt;"",SUM($L$6:L448),M447)</f>
        <v>40</v>
      </c>
      <c r="N448" s="92">
        <f t="shared" si="141"/>
        <v>40</v>
      </c>
      <c r="O448" s="2"/>
      <c r="P448" s="47">
        <f t="shared" si="149"/>
        <v>1</v>
      </c>
      <c r="Q448" s="89">
        <f>IF(P448&lt;&gt;"",SUM($P$6:P448),Q447)</f>
        <v>62</v>
      </c>
      <c r="R448" s="92">
        <f t="shared" si="151"/>
        <v>62</v>
      </c>
      <c r="S448" s="2"/>
      <c r="T448" s="43" t="str">
        <f t="shared" si="142"/>
        <v/>
      </c>
      <c r="U448" s="89">
        <f>IF(T448&lt;&gt;"",SUM($T$6:T448),U447)</f>
        <v>9</v>
      </c>
      <c r="V448" s="92">
        <f t="shared" si="152"/>
        <v>27</v>
      </c>
      <c r="W448" s="2"/>
      <c r="X448" s="95">
        <f>IF(B448="",X447,SUM($L$7:L448)+SUM($P$7:P448)+SUM($T$7:T448))</f>
        <v>111</v>
      </c>
      <c r="Y448" s="2"/>
      <c r="Z448" s="2"/>
      <c r="AA448" s="2"/>
      <c r="AB448" s="2"/>
      <c r="AC448" s="2"/>
      <c r="AD448" s="2"/>
      <c r="AE448" s="2"/>
      <c r="AF448" s="58">
        <f t="shared" si="145"/>
        <v>1</v>
      </c>
      <c r="AG448" s="21" t="str">
        <f t="shared" si="135"/>
        <v/>
      </c>
      <c r="AH448" s="59">
        <f t="shared" si="143"/>
        <v>1</v>
      </c>
      <c r="AI448" s="64">
        <f t="shared" si="144"/>
        <v>1</v>
      </c>
      <c r="AJ448" s="47">
        <f t="shared" si="136"/>
        <v>1</v>
      </c>
      <c r="AK448" s="65">
        <f t="shared" si="138"/>
        <v>1</v>
      </c>
      <c r="AL448" s="70">
        <f t="shared" si="146"/>
        <v>1</v>
      </c>
      <c r="AM448" s="43" t="str">
        <f t="shared" si="137"/>
        <v/>
      </c>
      <c r="AN448" s="71">
        <f t="shared" si="139"/>
        <v>10</v>
      </c>
      <c r="AO448" s="2"/>
      <c r="AP448" s="2"/>
      <c r="AR448" s="2"/>
      <c r="AS448" s="2"/>
      <c r="AT448" s="2"/>
    </row>
    <row r="449" spans="2:46">
      <c r="B449" s="20">
        <f>IF('Prog Individual'!B449="","",'Prog Individual'!B449)</f>
        <v>22</v>
      </c>
      <c r="C449" s="21" t="str">
        <f t="shared" si="132"/>
        <v>B</v>
      </c>
      <c r="D449" s="98" t="str">
        <f t="shared" si="148"/>
        <v/>
      </c>
      <c r="E449" s="2"/>
      <c r="F449" s="47" t="str">
        <f t="shared" si="133"/>
        <v>H</v>
      </c>
      <c r="G449" s="98" t="str">
        <f t="shared" si="147"/>
        <v/>
      </c>
      <c r="H449" s="2"/>
      <c r="I449" s="46" t="str">
        <f t="shared" si="134"/>
        <v>E</v>
      </c>
      <c r="J449" s="98" t="str">
        <f t="shared" si="140"/>
        <v/>
      </c>
      <c r="K449" s="2"/>
      <c r="L449" s="21" t="str">
        <f t="shared" si="150"/>
        <v/>
      </c>
      <c r="M449" s="92">
        <f>IF(L449&lt;&gt;"",SUM($L$6:L449),M448)</f>
        <v>40</v>
      </c>
      <c r="N449" s="92">
        <f t="shared" si="141"/>
        <v>40</v>
      </c>
      <c r="O449" s="2"/>
      <c r="P449" s="47" t="str">
        <f t="shared" si="149"/>
        <v/>
      </c>
      <c r="Q449" s="89">
        <f>IF(P449&lt;&gt;"",SUM($P$6:P449),Q448)</f>
        <v>62</v>
      </c>
      <c r="R449" s="92">
        <f t="shared" si="151"/>
        <v>62</v>
      </c>
      <c r="S449" s="2"/>
      <c r="T449" s="43" t="str">
        <f t="shared" si="142"/>
        <v/>
      </c>
      <c r="U449" s="89">
        <f>IF(T449&lt;&gt;"",SUM($T$6:T449),U448)</f>
        <v>9</v>
      </c>
      <c r="V449" s="92">
        <f t="shared" si="152"/>
        <v>27</v>
      </c>
      <c r="W449" s="2"/>
      <c r="X449" s="95">
        <f>IF(B449="",X448,SUM($L$7:L449)+SUM($P$7:P449)+SUM($T$7:T449))</f>
        <v>111</v>
      </c>
      <c r="Y449" s="2"/>
      <c r="Z449" s="2"/>
      <c r="AA449" s="2"/>
      <c r="AB449" s="2"/>
      <c r="AC449" s="2"/>
      <c r="AD449" s="2"/>
      <c r="AE449" s="2"/>
      <c r="AF449" s="58">
        <f t="shared" si="145"/>
        <v>1</v>
      </c>
      <c r="AG449" s="21" t="str">
        <f t="shared" si="135"/>
        <v/>
      </c>
      <c r="AH449" s="59">
        <f t="shared" si="143"/>
        <v>1</v>
      </c>
      <c r="AI449" s="64">
        <f t="shared" si="144"/>
        <v>1</v>
      </c>
      <c r="AJ449" s="47" t="str">
        <f t="shared" si="136"/>
        <v/>
      </c>
      <c r="AK449" s="65">
        <f t="shared" si="138"/>
        <v>1</v>
      </c>
      <c r="AL449" s="70">
        <f t="shared" si="146"/>
        <v>2</v>
      </c>
      <c r="AM449" s="43" t="str">
        <f t="shared" si="137"/>
        <v/>
      </c>
      <c r="AN449" s="71">
        <f t="shared" si="139"/>
        <v>10</v>
      </c>
      <c r="AO449" s="2"/>
      <c r="AP449" s="2"/>
      <c r="AR449" s="2"/>
      <c r="AS449" s="2"/>
      <c r="AT449" s="2"/>
    </row>
    <row r="450" spans="2:46">
      <c r="B450" s="20">
        <f>IF('Prog Individual'!B450="","",'Prog Individual'!B450)</f>
        <v>14</v>
      </c>
      <c r="C450" s="21" t="str">
        <f t="shared" si="132"/>
        <v>R</v>
      </c>
      <c r="D450" s="98" t="str">
        <f t="shared" si="148"/>
        <v/>
      </c>
      <c r="E450" s="2"/>
      <c r="F450" s="47" t="str">
        <f t="shared" si="133"/>
        <v>L</v>
      </c>
      <c r="G450" s="98" t="str">
        <f t="shared" si="147"/>
        <v/>
      </c>
      <c r="H450" s="2"/>
      <c r="I450" s="46" t="str">
        <f t="shared" si="134"/>
        <v>E</v>
      </c>
      <c r="J450" s="98" t="str">
        <f t="shared" si="140"/>
        <v/>
      </c>
      <c r="K450" s="2"/>
      <c r="L450" s="21" t="str">
        <f t="shared" si="150"/>
        <v/>
      </c>
      <c r="M450" s="92">
        <f>IF(L450&lt;&gt;"",SUM($L$6:L450),M449)</f>
        <v>40</v>
      </c>
      <c r="N450" s="92">
        <f t="shared" si="141"/>
        <v>40</v>
      </c>
      <c r="O450" s="2"/>
      <c r="P450" s="47" t="str">
        <f t="shared" si="149"/>
        <v/>
      </c>
      <c r="Q450" s="89">
        <f>IF(P450&lt;&gt;"",SUM($P$6:P450),Q449)</f>
        <v>62</v>
      </c>
      <c r="R450" s="92">
        <f t="shared" si="151"/>
        <v>62</v>
      </c>
      <c r="S450" s="2"/>
      <c r="T450" s="43" t="str">
        <f t="shared" si="142"/>
        <v/>
      </c>
      <c r="U450" s="89">
        <f>IF(T450&lt;&gt;"",SUM($T$6:T450),U449)</f>
        <v>9</v>
      </c>
      <c r="V450" s="92">
        <f t="shared" si="152"/>
        <v>27</v>
      </c>
      <c r="W450" s="2"/>
      <c r="X450" s="95">
        <f>IF(B450="",X449,SUM($L$7:L450)+SUM($P$7:P450)+SUM($T$7:T450))</f>
        <v>111</v>
      </c>
      <c r="Y450" s="2"/>
      <c r="Z450" s="2"/>
      <c r="AA450" s="2"/>
      <c r="AB450" s="2"/>
      <c r="AC450" s="2"/>
      <c r="AD450" s="2"/>
      <c r="AE450" s="2"/>
      <c r="AF450" s="58">
        <f t="shared" si="145"/>
        <v>1</v>
      </c>
      <c r="AG450" s="21" t="str">
        <f t="shared" si="135"/>
        <v/>
      </c>
      <c r="AH450" s="59">
        <f t="shared" si="143"/>
        <v>1</v>
      </c>
      <c r="AI450" s="64">
        <f t="shared" si="144"/>
        <v>1</v>
      </c>
      <c r="AJ450" s="47" t="str">
        <f t="shared" si="136"/>
        <v/>
      </c>
      <c r="AK450" s="65">
        <f t="shared" si="138"/>
        <v>1</v>
      </c>
      <c r="AL450" s="70">
        <f t="shared" si="146"/>
        <v>3</v>
      </c>
      <c r="AM450" s="43" t="str">
        <f t="shared" si="137"/>
        <v/>
      </c>
      <c r="AN450" s="71">
        <f t="shared" si="139"/>
        <v>10</v>
      </c>
      <c r="AO450" s="2"/>
      <c r="AP450" s="2"/>
      <c r="AR450" s="2"/>
      <c r="AS450" s="2"/>
      <c r="AT450" s="2"/>
    </row>
    <row r="451" spans="2:46">
      <c r="B451" s="20">
        <f>IF('Prog Individual'!B451="","",'Prog Individual'!B451)</f>
        <v>13</v>
      </c>
      <c r="C451" s="21" t="str">
        <f t="shared" ref="C451:C514" si="153">IF(B451="","",VLOOKUP(B451,$AV$1:$BC$38,6,0))</f>
        <v>B</v>
      </c>
      <c r="D451" s="98" t="str">
        <f t="shared" si="148"/>
        <v/>
      </c>
      <c r="E451" s="2"/>
      <c r="F451" s="47" t="str">
        <f t="shared" ref="F451:F514" si="154">IF(B451="","",VLOOKUP(B451,$AV$1:$BC$38,8,0))</f>
        <v>L</v>
      </c>
      <c r="G451" s="98" t="str">
        <f t="shared" si="147"/>
        <v/>
      </c>
      <c r="H451" s="2"/>
      <c r="I451" s="46" t="str">
        <f t="shared" ref="I451:I514" si="155">IF(B451="","",VLOOKUP(B451,$AV$1:$BC$38,7,0))</f>
        <v>O</v>
      </c>
      <c r="J451" s="98" t="str">
        <f t="shared" si="140"/>
        <v>&lt;--Win</v>
      </c>
      <c r="K451" s="2"/>
      <c r="L451" s="21" t="str">
        <f t="shared" si="150"/>
        <v/>
      </c>
      <c r="M451" s="92">
        <f>IF(L451&lt;&gt;"",SUM($L$6:L451),M450)</f>
        <v>40</v>
      </c>
      <c r="N451" s="92">
        <f t="shared" si="141"/>
        <v>40</v>
      </c>
      <c r="O451" s="2"/>
      <c r="P451" s="47" t="str">
        <f t="shared" si="149"/>
        <v/>
      </c>
      <c r="Q451" s="89">
        <f>IF(P451&lt;&gt;"",SUM($P$6:P451),Q450)</f>
        <v>62</v>
      </c>
      <c r="R451" s="92">
        <f t="shared" si="151"/>
        <v>62</v>
      </c>
      <c r="S451" s="2"/>
      <c r="T451" s="43">
        <f t="shared" si="142"/>
        <v>10</v>
      </c>
      <c r="U451" s="89">
        <f>IF(T451&lt;&gt;"",SUM($T$6:T451),U450)</f>
        <v>19</v>
      </c>
      <c r="V451" s="92">
        <f t="shared" si="152"/>
        <v>27</v>
      </c>
      <c r="W451" s="2"/>
      <c r="X451" s="95">
        <f>IF(B451="",X450,SUM($L$7:L451)+SUM($P$7:P451)+SUM($T$7:T451))</f>
        <v>121</v>
      </c>
      <c r="Y451" s="2"/>
      <c r="Z451" s="2"/>
      <c r="AA451" s="2"/>
      <c r="AB451" s="2"/>
      <c r="AC451" s="2"/>
      <c r="AD451" s="2"/>
      <c r="AE451" s="2"/>
      <c r="AF451" s="58">
        <f t="shared" si="145"/>
        <v>1</v>
      </c>
      <c r="AG451" s="21" t="str">
        <f t="shared" si="135"/>
        <v/>
      </c>
      <c r="AH451" s="59">
        <f t="shared" si="143"/>
        <v>1</v>
      </c>
      <c r="AI451" s="64">
        <f t="shared" si="144"/>
        <v>2</v>
      </c>
      <c r="AJ451" s="47" t="str">
        <f t="shared" si="136"/>
        <v/>
      </c>
      <c r="AK451" s="65">
        <f t="shared" si="138"/>
        <v>1</v>
      </c>
      <c r="AL451" s="70">
        <f t="shared" si="146"/>
        <v>1</v>
      </c>
      <c r="AM451" s="43">
        <f t="shared" si="137"/>
        <v>1</v>
      </c>
      <c r="AN451" s="71">
        <f t="shared" si="139"/>
        <v>10</v>
      </c>
      <c r="AO451" s="2"/>
      <c r="AP451" s="2"/>
      <c r="AR451" s="2"/>
      <c r="AS451" s="2"/>
      <c r="AT451" s="2"/>
    </row>
    <row r="452" spans="2:46">
      <c r="B452" s="20">
        <f>IF('Prog Individual'!B452="","",'Prog Individual'!B452)</f>
        <v>15</v>
      </c>
      <c r="C452" s="21" t="str">
        <f t="shared" si="153"/>
        <v>B</v>
      </c>
      <c r="D452" s="98" t="str">
        <f t="shared" si="148"/>
        <v/>
      </c>
      <c r="E452" s="2"/>
      <c r="F452" s="47" t="str">
        <f t="shared" si="154"/>
        <v>L</v>
      </c>
      <c r="G452" s="98" t="str">
        <f t="shared" si="147"/>
        <v/>
      </c>
      <c r="H452" s="2"/>
      <c r="I452" s="46" t="str">
        <f t="shared" si="155"/>
        <v>O</v>
      </c>
      <c r="J452" s="98" t="str">
        <f t="shared" si="140"/>
        <v/>
      </c>
      <c r="K452" s="2"/>
      <c r="L452" s="21" t="str">
        <f t="shared" si="150"/>
        <v/>
      </c>
      <c r="M452" s="92">
        <f>IF(L452&lt;&gt;"",SUM($L$6:L452),M451)</f>
        <v>40</v>
      </c>
      <c r="N452" s="92">
        <f t="shared" si="141"/>
        <v>40</v>
      </c>
      <c r="O452" s="2"/>
      <c r="P452" s="47" t="str">
        <f t="shared" si="149"/>
        <v/>
      </c>
      <c r="Q452" s="89">
        <f>IF(P452&lt;&gt;"",SUM($P$6:P452),Q451)</f>
        <v>62</v>
      </c>
      <c r="R452" s="92">
        <f t="shared" si="151"/>
        <v>62</v>
      </c>
      <c r="S452" s="2"/>
      <c r="T452" s="43" t="str">
        <f t="shared" si="142"/>
        <v/>
      </c>
      <c r="U452" s="89">
        <f>IF(T452&lt;&gt;"",SUM($T$6:T452),U451)</f>
        <v>19</v>
      </c>
      <c r="V452" s="92">
        <f t="shared" si="152"/>
        <v>27</v>
      </c>
      <c r="W452" s="2"/>
      <c r="X452" s="95">
        <f>IF(B452="",X451,SUM($L$7:L452)+SUM($P$7:P452)+SUM($T$7:T452))</f>
        <v>121</v>
      </c>
      <c r="Y452" s="2"/>
      <c r="Z452" s="2"/>
      <c r="AA452" s="2"/>
      <c r="AB452" s="2"/>
      <c r="AC452" s="2"/>
      <c r="AD452" s="2"/>
      <c r="AE452" s="2"/>
      <c r="AF452" s="58">
        <f t="shared" si="145"/>
        <v>2</v>
      </c>
      <c r="AG452" s="21" t="str">
        <f t="shared" si="135"/>
        <v/>
      </c>
      <c r="AH452" s="59">
        <f t="shared" si="143"/>
        <v>1</v>
      </c>
      <c r="AI452" s="64">
        <f t="shared" si="144"/>
        <v>3</v>
      </c>
      <c r="AJ452" s="47" t="str">
        <f t="shared" si="136"/>
        <v/>
      </c>
      <c r="AK452" s="65">
        <f t="shared" si="138"/>
        <v>1</v>
      </c>
      <c r="AL452" s="70">
        <f t="shared" si="146"/>
        <v>2</v>
      </c>
      <c r="AM452" s="43" t="str">
        <f t="shared" si="137"/>
        <v/>
      </c>
      <c r="AN452" s="71">
        <f t="shared" si="139"/>
        <v>9</v>
      </c>
      <c r="AO452" s="2"/>
      <c r="AP452" s="2"/>
      <c r="AR452" s="2"/>
      <c r="AS452" s="2"/>
      <c r="AT452" s="2"/>
    </row>
    <row r="453" spans="2:46">
      <c r="B453" s="20">
        <f>IF('Prog Individual'!B453="","",'Prog Individual'!B453)</f>
        <v>6</v>
      </c>
      <c r="C453" s="21" t="str">
        <f t="shared" si="153"/>
        <v>B</v>
      </c>
      <c r="D453" s="98" t="str">
        <f t="shared" si="148"/>
        <v/>
      </c>
      <c r="E453" s="2"/>
      <c r="F453" s="47" t="str">
        <f t="shared" si="154"/>
        <v>L</v>
      </c>
      <c r="G453" s="98" t="str">
        <f t="shared" si="147"/>
        <v>&lt;--Bet</v>
      </c>
      <c r="H453" s="2"/>
      <c r="I453" s="46" t="str">
        <f t="shared" si="155"/>
        <v>E</v>
      </c>
      <c r="J453" s="98" t="str">
        <f t="shared" si="140"/>
        <v/>
      </c>
      <c r="K453" s="2"/>
      <c r="L453" s="21" t="str">
        <f t="shared" si="150"/>
        <v/>
      </c>
      <c r="M453" s="92">
        <f>IF(L453&lt;&gt;"",SUM($L$6:L453),M452)</f>
        <v>40</v>
      </c>
      <c r="N453" s="92">
        <f t="shared" si="141"/>
        <v>40</v>
      </c>
      <c r="O453" s="2"/>
      <c r="P453" s="47">
        <f t="shared" si="149"/>
        <v>-1</v>
      </c>
      <c r="Q453" s="89">
        <f>IF(P453&lt;&gt;"",SUM($P$6:P453),Q452)</f>
        <v>61</v>
      </c>
      <c r="R453" s="92">
        <f t="shared" si="151"/>
        <v>62</v>
      </c>
      <c r="S453" s="2"/>
      <c r="T453" s="43" t="str">
        <f t="shared" si="142"/>
        <v/>
      </c>
      <c r="U453" s="89">
        <f>IF(T453&lt;&gt;"",SUM($T$6:T453),U452)</f>
        <v>19</v>
      </c>
      <c r="V453" s="92">
        <f t="shared" si="152"/>
        <v>27</v>
      </c>
      <c r="W453" s="2"/>
      <c r="X453" s="95">
        <f>IF(B453="",X452,SUM($L$7:L453)+SUM($P$7:P453)+SUM($T$7:T453))</f>
        <v>120</v>
      </c>
      <c r="Y453" s="2"/>
      <c r="Z453" s="2"/>
      <c r="AA453" s="2"/>
      <c r="AB453" s="2"/>
      <c r="AC453" s="2"/>
      <c r="AD453" s="2"/>
      <c r="AE453" s="2"/>
      <c r="AF453" s="58">
        <f t="shared" si="145"/>
        <v>3</v>
      </c>
      <c r="AG453" s="21" t="str">
        <f t="shared" ref="AG453:AG516" si="156">IF(B453="","",IF(OR(AF452=1,AF452=2),"",IF(AF452&gt;=3,AF452-2)))</f>
        <v/>
      </c>
      <c r="AH453" s="59">
        <f t="shared" si="143"/>
        <v>1</v>
      </c>
      <c r="AI453" s="64">
        <f t="shared" si="144"/>
        <v>4</v>
      </c>
      <c r="AJ453" s="47">
        <f t="shared" ref="AJ453:AJ516" si="157">IF(B453="","",IF(OR(AI452=1,AI452=2),"",IF(AI452&gt;=3,AI452-2)))</f>
        <v>1</v>
      </c>
      <c r="AK453" s="65">
        <f t="shared" si="138"/>
        <v>1</v>
      </c>
      <c r="AL453" s="70">
        <f t="shared" si="146"/>
        <v>1</v>
      </c>
      <c r="AM453" s="43" t="str">
        <f t="shared" ref="AM453:AM516" si="158">IF(B453="","",IF(OR(AL452=1,AL452=2),"",IF(AL452&gt;=3,AL452-2)))</f>
        <v/>
      </c>
      <c r="AN453" s="71">
        <f t="shared" si="139"/>
        <v>9</v>
      </c>
      <c r="AO453" s="2"/>
      <c r="AP453" s="2"/>
      <c r="AR453" s="2"/>
      <c r="AS453" s="2"/>
      <c r="AT453" s="2"/>
    </row>
    <row r="454" spans="2:46">
      <c r="B454" s="20">
        <f>IF('Prog Individual'!B454="","",'Prog Individual'!B454)</f>
        <v>26</v>
      </c>
      <c r="C454" s="21" t="str">
        <f t="shared" si="153"/>
        <v>B</v>
      </c>
      <c r="D454" s="98" t="str">
        <f t="shared" si="148"/>
        <v>&lt;--Bet</v>
      </c>
      <c r="E454" s="2"/>
      <c r="F454" s="47" t="str">
        <f t="shared" si="154"/>
        <v>H</v>
      </c>
      <c r="G454" s="98" t="str">
        <f t="shared" si="147"/>
        <v>&lt;--Win</v>
      </c>
      <c r="H454" s="2"/>
      <c r="I454" s="46" t="str">
        <f t="shared" si="155"/>
        <v>E</v>
      </c>
      <c r="J454" s="98" t="str">
        <f t="shared" si="140"/>
        <v/>
      </c>
      <c r="K454" s="2"/>
      <c r="L454" s="21">
        <f t="shared" si="150"/>
        <v>-1</v>
      </c>
      <c r="M454" s="92">
        <f>IF(L454&lt;&gt;"",SUM($L$6:L454),M453)</f>
        <v>39</v>
      </c>
      <c r="N454" s="92">
        <f t="shared" si="141"/>
        <v>40</v>
      </c>
      <c r="O454" s="2"/>
      <c r="P454" s="47">
        <f t="shared" si="149"/>
        <v>2</v>
      </c>
      <c r="Q454" s="89">
        <f>IF(P454&lt;&gt;"",SUM($P$6:P454),Q453)</f>
        <v>63</v>
      </c>
      <c r="R454" s="92">
        <f t="shared" si="151"/>
        <v>63</v>
      </c>
      <c r="S454" s="2"/>
      <c r="T454" s="43" t="str">
        <f t="shared" si="142"/>
        <v/>
      </c>
      <c r="U454" s="89">
        <f>IF(T454&lt;&gt;"",SUM($T$6:T454),U453)</f>
        <v>19</v>
      </c>
      <c r="V454" s="92">
        <f t="shared" si="152"/>
        <v>27</v>
      </c>
      <c r="W454" s="2"/>
      <c r="X454" s="95">
        <f>IF(B454="",X453,SUM($L$7:L454)+SUM($P$7:P454)+SUM($T$7:T454))</f>
        <v>121</v>
      </c>
      <c r="Y454" s="2"/>
      <c r="Z454" s="2"/>
      <c r="AA454" s="2"/>
      <c r="AB454" s="2"/>
      <c r="AC454" s="2"/>
      <c r="AD454" s="2"/>
      <c r="AE454" s="2"/>
      <c r="AF454" s="58">
        <f t="shared" si="145"/>
        <v>4</v>
      </c>
      <c r="AG454" s="21">
        <f t="shared" si="156"/>
        <v>1</v>
      </c>
      <c r="AH454" s="59">
        <f t="shared" si="143"/>
        <v>1</v>
      </c>
      <c r="AI454" s="64">
        <f t="shared" si="144"/>
        <v>1</v>
      </c>
      <c r="AJ454" s="47">
        <f t="shared" si="157"/>
        <v>2</v>
      </c>
      <c r="AK454" s="65">
        <f t="shared" ref="AK454:AK517" si="159">IF(AND(AK453="",AJ454=1),1,IF(AND(AK453=1,AJ454=""),1,IF(AND(AJ453="",AJ454&lt;&gt;""),AK453,IF(AND(AJ453="",AJ454=""),AK453,IF(AND(AJ453&lt;&gt;"",AJ454=""),AK453-$AA$27,IF(AND(AJ453&lt;&gt;"",AJ454&lt;&gt;""),AK453+$AA$28))))))</f>
        <v>2</v>
      </c>
      <c r="AL454" s="70">
        <f t="shared" si="146"/>
        <v>2</v>
      </c>
      <c r="AM454" s="43" t="str">
        <f t="shared" si="158"/>
        <v/>
      </c>
      <c r="AN454" s="71">
        <f t="shared" ref="AN454:AN517" si="160">IF(AND(AN453="",AM454=1),1,IF(AND(AN453=1,AM454=""),1,IF(AND(AM453="",AM454&lt;&gt;""),AN453,IF(AND(AM453="",AM454=""),AN453,IF(AND(AM453&lt;&gt;"",AM454=""),AN453-$AA$27,IF(AND(AM453&lt;&gt;"",AM454&lt;&gt;""),AN453+$AA$28))))))</f>
        <v>9</v>
      </c>
      <c r="AO454" s="2"/>
      <c r="AP454" s="2"/>
      <c r="AR454" s="2"/>
      <c r="AS454" s="2"/>
      <c r="AT454" s="2"/>
    </row>
    <row r="455" spans="2:46">
      <c r="B455" s="20">
        <f>IF('Prog Individual'!B455="","",'Prog Individual'!B455)</f>
        <v>5</v>
      </c>
      <c r="C455" s="21" t="str">
        <f t="shared" si="153"/>
        <v>R</v>
      </c>
      <c r="D455" s="98" t="str">
        <f t="shared" si="148"/>
        <v>&lt;--Win</v>
      </c>
      <c r="E455" s="2"/>
      <c r="F455" s="47" t="str">
        <f t="shared" si="154"/>
        <v>L</v>
      </c>
      <c r="G455" s="98" t="str">
        <f t="shared" si="147"/>
        <v/>
      </c>
      <c r="H455" s="2"/>
      <c r="I455" s="46" t="str">
        <f t="shared" si="155"/>
        <v>O</v>
      </c>
      <c r="J455" s="98" t="str">
        <f t="shared" ref="J455:J518" si="161">IF(T455="","",IF(T455&gt;=1,"&lt;--Win",IF(T455&lt;0,"&lt;--Bet","")))</f>
        <v/>
      </c>
      <c r="K455" s="2"/>
      <c r="L455" s="21">
        <f t="shared" si="150"/>
        <v>2</v>
      </c>
      <c r="M455" s="92">
        <f>IF(L455&lt;&gt;"",SUM($L$6:L455),M454)</f>
        <v>41</v>
      </c>
      <c r="N455" s="92">
        <f t="shared" ref="N455:N518" si="162">IF(M455&lt;N454,N454,M455)</f>
        <v>41</v>
      </c>
      <c r="O455" s="2"/>
      <c r="P455" s="47" t="str">
        <f t="shared" si="149"/>
        <v/>
      </c>
      <c r="Q455" s="89">
        <f>IF(P455&lt;&gt;"",SUM($P$6:P455),Q454)</f>
        <v>63</v>
      </c>
      <c r="R455" s="92">
        <f t="shared" si="151"/>
        <v>63</v>
      </c>
      <c r="S455" s="2"/>
      <c r="T455" s="43" t="str">
        <f t="shared" ref="T455:T518" si="163">IF(AND(AM455="",AM454&lt;&gt;""),"",IF(AND(AM455="",AM454=""),"",IF(AND(AM455&lt;&gt;"",AM456&lt;&gt;""),-AN455,IF(AND(AM455&lt;&gt;"",AM456=""),AN455))))</f>
        <v/>
      </c>
      <c r="U455" s="89">
        <f>IF(T455&lt;&gt;"",SUM($T$6:T455),U454)</f>
        <v>19</v>
      </c>
      <c r="V455" s="92">
        <f t="shared" si="152"/>
        <v>27</v>
      </c>
      <c r="W455" s="2"/>
      <c r="X455" s="95">
        <f>IF(B455="",X454,SUM($L$7:L455)+SUM($P$7:P455)+SUM($T$7:T455))</f>
        <v>123</v>
      </c>
      <c r="Y455" s="2"/>
      <c r="Z455" s="2"/>
      <c r="AA455" s="2"/>
      <c r="AB455" s="2"/>
      <c r="AC455" s="2"/>
      <c r="AD455" s="2"/>
      <c r="AE455" s="2"/>
      <c r="AF455" s="58">
        <f t="shared" si="145"/>
        <v>1</v>
      </c>
      <c r="AG455" s="21">
        <f t="shared" si="156"/>
        <v>2</v>
      </c>
      <c r="AH455" s="59">
        <f t="shared" ref="AH455:AH518" si="164">IF(N454&gt;N453,1,IF(AND(AH454="",AG455=1),1,IF(AND(AH454=1,AG455=""),1,IF(AND(AG454="",AG455&lt;&gt;""),AH454,IF(AND(AG454="",AG455=""),AH454,IF(AND(AG454&lt;&gt;"",AG455=""),AH454-$AA$27,IF(AND(AG454&lt;&gt;"",AG455&lt;&gt;""),AH454+$AA$28)))))))</f>
        <v>2</v>
      </c>
      <c r="AI455" s="64">
        <f t="shared" ref="AI455:AI518" si="165">IF(B455="","",IF(AND(AI454=2,B455=0),1,IF(AND(B455=0,AI454=1),1,IF(AND(F455=F453,B454=0),AI454+1,IF(AND(AI454&gt;1,B455=0),AI454+1,IF(F455=F454,AI454+1,1))))))</f>
        <v>1</v>
      </c>
      <c r="AJ455" s="47" t="str">
        <f t="shared" si="157"/>
        <v/>
      </c>
      <c r="AK455" s="65">
        <f t="shared" si="159"/>
        <v>1</v>
      </c>
      <c r="AL455" s="70">
        <f t="shared" si="146"/>
        <v>1</v>
      </c>
      <c r="AM455" s="43" t="str">
        <f t="shared" si="158"/>
        <v/>
      </c>
      <c r="AN455" s="71">
        <f t="shared" si="160"/>
        <v>9</v>
      </c>
      <c r="AO455" s="2"/>
      <c r="AP455" s="2"/>
      <c r="AR455" s="2"/>
      <c r="AS455" s="2"/>
      <c r="AT455" s="2"/>
    </row>
    <row r="456" spans="2:46">
      <c r="B456" s="20">
        <f>IF('Prog Individual'!B456="","",'Prog Individual'!B456)</f>
        <v>13</v>
      </c>
      <c r="C456" s="21" t="str">
        <f t="shared" si="153"/>
        <v>B</v>
      </c>
      <c r="D456" s="98" t="str">
        <f t="shared" si="148"/>
        <v/>
      </c>
      <c r="E456" s="2"/>
      <c r="F456" s="47" t="str">
        <f t="shared" si="154"/>
        <v>L</v>
      </c>
      <c r="G456" s="98" t="str">
        <f t="shared" si="147"/>
        <v/>
      </c>
      <c r="H456" s="2"/>
      <c r="I456" s="46" t="str">
        <f t="shared" si="155"/>
        <v>O</v>
      </c>
      <c r="J456" s="98" t="str">
        <f t="shared" si="161"/>
        <v/>
      </c>
      <c r="K456" s="2"/>
      <c r="L456" s="21" t="str">
        <f t="shared" si="150"/>
        <v/>
      </c>
      <c r="M456" s="92">
        <f>IF(L456&lt;&gt;"",SUM($L$6:L456),M455)</f>
        <v>41</v>
      </c>
      <c r="N456" s="92">
        <f t="shared" si="162"/>
        <v>41</v>
      </c>
      <c r="O456" s="2"/>
      <c r="P456" s="47" t="str">
        <f t="shared" si="149"/>
        <v/>
      </c>
      <c r="Q456" s="89">
        <f>IF(P456&lt;&gt;"",SUM($P$6:P456),Q455)</f>
        <v>63</v>
      </c>
      <c r="R456" s="92">
        <f t="shared" si="151"/>
        <v>63</v>
      </c>
      <c r="S456" s="2"/>
      <c r="T456" s="43" t="str">
        <f t="shared" si="163"/>
        <v/>
      </c>
      <c r="U456" s="89">
        <f>IF(T456&lt;&gt;"",SUM($T$6:T456),U455)</f>
        <v>19</v>
      </c>
      <c r="V456" s="92">
        <f t="shared" si="152"/>
        <v>27</v>
      </c>
      <c r="W456" s="2"/>
      <c r="X456" s="95">
        <f>IF(B456="",X455,SUM($L$7:L456)+SUM($P$7:P456)+SUM($T$7:T456))</f>
        <v>123</v>
      </c>
      <c r="Y456" s="2"/>
      <c r="Z456" s="2"/>
      <c r="AA456" s="2"/>
      <c r="AB456" s="2"/>
      <c r="AC456" s="2"/>
      <c r="AD456" s="2"/>
      <c r="AE456" s="2"/>
      <c r="AF456" s="58">
        <f t="shared" ref="AF456:AF519" si="166">IF(B456="","",IF(AND(AF455=2,B456=0),1,IF(AND(B456=0,AF455=1),1,IF(AND(C456=C454,B455=0),AF455+1,IF(AND(AF455&gt;1,B456=0),AF455+1,IF(C456=C455,AF455+1,1))))))</f>
        <v>1</v>
      </c>
      <c r="AG456" s="21" t="str">
        <f t="shared" si="156"/>
        <v/>
      </c>
      <c r="AH456" s="59">
        <f t="shared" si="164"/>
        <v>1</v>
      </c>
      <c r="AI456" s="64">
        <f t="shared" si="165"/>
        <v>2</v>
      </c>
      <c r="AJ456" s="47" t="str">
        <f t="shared" si="157"/>
        <v/>
      </c>
      <c r="AK456" s="65">
        <f t="shared" si="159"/>
        <v>1</v>
      </c>
      <c r="AL456" s="70">
        <f t="shared" ref="AL456:AL519" si="167">IF(B456="","",IF(AND(AL455=2,B456=0),1,IF(AND(B456=0,AL455=1),1,IF(AND(I456=I454,B455=0),AL455+1,IF(AND(AL455&gt;1,B456=0),AL455+1,IF(I456=I455,AL455+1,1))))))</f>
        <v>2</v>
      </c>
      <c r="AM456" s="43" t="str">
        <f t="shared" si="158"/>
        <v/>
      </c>
      <c r="AN456" s="71">
        <f t="shared" si="160"/>
        <v>9</v>
      </c>
      <c r="AO456" s="2"/>
      <c r="AP456" s="2"/>
      <c r="AR456" s="2"/>
      <c r="AS456" s="2"/>
      <c r="AT456" s="2"/>
    </row>
    <row r="457" spans="2:46">
      <c r="B457" s="20">
        <f>IF('Prog Individual'!B457="","",'Prog Individual'!B457)</f>
        <v>20</v>
      </c>
      <c r="C457" s="21" t="str">
        <f t="shared" si="153"/>
        <v>B</v>
      </c>
      <c r="D457" s="98" t="str">
        <f t="shared" si="148"/>
        <v/>
      </c>
      <c r="E457" s="2"/>
      <c r="F457" s="47" t="str">
        <f t="shared" si="154"/>
        <v>H</v>
      </c>
      <c r="G457" s="98" t="str">
        <f t="shared" ref="G457:G520" si="168">IF(P457="","",IF(P457&gt;=1,"&lt;--Win",IF(P457&lt;0,"&lt;--Bet","")))</f>
        <v/>
      </c>
      <c r="H457" s="2"/>
      <c r="I457" s="46" t="str">
        <f t="shared" si="155"/>
        <v>E</v>
      </c>
      <c r="J457" s="98" t="str">
        <f t="shared" si="161"/>
        <v/>
      </c>
      <c r="K457" s="2"/>
      <c r="L457" s="21" t="str">
        <f t="shared" si="150"/>
        <v/>
      </c>
      <c r="M457" s="92">
        <f>IF(L457&lt;&gt;"",SUM($L$6:L457),M456)</f>
        <v>41</v>
      </c>
      <c r="N457" s="92">
        <f t="shared" si="162"/>
        <v>41</v>
      </c>
      <c r="O457" s="2"/>
      <c r="P457" s="47" t="str">
        <f t="shared" si="149"/>
        <v/>
      </c>
      <c r="Q457" s="89">
        <f>IF(P457&lt;&gt;"",SUM($P$6:P457),Q456)</f>
        <v>63</v>
      </c>
      <c r="R457" s="92">
        <f t="shared" si="151"/>
        <v>63</v>
      </c>
      <c r="S457" s="2"/>
      <c r="T457" s="43" t="str">
        <f t="shared" si="163"/>
        <v/>
      </c>
      <c r="U457" s="89">
        <f>IF(T457&lt;&gt;"",SUM($T$6:T457),U456)</f>
        <v>19</v>
      </c>
      <c r="V457" s="92">
        <f t="shared" si="152"/>
        <v>27</v>
      </c>
      <c r="W457" s="2"/>
      <c r="X457" s="95">
        <f>IF(B457="",X456,SUM($L$7:L457)+SUM($P$7:P457)+SUM($T$7:T457))</f>
        <v>123</v>
      </c>
      <c r="Y457" s="2"/>
      <c r="Z457" s="2"/>
      <c r="AA457" s="2"/>
      <c r="AB457" s="2"/>
      <c r="AC457" s="2"/>
      <c r="AD457" s="2"/>
      <c r="AE457" s="2"/>
      <c r="AF457" s="58">
        <f t="shared" si="166"/>
        <v>2</v>
      </c>
      <c r="AG457" s="21" t="str">
        <f t="shared" si="156"/>
        <v/>
      </c>
      <c r="AH457" s="59">
        <f t="shared" si="164"/>
        <v>1</v>
      </c>
      <c r="AI457" s="64">
        <f t="shared" si="165"/>
        <v>1</v>
      </c>
      <c r="AJ457" s="47" t="str">
        <f t="shared" si="157"/>
        <v/>
      </c>
      <c r="AK457" s="65">
        <f t="shared" si="159"/>
        <v>1</v>
      </c>
      <c r="AL457" s="70">
        <f t="shared" si="167"/>
        <v>1</v>
      </c>
      <c r="AM457" s="43" t="str">
        <f t="shared" si="158"/>
        <v/>
      </c>
      <c r="AN457" s="71">
        <f t="shared" si="160"/>
        <v>9</v>
      </c>
      <c r="AO457" s="2"/>
      <c r="AP457" s="2"/>
      <c r="AR457" s="2"/>
      <c r="AS457" s="2"/>
      <c r="AT457" s="2"/>
    </row>
    <row r="458" spans="2:46">
      <c r="B458" s="20">
        <f>IF('Prog Individual'!B458="","",'Prog Individual'!B458)</f>
        <v>25</v>
      </c>
      <c r="C458" s="21" t="str">
        <f t="shared" si="153"/>
        <v>R</v>
      </c>
      <c r="D458" s="98" t="str">
        <f t="shared" ref="D458:D521" si="169">IF(L458="","",IF(L458&gt;=1,"&lt;--Win",IF(L458&lt;0,"&lt;--Bet","")))</f>
        <v/>
      </c>
      <c r="E458" s="2"/>
      <c r="F458" s="47" t="str">
        <f t="shared" si="154"/>
        <v>H</v>
      </c>
      <c r="G458" s="98" t="str">
        <f t="shared" si="168"/>
        <v/>
      </c>
      <c r="H458" s="2"/>
      <c r="I458" s="46" t="str">
        <f t="shared" si="155"/>
        <v>O</v>
      </c>
      <c r="J458" s="98" t="str">
        <f t="shared" si="161"/>
        <v/>
      </c>
      <c r="K458" s="2"/>
      <c r="L458" s="21" t="str">
        <f t="shared" si="150"/>
        <v/>
      </c>
      <c r="M458" s="92">
        <f>IF(L458&lt;&gt;"",SUM($L$6:L458),M457)</f>
        <v>41</v>
      </c>
      <c r="N458" s="92">
        <f t="shared" si="162"/>
        <v>41</v>
      </c>
      <c r="O458" s="2"/>
      <c r="P458" s="47" t="str">
        <f t="shared" si="149"/>
        <v/>
      </c>
      <c r="Q458" s="89">
        <f>IF(P458&lt;&gt;"",SUM($P$6:P458),Q457)</f>
        <v>63</v>
      </c>
      <c r="R458" s="92">
        <f t="shared" si="151"/>
        <v>63</v>
      </c>
      <c r="S458" s="2"/>
      <c r="T458" s="43" t="str">
        <f t="shared" si="163"/>
        <v/>
      </c>
      <c r="U458" s="89">
        <f>IF(T458&lt;&gt;"",SUM($T$6:T458),U457)</f>
        <v>19</v>
      </c>
      <c r="V458" s="92">
        <f t="shared" si="152"/>
        <v>27</v>
      </c>
      <c r="W458" s="2"/>
      <c r="X458" s="95">
        <f>IF(B458="",X457,SUM($L$7:L458)+SUM($P$7:P458)+SUM($T$7:T458))</f>
        <v>123</v>
      </c>
      <c r="Y458" s="2"/>
      <c r="Z458" s="2"/>
      <c r="AA458" s="2"/>
      <c r="AB458" s="2"/>
      <c r="AC458" s="2"/>
      <c r="AD458" s="2"/>
      <c r="AE458" s="2"/>
      <c r="AF458" s="58">
        <f t="shared" si="166"/>
        <v>1</v>
      </c>
      <c r="AG458" s="21" t="str">
        <f t="shared" si="156"/>
        <v/>
      </c>
      <c r="AH458" s="59">
        <f t="shared" si="164"/>
        <v>1</v>
      </c>
      <c r="AI458" s="64">
        <f t="shared" si="165"/>
        <v>2</v>
      </c>
      <c r="AJ458" s="47" t="str">
        <f t="shared" si="157"/>
        <v/>
      </c>
      <c r="AK458" s="65">
        <f t="shared" si="159"/>
        <v>1</v>
      </c>
      <c r="AL458" s="70">
        <f t="shared" si="167"/>
        <v>1</v>
      </c>
      <c r="AM458" s="43" t="str">
        <f t="shared" si="158"/>
        <v/>
      </c>
      <c r="AN458" s="71">
        <f t="shared" si="160"/>
        <v>9</v>
      </c>
      <c r="AO458" s="2"/>
      <c r="AP458" s="2"/>
      <c r="AR458" s="2"/>
      <c r="AS458" s="2"/>
      <c r="AT458" s="2"/>
    </row>
    <row r="459" spans="2:46">
      <c r="B459" s="20">
        <f>IF('Prog Individual'!B459="","",'Prog Individual'!B459)</f>
        <v>0</v>
      </c>
      <c r="C459" s="21" t="str">
        <f t="shared" si="153"/>
        <v>Zero</v>
      </c>
      <c r="D459" s="98" t="str">
        <f t="shared" si="169"/>
        <v/>
      </c>
      <c r="E459" s="2"/>
      <c r="F459" s="47" t="str">
        <f t="shared" si="154"/>
        <v>Zero</v>
      </c>
      <c r="G459" s="98" t="str">
        <f t="shared" si="168"/>
        <v/>
      </c>
      <c r="H459" s="2"/>
      <c r="I459" s="46" t="str">
        <f t="shared" si="155"/>
        <v>Zero</v>
      </c>
      <c r="J459" s="98" t="str">
        <f t="shared" si="161"/>
        <v/>
      </c>
      <c r="K459" s="2"/>
      <c r="L459" s="21" t="str">
        <f t="shared" si="150"/>
        <v/>
      </c>
      <c r="M459" s="92">
        <f>IF(L459&lt;&gt;"",SUM($L$6:L459),M458)</f>
        <v>41</v>
      </c>
      <c r="N459" s="92">
        <f t="shared" si="162"/>
        <v>41</v>
      </c>
      <c r="O459" s="2"/>
      <c r="P459" s="47" t="str">
        <f t="shared" si="149"/>
        <v/>
      </c>
      <c r="Q459" s="89">
        <f>IF(P459&lt;&gt;"",SUM($P$6:P459),Q458)</f>
        <v>63</v>
      </c>
      <c r="R459" s="92">
        <f t="shared" si="151"/>
        <v>63</v>
      </c>
      <c r="S459" s="2"/>
      <c r="T459" s="43" t="str">
        <f t="shared" si="163"/>
        <v/>
      </c>
      <c r="U459" s="89">
        <f>IF(T459&lt;&gt;"",SUM($T$6:T459),U458)</f>
        <v>19</v>
      </c>
      <c r="V459" s="92">
        <f t="shared" si="152"/>
        <v>27</v>
      </c>
      <c r="W459" s="2"/>
      <c r="X459" s="95">
        <f>IF(B459="",X458,SUM($L$7:L459)+SUM($P$7:P459)+SUM($T$7:T459))</f>
        <v>123</v>
      </c>
      <c r="Y459" s="2"/>
      <c r="Z459" s="2"/>
      <c r="AA459" s="2"/>
      <c r="AB459" s="2"/>
      <c r="AC459" s="2"/>
      <c r="AD459" s="2"/>
      <c r="AE459" s="2"/>
      <c r="AF459" s="58">
        <f t="shared" si="166"/>
        <v>1</v>
      </c>
      <c r="AG459" s="21" t="str">
        <f t="shared" si="156"/>
        <v/>
      </c>
      <c r="AH459" s="59">
        <f t="shared" si="164"/>
        <v>1</v>
      </c>
      <c r="AI459" s="64">
        <f t="shared" si="165"/>
        <v>1</v>
      </c>
      <c r="AJ459" s="47" t="str">
        <f t="shared" si="157"/>
        <v/>
      </c>
      <c r="AK459" s="65">
        <f t="shared" si="159"/>
        <v>1</v>
      </c>
      <c r="AL459" s="70">
        <f t="shared" si="167"/>
        <v>1</v>
      </c>
      <c r="AM459" s="43" t="str">
        <f t="shared" si="158"/>
        <v/>
      </c>
      <c r="AN459" s="71">
        <f t="shared" si="160"/>
        <v>9</v>
      </c>
      <c r="AO459" s="2"/>
      <c r="AP459" s="2"/>
      <c r="AR459" s="2"/>
      <c r="AS459" s="2"/>
      <c r="AT459" s="2"/>
    </row>
    <row r="460" spans="2:46">
      <c r="B460" s="20">
        <f>IF('Prog Individual'!B460="","",'Prog Individual'!B460)</f>
        <v>20</v>
      </c>
      <c r="C460" s="21" t="str">
        <f t="shared" si="153"/>
        <v>B</v>
      </c>
      <c r="D460" s="98" t="str">
        <f t="shared" si="169"/>
        <v/>
      </c>
      <c r="E460" s="2"/>
      <c r="F460" s="47" t="str">
        <f t="shared" si="154"/>
        <v>H</v>
      </c>
      <c r="G460" s="98" t="str">
        <f t="shared" si="168"/>
        <v/>
      </c>
      <c r="H460" s="2"/>
      <c r="I460" s="46" t="str">
        <f t="shared" si="155"/>
        <v>E</v>
      </c>
      <c r="J460" s="98" t="str">
        <f t="shared" si="161"/>
        <v/>
      </c>
      <c r="K460" s="2"/>
      <c r="L460" s="21" t="str">
        <f t="shared" si="150"/>
        <v/>
      </c>
      <c r="M460" s="92">
        <f>IF(L460&lt;&gt;"",SUM($L$6:L460),M459)</f>
        <v>41</v>
      </c>
      <c r="N460" s="92">
        <f t="shared" si="162"/>
        <v>41</v>
      </c>
      <c r="O460" s="2"/>
      <c r="P460" s="47" t="str">
        <f t="shared" si="149"/>
        <v/>
      </c>
      <c r="Q460" s="89">
        <f>IF(P460&lt;&gt;"",SUM($P$6:P460),Q459)</f>
        <v>63</v>
      </c>
      <c r="R460" s="92">
        <f t="shared" si="151"/>
        <v>63</v>
      </c>
      <c r="S460" s="2"/>
      <c r="T460" s="43" t="str">
        <f t="shared" si="163"/>
        <v/>
      </c>
      <c r="U460" s="89">
        <f>IF(T460&lt;&gt;"",SUM($T$6:T460),U459)</f>
        <v>19</v>
      </c>
      <c r="V460" s="92">
        <f t="shared" si="152"/>
        <v>27</v>
      </c>
      <c r="W460" s="2"/>
      <c r="X460" s="95">
        <f>IF(B460="",X459,SUM($L$7:L460)+SUM($P$7:P460)+SUM($T$7:T460))</f>
        <v>123</v>
      </c>
      <c r="Y460" s="2"/>
      <c r="Z460" s="2"/>
      <c r="AA460" s="2"/>
      <c r="AB460" s="2"/>
      <c r="AC460" s="2"/>
      <c r="AD460" s="2"/>
      <c r="AE460" s="2"/>
      <c r="AF460" s="58">
        <f t="shared" si="166"/>
        <v>1</v>
      </c>
      <c r="AG460" s="21" t="str">
        <f t="shared" si="156"/>
        <v/>
      </c>
      <c r="AH460" s="59">
        <f t="shared" si="164"/>
        <v>1</v>
      </c>
      <c r="AI460" s="64">
        <f t="shared" si="165"/>
        <v>2</v>
      </c>
      <c r="AJ460" s="47" t="str">
        <f t="shared" si="157"/>
        <v/>
      </c>
      <c r="AK460" s="65">
        <f t="shared" si="159"/>
        <v>1</v>
      </c>
      <c r="AL460" s="70">
        <f t="shared" si="167"/>
        <v>1</v>
      </c>
      <c r="AM460" s="43" t="str">
        <f t="shared" si="158"/>
        <v/>
      </c>
      <c r="AN460" s="71">
        <f t="shared" si="160"/>
        <v>9</v>
      </c>
      <c r="AO460" s="2"/>
      <c r="AP460" s="2"/>
      <c r="AR460" s="2"/>
      <c r="AS460" s="2"/>
      <c r="AT460" s="2"/>
    </row>
    <row r="461" spans="2:46">
      <c r="B461" s="20">
        <f>IF('Prog Individual'!B461="","",'Prog Individual'!B461)</f>
        <v>35</v>
      </c>
      <c r="C461" s="21" t="str">
        <f t="shared" si="153"/>
        <v>B</v>
      </c>
      <c r="D461" s="98" t="str">
        <f t="shared" si="169"/>
        <v/>
      </c>
      <c r="E461" s="2"/>
      <c r="F461" s="47" t="str">
        <f t="shared" si="154"/>
        <v>H</v>
      </c>
      <c r="G461" s="98" t="str">
        <f t="shared" si="168"/>
        <v/>
      </c>
      <c r="H461" s="2"/>
      <c r="I461" s="46" t="str">
        <f t="shared" si="155"/>
        <v>O</v>
      </c>
      <c r="J461" s="98" t="str">
        <f t="shared" si="161"/>
        <v/>
      </c>
      <c r="K461" s="2"/>
      <c r="L461" s="21" t="str">
        <f t="shared" si="150"/>
        <v/>
      </c>
      <c r="M461" s="92">
        <f>IF(L461&lt;&gt;"",SUM($L$6:L461),M460)</f>
        <v>41</v>
      </c>
      <c r="N461" s="92">
        <f t="shared" si="162"/>
        <v>41</v>
      </c>
      <c r="O461" s="2"/>
      <c r="P461" s="47" t="str">
        <f t="shared" si="149"/>
        <v/>
      </c>
      <c r="Q461" s="89">
        <f>IF(P461&lt;&gt;"",SUM($P$6:P461),Q460)</f>
        <v>63</v>
      </c>
      <c r="R461" s="92">
        <f t="shared" si="151"/>
        <v>63</v>
      </c>
      <c r="S461" s="2"/>
      <c r="T461" s="43" t="str">
        <f t="shared" si="163"/>
        <v/>
      </c>
      <c r="U461" s="89">
        <f>IF(T461&lt;&gt;"",SUM($T$6:T461),U460)</f>
        <v>19</v>
      </c>
      <c r="V461" s="92">
        <f t="shared" si="152"/>
        <v>27</v>
      </c>
      <c r="W461" s="2"/>
      <c r="X461" s="95">
        <f>IF(B461="",X460,SUM($L$7:L461)+SUM($P$7:P461)+SUM($T$7:T461))</f>
        <v>123</v>
      </c>
      <c r="Y461" s="2"/>
      <c r="Z461" s="2"/>
      <c r="AA461" s="2"/>
      <c r="AB461" s="2"/>
      <c r="AC461" s="2"/>
      <c r="AD461" s="2"/>
      <c r="AE461" s="2"/>
      <c r="AF461" s="58">
        <f t="shared" si="166"/>
        <v>2</v>
      </c>
      <c r="AG461" s="21" t="str">
        <f t="shared" si="156"/>
        <v/>
      </c>
      <c r="AH461" s="59">
        <f t="shared" si="164"/>
        <v>1</v>
      </c>
      <c r="AI461" s="64">
        <f t="shared" si="165"/>
        <v>3</v>
      </c>
      <c r="AJ461" s="47" t="str">
        <f t="shared" si="157"/>
        <v/>
      </c>
      <c r="AK461" s="65">
        <f t="shared" si="159"/>
        <v>1</v>
      </c>
      <c r="AL461" s="70">
        <f t="shared" si="167"/>
        <v>1</v>
      </c>
      <c r="AM461" s="43" t="str">
        <f t="shared" si="158"/>
        <v/>
      </c>
      <c r="AN461" s="71">
        <f t="shared" si="160"/>
        <v>9</v>
      </c>
      <c r="AO461" s="2"/>
      <c r="AP461" s="2"/>
      <c r="AR461" s="2"/>
      <c r="AS461" s="2"/>
      <c r="AT461" s="2"/>
    </row>
    <row r="462" spans="2:46">
      <c r="B462" s="20">
        <f>IF('Prog Individual'!B462="","",'Prog Individual'!B462)</f>
        <v>30</v>
      </c>
      <c r="C462" s="21" t="str">
        <f t="shared" si="153"/>
        <v>R</v>
      </c>
      <c r="D462" s="98" t="str">
        <f t="shared" si="169"/>
        <v/>
      </c>
      <c r="E462" s="2"/>
      <c r="F462" s="47" t="str">
        <f t="shared" si="154"/>
        <v>H</v>
      </c>
      <c r="G462" s="98" t="str">
        <f t="shared" si="168"/>
        <v>&lt;--Bet</v>
      </c>
      <c r="H462" s="2"/>
      <c r="I462" s="46" t="str">
        <f t="shared" si="155"/>
        <v>E</v>
      </c>
      <c r="J462" s="98" t="str">
        <f t="shared" si="161"/>
        <v/>
      </c>
      <c r="K462" s="2"/>
      <c r="L462" s="21" t="str">
        <f t="shared" si="150"/>
        <v/>
      </c>
      <c r="M462" s="92">
        <f>IF(L462&lt;&gt;"",SUM($L$6:L462),M461)</f>
        <v>41</v>
      </c>
      <c r="N462" s="92">
        <f t="shared" si="162"/>
        <v>41</v>
      </c>
      <c r="O462" s="2"/>
      <c r="P462" s="47">
        <f t="shared" si="149"/>
        <v>-1</v>
      </c>
      <c r="Q462" s="89">
        <f>IF(P462&lt;&gt;"",SUM($P$6:P462),Q461)</f>
        <v>62</v>
      </c>
      <c r="R462" s="92">
        <f t="shared" si="151"/>
        <v>63</v>
      </c>
      <c r="S462" s="2"/>
      <c r="T462" s="43" t="str">
        <f t="shared" si="163"/>
        <v/>
      </c>
      <c r="U462" s="89">
        <f>IF(T462&lt;&gt;"",SUM($T$6:T462),U461)</f>
        <v>19</v>
      </c>
      <c r="V462" s="92">
        <f t="shared" si="152"/>
        <v>27</v>
      </c>
      <c r="W462" s="2"/>
      <c r="X462" s="95">
        <f>IF(B462="",X461,SUM($L$7:L462)+SUM($P$7:P462)+SUM($T$7:T462))</f>
        <v>122</v>
      </c>
      <c r="Y462" s="2"/>
      <c r="Z462" s="2"/>
      <c r="AA462" s="2"/>
      <c r="AB462" s="2"/>
      <c r="AC462" s="2"/>
      <c r="AD462" s="2"/>
      <c r="AE462" s="2"/>
      <c r="AF462" s="58">
        <f t="shared" si="166"/>
        <v>1</v>
      </c>
      <c r="AG462" s="21" t="str">
        <f t="shared" si="156"/>
        <v/>
      </c>
      <c r="AH462" s="59">
        <f t="shared" si="164"/>
        <v>1</v>
      </c>
      <c r="AI462" s="64">
        <f t="shared" si="165"/>
        <v>4</v>
      </c>
      <c r="AJ462" s="47">
        <f t="shared" si="157"/>
        <v>1</v>
      </c>
      <c r="AK462" s="65">
        <f t="shared" si="159"/>
        <v>1</v>
      </c>
      <c r="AL462" s="70">
        <f t="shared" si="167"/>
        <v>1</v>
      </c>
      <c r="AM462" s="43" t="str">
        <f t="shared" si="158"/>
        <v/>
      </c>
      <c r="AN462" s="71">
        <f t="shared" si="160"/>
        <v>9</v>
      </c>
      <c r="AO462" s="2"/>
      <c r="AP462" s="2"/>
      <c r="AR462" s="2"/>
      <c r="AS462" s="2"/>
      <c r="AT462" s="2"/>
    </row>
    <row r="463" spans="2:46">
      <c r="B463" s="20">
        <f>IF('Prog Individual'!B463="","",'Prog Individual'!B463)</f>
        <v>8</v>
      </c>
      <c r="C463" s="21" t="str">
        <f t="shared" si="153"/>
        <v>B</v>
      </c>
      <c r="D463" s="98" t="str">
        <f t="shared" si="169"/>
        <v/>
      </c>
      <c r="E463" s="2"/>
      <c r="F463" s="47" t="str">
        <f t="shared" si="154"/>
        <v>L</v>
      </c>
      <c r="G463" s="98" t="str">
        <f t="shared" si="168"/>
        <v>&lt;--Win</v>
      </c>
      <c r="H463" s="2"/>
      <c r="I463" s="46" t="str">
        <f t="shared" si="155"/>
        <v>E</v>
      </c>
      <c r="J463" s="98" t="str">
        <f t="shared" si="161"/>
        <v/>
      </c>
      <c r="K463" s="2"/>
      <c r="L463" s="21" t="str">
        <f t="shared" si="150"/>
        <v/>
      </c>
      <c r="M463" s="92">
        <f>IF(L463&lt;&gt;"",SUM($L$6:L463),M462)</f>
        <v>41</v>
      </c>
      <c r="N463" s="92">
        <f t="shared" si="162"/>
        <v>41</v>
      </c>
      <c r="O463" s="2"/>
      <c r="P463" s="47">
        <f t="shared" si="149"/>
        <v>2</v>
      </c>
      <c r="Q463" s="89">
        <f>IF(P463&lt;&gt;"",SUM($P$6:P463),Q462)</f>
        <v>64</v>
      </c>
      <c r="R463" s="92">
        <f t="shared" si="151"/>
        <v>64</v>
      </c>
      <c r="S463" s="2"/>
      <c r="T463" s="43" t="str">
        <f t="shared" si="163"/>
        <v/>
      </c>
      <c r="U463" s="89">
        <f>IF(T463&lt;&gt;"",SUM($T$6:T463),U462)</f>
        <v>19</v>
      </c>
      <c r="V463" s="92">
        <f t="shared" si="152"/>
        <v>27</v>
      </c>
      <c r="W463" s="2"/>
      <c r="X463" s="95">
        <f>IF(B463="",X462,SUM($L$7:L463)+SUM($P$7:P463)+SUM($T$7:T463))</f>
        <v>124</v>
      </c>
      <c r="Y463" s="2"/>
      <c r="Z463" s="2"/>
      <c r="AA463" s="2"/>
      <c r="AB463" s="2"/>
      <c r="AC463" s="2"/>
      <c r="AD463" s="2"/>
      <c r="AE463" s="2"/>
      <c r="AF463" s="58">
        <f t="shared" si="166"/>
        <v>1</v>
      </c>
      <c r="AG463" s="21" t="str">
        <f t="shared" si="156"/>
        <v/>
      </c>
      <c r="AH463" s="59">
        <f t="shared" si="164"/>
        <v>1</v>
      </c>
      <c r="AI463" s="64">
        <f t="shared" si="165"/>
        <v>1</v>
      </c>
      <c r="AJ463" s="47">
        <f t="shared" si="157"/>
        <v>2</v>
      </c>
      <c r="AK463" s="65">
        <f t="shared" si="159"/>
        <v>2</v>
      </c>
      <c r="AL463" s="70">
        <f t="shared" si="167"/>
        <v>2</v>
      </c>
      <c r="AM463" s="43" t="str">
        <f t="shared" si="158"/>
        <v/>
      </c>
      <c r="AN463" s="71">
        <f t="shared" si="160"/>
        <v>9</v>
      </c>
      <c r="AO463" s="2"/>
      <c r="AP463" s="2"/>
      <c r="AR463" s="2"/>
      <c r="AS463" s="2"/>
      <c r="AT463" s="2"/>
    </row>
    <row r="464" spans="2:46">
      <c r="B464" s="20">
        <f>IF('Prog Individual'!B464="","",'Prog Individual'!B464)</f>
        <v>35</v>
      </c>
      <c r="C464" s="21" t="str">
        <f t="shared" si="153"/>
        <v>B</v>
      </c>
      <c r="D464" s="98" t="str">
        <f t="shared" si="169"/>
        <v/>
      </c>
      <c r="E464" s="2"/>
      <c r="F464" s="47" t="str">
        <f t="shared" si="154"/>
        <v>H</v>
      </c>
      <c r="G464" s="98" t="str">
        <f t="shared" si="168"/>
        <v/>
      </c>
      <c r="H464" s="2"/>
      <c r="I464" s="46" t="str">
        <f t="shared" si="155"/>
        <v>O</v>
      </c>
      <c r="J464" s="98" t="str">
        <f t="shared" si="161"/>
        <v/>
      </c>
      <c r="K464" s="2"/>
      <c r="L464" s="21" t="str">
        <f t="shared" si="150"/>
        <v/>
      </c>
      <c r="M464" s="92">
        <f>IF(L464&lt;&gt;"",SUM($L$6:L464),M463)</f>
        <v>41</v>
      </c>
      <c r="N464" s="92">
        <f t="shared" si="162"/>
        <v>41</v>
      </c>
      <c r="O464" s="2"/>
      <c r="P464" s="47" t="str">
        <f t="shared" ref="P464:P527" si="170">IF(AND(AJ464="",AJ463&lt;&gt;""),"",IF(AND(AJ464="",AJ463=""),"",IF(AND(AJ464&lt;&gt;"",AJ465&lt;&gt;""),-AK464,IF(AND(AJ464&lt;&gt;"",AJ465=""),AK464))))</f>
        <v/>
      </c>
      <c r="Q464" s="89">
        <f>IF(P464&lt;&gt;"",SUM($P$6:P464),Q463)</f>
        <v>64</v>
      </c>
      <c r="R464" s="92">
        <f t="shared" si="151"/>
        <v>64</v>
      </c>
      <c r="S464" s="2"/>
      <c r="T464" s="43" t="str">
        <f t="shared" si="163"/>
        <v/>
      </c>
      <c r="U464" s="89">
        <f>IF(T464&lt;&gt;"",SUM($T$6:T464),U463)</f>
        <v>19</v>
      </c>
      <c r="V464" s="92">
        <f t="shared" si="152"/>
        <v>27</v>
      </c>
      <c r="W464" s="2"/>
      <c r="X464" s="95">
        <f>IF(B464="",X463,SUM($L$7:L464)+SUM($P$7:P464)+SUM($T$7:T464))</f>
        <v>124</v>
      </c>
      <c r="Y464" s="2"/>
      <c r="Z464" s="2"/>
      <c r="AA464" s="2"/>
      <c r="AB464" s="2"/>
      <c r="AC464" s="2"/>
      <c r="AD464" s="2"/>
      <c r="AE464" s="2"/>
      <c r="AF464" s="58">
        <f t="shared" si="166"/>
        <v>2</v>
      </c>
      <c r="AG464" s="21" t="str">
        <f t="shared" si="156"/>
        <v/>
      </c>
      <c r="AH464" s="59">
        <f t="shared" si="164"/>
        <v>1</v>
      </c>
      <c r="AI464" s="64">
        <f t="shared" si="165"/>
        <v>1</v>
      </c>
      <c r="AJ464" s="47" t="str">
        <f t="shared" si="157"/>
        <v/>
      </c>
      <c r="AK464" s="65">
        <f t="shared" si="159"/>
        <v>1</v>
      </c>
      <c r="AL464" s="70">
        <f t="shared" si="167"/>
        <v>1</v>
      </c>
      <c r="AM464" s="43" t="str">
        <f t="shared" si="158"/>
        <v/>
      </c>
      <c r="AN464" s="71">
        <f t="shared" si="160"/>
        <v>9</v>
      </c>
      <c r="AO464" s="2"/>
      <c r="AP464" s="2"/>
      <c r="AR464" s="2"/>
      <c r="AS464" s="2"/>
      <c r="AT464" s="2"/>
    </row>
    <row r="465" spans="2:46">
      <c r="B465" s="20">
        <f>IF('Prog Individual'!B465="","",'Prog Individual'!B465)</f>
        <v>19</v>
      </c>
      <c r="C465" s="21" t="str">
        <f t="shared" si="153"/>
        <v>R</v>
      </c>
      <c r="D465" s="98" t="str">
        <f t="shared" si="169"/>
        <v/>
      </c>
      <c r="E465" s="2"/>
      <c r="F465" s="47" t="str">
        <f t="shared" si="154"/>
        <v>H</v>
      </c>
      <c r="G465" s="98" t="str">
        <f t="shared" si="168"/>
        <v/>
      </c>
      <c r="H465" s="2"/>
      <c r="I465" s="46" t="str">
        <f t="shared" si="155"/>
        <v>O</v>
      </c>
      <c r="J465" s="98" t="str">
        <f t="shared" si="161"/>
        <v/>
      </c>
      <c r="K465" s="2"/>
      <c r="L465" s="21" t="str">
        <f t="shared" si="150"/>
        <v/>
      </c>
      <c r="M465" s="92">
        <f>IF(L465&lt;&gt;"",SUM($L$6:L465),M464)</f>
        <v>41</v>
      </c>
      <c r="N465" s="92">
        <f t="shared" si="162"/>
        <v>41</v>
      </c>
      <c r="O465" s="2"/>
      <c r="P465" s="47" t="str">
        <f t="shared" si="170"/>
        <v/>
      </c>
      <c r="Q465" s="89">
        <f>IF(P465&lt;&gt;"",SUM($P$6:P465),Q464)</f>
        <v>64</v>
      </c>
      <c r="R465" s="92">
        <f t="shared" si="151"/>
        <v>64</v>
      </c>
      <c r="S465" s="2"/>
      <c r="T465" s="43" t="str">
        <f t="shared" si="163"/>
        <v/>
      </c>
      <c r="U465" s="89">
        <f>IF(T465&lt;&gt;"",SUM($T$6:T465),U464)</f>
        <v>19</v>
      </c>
      <c r="V465" s="92">
        <f t="shared" si="152"/>
        <v>27</v>
      </c>
      <c r="W465" s="2"/>
      <c r="X465" s="95">
        <f>IF(B465="",X464,SUM($L$7:L465)+SUM($P$7:P465)+SUM($T$7:T465))</f>
        <v>124</v>
      </c>
      <c r="Y465" s="2"/>
      <c r="Z465" s="2"/>
      <c r="AA465" s="2"/>
      <c r="AB465" s="2"/>
      <c r="AC465" s="2"/>
      <c r="AD465" s="2"/>
      <c r="AE465" s="2"/>
      <c r="AF465" s="58">
        <f t="shared" si="166"/>
        <v>1</v>
      </c>
      <c r="AG465" s="21" t="str">
        <f t="shared" si="156"/>
        <v/>
      </c>
      <c r="AH465" s="59">
        <f t="shared" si="164"/>
        <v>1</v>
      </c>
      <c r="AI465" s="64">
        <f t="shared" si="165"/>
        <v>2</v>
      </c>
      <c r="AJ465" s="47" t="str">
        <f t="shared" si="157"/>
        <v/>
      </c>
      <c r="AK465" s="65">
        <f t="shared" si="159"/>
        <v>1</v>
      </c>
      <c r="AL465" s="70">
        <f t="shared" si="167"/>
        <v>2</v>
      </c>
      <c r="AM465" s="43" t="str">
        <f t="shared" si="158"/>
        <v/>
      </c>
      <c r="AN465" s="71">
        <f t="shared" si="160"/>
        <v>9</v>
      </c>
      <c r="AO465" s="2"/>
      <c r="AP465" s="2"/>
      <c r="AR465" s="2"/>
      <c r="AS465" s="2"/>
      <c r="AT465" s="2"/>
    </row>
    <row r="466" spans="2:46">
      <c r="B466" s="20">
        <f>IF('Prog Individual'!B466="","",'Prog Individual'!B466)</f>
        <v>9</v>
      </c>
      <c r="C466" s="21" t="str">
        <f t="shared" si="153"/>
        <v>R</v>
      </c>
      <c r="D466" s="98" t="str">
        <f t="shared" si="169"/>
        <v/>
      </c>
      <c r="E466" s="2"/>
      <c r="F466" s="47" t="str">
        <f t="shared" si="154"/>
        <v>L</v>
      </c>
      <c r="G466" s="98" t="str">
        <f t="shared" si="168"/>
        <v/>
      </c>
      <c r="H466" s="2"/>
      <c r="I466" s="46" t="str">
        <f t="shared" si="155"/>
        <v>O</v>
      </c>
      <c r="J466" s="98" t="str">
        <f t="shared" si="161"/>
        <v/>
      </c>
      <c r="K466" s="2"/>
      <c r="L466" s="21" t="str">
        <f t="shared" si="150"/>
        <v/>
      </c>
      <c r="M466" s="92">
        <f>IF(L466&lt;&gt;"",SUM($L$6:L466),M465)</f>
        <v>41</v>
      </c>
      <c r="N466" s="92">
        <f t="shared" si="162"/>
        <v>41</v>
      </c>
      <c r="O466" s="2"/>
      <c r="P466" s="47" t="str">
        <f t="shared" si="170"/>
        <v/>
      </c>
      <c r="Q466" s="89">
        <f>IF(P466&lt;&gt;"",SUM($P$6:P466),Q465)</f>
        <v>64</v>
      </c>
      <c r="R466" s="92">
        <f t="shared" si="151"/>
        <v>64</v>
      </c>
      <c r="S466" s="2"/>
      <c r="T466" s="43" t="str">
        <f t="shared" si="163"/>
        <v/>
      </c>
      <c r="U466" s="89">
        <f>IF(T466&lt;&gt;"",SUM($T$6:T466),U465)</f>
        <v>19</v>
      </c>
      <c r="V466" s="92">
        <f t="shared" si="152"/>
        <v>27</v>
      </c>
      <c r="W466" s="2"/>
      <c r="X466" s="95">
        <f>IF(B466="",X465,SUM($L$7:L466)+SUM($P$7:P466)+SUM($T$7:T466))</f>
        <v>124</v>
      </c>
      <c r="Y466" s="2"/>
      <c r="Z466" s="2"/>
      <c r="AA466" s="2"/>
      <c r="AB466" s="2"/>
      <c r="AC466" s="2"/>
      <c r="AD466" s="2"/>
      <c r="AE466" s="2"/>
      <c r="AF466" s="58">
        <f t="shared" si="166"/>
        <v>2</v>
      </c>
      <c r="AG466" s="21" t="str">
        <f t="shared" si="156"/>
        <v/>
      </c>
      <c r="AH466" s="59">
        <f t="shared" si="164"/>
        <v>1</v>
      </c>
      <c r="AI466" s="64">
        <f t="shared" si="165"/>
        <v>1</v>
      </c>
      <c r="AJ466" s="47" t="str">
        <f t="shared" si="157"/>
        <v/>
      </c>
      <c r="AK466" s="65">
        <f t="shared" si="159"/>
        <v>1</v>
      </c>
      <c r="AL466" s="70">
        <f t="shared" si="167"/>
        <v>3</v>
      </c>
      <c r="AM466" s="43" t="str">
        <f t="shared" si="158"/>
        <v/>
      </c>
      <c r="AN466" s="71">
        <f t="shared" si="160"/>
        <v>9</v>
      </c>
      <c r="AO466" s="2"/>
      <c r="AP466" s="2"/>
      <c r="AR466" s="2"/>
      <c r="AS466" s="2"/>
      <c r="AT466" s="2"/>
    </row>
    <row r="467" spans="2:46">
      <c r="B467" s="20">
        <f>IF('Prog Individual'!B467="","",'Prog Individual'!B467)</f>
        <v>30</v>
      </c>
      <c r="C467" s="21" t="str">
        <f t="shared" si="153"/>
        <v>R</v>
      </c>
      <c r="D467" s="98" t="str">
        <f t="shared" si="169"/>
        <v/>
      </c>
      <c r="E467" s="2"/>
      <c r="F467" s="47" t="str">
        <f t="shared" si="154"/>
        <v>H</v>
      </c>
      <c r="G467" s="98" t="str">
        <f t="shared" si="168"/>
        <v/>
      </c>
      <c r="H467" s="2"/>
      <c r="I467" s="46" t="str">
        <f t="shared" si="155"/>
        <v>E</v>
      </c>
      <c r="J467" s="98" t="str">
        <f t="shared" si="161"/>
        <v>&lt;--Win</v>
      </c>
      <c r="K467" s="2"/>
      <c r="L467" s="21" t="str">
        <f t="shared" si="150"/>
        <v/>
      </c>
      <c r="M467" s="92">
        <f>IF(L467&lt;&gt;"",SUM($L$6:L467),M466)</f>
        <v>41</v>
      </c>
      <c r="N467" s="92">
        <f t="shared" si="162"/>
        <v>41</v>
      </c>
      <c r="O467" s="2"/>
      <c r="P467" s="47" t="str">
        <f t="shared" si="170"/>
        <v/>
      </c>
      <c r="Q467" s="89">
        <f>IF(P467&lt;&gt;"",SUM($P$6:P467),Q466)</f>
        <v>64</v>
      </c>
      <c r="R467" s="92">
        <f t="shared" si="151"/>
        <v>64</v>
      </c>
      <c r="S467" s="2"/>
      <c r="T467" s="43">
        <f t="shared" si="163"/>
        <v>9</v>
      </c>
      <c r="U467" s="89">
        <f>IF(T467&lt;&gt;"",SUM($T$6:T467),U466)</f>
        <v>28</v>
      </c>
      <c r="V467" s="92">
        <f t="shared" si="152"/>
        <v>28</v>
      </c>
      <c r="W467" s="2"/>
      <c r="X467" s="95">
        <f>IF(B467="",X466,SUM($L$7:L467)+SUM($P$7:P467)+SUM($T$7:T467))</f>
        <v>133</v>
      </c>
      <c r="Y467" s="2"/>
      <c r="Z467" s="2"/>
      <c r="AA467" s="2"/>
      <c r="AB467" s="2"/>
      <c r="AC467" s="2"/>
      <c r="AD467" s="2"/>
      <c r="AE467" s="2"/>
      <c r="AF467" s="58">
        <f t="shared" si="166"/>
        <v>3</v>
      </c>
      <c r="AG467" s="21" t="str">
        <f t="shared" si="156"/>
        <v/>
      </c>
      <c r="AH467" s="59">
        <f t="shared" si="164"/>
        <v>1</v>
      </c>
      <c r="AI467" s="64">
        <f t="shared" si="165"/>
        <v>1</v>
      </c>
      <c r="AJ467" s="47" t="str">
        <f t="shared" si="157"/>
        <v/>
      </c>
      <c r="AK467" s="65">
        <f t="shared" si="159"/>
        <v>1</v>
      </c>
      <c r="AL467" s="70">
        <f t="shared" si="167"/>
        <v>1</v>
      </c>
      <c r="AM467" s="43">
        <f t="shared" si="158"/>
        <v>1</v>
      </c>
      <c r="AN467" s="71">
        <f t="shared" si="160"/>
        <v>9</v>
      </c>
      <c r="AO467" s="2"/>
      <c r="AP467" s="2"/>
      <c r="AR467" s="2"/>
      <c r="AS467" s="2"/>
      <c r="AT467" s="2"/>
    </row>
    <row r="468" spans="2:46">
      <c r="B468" s="20">
        <f>IF('Prog Individual'!B468="","",'Prog Individual'!B468)</f>
        <v>14</v>
      </c>
      <c r="C468" s="21" t="str">
        <f t="shared" si="153"/>
        <v>R</v>
      </c>
      <c r="D468" s="98" t="str">
        <f t="shared" si="169"/>
        <v>&lt;--Bet</v>
      </c>
      <c r="E468" s="2"/>
      <c r="F468" s="47" t="str">
        <f t="shared" si="154"/>
        <v>L</v>
      </c>
      <c r="G468" s="98" t="str">
        <f t="shared" si="168"/>
        <v/>
      </c>
      <c r="H468" s="2"/>
      <c r="I468" s="46" t="str">
        <f t="shared" si="155"/>
        <v>E</v>
      </c>
      <c r="J468" s="98" t="str">
        <f t="shared" si="161"/>
        <v/>
      </c>
      <c r="K468" s="2"/>
      <c r="L468" s="21">
        <f t="shared" si="150"/>
        <v>-1</v>
      </c>
      <c r="M468" s="92">
        <f>IF(L468&lt;&gt;"",SUM($L$6:L468),M467)</f>
        <v>40</v>
      </c>
      <c r="N468" s="92">
        <f t="shared" si="162"/>
        <v>41</v>
      </c>
      <c r="O468" s="2"/>
      <c r="P468" s="47" t="str">
        <f t="shared" si="170"/>
        <v/>
      </c>
      <c r="Q468" s="89">
        <f>IF(P468&lt;&gt;"",SUM($P$6:P468),Q467)</f>
        <v>64</v>
      </c>
      <c r="R468" s="92">
        <f t="shared" si="151"/>
        <v>64</v>
      </c>
      <c r="S468" s="2"/>
      <c r="T468" s="43" t="str">
        <f t="shared" si="163"/>
        <v/>
      </c>
      <c r="U468" s="89">
        <f>IF(T468&lt;&gt;"",SUM($T$6:T468),U467)</f>
        <v>28</v>
      </c>
      <c r="V468" s="92">
        <f t="shared" si="152"/>
        <v>28</v>
      </c>
      <c r="W468" s="2"/>
      <c r="X468" s="95">
        <f>IF(B468="",X467,SUM($L$7:L468)+SUM($P$7:P468)+SUM($T$7:T468))</f>
        <v>132</v>
      </c>
      <c r="Y468" s="2"/>
      <c r="Z468" s="2"/>
      <c r="AA468" s="2"/>
      <c r="AB468" s="2"/>
      <c r="AC468" s="2"/>
      <c r="AD468" s="2"/>
      <c r="AE468" s="2"/>
      <c r="AF468" s="58">
        <f t="shared" si="166"/>
        <v>4</v>
      </c>
      <c r="AG468" s="21">
        <f t="shared" si="156"/>
        <v>1</v>
      </c>
      <c r="AH468" s="59">
        <f t="shared" si="164"/>
        <v>1</v>
      </c>
      <c r="AI468" s="64">
        <f t="shared" si="165"/>
        <v>1</v>
      </c>
      <c r="AJ468" s="47" t="str">
        <f t="shared" si="157"/>
        <v/>
      </c>
      <c r="AK468" s="65">
        <f t="shared" si="159"/>
        <v>1</v>
      </c>
      <c r="AL468" s="70">
        <f t="shared" si="167"/>
        <v>2</v>
      </c>
      <c r="AM468" s="43" t="str">
        <f t="shared" si="158"/>
        <v/>
      </c>
      <c r="AN468" s="71">
        <f t="shared" si="160"/>
        <v>8</v>
      </c>
      <c r="AO468" s="2"/>
      <c r="AP468" s="2"/>
      <c r="AR468" s="2"/>
      <c r="AS468" s="2"/>
      <c r="AT468" s="2"/>
    </row>
    <row r="469" spans="2:46">
      <c r="B469" s="20">
        <f>IF('Prog Individual'!B469="","",'Prog Individual'!B469)</f>
        <v>19</v>
      </c>
      <c r="C469" s="21" t="str">
        <f t="shared" si="153"/>
        <v>R</v>
      </c>
      <c r="D469" s="98" t="str">
        <f t="shared" si="169"/>
        <v>&lt;--Bet</v>
      </c>
      <c r="E469" s="2"/>
      <c r="F469" s="47" t="str">
        <f t="shared" si="154"/>
        <v>H</v>
      </c>
      <c r="G469" s="98" t="str">
        <f t="shared" si="168"/>
        <v/>
      </c>
      <c r="H469" s="2"/>
      <c r="I469" s="46" t="str">
        <f t="shared" si="155"/>
        <v>O</v>
      </c>
      <c r="J469" s="98" t="str">
        <f t="shared" si="161"/>
        <v/>
      </c>
      <c r="K469" s="2"/>
      <c r="L469" s="21">
        <f t="shared" ref="L469:L532" si="171">IF(AND(AG469="",AG468&lt;&gt;""),"",IF(AND(AG469="",AG468=""),"",IF(AND(AG469&lt;&gt;"",AG470&lt;&gt;""),-AH469,IF(AND(AG469&lt;&gt;"",AG470=""),AH469))))</f>
        <v>-2</v>
      </c>
      <c r="M469" s="92">
        <f>IF(L469&lt;&gt;"",SUM($L$6:L469),M468)</f>
        <v>38</v>
      </c>
      <c r="N469" s="92">
        <f t="shared" si="162"/>
        <v>41</v>
      </c>
      <c r="O469" s="2"/>
      <c r="P469" s="47" t="str">
        <f t="shared" si="170"/>
        <v/>
      </c>
      <c r="Q469" s="89">
        <f>IF(P469&lt;&gt;"",SUM($P$6:P469),Q468)</f>
        <v>64</v>
      </c>
      <c r="R469" s="92">
        <f t="shared" si="151"/>
        <v>64</v>
      </c>
      <c r="S469" s="2"/>
      <c r="T469" s="43" t="str">
        <f t="shared" si="163"/>
        <v/>
      </c>
      <c r="U469" s="89">
        <f>IF(T469&lt;&gt;"",SUM($T$6:T469),U468)</f>
        <v>28</v>
      </c>
      <c r="V469" s="92">
        <f t="shared" si="152"/>
        <v>28</v>
      </c>
      <c r="W469" s="2"/>
      <c r="X469" s="95">
        <f>IF(B469="",X468,SUM($L$7:L469)+SUM($P$7:P469)+SUM($T$7:T469))</f>
        <v>130</v>
      </c>
      <c r="Y469" s="2"/>
      <c r="Z469" s="2"/>
      <c r="AA469" s="2"/>
      <c r="AB469" s="2"/>
      <c r="AC469" s="2"/>
      <c r="AD469" s="2"/>
      <c r="AE469" s="2"/>
      <c r="AF469" s="58">
        <f t="shared" si="166"/>
        <v>5</v>
      </c>
      <c r="AG469" s="21">
        <f t="shared" si="156"/>
        <v>2</v>
      </c>
      <c r="AH469" s="59">
        <f t="shared" si="164"/>
        <v>2</v>
      </c>
      <c r="AI469" s="64">
        <f t="shared" si="165"/>
        <v>1</v>
      </c>
      <c r="AJ469" s="47" t="str">
        <f t="shared" si="157"/>
        <v/>
      </c>
      <c r="AK469" s="65">
        <f t="shared" si="159"/>
        <v>1</v>
      </c>
      <c r="AL469" s="70">
        <f t="shared" si="167"/>
        <v>1</v>
      </c>
      <c r="AM469" s="43" t="str">
        <f t="shared" si="158"/>
        <v/>
      </c>
      <c r="AN469" s="71">
        <f t="shared" si="160"/>
        <v>8</v>
      </c>
      <c r="AO469" s="2"/>
      <c r="AP469" s="2"/>
      <c r="AR469" s="2"/>
      <c r="AS469" s="2"/>
      <c r="AT469" s="2"/>
    </row>
    <row r="470" spans="2:46">
      <c r="B470" s="20">
        <f>IF('Prog Individual'!B470="","",'Prog Individual'!B470)</f>
        <v>29</v>
      </c>
      <c r="C470" s="21" t="str">
        <f t="shared" si="153"/>
        <v>B</v>
      </c>
      <c r="D470" s="98" t="str">
        <f t="shared" si="169"/>
        <v>&lt;--Win</v>
      </c>
      <c r="E470" s="2"/>
      <c r="F470" s="47" t="str">
        <f t="shared" si="154"/>
        <v>H</v>
      </c>
      <c r="G470" s="98" t="str">
        <f t="shared" si="168"/>
        <v/>
      </c>
      <c r="H470" s="2"/>
      <c r="I470" s="46" t="str">
        <f t="shared" si="155"/>
        <v>O</v>
      </c>
      <c r="J470" s="98" t="str">
        <f t="shared" si="161"/>
        <v/>
      </c>
      <c r="K470" s="2"/>
      <c r="L470" s="21">
        <f t="shared" si="171"/>
        <v>3</v>
      </c>
      <c r="M470" s="92">
        <f>IF(L470&lt;&gt;"",SUM($L$6:L470),M469)</f>
        <v>41</v>
      </c>
      <c r="N470" s="92">
        <f t="shared" si="162"/>
        <v>41</v>
      </c>
      <c r="O470" s="2"/>
      <c r="P470" s="47" t="str">
        <f t="shared" si="170"/>
        <v/>
      </c>
      <c r="Q470" s="89">
        <f>IF(P470&lt;&gt;"",SUM($P$6:P470),Q469)</f>
        <v>64</v>
      </c>
      <c r="R470" s="92">
        <f t="shared" si="151"/>
        <v>64</v>
      </c>
      <c r="S470" s="2"/>
      <c r="T470" s="43" t="str">
        <f t="shared" si="163"/>
        <v/>
      </c>
      <c r="U470" s="89">
        <f>IF(T470&lt;&gt;"",SUM($T$6:T470),U469)</f>
        <v>28</v>
      </c>
      <c r="V470" s="92">
        <f t="shared" si="152"/>
        <v>28</v>
      </c>
      <c r="W470" s="2"/>
      <c r="X470" s="95">
        <f>IF(B470="",X469,SUM($L$7:L470)+SUM($P$7:P470)+SUM($T$7:T470))</f>
        <v>133</v>
      </c>
      <c r="Y470" s="2"/>
      <c r="Z470" s="2"/>
      <c r="AA470" s="2"/>
      <c r="AB470" s="2"/>
      <c r="AC470" s="2"/>
      <c r="AD470" s="2"/>
      <c r="AE470" s="2"/>
      <c r="AF470" s="58">
        <f t="shared" si="166"/>
        <v>1</v>
      </c>
      <c r="AG470" s="21">
        <f t="shared" si="156"/>
        <v>3</v>
      </c>
      <c r="AH470" s="59">
        <f t="shared" si="164"/>
        <v>3</v>
      </c>
      <c r="AI470" s="64">
        <f t="shared" si="165"/>
        <v>2</v>
      </c>
      <c r="AJ470" s="47" t="str">
        <f t="shared" si="157"/>
        <v/>
      </c>
      <c r="AK470" s="65">
        <f t="shared" si="159"/>
        <v>1</v>
      </c>
      <c r="AL470" s="70">
        <f t="shared" si="167"/>
        <v>2</v>
      </c>
      <c r="AM470" s="43" t="str">
        <f t="shared" si="158"/>
        <v/>
      </c>
      <c r="AN470" s="71">
        <f t="shared" si="160"/>
        <v>8</v>
      </c>
      <c r="AO470" s="2"/>
      <c r="AP470" s="2"/>
      <c r="AR470" s="2"/>
      <c r="AS470" s="2"/>
      <c r="AT470" s="2"/>
    </row>
    <row r="471" spans="2:46">
      <c r="B471" s="20">
        <f>IF('Prog Individual'!B471="","",'Prog Individual'!B471)</f>
        <v>18</v>
      </c>
      <c r="C471" s="21" t="str">
        <f t="shared" si="153"/>
        <v>R</v>
      </c>
      <c r="D471" s="98" t="str">
        <f t="shared" si="169"/>
        <v/>
      </c>
      <c r="E471" s="2"/>
      <c r="F471" s="47" t="str">
        <f t="shared" si="154"/>
        <v>L</v>
      </c>
      <c r="G471" s="98" t="str">
        <f t="shared" si="168"/>
        <v/>
      </c>
      <c r="H471" s="2"/>
      <c r="I471" s="46" t="str">
        <f t="shared" si="155"/>
        <v>E</v>
      </c>
      <c r="J471" s="98" t="str">
        <f t="shared" si="161"/>
        <v/>
      </c>
      <c r="K471" s="2"/>
      <c r="L471" s="21" t="str">
        <f t="shared" si="171"/>
        <v/>
      </c>
      <c r="M471" s="92">
        <f>IF(L471&lt;&gt;"",SUM($L$6:L471),M470)</f>
        <v>41</v>
      </c>
      <c r="N471" s="92">
        <f t="shared" si="162"/>
        <v>41</v>
      </c>
      <c r="O471" s="2"/>
      <c r="P471" s="47" t="str">
        <f t="shared" si="170"/>
        <v/>
      </c>
      <c r="Q471" s="89">
        <f>IF(P471&lt;&gt;"",SUM($P$6:P471),Q470)</f>
        <v>64</v>
      </c>
      <c r="R471" s="92">
        <f t="shared" si="151"/>
        <v>64</v>
      </c>
      <c r="S471" s="2"/>
      <c r="T471" s="43" t="str">
        <f t="shared" si="163"/>
        <v/>
      </c>
      <c r="U471" s="89">
        <f>IF(T471&lt;&gt;"",SUM($T$6:T471),U470)</f>
        <v>28</v>
      </c>
      <c r="V471" s="92">
        <f t="shared" si="152"/>
        <v>28</v>
      </c>
      <c r="W471" s="2"/>
      <c r="X471" s="95">
        <f>IF(B471="",X470,SUM($L$7:L471)+SUM($P$7:P471)+SUM($T$7:T471))</f>
        <v>133</v>
      </c>
      <c r="Y471" s="2"/>
      <c r="Z471" s="2"/>
      <c r="AA471" s="2"/>
      <c r="AB471" s="2"/>
      <c r="AC471" s="2"/>
      <c r="AD471" s="2"/>
      <c r="AE471" s="2"/>
      <c r="AF471" s="58">
        <f t="shared" si="166"/>
        <v>1</v>
      </c>
      <c r="AG471" s="21" t="str">
        <f t="shared" si="156"/>
        <v/>
      </c>
      <c r="AH471" s="59">
        <f t="shared" si="164"/>
        <v>2</v>
      </c>
      <c r="AI471" s="64">
        <f t="shared" si="165"/>
        <v>1</v>
      </c>
      <c r="AJ471" s="47" t="str">
        <f t="shared" si="157"/>
        <v/>
      </c>
      <c r="AK471" s="65">
        <f t="shared" si="159"/>
        <v>1</v>
      </c>
      <c r="AL471" s="70">
        <f t="shared" si="167"/>
        <v>1</v>
      </c>
      <c r="AM471" s="43" t="str">
        <f t="shared" si="158"/>
        <v/>
      </c>
      <c r="AN471" s="71">
        <f t="shared" si="160"/>
        <v>8</v>
      </c>
      <c r="AO471" s="2"/>
      <c r="AP471" s="2"/>
      <c r="AR471" s="2"/>
      <c r="AS471" s="2"/>
      <c r="AT471" s="2"/>
    </row>
    <row r="472" spans="2:46">
      <c r="B472" s="20">
        <f>IF('Prog Individual'!B472="","",'Prog Individual'!B472)</f>
        <v>25</v>
      </c>
      <c r="C472" s="21" t="str">
        <f t="shared" si="153"/>
        <v>R</v>
      </c>
      <c r="D472" s="98" t="str">
        <f t="shared" si="169"/>
        <v/>
      </c>
      <c r="E472" s="2"/>
      <c r="F472" s="47" t="str">
        <f t="shared" si="154"/>
        <v>H</v>
      </c>
      <c r="G472" s="98" t="str">
        <f t="shared" si="168"/>
        <v/>
      </c>
      <c r="H472" s="2"/>
      <c r="I472" s="46" t="str">
        <f t="shared" si="155"/>
        <v>O</v>
      </c>
      <c r="J472" s="98" t="str">
        <f t="shared" si="161"/>
        <v/>
      </c>
      <c r="K472" s="2"/>
      <c r="L472" s="21" t="str">
        <f t="shared" si="171"/>
        <v/>
      </c>
      <c r="M472" s="92">
        <f>IF(L472&lt;&gt;"",SUM($L$6:L472),M471)</f>
        <v>41</v>
      </c>
      <c r="N472" s="92">
        <f t="shared" si="162"/>
        <v>41</v>
      </c>
      <c r="O472" s="2"/>
      <c r="P472" s="47" t="str">
        <f t="shared" si="170"/>
        <v/>
      </c>
      <c r="Q472" s="89">
        <f>IF(P472&lt;&gt;"",SUM($P$6:P472),Q471)</f>
        <v>64</v>
      </c>
      <c r="R472" s="92">
        <f t="shared" si="151"/>
        <v>64</v>
      </c>
      <c r="S472" s="2"/>
      <c r="T472" s="43" t="str">
        <f t="shared" si="163"/>
        <v/>
      </c>
      <c r="U472" s="89">
        <f>IF(T472&lt;&gt;"",SUM($T$6:T472),U471)</f>
        <v>28</v>
      </c>
      <c r="V472" s="92">
        <f t="shared" si="152"/>
        <v>28</v>
      </c>
      <c r="W472" s="2"/>
      <c r="X472" s="95">
        <f>IF(B472="",X471,SUM($L$7:L472)+SUM($P$7:P472)+SUM($T$7:T472))</f>
        <v>133</v>
      </c>
      <c r="Y472" s="2"/>
      <c r="Z472" s="2"/>
      <c r="AA472" s="2"/>
      <c r="AB472" s="2"/>
      <c r="AC472" s="2"/>
      <c r="AD472" s="2"/>
      <c r="AE472" s="2"/>
      <c r="AF472" s="58">
        <f t="shared" si="166"/>
        <v>2</v>
      </c>
      <c r="AG472" s="21" t="str">
        <f t="shared" si="156"/>
        <v/>
      </c>
      <c r="AH472" s="59">
        <f t="shared" si="164"/>
        <v>2</v>
      </c>
      <c r="AI472" s="64">
        <f t="shared" si="165"/>
        <v>1</v>
      </c>
      <c r="AJ472" s="47" t="str">
        <f t="shared" si="157"/>
        <v/>
      </c>
      <c r="AK472" s="65">
        <f t="shared" si="159"/>
        <v>1</v>
      </c>
      <c r="AL472" s="70">
        <f t="shared" si="167"/>
        <v>1</v>
      </c>
      <c r="AM472" s="43" t="str">
        <f t="shared" si="158"/>
        <v/>
      </c>
      <c r="AN472" s="71">
        <f t="shared" si="160"/>
        <v>8</v>
      </c>
      <c r="AO472" s="2"/>
      <c r="AP472" s="2"/>
      <c r="AR472" s="2"/>
      <c r="AS472" s="2"/>
      <c r="AT472" s="2"/>
    </row>
    <row r="473" spans="2:46">
      <c r="B473" s="20">
        <f>IF('Prog Individual'!B473="","",'Prog Individual'!B473)</f>
        <v>21</v>
      </c>
      <c r="C473" s="21" t="str">
        <f t="shared" si="153"/>
        <v>R</v>
      </c>
      <c r="D473" s="98" t="str">
        <f t="shared" si="169"/>
        <v/>
      </c>
      <c r="E473" s="2"/>
      <c r="F473" s="47" t="str">
        <f t="shared" si="154"/>
        <v>H</v>
      </c>
      <c r="G473" s="98" t="str">
        <f t="shared" si="168"/>
        <v/>
      </c>
      <c r="H473" s="2"/>
      <c r="I473" s="46" t="str">
        <f t="shared" si="155"/>
        <v>O</v>
      </c>
      <c r="J473" s="98" t="str">
        <f t="shared" si="161"/>
        <v/>
      </c>
      <c r="K473" s="2"/>
      <c r="L473" s="21" t="str">
        <f t="shared" si="171"/>
        <v/>
      </c>
      <c r="M473" s="92">
        <f>IF(L473&lt;&gt;"",SUM($L$6:L473),M472)</f>
        <v>41</v>
      </c>
      <c r="N473" s="92">
        <f t="shared" si="162"/>
        <v>41</v>
      </c>
      <c r="O473" s="2"/>
      <c r="P473" s="47" t="str">
        <f t="shared" si="170"/>
        <v/>
      </c>
      <c r="Q473" s="89">
        <f>IF(P473&lt;&gt;"",SUM($P$6:P473),Q472)</f>
        <v>64</v>
      </c>
      <c r="R473" s="92">
        <f t="shared" si="151"/>
        <v>64</v>
      </c>
      <c r="S473" s="2"/>
      <c r="T473" s="43" t="str">
        <f t="shared" si="163"/>
        <v/>
      </c>
      <c r="U473" s="89">
        <f>IF(T473&lt;&gt;"",SUM($T$6:T473),U472)</f>
        <v>28</v>
      </c>
      <c r="V473" s="92">
        <f t="shared" si="152"/>
        <v>28</v>
      </c>
      <c r="W473" s="2"/>
      <c r="X473" s="95">
        <f>IF(B473="",X472,SUM($L$7:L473)+SUM($P$7:P473)+SUM($T$7:T473))</f>
        <v>133</v>
      </c>
      <c r="Y473" s="2"/>
      <c r="Z473" s="2"/>
      <c r="AA473" s="2"/>
      <c r="AB473" s="2"/>
      <c r="AC473" s="2"/>
      <c r="AD473" s="2"/>
      <c r="AE473" s="2"/>
      <c r="AF473" s="58">
        <f t="shared" si="166"/>
        <v>3</v>
      </c>
      <c r="AG473" s="21" t="str">
        <f t="shared" si="156"/>
        <v/>
      </c>
      <c r="AH473" s="59">
        <f t="shared" si="164"/>
        <v>2</v>
      </c>
      <c r="AI473" s="64">
        <f t="shared" si="165"/>
        <v>2</v>
      </c>
      <c r="AJ473" s="47" t="str">
        <f t="shared" si="157"/>
        <v/>
      </c>
      <c r="AK473" s="65">
        <f t="shared" si="159"/>
        <v>1</v>
      </c>
      <c r="AL473" s="70">
        <f t="shared" si="167"/>
        <v>2</v>
      </c>
      <c r="AM473" s="43" t="str">
        <f t="shared" si="158"/>
        <v/>
      </c>
      <c r="AN473" s="71">
        <f t="shared" si="160"/>
        <v>8</v>
      </c>
      <c r="AO473" s="2"/>
      <c r="AP473" s="2"/>
      <c r="AR473" s="2"/>
      <c r="AS473" s="2"/>
      <c r="AT473" s="2"/>
    </row>
    <row r="474" spans="2:46">
      <c r="B474" s="20">
        <f>IF('Prog Individual'!B474="","",'Prog Individual'!B474)</f>
        <v>2</v>
      </c>
      <c r="C474" s="21" t="str">
        <f t="shared" si="153"/>
        <v>B</v>
      </c>
      <c r="D474" s="98" t="str">
        <f t="shared" si="169"/>
        <v>&lt;--Win</v>
      </c>
      <c r="E474" s="2"/>
      <c r="F474" s="47" t="str">
        <f t="shared" si="154"/>
        <v>L</v>
      </c>
      <c r="G474" s="98" t="str">
        <f t="shared" si="168"/>
        <v/>
      </c>
      <c r="H474" s="2"/>
      <c r="I474" s="46" t="str">
        <f t="shared" si="155"/>
        <v>E</v>
      </c>
      <c r="J474" s="98" t="str">
        <f t="shared" si="161"/>
        <v/>
      </c>
      <c r="K474" s="2"/>
      <c r="L474" s="21">
        <f t="shared" si="171"/>
        <v>2</v>
      </c>
      <c r="M474" s="92">
        <f>IF(L474&lt;&gt;"",SUM($L$6:L474),M473)</f>
        <v>43</v>
      </c>
      <c r="N474" s="92">
        <f t="shared" si="162"/>
        <v>43</v>
      </c>
      <c r="O474" s="2"/>
      <c r="P474" s="47" t="str">
        <f t="shared" si="170"/>
        <v/>
      </c>
      <c r="Q474" s="89">
        <f>IF(P474&lt;&gt;"",SUM($P$6:P474),Q473)</f>
        <v>64</v>
      </c>
      <c r="R474" s="92">
        <f t="shared" ref="R474:R537" si="172">IF(Q474&lt;R473,R473,Q474)</f>
        <v>64</v>
      </c>
      <c r="S474" s="2"/>
      <c r="T474" s="43" t="str">
        <f t="shared" si="163"/>
        <v/>
      </c>
      <c r="U474" s="89">
        <f>IF(T474&lt;&gt;"",SUM($T$6:T474),U473)</f>
        <v>28</v>
      </c>
      <c r="V474" s="92">
        <f t="shared" ref="V474:V537" si="173">IF(U474&lt;V473,V473,U474)</f>
        <v>28</v>
      </c>
      <c r="W474" s="2"/>
      <c r="X474" s="95">
        <f>IF(B474="",X473,SUM($L$7:L474)+SUM($P$7:P474)+SUM($T$7:T474))</f>
        <v>135</v>
      </c>
      <c r="Y474" s="2"/>
      <c r="Z474" s="2"/>
      <c r="AA474" s="2"/>
      <c r="AB474" s="2"/>
      <c r="AC474" s="2"/>
      <c r="AD474" s="2"/>
      <c r="AE474" s="2"/>
      <c r="AF474" s="58">
        <f t="shared" si="166"/>
        <v>1</v>
      </c>
      <c r="AG474" s="21">
        <f t="shared" si="156"/>
        <v>1</v>
      </c>
      <c r="AH474" s="59">
        <f t="shared" si="164"/>
        <v>2</v>
      </c>
      <c r="AI474" s="64">
        <f t="shared" si="165"/>
        <v>1</v>
      </c>
      <c r="AJ474" s="47" t="str">
        <f t="shared" si="157"/>
        <v/>
      </c>
      <c r="AK474" s="65">
        <f t="shared" si="159"/>
        <v>1</v>
      </c>
      <c r="AL474" s="70">
        <f t="shared" si="167"/>
        <v>1</v>
      </c>
      <c r="AM474" s="43" t="str">
        <f t="shared" si="158"/>
        <v/>
      </c>
      <c r="AN474" s="71">
        <f t="shared" si="160"/>
        <v>8</v>
      </c>
      <c r="AO474" s="2"/>
      <c r="AP474" s="2"/>
      <c r="AR474" s="2"/>
      <c r="AS474" s="2"/>
      <c r="AT474" s="2"/>
    </row>
    <row r="475" spans="2:46">
      <c r="B475" s="20">
        <f>IF('Prog Individual'!B475="","",'Prog Individual'!B475)</f>
        <v>20</v>
      </c>
      <c r="C475" s="21" t="str">
        <f t="shared" si="153"/>
        <v>B</v>
      </c>
      <c r="D475" s="98" t="str">
        <f t="shared" si="169"/>
        <v/>
      </c>
      <c r="E475" s="2"/>
      <c r="F475" s="47" t="str">
        <f t="shared" si="154"/>
        <v>H</v>
      </c>
      <c r="G475" s="98" t="str">
        <f t="shared" si="168"/>
        <v/>
      </c>
      <c r="H475" s="2"/>
      <c r="I475" s="46" t="str">
        <f t="shared" si="155"/>
        <v>E</v>
      </c>
      <c r="J475" s="98" t="str">
        <f t="shared" si="161"/>
        <v/>
      </c>
      <c r="K475" s="2"/>
      <c r="L475" s="21" t="str">
        <f t="shared" si="171"/>
        <v/>
      </c>
      <c r="M475" s="92">
        <f>IF(L475&lt;&gt;"",SUM($L$6:L475),M474)</f>
        <v>43</v>
      </c>
      <c r="N475" s="92">
        <f t="shared" si="162"/>
        <v>43</v>
      </c>
      <c r="O475" s="2"/>
      <c r="P475" s="47" t="str">
        <f t="shared" si="170"/>
        <v/>
      </c>
      <c r="Q475" s="89">
        <f>IF(P475&lt;&gt;"",SUM($P$6:P475),Q474)</f>
        <v>64</v>
      </c>
      <c r="R475" s="92">
        <f t="shared" si="172"/>
        <v>64</v>
      </c>
      <c r="S475" s="2"/>
      <c r="T475" s="43" t="str">
        <f t="shared" si="163"/>
        <v/>
      </c>
      <c r="U475" s="89">
        <f>IF(T475&lt;&gt;"",SUM($T$6:T475),U474)</f>
        <v>28</v>
      </c>
      <c r="V475" s="92">
        <f t="shared" si="173"/>
        <v>28</v>
      </c>
      <c r="W475" s="2"/>
      <c r="X475" s="95">
        <f>IF(B475="",X474,SUM($L$7:L475)+SUM($P$7:P475)+SUM($T$7:T475))</f>
        <v>135</v>
      </c>
      <c r="Y475" s="2"/>
      <c r="Z475" s="2"/>
      <c r="AA475" s="2"/>
      <c r="AB475" s="2"/>
      <c r="AC475" s="2"/>
      <c r="AD475" s="2"/>
      <c r="AE475" s="2"/>
      <c r="AF475" s="58">
        <f t="shared" si="166"/>
        <v>2</v>
      </c>
      <c r="AG475" s="21" t="str">
        <f t="shared" si="156"/>
        <v/>
      </c>
      <c r="AH475" s="59">
        <f t="shared" si="164"/>
        <v>1</v>
      </c>
      <c r="AI475" s="64">
        <f t="shared" si="165"/>
        <v>1</v>
      </c>
      <c r="AJ475" s="47" t="str">
        <f t="shared" si="157"/>
        <v/>
      </c>
      <c r="AK475" s="65">
        <f t="shared" si="159"/>
        <v>1</v>
      </c>
      <c r="AL475" s="70">
        <f t="shared" si="167"/>
        <v>2</v>
      </c>
      <c r="AM475" s="43" t="str">
        <f t="shared" si="158"/>
        <v/>
      </c>
      <c r="AN475" s="71">
        <f t="shared" si="160"/>
        <v>8</v>
      </c>
      <c r="AO475" s="2"/>
      <c r="AP475" s="2"/>
      <c r="AR475" s="2"/>
      <c r="AS475" s="2"/>
      <c r="AT475" s="2"/>
    </row>
    <row r="476" spans="2:46">
      <c r="B476" s="20">
        <f>IF('Prog Individual'!B476="","",'Prog Individual'!B476)</f>
        <v>20</v>
      </c>
      <c r="C476" s="21" t="str">
        <f t="shared" si="153"/>
        <v>B</v>
      </c>
      <c r="D476" s="98" t="str">
        <f t="shared" si="169"/>
        <v/>
      </c>
      <c r="E476" s="2"/>
      <c r="F476" s="47" t="str">
        <f t="shared" si="154"/>
        <v>H</v>
      </c>
      <c r="G476" s="98" t="str">
        <f t="shared" si="168"/>
        <v/>
      </c>
      <c r="H476" s="2"/>
      <c r="I476" s="46" t="str">
        <f t="shared" si="155"/>
        <v>E</v>
      </c>
      <c r="J476" s="98" t="str">
        <f t="shared" si="161"/>
        <v/>
      </c>
      <c r="K476" s="2"/>
      <c r="L476" s="21" t="str">
        <f t="shared" si="171"/>
        <v/>
      </c>
      <c r="M476" s="92">
        <f>IF(L476&lt;&gt;"",SUM($L$6:L476),M475)</f>
        <v>43</v>
      </c>
      <c r="N476" s="92">
        <f t="shared" si="162"/>
        <v>43</v>
      </c>
      <c r="O476" s="2"/>
      <c r="P476" s="47" t="str">
        <f t="shared" si="170"/>
        <v/>
      </c>
      <c r="Q476" s="89">
        <f>IF(P476&lt;&gt;"",SUM($P$6:P476),Q475)</f>
        <v>64</v>
      </c>
      <c r="R476" s="92">
        <f t="shared" si="172"/>
        <v>64</v>
      </c>
      <c r="S476" s="2"/>
      <c r="T476" s="43" t="str">
        <f t="shared" si="163"/>
        <v/>
      </c>
      <c r="U476" s="89">
        <f>IF(T476&lt;&gt;"",SUM($T$6:T476),U475)</f>
        <v>28</v>
      </c>
      <c r="V476" s="92">
        <f t="shared" si="173"/>
        <v>28</v>
      </c>
      <c r="W476" s="2"/>
      <c r="X476" s="95">
        <f>IF(B476="",X475,SUM($L$7:L476)+SUM($P$7:P476)+SUM($T$7:T476))</f>
        <v>135</v>
      </c>
      <c r="Y476" s="2"/>
      <c r="Z476" s="2"/>
      <c r="AA476" s="2"/>
      <c r="AB476" s="2"/>
      <c r="AC476" s="2"/>
      <c r="AD476" s="2"/>
      <c r="AE476" s="2"/>
      <c r="AF476" s="58">
        <f t="shared" si="166"/>
        <v>3</v>
      </c>
      <c r="AG476" s="21" t="str">
        <f t="shared" si="156"/>
        <v/>
      </c>
      <c r="AH476" s="59">
        <f t="shared" si="164"/>
        <v>1</v>
      </c>
      <c r="AI476" s="64">
        <f t="shared" si="165"/>
        <v>2</v>
      </c>
      <c r="AJ476" s="47" t="str">
        <f t="shared" si="157"/>
        <v/>
      </c>
      <c r="AK476" s="65">
        <f t="shared" si="159"/>
        <v>1</v>
      </c>
      <c r="AL476" s="70">
        <f t="shared" si="167"/>
        <v>3</v>
      </c>
      <c r="AM476" s="43" t="str">
        <f t="shared" si="158"/>
        <v/>
      </c>
      <c r="AN476" s="71">
        <f t="shared" si="160"/>
        <v>8</v>
      </c>
      <c r="AO476" s="2"/>
      <c r="AP476" s="2"/>
      <c r="AR476" s="2"/>
      <c r="AS476" s="2"/>
      <c r="AT476" s="2"/>
    </row>
    <row r="477" spans="2:46">
      <c r="B477" s="20">
        <f>IF('Prog Individual'!B477="","",'Prog Individual'!B477)</f>
        <v>23</v>
      </c>
      <c r="C477" s="21" t="str">
        <f t="shared" si="153"/>
        <v>R</v>
      </c>
      <c r="D477" s="98" t="str">
        <f t="shared" si="169"/>
        <v>&lt;--Win</v>
      </c>
      <c r="E477" s="2"/>
      <c r="F477" s="47" t="str">
        <f t="shared" si="154"/>
        <v>H</v>
      </c>
      <c r="G477" s="98" t="str">
        <f t="shared" si="168"/>
        <v/>
      </c>
      <c r="H477" s="2"/>
      <c r="I477" s="46" t="str">
        <f t="shared" si="155"/>
        <v>O</v>
      </c>
      <c r="J477" s="98" t="str">
        <f t="shared" si="161"/>
        <v>&lt;--Win</v>
      </c>
      <c r="K477" s="2"/>
      <c r="L477" s="21">
        <f t="shared" si="171"/>
        <v>1</v>
      </c>
      <c r="M477" s="92">
        <f>IF(L477&lt;&gt;"",SUM($L$6:L477),M476)</f>
        <v>44</v>
      </c>
      <c r="N477" s="92">
        <f t="shared" si="162"/>
        <v>44</v>
      </c>
      <c r="O477" s="2"/>
      <c r="P477" s="47" t="str">
        <f t="shared" si="170"/>
        <v/>
      </c>
      <c r="Q477" s="89">
        <f>IF(P477&lt;&gt;"",SUM($P$6:P477),Q476)</f>
        <v>64</v>
      </c>
      <c r="R477" s="92">
        <f t="shared" si="172"/>
        <v>64</v>
      </c>
      <c r="S477" s="2"/>
      <c r="T477" s="43">
        <f t="shared" si="163"/>
        <v>8</v>
      </c>
      <c r="U477" s="89">
        <f>IF(T477&lt;&gt;"",SUM($T$6:T477),U476)</f>
        <v>36</v>
      </c>
      <c r="V477" s="92">
        <f t="shared" si="173"/>
        <v>36</v>
      </c>
      <c r="W477" s="2"/>
      <c r="X477" s="95">
        <f>IF(B477="",X476,SUM($L$7:L477)+SUM($P$7:P477)+SUM($T$7:T477))</f>
        <v>144</v>
      </c>
      <c r="Y477" s="2"/>
      <c r="Z477" s="2"/>
      <c r="AA477" s="2"/>
      <c r="AB477" s="2"/>
      <c r="AC477" s="2"/>
      <c r="AD477" s="2"/>
      <c r="AE477" s="2"/>
      <c r="AF477" s="58">
        <f t="shared" si="166"/>
        <v>1</v>
      </c>
      <c r="AG477" s="21">
        <f t="shared" si="156"/>
        <v>1</v>
      </c>
      <c r="AH477" s="59">
        <f t="shared" si="164"/>
        <v>1</v>
      </c>
      <c r="AI477" s="64">
        <f t="shared" si="165"/>
        <v>3</v>
      </c>
      <c r="AJ477" s="47" t="str">
        <f t="shared" si="157"/>
        <v/>
      </c>
      <c r="AK477" s="65">
        <f t="shared" si="159"/>
        <v>1</v>
      </c>
      <c r="AL477" s="70">
        <f t="shared" si="167"/>
        <v>1</v>
      </c>
      <c r="AM477" s="43">
        <f t="shared" si="158"/>
        <v>1</v>
      </c>
      <c r="AN477" s="71">
        <f t="shared" si="160"/>
        <v>8</v>
      </c>
      <c r="AO477" s="2"/>
      <c r="AP477" s="2"/>
      <c r="AR477" s="2"/>
      <c r="AS477" s="2"/>
      <c r="AT477" s="2"/>
    </row>
    <row r="478" spans="2:46">
      <c r="B478" s="20">
        <f>IF('Prog Individual'!B478="","",'Prog Individual'!B478)</f>
        <v>36</v>
      </c>
      <c r="C478" s="21" t="str">
        <f t="shared" si="153"/>
        <v>R</v>
      </c>
      <c r="D478" s="98" t="str">
        <f t="shared" si="169"/>
        <v/>
      </c>
      <c r="E478" s="2"/>
      <c r="F478" s="47" t="str">
        <f t="shared" si="154"/>
        <v>H</v>
      </c>
      <c r="G478" s="98" t="str">
        <f t="shared" si="168"/>
        <v>&lt;--Bet</v>
      </c>
      <c r="H478" s="2"/>
      <c r="I478" s="46" t="str">
        <f t="shared" si="155"/>
        <v>E</v>
      </c>
      <c r="J478" s="98" t="str">
        <f t="shared" si="161"/>
        <v/>
      </c>
      <c r="K478" s="2"/>
      <c r="L478" s="21" t="str">
        <f t="shared" si="171"/>
        <v/>
      </c>
      <c r="M478" s="92">
        <f>IF(L478&lt;&gt;"",SUM($L$6:L478),M477)</f>
        <v>44</v>
      </c>
      <c r="N478" s="92">
        <f t="shared" si="162"/>
        <v>44</v>
      </c>
      <c r="O478" s="2"/>
      <c r="P478" s="47">
        <f t="shared" si="170"/>
        <v>-1</v>
      </c>
      <c r="Q478" s="89">
        <f>IF(P478&lt;&gt;"",SUM($P$6:P478),Q477)</f>
        <v>63</v>
      </c>
      <c r="R478" s="92">
        <f t="shared" si="172"/>
        <v>64</v>
      </c>
      <c r="S478" s="2"/>
      <c r="T478" s="43" t="str">
        <f t="shared" si="163"/>
        <v/>
      </c>
      <c r="U478" s="89">
        <f>IF(T478&lt;&gt;"",SUM($T$6:T478),U477)</f>
        <v>36</v>
      </c>
      <c r="V478" s="92">
        <f t="shared" si="173"/>
        <v>36</v>
      </c>
      <c r="W478" s="2"/>
      <c r="X478" s="95">
        <f>IF(B478="",X477,SUM($L$7:L478)+SUM($P$7:P478)+SUM($T$7:T478))</f>
        <v>143</v>
      </c>
      <c r="Y478" s="2"/>
      <c r="Z478" s="2"/>
      <c r="AA478" s="2"/>
      <c r="AB478" s="2"/>
      <c r="AC478" s="2"/>
      <c r="AD478" s="2"/>
      <c r="AE478" s="2"/>
      <c r="AF478" s="58">
        <f t="shared" si="166"/>
        <v>2</v>
      </c>
      <c r="AG478" s="21" t="str">
        <f t="shared" si="156"/>
        <v/>
      </c>
      <c r="AH478" s="59">
        <f t="shared" si="164"/>
        <v>1</v>
      </c>
      <c r="AI478" s="64">
        <f t="shared" si="165"/>
        <v>4</v>
      </c>
      <c r="AJ478" s="47">
        <f t="shared" si="157"/>
        <v>1</v>
      </c>
      <c r="AK478" s="65">
        <f t="shared" si="159"/>
        <v>1</v>
      </c>
      <c r="AL478" s="70">
        <f t="shared" si="167"/>
        <v>1</v>
      </c>
      <c r="AM478" s="43" t="str">
        <f t="shared" si="158"/>
        <v/>
      </c>
      <c r="AN478" s="71">
        <f t="shared" si="160"/>
        <v>7</v>
      </c>
      <c r="AO478" s="2"/>
      <c r="AP478" s="2"/>
      <c r="AR478" s="2"/>
      <c r="AS478" s="2"/>
      <c r="AT478" s="2"/>
    </row>
    <row r="479" spans="2:46">
      <c r="B479" s="20">
        <f>IF('Prog Individual'!B479="","",'Prog Individual'!B479)</f>
        <v>9</v>
      </c>
      <c r="C479" s="21" t="str">
        <f t="shared" si="153"/>
        <v>R</v>
      </c>
      <c r="D479" s="98" t="str">
        <f t="shared" si="169"/>
        <v/>
      </c>
      <c r="E479" s="2"/>
      <c r="F479" s="47" t="str">
        <f t="shared" si="154"/>
        <v>L</v>
      </c>
      <c r="G479" s="98" t="str">
        <f t="shared" si="168"/>
        <v>&lt;--Win</v>
      </c>
      <c r="H479" s="2"/>
      <c r="I479" s="46" t="str">
        <f t="shared" si="155"/>
        <v>O</v>
      </c>
      <c r="J479" s="98" t="str">
        <f t="shared" si="161"/>
        <v/>
      </c>
      <c r="K479" s="2"/>
      <c r="L479" s="21" t="str">
        <f t="shared" si="171"/>
        <v/>
      </c>
      <c r="M479" s="92">
        <f>IF(L479&lt;&gt;"",SUM($L$6:L479),M478)</f>
        <v>44</v>
      </c>
      <c r="N479" s="92">
        <f t="shared" si="162"/>
        <v>44</v>
      </c>
      <c r="O479" s="2"/>
      <c r="P479" s="47">
        <f t="shared" si="170"/>
        <v>2</v>
      </c>
      <c r="Q479" s="89">
        <f>IF(P479&lt;&gt;"",SUM($P$6:P479),Q478)</f>
        <v>65</v>
      </c>
      <c r="R479" s="92">
        <f t="shared" si="172"/>
        <v>65</v>
      </c>
      <c r="S479" s="2"/>
      <c r="T479" s="43" t="str">
        <f t="shared" si="163"/>
        <v/>
      </c>
      <c r="U479" s="89">
        <f>IF(T479&lt;&gt;"",SUM($T$6:T479),U478)</f>
        <v>36</v>
      </c>
      <c r="V479" s="92">
        <f t="shared" si="173"/>
        <v>36</v>
      </c>
      <c r="W479" s="2"/>
      <c r="X479" s="95">
        <f>IF(B479="",X478,SUM($L$7:L479)+SUM($P$7:P479)+SUM($T$7:T479))</f>
        <v>145</v>
      </c>
      <c r="Y479" s="2"/>
      <c r="Z479" s="2"/>
      <c r="AA479" s="2"/>
      <c r="AB479" s="2"/>
      <c r="AC479" s="2"/>
      <c r="AD479" s="2"/>
      <c r="AE479" s="2"/>
      <c r="AF479" s="58">
        <f t="shared" si="166"/>
        <v>3</v>
      </c>
      <c r="AG479" s="21" t="str">
        <f t="shared" si="156"/>
        <v/>
      </c>
      <c r="AH479" s="59">
        <f t="shared" si="164"/>
        <v>1</v>
      </c>
      <c r="AI479" s="64">
        <f t="shared" si="165"/>
        <v>1</v>
      </c>
      <c r="AJ479" s="47">
        <f t="shared" si="157"/>
        <v>2</v>
      </c>
      <c r="AK479" s="65">
        <f t="shared" si="159"/>
        <v>2</v>
      </c>
      <c r="AL479" s="70">
        <f t="shared" si="167"/>
        <v>1</v>
      </c>
      <c r="AM479" s="43" t="str">
        <f t="shared" si="158"/>
        <v/>
      </c>
      <c r="AN479" s="71">
        <f t="shared" si="160"/>
        <v>7</v>
      </c>
      <c r="AO479" s="2"/>
      <c r="AP479" s="2"/>
      <c r="AR479" s="2"/>
      <c r="AS479" s="2"/>
      <c r="AT479" s="2"/>
    </row>
    <row r="480" spans="2:46">
      <c r="B480" s="20">
        <f>IF('Prog Individual'!B480="","",'Prog Individual'!B480)</f>
        <v>28</v>
      </c>
      <c r="C480" s="21" t="str">
        <f t="shared" si="153"/>
        <v>B</v>
      </c>
      <c r="D480" s="98" t="str">
        <f t="shared" si="169"/>
        <v>&lt;--Win</v>
      </c>
      <c r="E480" s="2"/>
      <c r="F480" s="47" t="str">
        <f t="shared" si="154"/>
        <v>H</v>
      </c>
      <c r="G480" s="98" t="str">
        <f t="shared" si="168"/>
        <v/>
      </c>
      <c r="H480" s="2"/>
      <c r="I480" s="46" t="str">
        <f t="shared" si="155"/>
        <v>E</v>
      </c>
      <c r="J480" s="98" t="str">
        <f t="shared" si="161"/>
        <v/>
      </c>
      <c r="K480" s="2"/>
      <c r="L480" s="21">
        <f t="shared" si="171"/>
        <v>1</v>
      </c>
      <c r="M480" s="92">
        <f>IF(L480&lt;&gt;"",SUM($L$6:L480),M479)</f>
        <v>45</v>
      </c>
      <c r="N480" s="92">
        <f t="shared" si="162"/>
        <v>45</v>
      </c>
      <c r="O480" s="2"/>
      <c r="P480" s="47" t="str">
        <f t="shared" si="170"/>
        <v/>
      </c>
      <c r="Q480" s="89">
        <f>IF(P480&lt;&gt;"",SUM($P$6:P480),Q479)</f>
        <v>65</v>
      </c>
      <c r="R480" s="92">
        <f t="shared" si="172"/>
        <v>65</v>
      </c>
      <c r="S480" s="2"/>
      <c r="T480" s="43" t="str">
        <f t="shared" si="163"/>
        <v/>
      </c>
      <c r="U480" s="89">
        <f>IF(T480&lt;&gt;"",SUM($T$6:T480),U479)</f>
        <v>36</v>
      </c>
      <c r="V480" s="92">
        <f t="shared" si="173"/>
        <v>36</v>
      </c>
      <c r="W480" s="2"/>
      <c r="X480" s="95">
        <f>IF(B480="",X479,SUM($L$7:L480)+SUM($P$7:P480)+SUM($T$7:T480))</f>
        <v>146</v>
      </c>
      <c r="Y480" s="2"/>
      <c r="Z480" s="2"/>
      <c r="AA480" s="2"/>
      <c r="AB480" s="2"/>
      <c r="AC480" s="2"/>
      <c r="AD480" s="2"/>
      <c r="AE480" s="2"/>
      <c r="AF480" s="58">
        <f t="shared" si="166"/>
        <v>1</v>
      </c>
      <c r="AG480" s="21">
        <f t="shared" si="156"/>
        <v>1</v>
      </c>
      <c r="AH480" s="59">
        <f t="shared" si="164"/>
        <v>1</v>
      </c>
      <c r="AI480" s="64">
        <f t="shared" si="165"/>
        <v>1</v>
      </c>
      <c r="AJ480" s="47" t="str">
        <f t="shared" si="157"/>
        <v/>
      </c>
      <c r="AK480" s="65">
        <f t="shared" si="159"/>
        <v>1</v>
      </c>
      <c r="AL480" s="70">
        <f t="shared" si="167"/>
        <v>1</v>
      </c>
      <c r="AM480" s="43" t="str">
        <f t="shared" si="158"/>
        <v/>
      </c>
      <c r="AN480" s="71">
        <f t="shared" si="160"/>
        <v>7</v>
      </c>
      <c r="AO480" s="2"/>
      <c r="AP480" s="2"/>
      <c r="AR480" s="2"/>
      <c r="AS480" s="2"/>
      <c r="AT480" s="2"/>
    </row>
    <row r="481" spans="2:46">
      <c r="B481" s="20">
        <f>IF('Prog Individual'!B481="","",'Prog Individual'!B481)</f>
        <v>10</v>
      </c>
      <c r="C481" s="21" t="str">
        <f t="shared" si="153"/>
        <v>B</v>
      </c>
      <c r="D481" s="98" t="str">
        <f t="shared" si="169"/>
        <v/>
      </c>
      <c r="E481" s="2"/>
      <c r="F481" s="47" t="str">
        <f t="shared" si="154"/>
        <v>L</v>
      </c>
      <c r="G481" s="98" t="str">
        <f t="shared" si="168"/>
        <v/>
      </c>
      <c r="H481" s="2"/>
      <c r="I481" s="46" t="str">
        <f t="shared" si="155"/>
        <v>E</v>
      </c>
      <c r="J481" s="98" t="str">
        <f t="shared" si="161"/>
        <v/>
      </c>
      <c r="K481" s="2"/>
      <c r="L481" s="21" t="str">
        <f t="shared" si="171"/>
        <v/>
      </c>
      <c r="M481" s="92">
        <f>IF(L481&lt;&gt;"",SUM($L$6:L481),M480)</f>
        <v>45</v>
      </c>
      <c r="N481" s="92">
        <f t="shared" si="162"/>
        <v>45</v>
      </c>
      <c r="O481" s="2"/>
      <c r="P481" s="47" t="str">
        <f t="shared" si="170"/>
        <v/>
      </c>
      <c r="Q481" s="89">
        <f>IF(P481&lt;&gt;"",SUM($P$6:P481),Q480)</f>
        <v>65</v>
      </c>
      <c r="R481" s="92">
        <f t="shared" si="172"/>
        <v>65</v>
      </c>
      <c r="S481" s="2"/>
      <c r="T481" s="43" t="str">
        <f t="shared" si="163"/>
        <v/>
      </c>
      <c r="U481" s="89">
        <f>IF(T481&lt;&gt;"",SUM($T$6:T481),U480)</f>
        <v>36</v>
      </c>
      <c r="V481" s="92">
        <f t="shared" si="173"/>
        <v>36</v>
      </c>
      <c r="W481" s="2"/>
      <c r="X481" s="95">
        <f>IF(B481="",X480,SUM($L$7:L481)+SUM($P$7:P481)+SUM($T$7:T481))</f>
        <v>146</v>
      </c>
      <c r="Y481" s="2"/>
      <c r="Z481" s="2"/>
      <c r="AA481" s="2"/>
      <c r="AB481" s="2"/>
      <c r="AC481" s="2"/>
      <c r="AD481" s="2"/>
      <c r="AE481" s="2"/>
      <c r="AF481" s="58">
        <f t="shared" si="166"/>
        <v>2</v>
      </c>
      <c r="AG481" s="21" t="str">
        <f t="shared" si="156"/>
        <v/>
      </c>
      <c r="AH481" s="59">
        <f t="shared" si="164"/>
        <v>1</v>
      </c>
      <c r="AI481" s="64">
        <f t="shared" si="165"/>
        <v>1</v>
      </c>
      <c r="AJ481" s="47" t="str">
        <f t="shared" si="157"/>
        <v/>
      </c>
      <c r="AK481" s="65">
        <f t="shared" si="159"/>
        <v>1</v>
      </c>
      <c r="AL481" s="70">
        <f t="shared" si="167"/>
        <v>2</v>
      </c>
      <c r="AM481" s="43" t="str">
        <f t="shared" si="158"/>
        <v/>
      </c>
      <c r="AN481" s="71">
        <f t="shared" si="160"/>
        <v>7</v>
      </c>
      <c r="AO481" s="2"/>
      <c r="AP481" s="2"/>
      <c r="AR481" s="2"/>
      <c r="AS481" s="2"/>
      <c r="AT481" s="2"/>
    </row>
    <row r="482" spans="2:46">
      <c r="B482" s="20">
        <f>IF('Prog Individual'!B482="","",'Prog Individual'!B482)</f>
        <v>20</v>
      </c>
      <c r="C482" s="21" t="str">
        <f t="shared" si="153"/>
        <v>B</v>
      </c>
      <c r="D482" s="98" t="str">
        <f t="shared" si="169"/>
        <v/>
      </c>
      <c r="E482" s="2"/>
      <c r="F482" s="47" t="str">
        <f t="shared" si="154"/>
        <v>H</v>
      </c>
      <c r="G482" s="98" t="str">
        <f t="shared" si="168"/>
        <v/>
      </c>
      <c r="H482" s="2"/>
      <c r="I482" s="46" t="str">
        <f t="shared" si="155"/>
        <v>E</v>
      </c>
      <c r="J482" s="98" t="str">
        <f t="shared" si="161"/>
        <v/>
      </c>
      <c r="K482" s="2"/>
      <c r="L482" s="21" t="str">
        <f t="shared" si="171"/>
        <v/>
      </c>
      <c r="M482" s="92">
        <f>IF(L482&lt;&gt;"",SUM($L$6:L482),M481)</f>
        <v>45</v>
      </c>
      <c r="N482" s="92">
        <f t="shared" si="162"/>
        <v>45</v>
      </c>
      <c r="O482" s="2"/>
      <c r="P482" s="47" t="str">
        <f t="shared" si="170"/>
        <v/>
      </c>
      <c r="Q482" s="89">
        <f>IF(P482&lt;&gt;"",SUM($P$6:P482),Q481)</f>
        <v>65</v>
      </c>
      <c r="R482" s="92">
        <f t="shared" si="172"/>
        <v>65</v>
      </c>
      <c r="S482" s="2"/>
      <c r="T482" s="43" t="str">
        <f t="shared" si="163"/>
        <v/>
      </c>
      <c r="U482" s="89">
        <f>IF(T482&lt;&gt;"",SUM($T$6:T482),U481)</f>
        <v>36</v>
      </c>
      <c r="V482" s="92">
        <f t="shared" si="173"/>
        <v>36</v>
      </c>
      <c r="W482" s="2"/>
      <c r="X482" s="95">
        <f>IF(B482="",X481,SUM($L$7:L482)+SUM($P$7:P482)+SUM($T$7:T482))</f>
        <v>146</v>
      </c>
      <c r="Y482" s="2"/>
      <c r="Z482" s="2"/>
      <c r="AA482" s="2"/>
      <c r="AB482" s="2"/>
      <c r="AC482" s="2"/>
      <c r="AD482" s="2"/>
      <c r="AE482" s="2"/>
      <c r="AF482" s="58">
        <f t="shared" si="166"/>
        <v>3</v>
      </c>
      <c r="AG482" s="21" t="str">
        <f t="shared" si="156"/>
        <v/>
      </c>
      <c r="AH482" s="59">
        <f t="shared" si="164"/>
        <v>1</v>
      </c>
      <c r="AI482" s="64">
        <f t="shared" si="165"/>
        <v>1</v>
      </c>
      <c r="AJ482" s="47" t="str">
        <f t="shared" si="157"/>
        <v/>
      </c>
      <c r="AK482" s="65">
        <f t="shared" si="159"/>
        <v>1</v>
      </c>
      <c r="AL482" s="70">
        <f t="shared" si="167"/>
        <v>3</v>
      </c>
      <c r="AM482" s="43" t="str">
        <f t="shared" si="158"/>
        <v/>
      </c>
      <c r="AN482" s="71">
        <f t="shared" si="160"/>
        <v>7</v>
      </c>
      <c r="AO482" s="2"/>
      <c r="AP482" s="2"/>
      <c r="AR482" s="2"/>
      <c r="AS482" s="2"/>
      <c r="AT482" s="2"/>
    </row>
    <row r="483" spans="2:46">
      <c r="B483" s="20">
        <f>IF('Prog Individual'!B483="","",'Prog Individual'!B483)</f>
        <v>35</v>
      </c>
      <c r="C483" s="21" t="str">
        <f t="shared" si="153"/>
        <v>B</v>
      </c>
      <c r="D483" s="98" t="str">
        <f t="shared" si="169"/>
        <v>&lt;--Bet</v>
      </c>
      <c r="E483" s="2"/>
      <c r="F483" s="47" t="str">
        <f t="shared" si="154"/>
        <v>H</v>
      </c>
      <c r="G483" s="98" t="str">
        <f t="shared" si="168"/>
        <v/>
      </c>
      <c r="H483" s="2"/>
      <c r="I483" s="46" t="str">
        <f t="shared" si="155"/>
        <v>O</v>
      </c>
      <c r="J483" s="98" t="str">
        <f t="shared" si="161"/>
        <v>&lt;--Win</v>
      </c>
      <c r="K483" s="2"/>
      <c r="L483" s="21">
        <f t="shared" si="171"/>
        <v>-1</v>
      </c>
      <c r="M483" s="92">
        <f>IF(L483&lt;&gt;"",SUM($L$6:L483),M482)</f>
        <v>44</v>
      </c>
      <c r="N483" s="92">
        <f t="shared" si="162"/>
        <v>45</v>
      </c>
      <c r="O483" s="2"/>
      <c r="P483" s="47" t="str">
        <f t="shared" si="170"/>
        <v/>
      </c>
      <c r="Q483" s="89">
        <f>IF(P483&lt;&gt;"",SUM($P$6:P483),Q482)</f>
        <v>65</v>
      </c>
      <c r="R483" s="92">
        <f t="shared" si="172"/>
        <v>65</v>
      </c>
      <c r="S483" s="2"/>
      <c r="T483" s="43">
        <f t="shared" si="163"/>
        <v>7</v>
      </c>
      <c r="U483" s="89">
        <f>IF(T483&lt;&gt;"",SUM($T$6:T483),U482)</f>
        <v>43</v>
      </c>
      <c r="V483" s="92">
        <f t="shared" si="173"/>
        <v>43</v>
      </c>
      <c r="W483" s="2"/>
      <c r="X483" s="95">
        <f>IF(B483="",X482,SUM($L$7:L483)+SUM($P$7:P483)+SUM($T$7:T483))</f>
        <v>152</v>
      </c>
      <c r="Y483" s="2"/>
      <c r="Z483" s="2"/>
      <c r="AA483" s="2"/>
      <c r="AB483" s="2"/>
      <c r="AC483" s="2"/>
      <c r="AD483" s="2"/>
      <c r="AE483" s="2"/>
      <c r="AF483" s="58">
        <f t="shared" si="166"/>
        <v>4</v>
      </c>
      <c r="AG483" s="21">
        <f t="shared" si="156"/>
        <v>1</v>
      </c>
      <c r="AH483" s="59">
        <f t="shared" si="164"/>
        <v>1</v>
      </c>
      <c r="AI483" s="64">
        <f t="shared" si="165"/>
        <v>2</v>
      </c>
      <c r="AJ483" s="47" t="str">
        <f t="shared" si="157"/>
        <v/>
      </c>
      <c r="AK483" s="65">
        <f t="shared" si="159"/>
        <v>1</v>
      </c>
      <c r="AL483" s="70">
        <f t="shared" si="167"/>
        <v>1</v>
      </c>
      <c r="AM483" s="43">
        <f t="shared" si="158"/>
        <v>1</v>
      </c>
      <c r="AN483" s="71">
        <f t="shared" si="160"/>
        <v>7</v>
      </c>
      <c r="AO483" s="2"/>
      <c r="AP483" s="2"/>
      <c r="AR483" s="2"/>
      <c r="AS483" s="2"/>
      <c r="AT483" s="2"/>
    </row>
    <row r="484" spans="2:46">
      <c r="B484" s="20">
        <f>IF('Prog Individual'!B484="","",'Prog Individual'!B484)</f>
        <v>11</v>
      </c>
      <c r="C484" s="21" t="str">
        <f t="shared" si="153"/>
        <v>B</v>
      </c>
      <c r="D484" s="98" t="str">
        <f t="shared" si="169"/>
        <v>&lt;--Bet</v>
      </c>
      <c r="E484" s="2"/>
      <c r="F484" s="47" t="str">
        <f t="shared" si="154"/>
        <v>L</v>
      </c>
      <c r="G484" s="98" t="str">
        <f t="shared" si="168"/>
        <v/>
      </c>
      <c r="H484" s="2"/>
      <c r="I484" s="46" t="str">
        <f t="shared" si="155"/>
        <v>O</v>
      </c>
      <c r="J484" s="98" t="str">
        <f t="shared" si="161"/>
        <v/>
      </c>
      <c r="K484" s="2"/>
      <c r="L484" s="21">
        <f t="shared" si="171"/>
        <v>-2</v>
      </c>
      <c r="M484" s="92">
        <f>IF(L484&lt;&gt;"",SUM($L$6:L484),M483)</f>
        <v>42</v>
      </c>
      <c r="N484" s="92">
        <f t="shared" si="162"/>
        <v>45</v>
      </c>
      <c r="O484" s="2"/>
      <c r="P484" s="47" t="str">
        <f t="shared" si="170"/>
        <v/>
      </c>
      <c r="Q484" s="89">
        <f>IF(P484&lt;&gt;"",SUM($P$6:P484),Q483)</f>
        <v>65</v>
      </c>
      <c r="R484" s="92">
        <f t="shared" si="172"/>
        <v>65</v>
      </c>
      <c r="S484" s="2"/>
      <c r="T484" s="43" t="str">
        <f t="shared" si="163"/>
        <v/>
      </c>
      <c r="U484" s="89">
        <f>IF(T484&lt;&gt;"",SUM($T$6:T484),U483)</f>
        <v>43</v>
      </c>
      <c r="V484" s="92">
        <f t="shared" si="173"/>
        <v>43</v>
      </c>
      <c r="W484" s="2"/>
      <c r="X484" s="95">
        <f>IF(B484="",X483,SUM($L$7:L484)+SUM($P$7:P484)+SUM($T$7:T484))</f>
        <v>150</v>
      </c>
      <c r="Y484" s="2"/>
      <c r="Z484" s="2"/>
      <c r="AA484" s="2"/>
      <c r="AB484" s="2"/>
      <c r="AC484" s="2"/>
      <c r="AD484" s="2"/>
      <c r="AE484" s="2"/>
      <c r="AF484" s="58">
        <f t="shared" si="166"/>
        <v>5</v>
      </c>
      <c r="AG484" s="21">
        <f t="shared" si="156"/>
        <v>2</v>
      </c>
      <c r="AH484" s="59">
        <f t="shared" si="164"/>
        <v>2</v>
      </c>
      <c r="AI484" s="64">
        <f t="shared" si="165"/>
        <v>1</v>
      </c>
      <c r="AJ484" s="47" t="str">
        <f t="shared" si="157"/>
        <v/>
      </c>
      <c r="AK484" s="65">
        <f t="shared" si="159"/>
        <v>1</v>
      </c>
      <c r="AL484" s="70">
        <f t="shared" si="167"/>
        <v>2</v>
      </c>
      <c r="AM484" s="43" t="str">
        <f t="shared" si="158"/>
        <v/>
      </c>
      <c r="AN484" s="71">
        <f t="shared" si="160"/>
        <v>6</v>
      </c>
      <c r="AO484" s="2"/>
      <c r="AP484" s="2"/>
      <c r="AR484" s="2"/>
      <c r="AS484" s="2"/>
      <c r="AT484" s="2"/>
    </row>
    <row r="485" spans="2:46">
      <c r="B485" s="20">
        <f>IF('Prog Individual'!B485="","",'Prog Individual'!B485)</f>
        <v>27</v>
      </c>
      <c r="C485" s="21" t="str">
        <f t="shared" si="153"/>
        <v>R</v>
      </c>
      <c r="D485" s="98" t="str">
        <f t="shared" si="169"/>
        <v>&lt;--Win</v>
      </c>
      <c r="E485" s="2"/>
      <c r="F485" s="47" t="str">
        <f t="shared" si="154"/>
        <v>H</v>
      </c>
      <c r="G485" s="98" t="str">
        <f t="shared" si="168"/>
        <v/>
      </c>
      <c r="H485" s="2"/>
      <c r="I485" s="46" t="str">
        <f t="shared" si="155"/>
        <v>O</v>
      </c>
      <c r="J485" s="98" t="str">
        <f t="shared" si="161"/>
        <v/>
      </c>
      <c r="K485" s="2"/>
      <c r="L485" s="21">
        <f t="shared" si="171"/>
        <v>3</v>
      </c>
      <c r="M485" s="92">
        <f>IF(L485&lt;&gt;"",SUM($L$6:L485),M484)</f>
        <v>45</v>
      </c>
      <c r="N485" s="92">
        <f t="shared" si="162"/>
        <v>45</v>
      </c>
      <c r="O485" s="2"/>
      <c r="P485" s="47" t="str">
        <f t="shared" si="170"/>
        <v/>
      </c>
      <c r="Q485" s="89">
        <f>IF(P485&lt;&gt;"",SUM($P$6:P485),Q484)</f>
        <v>65</v>
      </c>
      <c r="R485" s="92">
        <f t="shared" si="172"/>
        <v>65</v>
      </c>
      <c r="S485" s="2"/>
      <c r="T485" s="43" t="str">
        <f t="shared" si="163"/>
        <v/>
      </c>
      <c r="U485" s="89">
        <f>IF(T485&lt;&gt;"",SUM($T$6:T485),U484)</f>
        <v>43</v>
      </c>
      <c r="V485" s="92">
        <f t="shared" si="173"/>
        <v>43</v>
      </c>
      <c r="W485" s="2"/>
      <c r="X485" s="95">
        <f>IF(B485="",X484,SUM($L$7:L485)+SUM($P$7:P485)+SUM($T$7:T485))</f>
        <v>153</v>
      </c>
      <c r="Y485" s="2"/>
      <c r="Z485" s="2"/>
      <c r="AA485" s="2"/>
      <c r="AB485" s="2"/>
      <c r="AC485" s="2"/>
      <c r="AD485" s="2"/>
      <c r="AE485" s="2"/>
      <c r="AF485" s="58">
        <f t="shared" si="166"/>
        <v>1</v>
      </c>
      <c r="AG485" s="21">
        <f t="shared" si="156"/>
        <v>3</v>
      </c>
      <c r="AH485" s="59">
        <f t="shared" si="164"/>
        <v>3</v>
      </c>
      <c r="AI485" s="64">
        <f t="shared" si="165"/>
        <v>1</v>
      </c>
      <c r="AJ485" s="47" t="str">
        <f t="shared" si="157"/>
        <v/>
      </c>
      <c r="AK485" s="65">
        <f t="shared" si="159"/>
        <v>1</v>
      </c>
      <c r="AL485" s="70">
        <f t="shared" si="167"/>
        <v>3</v>
      </c>
      <c r="AM485" s="43" t="str">
        <f t="shared" si="158"/>
        <v/>
      </c>
      <c r="AN485" s="71">
        <f t="shared" si="160"/>
        <v>6</v>
      </c>
      <c r="AO485" s="2"/>
      <c r="AP485" s="2"/>
      <c r="AR485" s="2"/>
      <c r="AS485" s="2"/>
      <c r="AT485" s="2"/>
    </row>
    <row r="486" spans="2:46">
      <c r="B486" s="20">
        <f>IF('Prog Individual'!B486="","",'Prog Individual'!B486)</f>
        <v>13</v>
      </c>
      <c r="C486" s="21" t="str">
        <f t="shared" si="153"/>
        <v>B</v>
      </c>
      <c r="D486" s="98" t="str">
        <f t="shared" si="169"/>
        <v/>
      </c>
      <c r="E486" s="2"/>
      <c r="F486" s="47" t="str">
        <f t="shared" si="154"/>
        <v>L</v>
      </c>
      <c r="G486" s="98" t="str">
        <f t="shared" si="168"/>
        <v/>
      </c>
      <c r="H486" s="2"/>
      <c r="I486" s="46" t="str">
        <f t="shared" si="155"/>
        <v>O</v>
      </c>
      <c r="J486" s="98" t="str">
        <f t="shared" si="161"/>
        <v>&lt;--Bet</v>
      </c>
      <c r="K486" s="2"/>
      <c r="L486" s="21" t="str">
        <f t="shared" si="171"/>
        <v/>
      </c>
      <c r="M486" s="92">
        <f>IF(L486&lt;&gt;"",SUM($L$6:L486),M485)</f>
        <v>45</v>
      </c>
      <c r="N486" s="92">
        <f t="shared" si="162"/>
        <v>45</v>
      </c>
      <c r="O486" s="2"/>
      <c r="P486" s="47" t="str">
        <f t="shared" si="170"/>
        <v/>
      </c>
      <c r="Q486" s="89">
        <f>IF(P486&lt;&gt;"",SUM($P$6:P486),Q485)</f>
        <v>65</v>
      </c>
      <c r="R486" s="92">
        <f t="shared" si="172"/>
        <v>65</v>
      </c>
      <c r="S486" s="2"/>
      <c r="T486" s="43">
        <f t="shared" si="163"/>
        <v>-6</v>
      </c>
      <c r="U486" s="89">
        <f>IF(T486&lt;&gt;"",SUM($T$6:T486),U485)</f>
        <v>37</v>
      </c>
      <c r="V486" s="92">
        <f t="shared" si="173"/>
        <v>43</v>
      </c>
      <c r="W486" s="2"/>
      <c r="X486" s="95">
        <f>IF(B486="",X485,SUM($L$7:L486)+SUM($P$7:P486)+SUM($T$7:T486))</f>
        <v>147</v>
      </c>
      <c r="Y486" s="2"/>
      <c r="Z486" s="2"/>
      <c r="AA486" s="2"/>
      <c r="AB486" s="2"/>
      <c r="AC486" s="2"/>
      <c r="AD486" s="2"/>
      <c r="AE486" s="2"/>
      <c r="AF486" s="58">
        <f t="shared" si="166"/>
        <v>1</v>
      </c>
      <c r="AG486" s="21" t="str">
        <f t="shared" si="156"/>
        <v/>
      </c>
      <c r="AH486" s="59">
        <f t="shared" si="164"/>
        <v>2</v>
      </c>
      <c r="AI486" s="64">
        <f t="shared" si="165"/>
        <v>1</v>
      </c>
      <c r="AJ486" s="47" t="str">
        <f t="shared" si="157"/>
        <v/>
      </c>
      <c r="AK486" s="65">
        <f t="shared" si="159"/>
        <v>1</v>
      </c>
      <c r="AL486" s="70">
        <f t="shared" si="167"/>
        <v>4</v>
      </c>
      <c r="AM486" s="43">
        <f t="shared" si="158"/>
        <v>1</v>
      </c>
      <c r="AN486" s="71">
        <f t="shared" si="160"/>
        <v>6</v>
      </c>
      <c r="AO486" s="2"/>
      <c r="AP486" s="2"/>
      <c r="AR486" s="2"/>
      <c r="AS486" s="2"/>
      <c r="AT486" s="2"/>
    </row>
    <row r="487" spans="2:46">
      <c r="B487" s="20">
        <f>IF('Prog Individual'!B487="","",'Prog Individual'!B487)</f>
        <v>4</v>
      </c>
      <c r="C487" s="21" t="str">
        <f t="shared" si="153"/>
        <v>B</v>
      </c>
      <c r="D487" s="98" t="str">
        <f t="shared" si="169"/>
        <v/>
      </c>
      <c r="E487" s="2"/>
      <c r="F487" s="47" t="str">
        <f t="shared" si="154"/>
        <v>L</v>
      </c>
      <c r="G487" s="98" t="str">
        <f t="shared" si="168"/>
        <v/>
      </c>
      <c r="H487" s="2"/>
      <c r="I487" s="46" t="str">
        <f t="shared" si="155"/>
        <v>E</v>
      </c>
      <c r="J487" s="98" t="str">
        <f t="shared" si="161"/>
        <v>&lt;--Win</v>
      </c>
      <c r="K487" s="2"/>
      <c r="L487" s="21" t="str">
        <f t="shared" si="171"/>
        <v/>
      </c>
      <c r="M487" s="92">
        <f>IF(L487&lt;&gt;"",SUM($L$6:L487),M486)</f>
        <v>45</v>
      </c>
      <c r="N487" s="92">
        <f t="shared" si="162"/>
        <v>45</v>
      </c>
      <c r="O487" s="2"/>
      <c r="P487" s="47" t="str">
        <f t="shared" si="170"/>
        <v/>
      </c>
      <c r="Q487" s="89">
        <f>IF(P487&lt;&gt;"",SUM($P$6:P487),Q486)</f>
        <v>65</v>
      </c>
      <c r="R487" s="92">
        <f t="shared" si="172"/>
        <v>65</v>
      </c>
      <c r="S487" s="2"/>
      <c r="T487" s="43">
        <f t="shared" si="163"/>
        <v>7</v>
      </c>
      <c r="U487" s="89">
        <f>IF(T487&lt;&gt;"",SUM($T$6:T487),U486)</f>
        <v>44</v>
      </c>
      <c r="V487" s="92">
        <f t="shared" si="173"/>
        <v>44</v>
      </c>
      <c r="W487" s="2"/>
      <c r="X487" s="95">
        <f>IF(B487="",X486,SUM($L$7:L487)+SUM($P$7:P487)+SUM($T$7:T487))</f>
        <v>154</v>
      </c>
      <c r="Y487" s="2"/>
      <c r="Z487" s="2"/>
      <c r="AA487" s="2"/>
      <c r="AB487" s="2"/>
      <c r="AC487" s="2"/>
      <c r="AD487" s="2"/>
      <c r="AE487" s="2"/>
      <c r="AF487" s="58">
        <f t="shared" si="166"/>
        <v>2</v>
      </c>
      <c r="AG487" s="21" t="str">
        <f t="shared" si="156"/>
        <v/>
      </c>
      <c r="AH487" s="59">
        <f t="shared" si="164"/>
        <v>2</v>
      </c>
      <c r="AI487" s="64">
        <f t="shared" si="165"/>
        <v>2</v>
      </c>
      <c r="AJ487" s="47" t="str">
        <f t="shared" si="157"/>
        <v/>
      </c>
      <c r="AK487" s="65">
        <f t="shared" si="159"/>
        <v>1</v>
      </c>
      <c r="AL487" s="70">
        <f t="shared" si="167"/>
        <v>1</v>
      </c>
      <c r="AM487" s="43">
        <f t="shared" si="158"/>
        <v>2</v>
      </c>
      <c r="AN487" s="71">
        <f t="shared" si="160"/>
        <v>7</v>
      </c>
      <c r="AO487" s="2"/>
      <c r="AP487" s="2"/>
      <c r="AR487" s="2"/>
      <c r="AS487" s="2"/>
      <c r="AT487" s="2"/>
    </row>
    <row r="488" spans="2:46">
      <c r="B488" s="20">
        <f>IF('Prog Individual'!B488="","",'Prog Individual'!B488)</f>
        <v>10</v>
      </c>
      <c r="C488" s="21" t="str">
        <f t="shared" si="153"/>
        <v>B</v>
      </c>
      <c r="D488" s="98" t="str">
        <f t="shared" si="169"/>
        <v/>
      </c>
      <c r="E488" s="2"/>
      <c r="F488" s="47" t="str">
        <f t="shared" si="154"/>
        <v>L</v>
      </c>
      <c r="G488" s="98" t="str">
        <f t="shared" si="168"/>
        <v/>
      </c>
      <c r="H488" s="2"/>
      <c r="I488" s="46" t="str">
        <f t="shared" si="155"/>
        <v>E</v>
      </c>
      <c r="J488" s="98" t="str">
        <f t="shared" si="161"/>
        <v/>
      </c>
      <c r="K488" s="2"/>
      <c r="L488" s="21" t="str">
        <f t="shared" si="171"/>
        <v/>
      </c>
      <c r="M488" s="92">
        <f>IF(L488&lt;&gt;"",SUM($L$6:L488),M487)</f>
        <v>45</v>
      </c>
      <c r="N488" s="92">
        <f t="shared" si="162"/>
        <v>45</v>
      </c>
      <c r="O488" s="2"/>
      <c r="P488" s="47" t="str">
        <f t="shared" si="170"/>
        <v/>
      </c>
      <c r="Q488" s="89">
        <f>IF(P488&lt;&gt;"",SUM($P$6:P488),Q487)</f>
        <v>65</v>
      </c>
      <c r="R488" s="92">
        <f t="shared" si="172"/>
        <v>65</v>
      </c>
      <c r="S488" s="2"/>
      <c r="T488" s="43" t="str">
        <f t="shared" si="163"/>
        <v/>
      </c>
      <c r="U488" s="89">
        <f>IF(T488&lt;&gt;"",SUM($T$6:T488),U487)</f>
        <v>44</v>
      </c>
      <c r="V488" s="92">
        <f t="shared" si="173"/>
        <v>44</v>
      </c>
      <c r="W488" s="2"/>
      <c r="X488" s="95">
        <f>IF(B488="",X487,SUM($L$7:L488)+SUM($P$7:P488)+SUM($T$7:T488))</f>
        <v>154</v>
      </c>
      <c r="Y488" s="2"/>
      <c r="Z488" s="2"/>
      <c r="AA488" s="2"/>
      <c r="AB488" s="2"/>
      <c r="AC488" s="2"/>
      <c r="AD488" s="2"/>
      <c r="AE488" s="2"/>
      <c r="AF488" s="58">
        <f t="shared" si="166"/>
        <v>3</v>
      </c>
      <c r="AG488" s="21" t="str">
        <f t="shared" si="156"/>
        <v/>
      </c>
      <c r="AH488" s="59">
        <f t="shared" si="164"/>
        <v>2</v>
      </c>
      <c r="AI488" s="64">
        <f t="shared" si="165"/>
        <v>3</v>
      </c>
      <c r="AJ488" s="47" t="str">
        <f t="shared" si="157"/>
        <v/>
      </c>
      <c r="AK488" s="65">
        <f t="shared" si="159"/>
        <v>1</v>
      </c>
      <c r="AL488" s="70">
        <f t="shared" si="167"/>
        <v>2</v>
      </c>
      <c r="AM488" s="43" t="str">
        <f t="shared" si="158"/>
        <v/>
      </c>
      <c r="AN488" s="71">
        <f t="shared" si="160"/>
        <v>6</v>
      </c>
      <c r="AO488" s="2"/>
      <c r="AP488" s="2"/>
      <c r="AR488" s="2"/>
      <c r="AS488" s="2"/>
      <c r="AT488" s="2"/>
    </row>
    <row r="489" spans="2:46">
      <c r="B489" s="20">
        <f>IF('Prog Individual'!B489="","",'Prog Individual'!B489)</f>
        <v>6</v>
      </c>
      <c r="C489" s="21" t="str">
        <f t="shared" si="153"/>
        <v>B</v>
      </c>
      <c r="D489" s="98" t="str">
        <f t="shared" si="169"/>
        <v>&lt;--Bet</v>
      </c>
      <c r="E489" s="2"/>
      <c r="F489" s="47" t="str">
        <f t="shared" si="154"/>
        <v>L</v>
      </c>
      <c r="G489" s="98" t="str">
        <f t="shared" si="168"/>
        <v>&lt;--Bet</v>
      </c>
      <c r="H489" s="2"/>
      <c r="I489" s="46" t="str">
        <f t="shared" si="155"/>
        <v>E</v>
      </c>
      <c r="J489" s="98" t="str">
        <f t="shared" si="161"/>
        <v/>
      </c>
      <c r="K489" s="2"/>
      <c r="L489" s="21">
        <f t="shared" si="171"/>
        <v>-2</v>
      </c>
      <c r="M489" s="92">
        <f>IF(L489&lt;&gt;"",SUM($L$6:L489),M488)</f>
        <v>43</v>
      </c>
      <c r="N489" s="92">
        <f t="shared" si="162"/>
        <v>45</v>
      </c>
      <c r="O489" s="2"/>
      <c r="P489" s="47">
        <f t="shared" si="170"/>
        <v>-1</v>
      </c>
      <c r="Q489" s="89">
        <f>IF(P489&lt;&gt;"",SUM($P$6:P489),Q488)</f>
        <v>64</v>
      </c>
      <c r="R489" s="92">
        <f t="shared" si="172"/>
        <v>65</v>
      </c>
      <c r="S489" s="2"/>
      <c r="T489" s="43" t="str">
        <f t="shared" si="163"/>
        <v/>
      </c>
      <c r="U489" s="89">
        <f>IF(T489&lt;&gt;"",SUM($T$6:T489),U488)</f>
        <v>44</v>
      </c>
      <c r="V489" s="92">
        <f t="shared" si="173"/>
        <v>44</v>
      </c>
      <c r="W489" s="2"/>
      <c r="X489" s="95">
        <f>IF(B489="",X488,SUM($L$7:L489)+SUM($P$7:P489)+SUM($T$7:T489))</f>
        <v>151</v>
      </c>
      <c r="Y489" s="2"/>
      <c r="Z489" s="2"/>
      <c r="AA489" s="2"/>
      <c r="AB489" s="2"/>
      <c r="AC489" s="2"/>
      <c r="AD489" s="2"/>
      <c r="AE489" s="2"/>
      <c r="AF489" s="58">
        <f t="shared" si="166"/>
        <v>4</v>
      </c>
      <c r="AG489" s="21">
        <f t="shared" si="156"/>
        <v>1</v>
      </c>
      <c r="AH489" s="59">
        <f t="shared" si="164"/>
        <v>2</v>
      </c>
      <c r="AI489" s="64">
        <f t="shared" si="165"/>
        <v>4</v>
      </c>
      <c r="AJ489" s="47">
        <f t="shared" si="157"/>
        <v>1</v>
      </c>
      <c r="AK489" s="65">
        <f t="shared" si="159"/>
        <v>1</v>
      </c>
      <c r="AL489" s="70">
        <f t="shared" si="167"/>
        <v>3</v>
      </c>
      <c r="AM489" s="43" t="str">
        <f t="shared" si="158"/>
        <v/>
      </c>
      <c r="AN489" s="71">
        <f t="shared" si="160"/>
        <v>6</v>
      </c>
      <c r="AO489" s="2"/>
      <c r="AP489" s="2"/>
      <c r="AR489" s="2"/>
      <c r="AS489" s="2"/>
      <c r="AT489" s="2"/>
    </row>
    <row r="490" spans="2:46">
      <c r="B490" s="20">
        <f>IF('Prog Individual'!B490="","",'Prog Individual'!B490)</f>
        <v>12</v>
      </c>
      <c r="C490" s="21" t="str">
        <f t="shared" si="153"/>
        <v>R</v>
      </c>
      <c r="D490" s="98" t="str">
        <f t="shared" si="169"/>
        <v>&lt;--Win</v>
      </c>
      <c r="E490" s="2"/>
      <c r="F490" s="47" t="str">
        <f t="shared" si="154"/>
        <v>L</v>
      </c>
      <c r="G490" s="98" t="str">
        <f t="shared" si="168"/>
        <v>&lt;--Bet</v>
      </c>
      <c r="H490" s="2"/>
      <c r="I490" s="46" t="str">
        <f t="shared" si="155"/>
        <v>E</v>
      </c>
      <c r="J490" s="98" t="str">
        <f t="shared" si="161"/>
        <v>&lt;--Bet</v>
      </c>
      <c r="K490" s="2"/>
      <c r="L490" s="21">
        <f t="shared" si="171"/>
        <v>3</v>
      </c>
      <c r="M490" s="92">
        <f>IF(L490&lt;&gt;"",SUM($L$6:L490),M489)</f>
        <v>46</v>
      </c>
      <c r="N490" s="92">
        <f t="shared" si="162"/>
        <v>46</v>
      </c>
      <c r="O490" s="2"/>
      <c r="P490" s="47">
        <f t="shared" si="170"/>
        <v>-2</v>
      </c>
      <c r="Q490" s="89">
        <f>IF(P490&lt;&gt;"",SUM($P$6:P490),Q489)</f>
        <v>62</v>
      </c>
      <c r="R490" s="92">
        <f t="shared" si="172"/>
        <v>65</v>
      </c>
      <c r="S490" s="2"/>
      <c r="T490" s="43">
        <f t="shared" si="163"/>
        <v>-6</v>
      </c>
      <c r="U490" s="89">
        <f>IF(T490&lt;&gt;"",SUM($T$6:T490),U489)</f>
        <v>38</v>
      </c>
      <c r="V490" s="92">
        <f t="shared" si="173"/>
        <v>44</v>
      </c>
      <c r="W490" s="2"/>
      <c r="X490" s="95">
        <f>IF(B490="",X489,SUM($L$7:L490)+SUM($P$7:P490)+SUM($T$7:T490))</f>
        <v>146</v>
      </c>
      <c r="Y490" s="2"/>
      <c r="Z490" s="2"/>
      <c r="AA490" s="2"/>
      <c r="AB490" s="2"/>
      <c r="AC490" s="2"/>
      <c r="AD490" s="2"/>
      <c r="AE490" s="2"/>
      <c r="AF490" s="58">
        <f t="shared" si="166"/>
        <v>1</v>
      </c>
      <c r="AG490" s="21">
        <f t="shared" si="156"/>
        <v>2</v>
      </c>
      <c r="AH490" s="59">
        <f t="shared" si="164"/>
        <v>3</v>
      </c>
      <c r="AI490" s="64">
        <f t="shared" si="165"/>
        <v>5</v>
      </c>
      <c r="AJ490" s="47">
        <f t="shared" si="157"/>
        <v>2</v>
      </c>
      <c r="AK490" s="65">
        <f t="shared" si="159"/>
        <v>2</v>
      </c>
      <c r="AL490" s="70">
        <f t="shared" si="167"/>
        <v>4</v>
      </c>
      <c r="AM490" s="43">
        <f t="shared" si="158"/>
        <v>1</v>
      </c>
      <c r="AN490" s="71">
        <f t="shared" si="160"/>
        <v>6</v>
      </c>
      <c r="AO490" s="2"/>
      <c r="AP490" s="2"/>
      <c r="AR490" s="2"/>
      <c r="AS490" s="2"/>
      <c r="AT490" s="2"/>
    </row>
    <row r="491" spans="2:46">
      <c r="B491" s="20">
        <f>IF('Prog Individual'!B491="","",'Prog Individual'!B491)</f>
        <v>29</v>
      </c>
      <c r="C491" s="21" t="str">
        <f t="shared" si="153"/>
        <v>B</v>
      </c>
      <c r="D491" s="98" t="str">
        <f t="shared" si="169"/>
        <v/>
      </c>
      <c r="E491" s="2"/>
      <c r="F491" s="47" t="str">
        <f t="shared" si="154"/>
        <v>H</v>
      </c>
      <c r="G491" s="98" t="str">
        <f t="shared" si="168"/>
        <v>&lt;--Win</v>
      </c>
      <c r="H491" s="2"/>
      <c r="I491" s="46" t="str">
        <f t="shared" si="155"/>
        <v>O</v>
      </c>
      <c r="J491" s="98" t="str">
        <f t="shared" si="161"/>
        <v>&lt;--Win</v>
      </c>
      <c r="K491" s="2"/>
      <c r="L491" s="21" t="str">
        <f t="shared" si="171"/>
        <v/>
      </c>
      <c r="M491" s="92">
        <f>IF(L491&lt;&gt;"",SUM($L$6:L491),M490)</f>
        <v>46</v>
      </c>
      <c r="N491" s="92">
        <f t="shared" si="162"/>
        <v>46</v>
      </c>
      <c r="O491" s="2"/>
      <c r="P491" s="47">
        <f t="shared" si="170"/>
        <v>3</v>
      </c>
      <c r="Q491" s="89">
        <f>IF(P491&lt;&gt;"",SUM($P$6:P491),Q490)</f>
        <v>65</v>
      </c>
      <c r="R491" s="92">
        <f t="shared" si="172"/>
        <v>65</v>
      </c>
      <c r="S491" s="2"/>
      <c r="T491" s="43">
        <f t="shared" si="163"/>
        <v>7</v>
      </c>
      <c r="U491" s="89">
        <f>IF(T491&lt;&gt;"",SUM($T$6:T491),U490)</f>
        <v>45</v>
      </c>
      <c r="V491" s="92">
        <f t="shared" si="173"/>
        <v>45</v>
      </c>
      <c r="W491" s="2"/>
      <c r="X491" s="95">
        <f>IF(B491="",X490,SUM($L$7:L491)+SUM($P$7:P491)+SUM($T$7:T491))</f>
        <v>156</v>
      </c>
      <c r="Y491" s="2"/>
      <c r="Z491" s="2"/>
      <c r="AA491" s="2"/>
      <c r="AB491" s="2"/>
      <c r="AC491" s="2"/>
      <c r="AD491" s="2"/>
      <c r="AE491" s="2"/>
      <c r="AF491" s="58">
        <f t="shared" si="166"/>
        <v>1</v>
      </c>
      <c r="AG491" s="21" t="str">
        <f t="shared" si="156"/>
        <v/>
      </c>
      <c r="AH491" s="59">
        <f t="shared" si="164"/>
        <v>1</v>
      </c>
      <c r="AI491" s="64">
        <f t="shared" si="165"/>
        <v>1</v>
      </c>
      <c r="AJ491" s="47">
        <f t="shared" si="157"/>
        <v>3</v>
      </c>
      <c r="AK491" s="65">
        <f t="shared" si="159"/>
        <v>3</v>
      </c>
      <c r="AL491" s="70">
        <f t="shared" si="167"/>
        <v>1</v>
      </c>
      <c r="AM491" s="43">
        <f t="shared" si="158"/>
        <v>2</v>
      </c>
      <c r="AN491" s="71">
        <f t="shared" si="160"/>
        <v>7</v>
      </c>
      <c r="AO491" s="2"/>
      <c r="AP491" s="2"/>
      <c r="AR491" s="2"/>
      <c r="AS491" s="2"/>
      <c r="AT491" s="2"/>
    </row>
    <row r="492" spans="2:46">
      <c r="B492" s="20">
        <f>IF('Prog Individual'!B492="","",'Prog Individual'!B492)</f>
        <v>10</v>
      </c>
      <c r="C492" s="21" t="str">
        <f t="shared" si="153"/>
        <v>B</v>
      </c>
      <c r="D492" s="98" t="str">
        <f t="shared" si="169"/>
        <v/>
      </c>
      <c r="E492" s="2"/>
      <c r="F492" s="47" t="str">
        <f t="shared" si="154"/>
        <v>L</v>
      </c>
      <c r="G492" s="98" t="str">
        <f t="shared" si="168"/>
        <v/>
      </c>
      <c r="H492" s="2"/>
      <c r="I492" s="46" t="str">
        <f t="shared" si="155"/>
        <v>E</v>
      </c>
      <c r="J492" s="98" t="str">
        <f t="shared" si="161"/>
        <v/>
      </c>
      <c r="K492" s="2"/>
      <c r="L492" s="21" t="str">
        <f t="shared" si="171"/>
        <v/>
      </c>
      <c r="M492" s="92">
        <f>IF(L492&lt;&gt;"",SUM($L$6:L492),M491)</f>
        <v>46</v>
      </c>
      <c r="N492" s="92">
        <f t="shared" si="162"/>
        <v>46</v>
      </c>
      <c r="O492" s="2"/>
      <c r="P492" s="47" t="str">
        <f t="shared" si="170"/>
        <v/>
      </c>
      <c r="Q492" s="89">
        <f>IF(P492&lt;&gt;"",SUM($P$6:P492),Q491)</f>
        <v>65</v>
      </c>
      <c r="R492" s="92">
        <f t="shared" si="172"/>
        <v>65</v>
      </c>
      <c r="S492" s="2"/>
      <c r="T492" s="43" t="str">
        <f t="shared" si="163"/>
        <v/>
      </c>
      <c r="U492" s="89">
        <f>IF(T492&lt;&gt;"",SUM($T$6:T492),U491)</f>
        <v>45</v>
      </c>
      <c r="V492" s="92">
        <f t="shared" si="173"/>
        <v>45</v>
      </c>
      <c r="W492" s="2"/>
      <c r="X492" s="95">
        <f>IF(B492="",X491,SUM($L$7:L492)+SUM($P$7:P492)+SUM($T$7:T492))</f>
        <v>156</v>
      </c>
      <c r="Y492" s="2"/>
      <c r="Z492" s="2"/>
      <c r="AA492" s="2"/>
      <c r="AB492" s="2"/>
      <c r="AC492" s="2"/>
      <c r="AD492" s="2"/>
      <c r="AE492" s="2"/>
      <c r="AF492" s="58">
        <f t="shared" si="166"/>
        <v>2</v>
      </c>
      <c r="AG492" s="21" t="str">
        <f t="shared" si="156"/>
        <v/>
      </c>
      <c r="AH492" s="59">
        <f t="shared" si="164"/>
        <v>1</v>
      </c>
      <c r="AI492" s="64">
        <f t="shared" si="165"/>
        <v>1</v>
      </c>
      <c r="AJ492" s="47" t="str">
        <f t="shared" si="157"/>
        <v/>
      </c>
      <c r="AK492" s="65">
        <f t="shared" si="159"/>
        <v>2</v>
      </c>
      <c r="AL492" s="70">
        <f t="shared" si="167"/>
        <v>1</v>
      </c>
      <c r="AM492" s="43" t="str">
        <f t="shared" si="158"/>
        <v/>
      </c>
      <c r="AN492" s="71">
        <f t="shared" si="160"/>
        <v>6</v>
      </c>
      <c r="AO492" s="2"/>
      <c r="AP492" s="2"/>
      <c r="AR492" s="2"/>
      <c r="AS492" s="2"/>
      <c r="AT492" s="2"/>
    </row>
    <row r="493" spans="2:46">
      <c r="B493" s="20">
        <f>IF('Prog Individual'!B493="","",'Prog Individual'!B493)</f>
        <v>29</v>
      </c>
      <c r="C493" s="21" t="str">
        <f t="shared" si="153"/>
        <v>B</v>
      </c>
      <c r="D493" s="98" t="str">
        <f t="shared" si="169"/>
        <v/>
      </c>
      <c r="E493" s="2"/>
      <c r="F493" s="47" t="str">
        <f t="shared" si="154"/>
        <v>H</v>
      </c>
      <c r="G493" s="98" t="str">
        <f t="shared" si="168"/>
        <v/>
      </c>
      <c r="H493" s="2"/>
      <c r="I493" s="46" t="str">
        <f t="shared" si="155"/>
        <v>O</v>
      </c>
      <c r="J493" s="98" t="str">
        <f t="shared" si="161"/>
        <v/>
      </c>
      <c r="K493" s="2"/>
      <c r="L493" s="21" t="str">
        <f t="shared" si="171"/>
        <v/>
      </c>
      <c r="M493" s="92">
        <f>IF(L493&lt;&gt;"",SUM($L$6:L493),M492)</f>
        <v>46</v>
      </c>
      <c r="N493" s="92">
        <f t="shared" si="162"/>
        <v>46</v>
      </c>
      <c r="O493" s="2"/>
      <c r="P493" s="47" t="str">
        <f t="shared" si="170"/>
        <v/>
      </c>
      <c r="Q493" s="89">
        <f>IF(P493&lt;&gt;"",SUM($P$6:P493),Q492)</f>
        <v>65</v>
      </c>
      <c r="R493" s="92">
        <f t="shared" si="172"/>
        <v>65</v>
      </c>
      <c r="S493" s="2"/>
      <c r="T493" s="43" t="str">
        <f t="shared" si="163"/>
        <v/>
      </c>
      <c r="U493" s="89">
        <f>IF(T493&lt;&gt;"",SUM($T$6:T493),U492)</f>
        <v>45</v>
      </c>
      <c r="V493" s="92">
        <f t="shared" si="173"/>
        <v>45</v>
      </c>
      <c r="W493" s="2"/>
      <c r="X493" s="95">
        <f>IF(B493="",X492,SUM($L$7:L493)+SUM($P$7:P493)+SUM($T$7:T493))</f>
        <v>156</v>
      </c>
      <c r="Y493" s="2"/>
      <c r="Z493" s="2"/>
      <c r="AA493" s="2"/>
      <c r="AB493" s="2"/>
      <c r="AC493" s="2"/>
      <c r="AD493" s="2"/>
      <c r="AE493" s="2"/>
      <c r="AF493" s="58">
        <f t="shared" si="166"/>
        <v>3</v>
      </c>
      <c r="AG493" s="21" t="str">
        <f t="shared" si="156"/>
        <v/>
      </c>
      <c r="AH493" s="59">
        <f t="shared" si="164"/>
        <v>1</v>
      </c>
      <c r="AI493" s="64">
        <f t="shared" si="165"/>
        <v>1</v>
      </c>
      <c r="AJ493" s="47" t="str">
        <f t="shared" si="157"/>
        <v/>
      </c>
      <c r="AK493" s="65">
        <f t="shared" si="159"/>
        <v>2</v>
      </c>
      <c r="AL493" s="70">
        <f t="shared" si="167"/>
        <v>1</v>
      </c>
      <c r="AM493" s="43" t="str">
        <f t="shared" si="158"/>
        <v/>
      </c>
      <c r="AN493" s="71">
        <f t="shared" si="160"/>
        <v>6</v>
      </c>
      <c r="AO493" s="2"/>
      <c r="AP493" s="2"/>
      <c r="AR493" s="2"/>
      <c r="AS493" s="2"/>
      <c r="AT493" s="2"/>
    </row>
    <row r="494" spans="2:46">
      <c r="B494" s="20">
        <f>IF('Prog Individual'!B494="","",'Prog Individual'!B494)</f>
        <v>14</v>
      </c>
      <c r="C494" s="21" t="str">
        <f t="shared" si="153"/>
        <v>R</v>
      </c>
      <c r="D494" s="98" t="str">
        <f t="shared" si="169"/>
        <v>&lt;--Win</v>
      </c>
      <c r="E494" s="2"/>
      <c r="F494" s="47" t="str">
        <f t="shared" si="154"/>
        <v>L</v>
      </c>
      <c r="G494" s="98" t="str">
        <f t="shared" si="168"/>
        <v/>
      </c>
      <c r="H494" s="2"/>
      <c r="I494" s="46" t="str">
        <f t="shared" si="155"/>
        <v>E</v>
      </c>
      <c r="J494" s="98" t="str">
        <f t="shared" si="161"/>
        <v/>
      </c>
      <c r="K494" s="2"/>
      <c r="L494" s="21">
        <f t="shared" si="171"/>
        <v>1</v>
      </c>
      <c r="M494" s="92">
        <f>IF(L494&lt;&gt;"",SUM($L$6:L494),M493)</f>
        <v>47</v>
      </c>
      <c r="N494" s="92">
        <f t="shared" si="162"/>
        <v>47</v>
      </c>
      <c r="O494" s="2"/>
      <c r="P494" s="47" t="str">
        <f t="shared" si="170"/>
        <v/>
      </c>
      <c r="Q494" s="89">
        <f>IF(P494&lt;&gt;"",SUM($P$6:P494),Q493)</f>
        <v>65</v>
      </c>
      <c r="R494" s="92">
        <f t="shared" si="172"/>
        <v>65</v>
      </c>
      <c r="S494" s="2"/>
      <c r="T494" s="43" t="str">
        <f t="shared" si="163"/>
        <v/>
      </c>
      <c r="U494" s="89">
        <f>IF(T494&lt;&gt;"",SUM($T$6:T494),U493)</f>
        <v>45</v>
      </c>
      <c r="V494" s="92">
        <f t="shared" si="173"/>
        <v>45</v>
      </c>
      <c r="W494" s="2"/>
      <c r="X494" s="95">
        <f>IF(B494="",X493,SUM($L$7:L494)+SUM($P$7:P494)+SUM($T$7:T494))</f>
        <v>157</v>
      </c>
      <c r="Y494" s="2"/>
      <c r="Z494" s="2"/>
      <c r="AA494" s="2"/>
      <c r="AB494" s="2"/>
      <c r="AC494" s="2"/>
      <c r="AD494" s="2"/>
      <c r="AE494" s="2"/>
      <c r="AF494" s="58">
        <f t="shared" si="166"/>
        <v>1</v>
      </c>
      <c r="AG494" s="21">
        <f t="shared" si="156"/>
        <v>1</v>
      </c>
      <c r="AH494" s="59">
        <f t="shared" si="164"/>
        <v>1</v>
      </c>
      <c r="AI494" s="64">
        <f t="shared" si="165"/>
        <v>1</v>
      </c>
      <c r="AJ494" s="47" t="str">
        <f t="shared" si="157"/>
        <v/>
      </c>
      <c r="AK494" s="65">
        <f t="shared" si="159"/>
        <v>2</v>
      </c>
      <c r="AL494" s="70">
        <f t="shared" si="167"/>
        <v>1</v>
      </c>
      <c r="AM494" s="43" t="str">
        <f t="shared" si="158"/>
        <v/>
      </c>
      <c r="AN494" s="71">
        <f t="shared" si="160"/>
        <v>6</v>
      </c>
      <c r="AO494" s="2"/>
      <c r="AP494" s="2"/>
      <c r="AR494" s="2"/>
      <c r="AS494" s="2"/>
      <c r="AT494" s="2"/>
    </row>
    <row r="495" spans="2:46">
      <c r="B495" s="20">
        <f>IF('Prog Individual'!B495="","",'Prog Individual'!B495)</f>
        <v>27</v>
      </c>
      <c r="C495" s="21" t="str">
        <f t="shared" si="153"/>
        <v>R</v>
      </c>
      <c r="D495" s="98" t="str">
        <f t="shared" si="169"/>
        <v/>
      </c>
      <c r="E495" s="2"/>
      <c r="F495" s="47" t="str">
        <f t="shared" si="154"/>
        <v>H</v>
      </c>
      <c r="G495" s="98" t="str">
        <f t="shared" si="168"/>
        <v/>
      </c>
      <c r="H495" s="2"/>
      <c r="I495" s="46" t="str">
        <f t="shared" si="155"/>
        <v>O</v>
      </c>
      <c r="J495" s="98" t="str">
        <f t="shared" si="161"/>
        <v/>
      </c>
      <c r="K495" s="2"/>
      <c r="L495" s="21" t="str">
        <f t="shared" si="171"/>
        <v/>
      </c>
      <c r="M495" s="92">
        <f>IF(L495&lt;&gt;"",SUM($L$6:L495),M494)</f>
        <v>47</v>
      </c>
      <c r="N495" s="92">
        <f t="shared" si="162"/>
        <v>47</v>
      </c>
      <c r="O495" s="2"/>
      <c r="P495" s="47" t="str">
        <f t="shared" si="170"/>
        <v/>
      </c>
      <c r="Q495" s="89">
        <f>IF(P495&lt;&gt;"",SUM($P$6:P495),Q494)</f>
        <v>65</v>
      </c>
      <c r="R495" s="92">
        <f t="shared" si="172"/>
        <v>65</v>
      </c>
      <c r="S495" s="2"/>
      <c r="T495" s="43" t="str">
        <f t="shared" si="163"/>
        <v/>
      </c>
      <c r="U495" s="89">
        <f>IF(T495&lt;&gt;"",SUM($T$6:T495),U494)</f>
        <v>45</v>
      </c>
      <c r="V495" s="92">
        <f t="shared" si="173"/>
        <v>45</v>
      </c>
      <c r="W495" s="2"/>
      <c r="X495" s="95">
        <f>IF(B495="",X494,SUM($L$7:L495)+SUM($P$7:P495)+SUM($T$7:T495))</f>
        <v>157</v>
      </c>
      <c r="Y495" s="2"/>
      <c r="Z495" s="2"/>
      <c r="AA495" s="2"/>
      <c r="AB495" s="2"/>
      <c r="AC495" s="2"/>
      <c r="AD495" s="2"/>
      <c r="AE495" s="2"/>
      <c r="AF495" s="58">
        <f t="shared" si="166"/>
        <v>2</v>
      </c>
      <c r="AG495" s="21" t="str">
        <f t="shared" si="156"/>
        <v/>
      </c>
      <c r="AH495" s="59">
        <f t="shared" si="164"/>
        <v>1</v>
      </c>
      <c r="AI495" s="64">
        <f t="shared" si="165"/>
        <v>1</v>
      </c>
      <c r="AJ495" s="47" t="str">
        <f t="shared" si="157"/>
        <v/>
      </c>
      <c r="AK495" s="65">
        <f t="shared" si="159"/>
        <v>2</v>
      </c>
      <c r="AL495" s="70">
        <f t="shared" si="167"/>
        <v>1</v>
      </c>
      <c r="AM495" s="43" t="str">
        <f t="shared" si="158"/>
        <v/>
      </c>
      <c r="AN495" s="71">
        <f t="shared" si="160"/>
        <v>6</v>
      </c>
      <c r="AO495" s="2"/>
      <c r="AP495" s="2"/>
      <c r="AR495" s="2"/>
      <c r="AS495" s="2"/>
      <c r="AT495" s="2"/>
    </row>
    <row r="496" spans="2:46">
      <c r="B496" s="20">
        <f>IF('Prog Individual'!B496="","",'Prog Individual'!B496)</f>
        <v>33</v>
      </c>
      <c r="C496" s="21" t="str">
        <f t="shared" si="153"/>
        <v>B</v>
      </c>
      <c r="D496" s="98" t="str">
        <f t="shared" si="169"/>
        <v/>
      </c>
      <c r="E496" s="2"/>
      <c r="F496" s="47" t="str">
        <f t="shared" si="154"/>
        <v>H</v>
      </c>
      <c r="G496" s="98" t="str">
        <f t="shared" si="168"/>
        <v/>
      </c>
      <c r="H496" s="2"/>
      <c r="I496" s="46" t="str">
        <f t="shared" si="155"/>
        <v>O</v>
      </c>
      <c r="J496" s="98" t="str">
        <f t="shared" si="161"/>
        <v/>
      </c>
      <c r="K496" s="2"/>
      <c r="L496" s="21" t="str">
        <f t="shared" si="171"/>
        <v/>
      </c>
      <c r="M496" s="92">
        <f>IF(L496&lt;&gt;"",SUM($L$6:L496),M495)</f>
        <v>47</v>
      </c>
      <c r="N496" s="92">
        <f t="shared" si="162"/>
        <v>47</v>
      </c>
      <c r="O496" s="2"/>
      <c r="P496" s="47" t="str">
        <f t="shared" si="170"/>
        <v/>
      </c>
      <c r="Q496" s="89">
        <f>IF(P496&lt;&gt;"",SUM($P$6:P496),Q495)</f>
        <v>65</v>
      </c>
      <c r="R496" s="92">
        <f t="shared" si="172"/>
        <v>65</v>
      </c>
      <c r="S496" s="2"/>
      <c r="T496" s="43" t="str">
        <f t="shared" si="163"/>
        <v/>
      </c>
      <c r="U496" s="89">
        <f>IF(T496&lt;&gt;"",SUM($T$6:T496),U495)</f>
        <v>45</v>
      </c>
      <c r="V496" s="92">
        <f t="shared" si="173"/>
        <v>45</v>
      </c>
      <c r="W496" s="2"/>
      <c r="X496" s="95">
        <f>IF(B496="",X495,SUM($L$7:L496)+SUM($P$7:P496)+SUM($T$7:T496))</f>
        <v>157</v>
      </c>
      <c r="Y496" s="2"/>
      <c r="Z496" s="2"/>
      <c r="AA496" s="2"/>
      <c r="AB496" s="2"/>
      <c r="AC496" s="2"/>
      <c r="AD496" s="2"/>
      <c r="AE496" s="2"/>
      <c r="AF496" s="58">
        <f t="shared" si="166"/>
        <v>1</v>
      </c>
      <c r="AG496" s="21" t="str">
        <f t="shared" si="156"/>
        <v/>
      </c>
      <c r="AH496" s="59">
        <f t="shared" si="164"/>
        <v>1</v>
      </c>
      <c r="AI496" s="64">
        <f t="shared" si="165"/>
        <v>2</v>
      </c>
      <c r="AJ496" s="47" t="str">
        <f t="shared" si="157"/>
        <v/>
      </c>
      <c r="AK496" s="65">
        <f t="shared" si="159"/>
        <v>2</v>
      </c>
      <c r="AL496" s="70">
        <f t="shared" si="167"/>
        <v>2</v>
      </c>
      <c r="AM496" s="43" t="str">
        <f t="shared" si="158"/>
        <v/>
      </c>
      <c r="AN496" s="71">
        <f t="shared" si="160"/>
        <v>6</v>
      </c>
      <c r="AO496" s="2"/>
      <c r="AP496" s="2"/>
      <c r="AR496" s="2"/>
      <c r="AS496" s="2"/>
      <c r="AT496" s="2"/>
    </row>
    <row r="497" spans="2:46">
      <c r="B497" s="20">
        <f>IF('Prog Individual'!B497="","",'Prog Individual'!B497)</f>
        <v>30</v>
      </c>
      <c r="C497" s="21" t="str">
        <f t="shared" si="153"/>
        <v>R</v>
      </c>
      <c r="D497" s="98" t="str">
        <f t="shared" si="169"/>
        <v/>
      </c>
      <c r="E497" s="2"/>
      <c r="F497" s="47" t="str">
        <f t="shared" si="154"/>
        <v>H</v>
      </c>
      <c r="G497" s="98" t="str">
        <f t="shared" si="168"/>
        <v/>
      </c>
      <c r="H497" s="2"/>
      <c r="I497" s="46" t="str">
        <f t="shared" si="155"/>
        <v>E</v>
      </c>
      <c r="J497" s="98" t="str">
        <f t="shared" si="161"/>
        <v/>
      </c>
      <c r="K497" s="2"/>
      <c r="L497" s="21" t="str">
        <f t="shared" si="171"/>
        <v/>
      </c>
      <c r="M497" s="92">
        <f>IF(L497&lt;&gt;"",SUM($L$6:L497),M496)</f>
        <v>47</v>
      </c>
      <c r="N497" s="92">
        <f t="shared" si="162"/>
        <v>47</v>
      </c>
      <c r="O497" s="2"/>
      <c r="P497" s="47" t="str">
        <f t="shared" si="170"/>
        <v/>
      </c>
      <c r="Q497" s="89">
        <f>IF(P497&lt;&gt;"",SUM($P$6:P497),Q496)</f>
        <v>65</v>
      </c>
      <c r="R497" s="92">
        <f t="shared" si="172"/>
        <v>65</v>
      </c>
      <c r="S497" s="2"/>
      <c r="T497" s="43" t="str">
        <f t="shared" si="163"/>
        <v/>
      </c>
      <c r="U497" s="89">
        <f>IF(T497&lt;&gt;"",SUM($T$6:T497),U496)</f>
        <v>45</v>
      </c>
      <c r="V497" s="92">
        <f t="shared" si="173"/>
        <v>45</v>
      </c>
      <c r="W497" s="2"/>
      <c r="X497" s="95">
        <f>IF(B497="",X496,SUM($L$7:L497)+SUM($P$7:P497)+SUM($T$7:T497))</f>
        <v>157</v>
      </c>
      <c r="Y497" s="2"/>
      <c r="Z497" s="2"/>
      <c r="AA497" s="2"/>
      <c r="AB497" s="2"/>
      <c r="AC497" s="2"/>
      <c r="AD497" s="2"/>
      <c r="AE497" s="2"/>
      <c r="AF497" s="58">
        <f t="shared" si="166"/>
        <v>1</v>
      </c>
      <c r="AG497" s="21" t="str">
        <f t="shared" si="156"/>
        <v/>
      </c>
      <c r="AH497" s="59">
        <f t="shared" si="164"/>
        <v>1</v>
      </c>
      <c r="AI497" s="64">
        <f t="shared" si="165"/>
        <v>3</v>
      </c>
      <c r="AJ497" s="47" t="str">
        <f t="shared" si="157"/>
        <v/>
      </c>
      <c r="AK497" s="65">
        <f t="shared" si="159"/>
        <v>2</v>
      </c>
      <c r="AL497" s="70">
        <f t="shared" si="167"/>
        <v>1</v>
      </c>
      <c r="AM497" s="43" t="str">
        <f t="shared" si="158"/>
        <v/>
      </c>
      <c r="AN497" s="71">
        <f t="shared" si="160"/>
        <v>6</v>
      </c>
      <c r="AO497" s="2"/>
      <c r="AP497" s="2"/>
      <c r="AR497" s="2"/>
      <c r="AS497" s="2"/>
      <c r="AT497" s="2"/>
    </row>
    <row r="498" spans="2:46">
      <c r="B498" s="20">
        <f>IF('Prog Individual'!B498="","",'Prog Individual'!B498)</f>
        <v>30</v>
      </c>
      <c r="C498" s="21" t="str">
        <f t="shared" si="153"/>
        <v>R</v>
      </c>
      <c r="D498" s="98" t="str">
        <f t="shared" si="169"/>
        <v/>
      </c>
      <c r="E498" s="2"/>
      <c r="F498" s="47" t="str">
        <f t="shared" si="154"/>
        <v>H</v>
      </c>
      <c r="G498" s="98" t="str">
        <f t="shared" si="168"/>
        <v>&lt;--Bet</v>
      </c>
      <c r="H498" s="2"/>
      <c r="I498" s="46" t="str">
        <f t="shared" si="155"/>
        <v>E</v>
      </c>
      <c r="J498" s="98" t="str">
        <f t="shared" si="161"/>
        <v/>
      </c>
      <c r="K498" s="2"/>
      <c r="L498" s="21" t="str">
        <f t="shared" si="171"/>
        <v/>
      </c>
      <c r="M498" s="92">
        <f>IF(L498&lt;&gt;"",SUM($L$6:L498),M497)</f>
        <v>47</v>
      </c>
      <c r="N498" s="92">
        <f t="shared" si="162"/>
        <v>47</v>
      </c>
      <c r="O498" s="2"/>
      <c r="P498" s="47">
        <f t="shared" si="170"/>
        <v>-2</v>
      </c>
      <c r="Q498" s="89">
        <f>IF(P498&lt;&gt;"",SUM($P$6:P498),Q497)</f>
        <v>63</v>
      </c>
      <c r="R498" s="92">
        <f t="shared" si="172"/>
        <v>65</v>
      </c>
      <c r="S498" s="2"/>
      <c r="T498" s="43" t="str">
        <f t="shared" si="163"/>
        <v/>
      </c>
      <c r="U498" s="89">
        <f>IF(T498&lt;&gt;"",SUM($T$6:T498),U497)</f>
        <v>45</v>
      </c>
      <c r="V498" s="92">
        <f t="shared" si="173"/>
        <v>45</v>
      </c>
      <c r="W498" s="2"/>
      <c r="X498" s="95">
        <f>IF(B498="",X497,SUM($L$7:L498)+SUM($P$7:P498)+SUM($T$7:T498))</f>
        <v>155</v>
      </c>
      <c r="Y498" s="2"/>
      <c r="Z498" s="2"/>
      <c r="AA498" s="2"/>
      <c r="AB498" s="2"/>
      <c r="AC498" s="2"/>
      <c r="AD498" s="2"/>
      <c r="AE498" s="2"/>
      <c r="AF498" s="58">
        <f t="shared" si="166"/>
        <v>2</v>
      </c>
      <c r="AG498" s="21" t="str">
        <f t="shared" si="156"/>
        <v/>
      </c>
      <c r="AH498" s="59">
        <f t="shared" si="164"/>
        <v>1</v>
      </c>
      <c r="AI498" s="64">
        <f t="shared" si="165"/>
        <v>4</v>
      </c>
      <c r="AJ498" s="47">
        <f t="shared" si="157"/>
        <v>1</v>
      </c>
      <c r="AK498" s="65">
        <f t="shared" si="159"/>
        <v>2</v>
      </c>
      <c r="AL498" s="70">
        <f t="shared" si="167"/>
        <v>2</v>
      </c>
      <c r="AM498" s="43" t="str">
        <f t="shared" si="158"/>
        <v/>
      </c>
      <c r="AN498" s="71">
        <f t="shared" si="160"/>
        <v>6</v>
      </c>
      <c r="AO498" s="2"/>
      <c r="AP498" s="2"/>
      <c r="AR498" s="2"/>
      <c r="AS498" s="2"/>
      <c r="AT498" s="2"/>
    </row>
    <row r="499" spans="2:46">
      <c r="B499" s="20">
        <f>IF('Prog Individual'!B499="","",'Prog Individual'!B499)</f>
        <v>19</v>
      </c>
      <c r="C499" s="21" t="str">
        <f t="shared" si="153"/>
        <v>R</v>
      </c>
      <c r="D499" s="98" t="str">
        <f t="shared" si="169"/>
        <v/>
      </c>
      <c r="E499" s="2"/>
      <c r="F499" s="47" t="str">
        <f t="shared" si="154"/>
        <v>H</v>
      </c>
      <c r="G499" s="98" t="str">
        <f t="shared" si="168"/>
        <v>&lt;--Bet</v>
      </c>
      <c r="H499" s="2"/>
      <c r="I499" s="46" t="str">
        <f t="shared" si="155"/>
        <v>O</v>
      </c>
      <c r="J499" s="98" t="str">
        <f t="shared" si="161"/>
        <v/>
      </c>
      <c r="K499" s="2"/>
      <c r="L499" s="21" t="str">
        <f t="shared" si="171"/>
        <v/>
      </c>
      <c r="M499" s="92">
        <f>IF(L499&lt;&gt;"",SUM($L$6:L499),M498)</f>
        <v>47</v>
      </c>
      <c r="N499" s="92">
        <f t="shared" si="162"/>
        <v>47</v>
      </c>
      <c r="O499" s="2"/>
      <c r="P499" s="47">
        <f t="shared" si="170"/>
        <v>-3</v>
      </c>
      <c r="Q499" s="89">
        <f>IF(P499&lt;&gt;"",SUM($P$6:P499),Q498)</f>
        <v>60</v>
      </c>
      <c r="R499" s="92">
        <f t="shared" si="172"/>
        <v>65</v>
      </c>
      <c r="S499" s="2"/>
      <c r="T499" s="43" t="str">
        <f t="shared" si="163"/>
        <v/>
      </c>
      <c r="U499" s="89">
        <f>IF(T499&lt;&gt;"",SUM($T$6:T499),U498)</f>
        <v>45</v>
      </c>
      <c r="V499" s="92">
        <f t="shared" si="173"/>
        <v>45</v>
      </c>
      <c r="W499" s="2"/>
      <c r="X499" s="95">
        <f>IF(B499="",X498,SUM($L$7:L499)+SUM($P$7:P499)+SUM($T$7:T499))</f>
        <v>152</v>
      </c>
      <c r="Y499" s="2"/>
      <c r="Z499" s="2"/>
      <c r="AA499" s="2"/>
      <c r="AB499" s="2"/>
      <c r="AC499" s="2"/>
      <c r="AD499" s="2"/>
      <c r="AE499" s="2"/>
      <c r="AF499" s="58">
        <f t="shared" si="166"/>
        <v>3</v>
      </c>
      <c r="AG499" s="21" t="str">
        <f t="shared" si="156"/>
        <v/>
      </c>
      <c r="AH499" s="59">
        <f t="shared" si="164"/>
        <v>1</v>
      </c>
      <c r="AI499" s="64">
        <f t="shared" si="165"/>
        <v>5</v>
      </c>
      <c r="AJ499" s="47">
        <f t="shared" si="157"/>
        <v>2</v>
      </c>
      <c r="AK499" s="65">
        <f t="shared" si="159"/>
        <v>3</v>
      </c>
      <c r="AL499" s="70">
        <f t="shared" si="167"/>
        <v>1</v>
      </c>
      <c r="AM499" s="43" t="str">
        <f t="shared" si="158"/>
        <v/>
      </c>
      <c r="AN499" s="71">
        <f t="shared" si="160"/>
        <v>6</v>
      </c>
      <c r="AO499" s="2"/>
      <c r="AP499" s="2"/>
      <c r="AR499" s="2"/>
      <c r="AS499" s="2"/>
      <c r="AT499" s="2"/>
    </row>
    <row r="500" spans="2:46">
      <c r="B500" s="20">
        <f>IF('Prog Individual'!B500="","",'Prog Individual'!B500)</f>
        <v>15</v>
      </c>
      <c r="C500" s="21" t="str">
        <f t="shared" si="153"/>
        <v>B</v>
      </c>
      <c r="D500" s="98" t="str">
        <f t="shared" si="169"/>
        <v>&lt;--Win</v>
      </c>
      <c r="E500" s="2"/>
      <c r="F500" s="47" t="str">
        <f t="shared" si="154"/>
        <v>L</v>
      </c>
      <c r="G500" s="98" t="str">
        <f t="shared" si="168"/>
        <v>&lt;--Win</v>
      </c>
      <c r="H500" s="2"/>
      <c r="I500" s="46" t="str">
        <f t="shared" si="155"/>
        <v>O</v>
      </c>
      <c r="J500" s="98" t="str">
        <f t="shared" si="161"/>
        <v/>
      </c>
      <c r="K500" s="2"/>
      <c r="L500" s="21">
        <f t="shared" si="171"/>
        <v>1</v>
      </c>
      <c r="M500" s="92">
        <f>IF(L500&lt;&gt;"",SUM($L$6:L500),M499)</f>
        <v>48</v>
      </c>
      <c r="N500" s="92">
        <f t="shared" si="162"/>
        <v>48</v>
      </c>
      <c r="O500" s="2"/>
      <c r="P500" s="47">
        <f t="shared" si="170"/>
        <v>4</v>
      </c>
      <c r="Q500" s="89">
        <f>IF(P500&lt;&gt;"",SUM($P$6:P500),Q499)</f>
        <v>64</v>
      </c>
      <c r="R500" s="92">
        <f t="shared" si="172"/>
        <v>65</v>
      </c>
      <c r="S500" s="2"/>
      <c r="T500" s="43" t="str">
        <f t="shared" si="163"/>
        <v/>
      </c>
      <c r="U500" s="89">
        <f>IF(T500&lt;&gt;"",SUM($T$6:T500),U499)</f>
        <v>45</v>
      </c>
      <c r="V500" s="92">
        <f t="shared" si="173"/>
        <v>45</v>
      </c>
      <c r="W500" s="2"/>
      <c r="X500" s="95">
        <f>IF(B500="",X499,SUM($L$7:L500)+SUM($P$7:P500)+SUM($T$7:T500))</f>
        <v>157</v>
      </c>
      <c r="Y500" s="2"/>
      <c r="Z500" s="2"/>
      <c r="AA500" s="2"/>
      <c r="AB500" s="2"/>
      <c r="AC500" s="2"/>
      <c r="AD500" s="2"/>
      <c r="AE500" s="2"/>
      <c r="AF500" s="58">
        <f t="shared" si="166"/>
        <v>1</v>
      </c>
      <c r="AG500" s="21">
        <f t="shared" si="156"/>
        <v>1</v>
      </c>
      <c r="AH500" s="59">
        <f t="shared" si="164"/>
        <v>1</v>
      </c>
      <c r="AI500" s="64">
        <f t="shared" si="165"/>
        <v>1</v>
      </c>
      <c r="AJ500" s="47">
        <f t="shared" si="157"/>
        <v>3</v>
      </c>
      <c r="AK500" s="65">
        <f t="shared" si="159"/>
        <v>4</v>
      </c>
      <c r="AL500" s="70">
        <f t="shared" si="167"/>
        <v>2</v>
      </c>
      <c r="AM500" s="43" t="str">
        <f t="shared" si="158"/>
        <v/>
      </c>
      <c r="AN500" s="71">
        <f t="shared" si="160"/>
        <v>6</v>
      </c>
      <c r="AO500" s="2"/>
      <c r="AP500" s="2"/>
      <c r="AR500" s="2"/>
      <c r="AS500" s="2"/>
      <c r="AT500" s="2"/>
    </row>
    <row r="501" spans="2:46">
      <c r="B501" s="20">
        <f>IF('Prog Individual'!B501="","",'Prog Individual'!B501)</f>
        <v>9</v>
      </c>
      <c r="C501" s="21" t="str">
        <f t="shared" si="153"/>
        <v>R</v>
      </c>
      <c r="D501" s="98" t="str">
        <f t="shared" si="169"/>
        <v/>
      </c>
      <c r="E501" s="2"/>
      <c r="F501" s="47" t="str">
        <f t="shared" si="154"/>
        <v>L</v>
      </c>
      <c r="G501" s="98" t="str">
        <f t="shared" si="168"/>
        <v/>
      </c>
      <c r="H501" s="2"/>
      <c r="I501" s="46" t="str">
        <f t="shared" si="155"/>
        <v>O</v>
      </c>
      <c r="J501" s="98" t="str">
        <f t="shared" si="161"/>
        <v/>
      </c>
      <c r="K501" s="2"/>
      <c r="L501" s="21" t="str">
        <f t="shared" si="171"/>
        <v/>
      </c>
      <c r="M501" s="92">
        <f>IF(L501&lt;&gt;"",SUM($L$6:L501),M500)</f>
        <v>48</v>
      </c>
      <c r="N501" s="92">
        <f t="shared" si="162"/>
        <v>48</v>
      </c>
      <c r="O501" s="2"/>
      <c r="P501" s="47" t="str">
        <f t="shared" si="170"/>
        <v/>
      </c>
      <c r="Q501" s="89">
        <f>IF(P501&lt;&gt;"",SUM($P$6:P501),Q500)</f>
        <v>64</v>
      </c>
      <c r="R501" s="92">
        <f t="shared" si="172"/>
        <v>65</v>
      </c>
      <c r="S501" s="2"/>
      <c r="T501" s="43" t="str">
        <f t="shared" si="163"/>
        <v/>
      </c>
      <c r="U501" s="89">
        <f>IF(T501&lt;&gt;"",SUM($T$6:T501),U500)</f>
        <v>45</v>
      </c>
      <c r="V501" s="92">
        <f t="shared" si="173"/>
        <v>45</v>
      </c>
      <c r="W501" s="2"/>
      <c r="X501" s="95">
        <f>IF(B501="",X500,SUM($L$7:L501)+SUM($P$7:P501)+SUM($T$7:T501))</f>
        <v>157</v>
      </c>
      <c r="Y501" s="2"/>
      <c r="Z501" s="2"/>
      <c r="AA501" s="2"/>
      <c r="AB501" s="2"/>
      <c r="AC501" s="2"/>
      <c r="AD501" s="2"/>
      <c r="AE501" s="2"/>
      <c r="AF501" s="58">
        <f t="shared" si="166"/>
        <v>1</v>
      </c>
      <c r="AG501" s="21" t="str">
        <f t="shared" si="156"/>
        <v/>
      </c>
      <c r="AH501" s="59">
        <f t="shared" si="164"/>
        <v>1</v>
      </c>
      <c r="AI501" s="64">
        <f t="shared" si="165"/>
        <v>2</v>
      </c>
      <c r="AJ501" s="47" t="str">
        <f t="shared" si="157"/>
        <v/>
      </c>
      <c r="AK501" s="65">
        <f t="shared" si="159"/>
        <v>3</v>
      </c>
      <c r="AL501" s="70">
        <f t="shared" si="167"/>
        <v>3</v>
      </c>
      <c r="AM501" s="43" t="str">
        <f t="shared" si="158"/>
        <v/>
      </c>
      <c r="AN501" s="71">
        <f t="shared" si="160"/>
        <v>6</v>
      </c>
      <c r="AO501" s="2"/>
      <c r="AP501" s="2"/>
      <c r="AR501" s="2"/>
      <c r="AS501" s="2"/>
      <c r="AT501" s="2"/>
    </row>
    <row r="502" spans="2:46">
      <c r="B502" s="20">
        <f>IF('Prog Individual'!B502="","",'Prog Individual'!B502)</f>
        <v>5</v>
      </c>
      <c r="C502" s="21" t="str">
        <f t="shared" si="153"/>
        <v>R</v>
      </c>
      <c r="D502" s="98" t="str">
        <f t="shared" si="169"/>
        <v/>
      </c>
      <c r="E502" s="2"/>
      <c r="F502" s="47" t="str">
        <f t="shared" si="154"/>
        <v>L</v>
      </c>
      <c r="G502" s="98" t="str">
        <f t="shared" si="168"/>
        <v/>
      </c>
      <c r="H502" s="2"/>
      <c r="I502" s="46" t="str">
        <f t="shared" si="155"/>
        <v>O</v>
      </c>
      <c r="J502" s="98" t="str">
        <f t="shared" si="161"/>
        <v>&lt;--Bet</v>
      </c>
      <c r="K502" s="2"/>
      <c r="L502" s="21" t="str">
        <f t="shared" si="171"/>
        <v/>
      </c>
      <c r="M502" s="92">
        <f>IF(L502&lt;&gt;"",SUM($L$6:L502),M501)</f>
        <v>48</v>
      </c>
      <c r="N502" s="92">
        <f t="shared" si="162"/>
        <v>48</v>
      </c>
      <c r="O502" s="2"/>
      <c r="P502" s="47" t="str">
        <f t="shared" si="170"/>
        <v/>
      </c>
      <c r="Q502" s="89">
        <f>IF(P502&lt;&gt;"",SUM($P$6:P502),Q501)</f>
        <v>64</v>
      </c>
      <c r="R502" s="92">
        <f t="shared" si="172"/>
        <v>65</v>
      </c>
      <c r="S502" s="2"/>
      <c r="T502" s="43">
        <f t="shared" si="163"/>
        <v>-6</v>
      </c>
      <c r="U502" s="89">
        <f>IF(T502&lt;&gt;"",SUM($T$6:T502),U501)</f>
        <v>39</v>
      </c>
      <c r="V502" s="92">
        <f t="shared" si="173"/>
        <v>45</v>
      </c>
      <c r="W502" s="2"/>
      <c r="X502" s="95">
        <f>IF(B502="",X501,SUM($L$7:L502)+SUM($P$7:P502)+SUM($T$7:T502))</f>
        <v>151</v>
      </c>
      <c r="Y502" s="2"/>
      <c r="Z502" s="2"/>
      <c r="AA502" s="2"/>
      <c r="AB502" s="2"/>
      <c r="AC502" s="2"/>
      <c r="AD502" s="2"/>
      <c r="AE502" s="2"/>
      <c r="AF502" s="58">
        <f t="shared" si="166"/>
        <v>2</v>
      </c>
      <c r="AG502" s="21" t="str">
        <f t="shared" si="156"/>
        <v/>
      </c>
      <c r="AH502" s="59">
        <f t="shared" si="164"/>
        <v>1</v>
      </c>
      <c r="AI502" s="64">
        <f t="shared" si="165"/>
        <v>3</v>
      </c>
      <c r="AJ502" s="47" t="str">
        <f t="shared" si="157"/>
        <v/>
      </c>
      <c r="AK502" s="65">
        <f t="shared" si="159"/>
        <v>3</v>
      </c>
      <c r="AL502" s="70">
        <f t="shared" si="167"/>
        <v>4</v>
      </c>
      <c r="AM502" s="43">
        <f t="shared" si="158"/>
        <v>1</v>
      </c>
      <c r="AN502" s="71">
        <f t="shared" si="160"/>
        <v>6</v>
      </c>
      <c r="AO502" s="2"/>
      <c r="AP502" s="2"/>
      <c r="AR502" s="2"/>
      <c r="AS502" s="2"/>
      <c r="AT502" s="2"/>
    </row>
    <row r="503" spans="2:46">
      <c r="B503" s="20">
        <f>IF('Prog Individual'!B503="","",'Prog Individual'!B503)</f>
        <v>30</v>
      </c>
      <c r="C503" s="21" t="str">
        <f t="shared" si="153"/>
        <v>R</v>
      </c>
      <c r="D503" s="98" t="str">
        <f t="shared" si="169"/>
        <v/>
      </c>
      <c r="E503" s="2"/>
      <c r="F503" s="47" t="str">
        <f t="shared" si="154"/>
        <v>H</v>
      </c>
      <c r="G503" s="98" t="str">
        <f t="shared" si="168"/>
        <v>&lt;--Win</v>
      </c>
      <c r="H503" s="2"/>
      <c r="I503" s="46" t="str">
        <f t="shared" si="155"/>
        <v>E</v>
      </c>
      <c r="J503" s="98" t="str">
        <f t="shared" si="161"/>
        <v>&lt;--Win</v>
      </c>
      <c r="K503" s="2"/>
      <c r="L503" s="21" t="str">
        <f t="shared" si="171"/>
        <v/>
      </c>
      <c r="M503" s="92">
        <f>IF(L503&lt;&gt;"",SUM($L$6:L503),M502)</f>
        <v>48</v>
      </c>
      <c r="N503" s="92">
        <f t="shared" si="162"/>
        <v>48</v>
      </c>
      <c r="O503" s="2"/>
      <c r="P503" s="47">
        <f t="shared" si="170"/>
        <v>3</v>
      </c>
      <c r="Q503" s="89">
        <f>IF(P503&lt;&gt;"",SUM($P$6:P503),Q502)</f>
        <v>67</v>
      </c>
      <c r="R503" s="92">
        <f t="shared" si="172"/>
        <v>67</v>
      </c>
      <c r="S503" s="2"/>
      <c r="T503" s="43">
        <f t="shared" si="163"/>
        <v>7</v>
      </c>
      <c r="U503" s="89">
        <f>IF(T503&lt;&gt;"",SUM($T$6:T503),U502)</f>
        <v>46</v>
      </c>
      <c r="V503" s="92">
        <f t="shared" si="173"/>
        <v>46</v>
      </c>
      <c r="W503" s="2"/>
      <c r="X503" s="95">
        <f>IF(B503="",X502,SUM($L$7:L503)+SUM($P$7:P503)+SUM($T$7:T503))</f>
        <v>161</v>
      </c>
      <c r="Y503" s="2"/>
      <c r="Z503" s="2"/>
      <c r="AA503" s="2"/>
      <c r="AB503" s="2"/>
      <c r="AC503" s="2"/>
      <c r="AD503" s="2"/>
      <c r="AE503" s="2"/>
      <c r="AF503" s="58">
        <f t="shared" si="166"/>
        <v>3</v>
      </c>
      <c r="AG503" s="21" t="str">
        <f t="shared" si="156"/>
        <v/>
      </c>
      <c r="AH503" s="59">
        <f t="shared" si="164"/>
        <v>1</v>
      </c>
      <c r="AI503" s="64">
        <f t="shared" si="165"/>
        <v>1</v>
      </c>
      <c r="AJ503" s="47">
        <f t="shared" si="157"/>
        <v>1</v>
      </c>
      <c r="AK503" s="65">
        <f t="shared" si="159"/>
        <v>3</v>
      </c>
      <c r="AL503" s="70">
        <f t="shared" si="167"/>
        <v>1</v>
      </c>
      <c r="AM503" s="43">
        <f t="shared" si="158"/>
        <v>2</v>
      </c>
      <c r="AN503" s="71">
        <f t="shared" si="160"/>
        <v>7</v>
      </c>
      <c r="AO503" s="2"/>
      <c r="AP503" s="2"/>
      <c r="AR503" s="2"/>
      <c r="AS503" s="2"/>
      <c r="AT503" s="2"/>
    </row>
    <row r="504" spans="2:46">
      <c r="B504" s="20">
        <f>IF('Prog Individual'!B504="","",'Prog Individual'!B504)</f>
        <v>4</v>
      </c>
      <c r="C504" s="21" t="str">
        <f t="shared" si="153"/>
        <v>B</v>
      </c>
      <c r="D504" s="98" t="str">
        <f t="shared" si="169"/>
        <v>&lt;--Win</v>
      </c>
      <c r="E504" s="2"/>
      <c r="F504" s="47" t="str">
        <f t="shared" si="154"/>
        <v>L</v>
      </c>
      <c r="G504" s="98" t="str">
        <f t="shared" si="168"/>
        <v/>
      </c>
      <c r="H504" s="2"/>
      <c r="I504" s="46" t="str">
        <f t="shared" si="155"/>
        <v>E</v>
      </c>
      <c r="J504" s="98" t="str">
        <f t="shared" si="161"/>
        <v/>
      </c>
      <c r="K504" s="2"/>
      <c r="L504" s="21">
        <f t="shared" si="171"/>
        <v>1</v>
      </c>
      <c r="M504" s="92">
        <f>IF(L504&lt;&gt;"",SUM($L$6:L504),M503)</f>
        <v>49</v>
      </c>
      <c r="N504" s="92">
        <f t="shared" si="162"/>
        <v>49</v>
      </c>
      <c r="O504" s="2"/>
      <c r="P504" s="47" t="str">
        <f t="shared" si="170"/>
        <v/>
      </c>
      <c r="Q504" s="89">
        <f>IF(P504&lt;&gt;"",SUM($P$6:P504),Q503)</f>
        <v>67</v>
      </c>
      <c r="R504" s="92">
        <f t="shared" si="172"/>
        <v>67</v>
      </c>
      <c r="S504" s="2"/>
      <c r="T504" s="43" t="str">
        <f t="shared" si="163"/>
        <v/>
      </c>
      <c r="U504" s="89">
        <f>IF(T504&lt;&gt;"",SUM($T$6:T504),U503)</f>
        <v>46</v>
      </c>
      <c r="V504" s="92">
        <f t="shared" si="173"/>
        <v>46</v>
      </c>
      <c r="W504" s="2"/>
      <c r="X504" s="95">
        <f>IF(B504="",X503,SUM($L$7:L504)+SUM($P$7:P504)+SUM($T$7:T504))</f>
        <v>162</v>
      </c>
      <c r="Y504" s="2"/>
      <c r="Z504" s="2"/>
      <c r="AA504" s="2"/>
      <c r="AB504" s="2"/>
      <c r="AC504" s="2"/>
      <c r="AD504" s="2"/>
      <c r="AE504" s="2"/>
      <c r="AF504" s="58">
        <f t="shared" si="166"/>
        <v>1</v>
      </c>
      <c r="AG504" s="21">
        <f t="shared" si="156"/>
        <v>1</v>
      </c>
      <c r="AH504" s="59">
        <f t="shared" si="164"/>
        <v>1</v>
      </c>
      <c r="AI504" s="64">
        <f t="shared" si="165"/>
        <v>1</v>
      </c>
      <c r="AJ504" s="47" t="str">
        <f t="shared" si="157"/>
        <v/>
      </c>
      <c r="AK504" s="65">
        <f t="shared" si="159"/>
        <v>2</v>
      </c>
      <c r="AL504" s="70">
        <f t="shared" si="167"/>
        <v>2</v>
      </c>
      <c r="AM504" s="43" t="str">
        <f t="shared" si="158"/>
        <v/>
      </c>
      <c r="AN504" s="71">
        <f t="shared" si="160"/>
        <v>6</v>
      </c>
      <c r="AO504" s="2"/>
      <c r="AP504" s="2"/>
      <c r="AR504" s="2"/>
      <c r="AS504" s="2"/>
      <c r="AT504" s="2"/>
    </row>
    <row r="505" spans="2:46">
      <c r="B505" s="20">
        <f>IF('Prog Individual'!B505="","",'Prog Individual'!B505)</f>
        <v>13</v>
      </c>
      <c r="C505" s="21" t="str">
        <f t="shared" si="153"/>
        <v>B</v>
      </c>
      <c r="D505" s="98" t="str">
        <f t="shared" si="169"/>
        <v/>
      </c>
      <c r="E505" s="2"/>
      <c r="F505" s="47" t="str">
        <f t="shared" si="154"/>
        <v>L</v>
      </c>
      <c r="G505" s="98" t="str">
        <f t="shared" si="168"/>
        <v/>
      </c>
      <c r="H505" s="2"/>
      <c r="I505" s="46" t="str">
        <f t="shared" si="155"/>
        <v>O</v>
      </c>
      <c r="J505" s="98" t="str">
        <f t="shared" si="161"/>
        <v/>
      </c>
      <c r="K505" s="2"/>
      <c r="L505" s="21" t="str">
        <f t="shared" si="171"/>
        <v/>
      </c>
      <c r="M505" s="92">
        <f>IF(L505&lt;&gt;"",SUM($L$6:L505),M504)</f>
        <v>49</v>
      </c>
      <c r="N505" s="92">
        <f t="shared" si="162"/>
        <v>49</v>
      </c>
      <c r="O505" s="2"/>
      <c r="P505" s="47" t="str">
        <f t="shared" si="170"/>
        <v/>
      </c>
      <c r="Q505" s="89">
        <f>IF(P505&lt;&gt;"",SUM($P$6:P505),Q504)</f>
        <v>67</v>
      </c>
      <c r="R505" s="92">
        <f t="shared" si="172"/>
        <v>67</v>
      </c>
      <c r="S505" s="2"/>
      <c r="T505" s="43" t="str">
        <f t="shared" si="163"/>
        <v/>
      </c>
      <c r="U505" s="89">
        <f>IF(T505&lt;&gt;"",SUM($T$6:T505),U504)</f>
        <v>46</v>
      </c>
      <c r="V505" s="92">
        <f t="shared" si="173"/>
        <v>46</v>
      </c>
      <c r="W505" s="2"/>
      <c r="X505" s="95">
        <f>IF(B505="",X504,SUM($L$7:L505)+SUM($P$7:P505)+SUM($T$7:T505))</f>
        <v>162</v>
      </c>
      <c r="Y505" s="2"/>
      <c r="Z505" s="2"/>
      <c r="AA505" s="2"/>
      <c r="AB505" s="2"/>
      <c r="AC505" s="2"/>
      <c r="AD505" s="2"/>
      <c r="AE505" s="2"/>
      <c r="AF505" s="58">
        <f t="shared" si="166"/>
        <v>2</v>
      </c>
      <c r="AG505" s="21" t="str">
        <f t="shared" si="156"/>
        <v/>
      </c>
      <c r="AH505" s="59">
        <f t="shared" si="164"/>
        <v>1</v>
      </c>
      <c r="AI505" s="64">
        <f t="shared" si="165"/>
        <v>2</v>
      </c>
      <c r="AJ505" s="47" t="str">
        <f t="shared" si="157"/>
        <v/>
      </c>
      <c r="AK505" s="65">
        <f t="shared" si="159"/>
        <v>2</v>
      </c>
      <c r="AL505" s="70">
        <f t="shared" si="167"/>
        <v>1</v>
      </c>
      <c r="AM505" s="43" t="str">
        <f t="shared" si="158"/>
        <v/>
      </c>
      <c r="AN505" s="71">
        <f t="shared" si="160"/>
        <v>6</v>
      </c>
      <c r="AO505" s="2"/>
      <c r="AP505" s="2"/>
      <c r="AR505" s="2"/>
      <c r="AS505" s="2"/>
      <c r="AT505" s="2"/>
    </row>
    <row r="506" spans="2:46">
      <c r="B506" s="20">
        <f>IF('Prog Individual'!B506="","",'Prog Individual'!B506)</f>
        <v>33</v>
      </c>
      <c r="C506" s="21" t="str">
        <f t="shared" si="153"/>
        <v>B</v>
      </c>
      <c r="D506" s="98" t="str">
        <f t="shared" si="169"/>
        <v/>
      </c>
      <c r="E506" s="2"/>
      <c r="F506" s="47" t="str">
        <f t="shared" si="154"/>
        <v>H</v>
      </c>
      <c r="G506" s="98" t="str">
        <f t="shared" si="168"/>
        <v/>
      </c>
      <c r="H506" s="2"/>
      <c r="I506" s="46" t="str">
        <f t="shared" si="155"/>
        <v>O</v>
      </c>
      <c r="J506" s="98" t="str">
        <f t="shared" si="161"/>
        <v/>
      </c>
      <c r="K506" s="2"/>
      <c r="L506" s="21" t="str">
        <f t="shared" si="171"/>
        <v/>
      </c>
      <c r="M506" s="92">
        <f>IF(L506&lt;&gt;"",SUM($L$6:L506),M505)</f>
        <v>49</v>
      </c>
      <c r="N506" s="92">
        <f t="shared" si="162"/>
        <v>49</v>
      </c>
      <c r="O506" s="2"/>
      <c r="P506" s="47" t="str">
        <f t="shared" si="170"/>
        <v/>
      </c>
      <c r="Q506" s="89">
        <f>IF(P506&lt;&gt;"",SUM($P$6:P506),Q505)</f>
        <v>67</v>
      </c>
      <c r="R506" s="92">
        <f t="shared" si="172"/>
        <v>67</v>
      </c>
      <c r="S506" s="2"/>
      <c r="T506" s="43" t="str">
        <f t="shared" si="163"/>
        <v/>
      </c>
      <c r="U506" s="89">
        <f>IF(T506&lt;&gt;"",SUM($T$6:T506),U505)</f>
        <v>46</v>
      </c>
      <c r="V506" s="92">
        <f t="shared" si="173"/>
        <v>46</v>
      </c>
      <c r="W506" s="2"/>
      <c r="X506" s="95">
        <f>IF(B506="",X505,SUM($L$7:L506)+SUM($P$7:P506)+SUM($T$7:T506))</f>
        <v>162</v>
      </c>
      <c r="Y506" s="2"/>
      <c r="Z506" s="2"/>
      <c r="AA506" s="2"/>
      <c r="AB506" s="2"/>
      <c r="AC506" s="2"/>
      <c r="AD506" s="2"/>
      <c r="AE506" s="2"/>
      <c r="AF506" s="58">
        <f t="shared" si="166"/>
        <v>3</v>
      </c>
      <c r="AG506" s="21" t="str">
        <f t="shared" si="156"/>
        <v/>
      </c>
      <c r="AH506" s="59">
        <f t="shared" si="164"/>
        <v>1</v>
      </c>
      <c r="AI506" s="64">
        <f t="shared" si="165"/>
        <v>1</v>
      </c>
      <c r="AJ506" s="47" t="str">
        <f t="shared" si="157"/>
        <v/>
      </c>
      <c r="AK506" s="65">
        <f t="shared" si="159"/>
        <v>2</v>
      </c>
      <c r="AL506" s="70">
        <f t="shared" si="167"/>
        <v>2</v>
      </c>
      <c r="AM506" s="43" t="str">
        <f t="shared" si="158"/>
        <v/>
      </c>
      <c r="AN506" s="71">
        <f t="shared" si="160"/>
        <v>6</v>
      </c>
      <c r="AO506" s="2"/>
      <c r="AP506" s="2"/>
      <c r="AR506" s="2"/>
      <c r="AS506" s="2"/>
      <c r="AT506" s="2"/>
    </row>
    <row r="507" spans="2:46">
      <c r="B507" s="20">
        <f>IF('Prog Individual'!B507="","",'Prog Individual'!B507)</f>
        <v>8</v>
      </c>
      <c r="C507" s="21" t="str">
        <f t="shared" si="153"/>
        <v>B</v>
      </c>
      <c r="D507" s="98" t="str">
        <f t="shared" si="169"/>
        <v>&lt;--Bet</v>
      </c>
      <c r="E507" s="2"/>
      <c r="F507" s="47" t="str">
        <f t="shared" si="154"/>
        <v>L</v>
      </c>
      <c r="G507" s="98" t="str">
        <f t="shared" si="168"/>
        <v/>
      </c>
      <c r="H507" s="2"/>
      <c r="I507" s="46" t="str">
        <f t="shared" si="155"/>
        <v>E</v>
      </c>
      <c r="J507" s="98" t="str">
        <f t="shared" si="161"/>
        <v/>
      </c>
      <c r="K507" s="2"/>
      <c r="L507" s="21">
        <f t="shared" si="171"/>
        <v>-1</v>
      </c>
      <c r="M507" s="92">
        <f>IF(L507&lt;&gt;"",SUM($L$6:L507),M506)</f>
        <v>48</v>
      </c>
      <c r="N507" s="92">
        <f t="shared" si="162"/>
        <v>49</v>
      </c>
      <c r="O507" s="2"/>
      <c r="P507" s="47" t="str">
        <f t="shared" si="170"/>
        <v/>
      </c>
      <c r="Q507" s="89">
        <f>IF(P507&lt;&gt;"",SUM($P$6:P507),Q506)</f>
        <v>67</v>
      </c>
      <c r="R507" s="92">
        <f t="shared" si="172"/>
        <v>67</v>
      </c>
      <c r="S507" s="2"/>
      <c r="T507" s="43" t="str">
        <f t="shared" si="163"/>
        <v/>
      </c>
      <c r="U507" s="89">
        <f>IF(T507&lt;&gt;"",SUM($T$6:T507),U506)</f>
        <v>46</v>
      </c>
      <c r="V507" s="92">
        <f t="shared" si="173"/>
        <v>46</v>
      </c>
      <c r="W507" s="2"/>
      <c r="X507" s="95">
        <f>IF(B507="",X506,SUM($L$7:L507)+SUM($P$7:P507)+SUM($T$7:T507))</f>
        <v>161</v>
      </c>
      <c r="Y507" s="2"/>
      <c r="Z507" s="2"/>
      <c r="AA507" s="2"/>
      <c r="AB507" s="2"/>
      <c r="AC507" s="2"/>
      <c r="AD507" s="2"/>
      <c r="AE507" s="2"/>
      <c r="AF507" s="58">
        <f t="shared" si="166"/>
        <v>4</v>
      </c>
      <c r="AG507" s="21">
        <f t="shared" si="156"/>
        <v>1</v>
      </c>
      <c r="AH507" s="59">
        <f t="shared" si="164"/>
        <v>1</v>
      </c>
      <c r="AI507" s="64">
        <f t="shared" si="165"/>
        <v>1</v>
      </c>
      <c r="AJ507" s="47" t="str">
        <f t="shared" si="157"/>
        <v/>
      </c>
      <c r="AK507" s="65">
        <f t="shared" si="159"/>
        <v>2</v>
      </c>
      <c r="AL507" s="70">
        <f t="shared" si="167"/>
        <v>1</v>
      </c>
      <c r="AM507" s="43" t="str">
        <f t="shared" si="158"/>
        <v/>
      </c>
      <c r="AN507" s="71">
        <f t="shared" si="160"/>
        <v>6</v>
      </c>
      <c r="AO507" s="2"/>
      <c r="AP507" s="2"/>
      <c r="AR507" s="2"/>
      <c r="AS507" s="2"/>
      <c r="AT507" s="2"/>
    </row>
    <row r="508" spans="2:46">
      <c r="B508" s="20">
        <f>IF('Prog Individual'!B508="","",'Prog Individual'!B508)</f>
        <v>8</v>
      </c>
      <c r="C508" s="21" t="str">
        <f t="shared" si="153"/>
        <v>B</v>
      </c>
      <c r="D508" s="98" t="str">
        <f t="shared" si="169"/>
        <v>&lt;--Bet</v>
      </c>
      <c r="E508" s="2"/>
      <c r="F508" s="47" t="str">
        <f t="shared" si="154"/>
        <v>L</v>
      </c>
      <c r="G508" s="98" t="str">
        <f t="shared" si="168"/>
        <v/>
      </c>
      <c r="H508" s="2"/>
      <c r="I508" s="46" t="str">
        <f t="shared" si="155"/>
        <v>E</v>
      </c>
      <c r="J508" s="98" t="str">
        <f t="shared" si="161"/>
        <v/>
      </c>
      <c r="K508" s="2"/>
      <c r="L508" s="21">
        <f t="shared" si="171"/>
        <v>-2</v>
      </c>
      <c r="M508" s="92">
        <f>IF(L508&lt;&gt;"",SUM($L$6:L508),M507)</f>
        <v>46</v>
      </c>
      <c r="N508" s="92">
        <f t="shared" si="162"/>
        <v>49</v>
      </c>
      <c r="O508" s="2"/>
      <c r="P508" s="47" t="str">
        <f t="shared" si="170"/>
        <v/>
      </c>
      <c r="Q508" s="89">
        <f>IF(P508&lt;&gt;"",SUM($P$6:P508),Q507)</f>
        <v>67</v>
      </c>
      <c r="R508" s="92">
        <f t="shared" si="172"/>
        <v>67</v>
      </c>
      <c r="S508" s="2"/>
      <c r="T508" s="43" t="str">
        <f t="shared" si="163"/>
        <v/>
      </c>
      <c r="U508" s="89">
        <f>IF(T508&lt;&gt;"",SUM($T$6:T508),U507)</f>
        <v>46</v>
      </c>
      <c r="V508" s="92">
        <f t="shared" si="173"/>
        <v>46</v>
      </c>
      <c r="W508" s="2"/>
      <c r="X508" s="95">
        <f>IF(B508="",X507,SUM($L$7:L508)+SUM($P$7:P508)+SUM($T$7:T508))</f>
        <v>159</v>
      </c>
      <c r="Y508" s="2"/>
      <c r="Z508" s="2"/>
      <c r="AA508" s="2"/>
      <c r="AB508" s="2"/>
      <c r="AC508" s="2"/>
      <c r="AD508" s="2"/>
      <c r="AE508" s="2"/>
      <c r="AF508" s="58">
        <f t="shared" si="166"/>
        <v>5</v>
      </c>
      <c r="AG508" s="21">
        <f t="shared" si="156"/>
        <v>2</v>
      </c>
      <c r="AH508" s="59">
        <f t="shared" si="164"/>
        <v>2</v>
      </c>
      <c r="AI508" s="64">
        <f t="shared" si="165"/>
        <v>2</v>
      </c>
      <c r="AJ508" s="47" t="str">
        <f t="shared" si="157"/>
        <v/>
      </c>
      <c r="AK508" s="65">
        <f t="shared" si="159"/>
        <v>2</v>
      </c>
      <c r="AL508" s="70">
        <f t="shared" si="167"/>
        <v>2</v>
      </c>
      <c r="AM508" s="43" t="str">
        <f t="shared" si="158"/>
        <v/>
      </c>
      <c r="AN508" s="71">
        <f t="shared" si="160"/>
        <v>6</v>
      </c>
      <c r="AO508" s="2"/>
      <c r="AP508" s="2"/>
      <c r="AR508" s="2"/>
      <c r="AS508" s="2"/>
      <c r="AT508" s="2"/>
    </row>
    <row r="509" spans="2:46">
      <c r="B509" s="20">
        <f>IF('Prog Individual'!B509="","",'Prog Individual'!B509)</f>
        <v>33</v>
      </c>
      <c r="C509" s="21" t="str">
        <f t="shared" si="153"/>
        <v>B</v>
      </c>
      <c r="D509" s="98" t="str">
        <f t="shared" si="169"/>
        <v>&lt;--Bet</v>
      </c>
      <c r="E509" s="2"/>
      <c r="F509" s="47" t="str">
        <f t="shared" si="154"/>
        <v>H</v>
      </c>
      <c r="G509" s="98" t="str">
        <f t="shared" si="168"/>
        <v/>
      </c>
      <c r="H509" s="2"/>
      <c r="I509" s="46" t="str">
        <f t="shared" si="155"/>
        <v>O</v>
      </c>
      <c r="J509" s="98" t="str">
        <f t="shared" si="161"/>
        <v/>
      </c>
      <c r="K509" s="2"/>
      <c r="L509" s="21">
        <f t="shared" si="171"/>
        <v>-3</v>
      </c>
      <c r="M509" s="92">
        <f>IF(L509&lt;&gt;"",SUM($L$6:L509),M508)</f>
        <v>43</v>
      </c>
      <c r="N509" s="92">
        <f t="shared" si="162"/>
        <v>49</v>
      </c>
      <c r="O509" s="2"/>
      <c r="P509" s="47" t="str">
        <f t="shared" si="170"/>
        <v/>
      </c>
      <c r="Q509" s="89">
        <f>IF(P509&lt;&gt;"",SUM($P$6:P509),Q508)</f>
        <v>67</v>
      </c>
      <c r="R509" s="92">
        <f t="shared" si="172"/>
        <v>67</v>
      </c>
      <c r="S509" s="2"/>
      <c r="T509" s="43" t="str">
        <f t="shared" si="163"/>
        <v/>
      </c>
      <c r="U509" s="89">
        <f>IF(T509&lt;&gt;"",SUM($T$6:T509),U508)</f>
        <v>46</v>
      </c>
      <c r="V509" s="92">
        <f t="shared" si="173"/>
        <v>46</v>
      </c>
      <c r="W509" s="2"/>
      <c r="X509" s="95">
        <f>IF(B509="",X508,SUM($L$7:L509)+SUM($P$7:P509)+SUM($T$7:T509))</f>
        <v>156</v>
      </c>
      <c r="Y509" s="2"/>
      <c r="Z509" s="89"/>
      <c r="AA509" s="89"/>
      <c r="AB509" s="2"/>
      <c r="AC509" s="2"/>
      <c r="AD509" s="2"/>
      <c r="AE509" s="2"/>
      <c r="AF509" s="58">
        <f t="shared" si="166"/>
        <v>6</v>
      </c>
      <c r="AG509" s="21">
        <f t="shared" si="156"/>
        <v>3</v>
      </c>
      <c r="AH509" s="59">
        <f t="shared" si="164"/>
        <v>3</v>
      </c>
      <c r="AI509" s="64">
        <f t="shared" si="165"/>
        <v>1</v>
      </c>
      <c r="AJ509" s="47" t="str">
        <f t="shared" si="157"/>
        <v/>
      </c>
      <c r="AK509" s="65">
        <f t="shared" si="159"/>
        <v>2</v>
      </c>
      <c r="AL509" s="70">
        <f t="shared" si="167"/>
        <v>1</v>
      </c>
      <c r="AM509" s="43" t="str">
        <f t="shared" si="158"/>
        <v/>
      </c>
      <c r="AN509" s="71">
        <f t="shared" si="160"/>
        <v>6</v>
      </c>
      <c r="AO509" s="2"/>
      <c r="AP509" s="2"/>
      <c r="AR509" s="2"/>
      <c r="AS509" s="2"/>
      <c r="AT509" s="2"/>
    </row>
    <row r="510" spans="2:46">
      <c r="B510" s="20">
        <f>IF('Prog Individual'!B510="","",'Prog Individual'!B510)</f>
        <v>24</v>
      </c>
      <c r="C510" s="21" t="str">
        <f t="shared" si="153"/>
        <v>B</v>
      </c>
      <c r="D510" s="98" t="str">
        <f t="shared" si="169"/>
        <v>&lt;--Bet</v>
      </c>
      <c r="E510" s="2"/>
      <c r="F510" s="47" t="str">
        <f t="shared" si="154"/>
        <v>H</v>
      </c>
      <c r="G510" s="98" t="str">
        <f t="shared" si="168"/>
        <v/>
      </c>
      <c r="H510" s="2"/>
      <c r="I510" s="46" t="str">
        <f t="shared" si="155"/>
        <v>E</v>
      </c>
      <c r="J510" s="98" t="str">
        <f t="shared" si="161"/>
        <v/>
      </c>
      <c r="K510" s="2"/>
      <c r="L510" s="21">
        <f t="shared" si="171"/>
        <v>-4</v>
      </c>
      <c r="M510" s="92">
        <f>IF(L510&lt;&gt;"",SUM($L$6:L510),M509)</f>
        <v>39</v>
      </c>
      <c r="N510" s="92">
        <f t="shared" si="162"/>
        <v>49</v>
      </c>
      <c r="O510" s="2"/>
      <c r="P510" s="47" t="str">
        <f t="shared" si="170"/>
        <v/>
      </c>
      <c r="Q510" s="89">
        <f>IF(P510&lt;&gt;"",SUM($P$6:P510),Q509)</f>
        <v>67</v>
      </c>
      <c r="R510" s="92">
        <f t="shared" si="172"/>
        <v>67</v>
      </c>
      <c r="S510" s="2"/>
      <c r="T510" s="43" t="str">
        <f t="shared" si="163"/>
        <v/>
      </c>
      <c r="U510" s="89">
        <f>IF(T510&lt;&gt;"",SUM($T$6:T510),U509)</f>
        <v>46</v>
      </c>
      <c r="V510" s="92">
        <f t="shared" si="173"/>
        <v>46</v>
      </c>
      <c r="W510" s="2"/>
      <c r="X510" s="95">
        <f>IF(B510="",X509,SUM($L$7:L510)+SUM($P$7:P510)+SUM($T$7:T510))</f>
        <v>152</v>
      </c>
      <c r="Y510" s="2"/>
      <c r="Z510" s="2"/>
      <c r="AA510" s="2"/>
      <c r="AB510" s="2"/>
      <c r="AC510" s="2"/>
      <c r="AD510" s="2"/>
      <c r="AE510" s="2"/>
      <c r="AF510" s="58">
        <f t="shared" si="166"/>
        <v>7</v>
      </c>
      <c r="AG510" s="21">
        <f t="shared" si="156"/>
        <v>4</v>
      </c>
      <c r="AH510" s="59">
        <f t="shared" si="164"/>
        <v>4</v>
      </c>
      <c r="AI510" s="64">
        <f t="shared" si="165"/>
        <v>2</v>
      </c>
      <c r="AJ510" s="47" t="str">
        <f t="shared" si="157"/>
        <v/>
      </c>
      <c r="AK510" s="65">
        <f t="shared" si="159"/>
        <v>2</v>
      </c>
      <c r="AL510" s="70">
        <f t="shared" si="167"/>
        <v>1</v>
      </c>
      <c r="AM510" s="43" t="str">
        <f t="shared" si="158"/>
        <v/>
      </c>
      <c r="AN510" s="71">
        <f t="shared" si="160"/>
        <v>6</v>
      </c>
      <c r="AO510" s="2"/>
      <c r="AP510" s="2"/>
      <c r="AR510" s="2"/>
      <c r="AS510" s="2"/>
      <c r="AT510" s="2"/>
    </row>
    <row r="511" spans="2:46">
      <c r="B511" s="20">
        <f>IF('Prog Individual'!B511="","",'Prog Individual'!B511)</f>
        <v>20</v>
      </c>
      <c r="C511" s="21" t="str">
        <f t="shared" si="153"/>
        <v>B</v>
      </c>
      <c r="D511" s="98" t="str">
        <f t="shared" si="169"/>
        <v>&lt;--Bet</v>
      </c>
      <c r="E511" s="2"/>
      <c r="F511" s="47" t="str">
        <f t="shared" si="154"/>
        <v>H</v>
      </c>
      <c r="G511" s="98" t="str">
        <f t="shared" si="168"/>
        <v/>
      </c>
      <c r="H511" s="2"/>
      <c r="I511" s="46" t="str">
        <f t="shared" si="155"/>
        <v>E</v>
      </c>
      <c r="J511" s="98" t="str">
        <f t="shared" si="161"/>
        <v/>
      </c>
      <c r="K511" s="2"/>
      <c r="L511" s="21">
        <f t="shared" si="171"/>
        <v>-5</v>
      </c>
      <c r="M511" s="92">
        <f>IF(L511&lt;&gt;"",SUM($L$6:L511),M510)</f>
        <v>34</v>
      </c>
      <c r="N511" s="92">
        <f t="shared" si="162"/>
        <v>49</v>
      </c>
      <c r="O511" s="2"/>
      <c r="P511" s="47" t="str">
        <f t="shared" si="170"/>
        <v/>
      </c>
      <c r="Q511" s="89">
        <f>IF(P511&lt;&gt;"",SUM($P$6:P511),Q510)</f>
        <v>67</v>
      </c>
      <c r="R511" s="92">
        <f t="shared" si="172"/>
        <v>67</v>
      </c>
      <c r="S511" s="2"/>
      <c r="T511" s="43" t="str">
        <f t="shared" si="163"/>
        <v/>
      </c>
      <c r="U511" s="89">
        <f>IF(T511&lt;&gt;"",SUM($T$6:T511),U510)</f>
        <v>46</v>
      </c>
      <c r="V511" s="92">
        <f t="shared" si="173"/>
        <v>46</v>
      </c>
      <c r="W511" s="2"/>
      <c r="X511" s="95">
        <f>IF(B511="",X510,SUM($L$7:L511)+SUM($P$7:P511)+SUM($T$7:T511))</f>
        <v>147</v>
      </c>
      <c r="Y511" s="2"/>
      <c r="Z511" s="2"/>
      <c r="AA511" s="2"/>
      <c r="AB511" s="2"/>
      <c r="AC511" s="2"/>
      <c r="AD511" s="2"/>
      <c r="AE511" s="2"/>
      <c r="AF511" s="58">
        <f t="shared" si="166"/>
        <v>8</v>
      </c>
      <c r="AG511" s="21">
        <f t="shared" si="156"/>
        <v>5</v>
      </c>
      <c r="AH511" s="59">
        <f t="shared" si="164"/>
        <v>5</v>
      </c>
      <c r="AI511" s="64">
        <f t="shared" si="165"/>
        <v>3</v>
      </c>
      <c r="AJ511" s="47" t="str">
        <f t="shared" si="157"/>
        <v/>
      </c>
      <c r="AK511" s="65">
        <f t="shared" si="159"/>
        <v>2</v>
      </c>
      <c r="AL511" s="70">
        <f t="shared" si="167"/>
        <v>2</v>
      </c>
      <c r="AM511" s="43" t="str">
        <f t="shared" si="158"/>
        <v/>
      </c>
      <c r="AN511" s="71">
        <f t="shared" si="160"/>
        <v>6</v>
      </c>
      <c r="AO511" s="2"/>
      <c r="AP511" s="2"/>
      <c r="AR511" s="2"/>
      <c r="AS511" s="2"/>
      <c r="AT511" s="2"/>
    </row>
    <row r="512" spans="2:46">
      <c r="B512" s="20">
        <f>IF('Prog Individual'!B512="","",'Prog Individual'!B512)</f>
        <v>27</v>
      </c>
      <c r="C512" s="21" t="str">
        <f t="shared" si="153"/>
        <v>R</v>
      </c>
      <c r="D512" s="98" t="str">
        <f t="shared" si="169"/>
        <v>&lt;--Win</v>
      </c>
      <c r="E512" s="2"/>
      <c r="F512" s="47" t="str">
        <f t="shared" si="154"/>
        <v>H</v>
      </c>
      <c r="G512" s="98" t="str">
        <f t="shared" si="168"/>
        <v>&lt;--Bet</v>
      </c>
      <c r="H512" s="2"/>
      <c r="I512" s="46" t="str">
        <f t="shared" si="155"/>
        <v>O</v>
      </c>
      <c r="J512" s="98" t="str">
        <f t="shared" si="161"/>
        <v/>
      </c>
      <c r="K512" s="2"/>
      <c r="L512" s="21">
        <f t="shared" si="171"/>
        <v>6</v>
      </c>
      <c r="M512" s="92">
        <f>IF(L512&lt;&gt;"",SUM($L$6:L512),M511)</f>
        <v>40</v>
      </c>
      <c r="N512" s="92">
        <f t="shared" si="162"/>
        <v>49</v>
      </c>
      <c r="O512" s="2"/>
      <c r="P512" s="47">
        <f t="shared" si="170"/>
        <v>-2</v>
      </c>
      <c r="Q512" s="89">
        <f>IF(P512&lt;&gt;"",SUM($P$6:P512),Q511)</f>
        <v>65</v>
      </c>
      <c r="R512" s="92">
        <f t="shared" si="172"/>
        <v>67</v>
      </c>
      <c r="S512" s="2"/>
      <c r="T512" s="43" t="str">
        <f t="shared" si="163"/>
        <v/>
      </c>
      <c r="U512" s="89">
        <f>IF(T512&lt;&gt;"",SUM($T$6:T512),U511)</f>
        <v>46</v>
      </c>
      <c r="V512" s="92">
        <f t="shared" si="173"/>
        <v>46</v>
      </c>
      <c r="W512" s="2"/>
      <c r="X512" s="95">
        <f>IF(B512="",X511,SUM($L$7:L512)+SUM($P$7:P512)+SUM($T$7:T512))</f>
        <v>151</v>
      </c>
      <c r="Y512" s="2"/>
      <c r="Z512" s="2"/>
      <c r="AA512" s="2"/>
      <c r="AB512" s="2"/>
      <c r="AC512" s="2"/>
      <c r="AD512" s="2"/>
      <c r="AE512" s="2"/>
      <c r="AF512" s="58">
        <f t="shared" si="166"/>
        <v>1</v>
      </c>
      <c r="AG512" s="21">
        <f t="shared" si="156"/>
        <v>6</v>
      </c>
      <c r="AH512" s="59">
        <f t="shared" si="164"/>
        <v>6</v>
      </c>
      <c r="AI512" s="64">
        <f t="shared" si="165"/>
        <v>4</v>
      </c>
      <c r="AJ512" s="47">
        <f t="shared" si="157"/>
        <v>1</v>
      </c>
      <c r="AK512" s="65">
        <f t="shared" si="159"/>
        <v>2</v>
      </c>
      <c r="AL512" s="70">
        <f t="shared" si="167"/>
        <v>1</v>
      </c>
      <c r="AM512" s="43" t="str">
        <f t="shared" si="158"/>
        <v/>
      </c>
      <c r="AN512" s="71">
        <f t="shared" si="160"/>
        <v>6</v>
      </c>
      <c r="AO512" s="2"/>
      <c r="AP512" s="2"/>
      <c r="AR512" s="2"/>
      <c r="AS512" s="2"/>
      <c r="AT512" s="2"/>
    </row>
    <row r="513" spans="2:46">
      <c r="B513" s="20">
        <f>IF('Prog Individual'!B513="","",'Prog Individual'!B513)</f>
        <v>2</v>
      </c>
      <c r="C513" s="21" t="str">
        <f t="shared" si="153"/>
        <v>B</v>
      </c>
      <c r="D513" s="98" t="str">
        <f t="shared" si="169"/>
        <v/>
      </c>
      <c r="E513" s="2"/>
      <c r="F513" s="47" t="str">
        <f t="shared" si="154"/>
        <v>L</v>
      </c>
      <c r="G513" s="98" t="str">
        <f t="shared" si="168"/>
        <v>&lt;--Win</v>
      </c>
      <c r="H513" s="2"/>
      <c r="I513" s="46" t="str">
        <f t="shared" si="155"/>
        <v>E</v>
      </c>
      <c r="J513" s="98" t="str">
        <f t="shared" si="161"/>
        <v/>
      </c>
      <c r="K513" s="2"/>
      <c r="L513" s="21" t="str">
        <f t="shared" si="171"/>
        <v/>
      </c>
      <c r="M513" s="92">
        <f>IF(L513&lt;&gt;"",SUM($L$6:L513),M512)</f>
        <v>40</v>
      </c>
      <c r="N513" s="92">
        <f t="shared" si="162"/>
        <v>49</v>
      </c>
      <c r="O513" s="2"/>
      <c r="P513" s="47">
        <f t="shared" si="170"/>
        <v>3</v>
      </c>
      <c r="Q513" s="89">
        <f>IF(P513&lt;&gt;"",SUM($P$6:P513),Q512)</f>
        <v>68</v>
      </c>
      <c r="R513" s="92">
        <f t="shared" si="172"/>
        <v>68</v>
      </c>
      <c r="S513" s="2"/>
      <c r="T513" s="43" t="str">
        <f t="shared" si="163"/>
        <v/>
      </c>
      <c r="U513" s="89">
        <f>IF(T513&lt;&gt;"",SUM($T$6:T513),U512)</f>
        <v>46</v>
      </c>
      <c r="V513" s="92">
        <f t="shared" si="173"/>
        <v>46</v>
      </c>
      <c r="W513" s="2"/>
      <c r="X513" s="95">
        <f>IF(B513="",X512,SUM($L$7:L513)+SUM($P$7:P513)+SUM($T$7:T513))</f>
        <v>154</v>
      </c>
      <c r="Y513" s="2"/>
      <c r="Z513" s="2"/>
      <c r="AA513" s="2"/>
      <c r="AB513" s="2"/>
      <c r="AC513" s="2"/>
      <c r="AD513" s="2"/>
      <c r="AE513" s="2"/>
      <c r="AF513" s="58">
        <f t="shared" si="166"/>
        <v>1</v>
      </c>
      <c r="AG513" s="21" t="str">
        <f t="shared" si="156"/>
        <v/>
      </c>
      <c r="AH513" s="59">
        <f t="shared" si="164"/>
        <v>5</v>
      </c>
      <c r="AI513" s="64">
        <f t="shared" si="165"/>
        <v>1</v>
      </c>
      <c r="AJ513" s="47">
        <f t="shared" si="157"/>
        <v>2</v>
      </c>
      <c r="AK513" s="65">
        <f t="shared" si="159"/>
        <v>3</v>
      </c>
      <c r="AL513" s="70">
        <f t="shared" si="167"/>
        <v>1</v>
      </c>
      <c r="AM513" s="43" t="str">
        <f t="shared" si="158"/>
        <v/>
      </c>
      <c r="AN513" s="71">
        <f t="shared" si="160"/>
        <v>6</v>
      </c>
      <c r="AO513" s="2"/>
      <c r="AP513" s="2"/>
      <c r="AR513" s="2"/>
      <c r="AS513" s="2"/>
      <c r="AT513" s="2"/>
    </row>
    <row r="514" spans="2:46">
      <c r="B514" s="20">
        <f>IF('Prog Individual'!B514="","",'Prog Individual'!B514)</f>
        <v>32</v>
      </c>
      <c r="C514" s="21" t="str">
        <f t="shared" si="153"/>
        <v>R</v>
      </c>
      <c r="D514" s="98" t="str">
        <f t="shared" si="169"/>
        <v/>
      </c>
      <c r="E514" s="2"/>
      <c r="F514" s="47" t="str">
        <f t="shared" si="154"/>
        <v>H</v>
      </c>
      <c r="G514" s="98" t="str">
        <f t="shared" si="168"/>
        <v/>
      </c>
      <c r="H514" s="2"/>
      <c r="I514" s="46" t="str">
        <f t="shared" si="155"/>
        <v>E</v>
      </c>
      <c r="J514" s="98" t="str">
        <f t="shared" si="161"/>
        <v/>
      </c>
      <c r="K514" s="2"/>
      <c r="L514" s="21" t="str">
        <f t="shared" si="171"/>
        <v/>
      </c>
      <c r="M514" s="92">
        <f>IF(L514&lt;&gt;"",SUM($L$6:L514),M513)</f>
        <v>40</v>
      </c>
      <c r="N514" s="92">
        <f t="shared" si="162"/>
        <v>49</v>
      </c>
      <c r="O514" s="2"/>
      <c r="P514" s="47" t="str">
        <f t="shared" si="170"/>
        <v/>
      </c>
      <c r="Q514" s="89">
        <f>IF(P514&lt;&gt;"",SUM($P$6:P514),Q513)</f>
        <v>68</v>
      </c>
      <c r="R514" s="92">
        <f t="shared" si="172"/>
        <v>68</v>
      </c>
      <c r="S514" s="2"/>
      <c r="T514" s="43" t="str">
        <f t="shared" si="163"/>
        <v/>
      </c>
      <c r="U514" s="89">
        <f>IF(T514&lt;&gt;"",SUM($T$6:T514),U513)</f>
        <v>46</v>
      </c>
      <c r="V514" s="92">
        <f t="shared" si="173"/>
        <v>46</v>
      </c>
      <c r="W514" s="2"/>
      <c r="X514" s="95">
        <f>IF(B514="",X513,SUM($L$7:L514)+SUM($P$7:P514)+SUM($T$7:T514))</f>
        <v>154</v>
      </c>
      <c r="Y514" s="2"/>
      <c r="Z514" s="2"/>
      <c r="AA514" s="2"/>
      <c r="AB514" s="2"/>
      <c r="AC514" s="2"/>
      <c r="AD514" s="2"/>
      <c r="AE514" s="2"/>
      <c r="AF514" s="58">
        <f t="shared" si="166"/>
        <v>1</v>
      </c>
      <c r="AG514" s="21" t="str">
        <f t="shared" si="156"/>
        <v/>
      </c>
      <c r="AH514" s="59">
        <f t="shared" si="164"/>
        <v>5</v>
      </c>
      <c r="AI514" s="64">
        <f t="shared" si="165"/>
        <v>1</v>
      </c>
      <c r="AJ514" s="47" t="str">
        <f t="shared" si="157"/>
        <v/>
      </c>
      <c r="AK514" s="65">
        <f t="shared" si="159"/>
        <v>2</v>
      </c>
      <c r="AL514" s="70">
        <f t="shared" si="167"/>
        <v>2</v>
      </c>
      <c r="AM514" s="43" t="str">
        <f t="shared" si="158"/>
        <v/>
      </c>
      <c r="AN514" s="71">
        <f t="shared" si="160"/>
        <v>6</v>
      </c>
      <c r="AO514" s="2"/>
      <c r="AP514" s="2"/>
      <c r="AR514" s="2"/>
      <c r="AS514" s="2"/>
      <c r="AT514" s="2"/>
    </row>
    <row r="515" spans="2:46">
      <c r="B515" s="20">
        <f>IF('Prog Individual'!B515="","",'Prog Individual'!B515)</f>
        <v>22</v>
      </c>
      <c r="C515" s="21" t="str">
        <f t="shared" ref="C515:C578" si="174">IF(B515="","",VLOOKUP(B515,$AV$1:$BC$38,6,0))</f>
        <v>B</v>
      </c>
      <c r="D515" s="98" t="str">
        <f t="shared" si="169"/>
        <v/>
      </c>
      <c r="E515" s="2"/>
      <c r="F515" s="47" t="str">
        <f t="shared" ref="F515:F578" si="175">IF(B515="","",VLOOKUP(B515,$AV$1:$BC$38,8,0))</f>
        <v>H</v>
      </c>
      <c r="G515" s="98" t="str">
        <f t="shared" si="168"/>
        <v/>
      </c>
      <c r="H515" s="2"/>
      <c r="I515" s="46" t="str">
        <f t="shared" ref="I515:I578" si="176">IF(B515="","",VLOOKUP(B515,$AV$1:$BC$38,7,0))</f>
        <v>E</v>
      </c>
      <c r="J515" s="98" t="str">
        <f t="shared" si="161"/>
        <v/>
      </c>
      <c r="K515" s="2"/>
      <c r="L515" s="21" t="str">
        <f t="shared" si="171"/>
        <v/>
      </c>
      <c r="M515" s="92">
        <f>IF(L515&lt;&gt;"",SUM($L$6:L515),M514)</f>
        <v>40</v>
      </c>
      <c r="N515" s="92">
        <f t="shared" si="162"/>
        <v>49</v>
      </c>
      <c r="O515" s="2"/>
      <c r="P515" s="47" t="str">
        <f t="shared" si="170"/>
        <v/>
      </c>
      <c r="Q515" s="89">
        <f>IF(P515&lt;&gt;"",SUM($P$6:P515),Q514)</f>
        <v>68</v>
      </c>
      <c r="R515" s="92">
        <f t="shared" si="172"/>
        <v>68</v>
      </c>
      <c r="S515" s="2"/>
      <c r="T515" s="43" t="str">
        <f t="shared" si="163"/>
        <v/>
      </c>
      <c r="U515" s="89">
        <f>IF(T515&lt;&gt;"",SUM($T$6:T515),U514)</f>
        <v>46</v>
      </c>
      <c r="V515" s="92">
        <f t="shared" si="173"/>
        <v>46</v>
      </c>
      <c r="W515" s="2"/>
      <c r="X515" s="95">
        <f>IF(B515="",X514,SUM($L$7:L515)+SUM($P$7:P515)+SUM($T$7:T515))</f>
        <v>154</v>
      </c>
      <c r="Y515" s="2"/>
      <c r="Z515" s="2"/>
      <c r="AA515" s="2"/>
      <c r="AB515" s="2"/>
      <c r="AC515" s="2"/>
      <c r="AD515" s="2"/>
      <c r="AE515" s="2"/>
      <c r="AF515" s="58">
        <f t="shared" si="166"/>
        <v>1</v>
      </c>
      <c r="AG515" s="21" t="str">
        <f t="shared" si="156"/>
        <v/>
      </c>
      <c r="AH515" s="59">
        <f t="shared" si="164"/>
        <v>5</v>
      </c>
      <c r="AI515" s="64">
        <f t="shared" si="165"/>
        <v>2</v>
      </c>
      <c r="AJ515" s="47" t="str">
        <f t="shared" si="157"/>
        <v/>
      </c>
      <c r="AK515" s="65">
        <f t="shared" si="159"/>
        <v>2</v>
      </c>
      <c r="AL515" s="70">
        <f t="shared" si="167"/>
        <v>3</v>
      </c>
      <c r="AM515" s="43" t="str">
        <f t="shared" si="158"/>
        <v/>
      </c>
      <c r="AN515" s="71">
        <f t="shared" si="160"/>
        <v>6</v>
      </c>
      <c r="AO515" s="2"/>
      <c r="AP515" s="2"/>
      <c r="AR515" s="2"/>
      <c r="AS515" s="2"/>
      <c r="AT515" s="2"/>
    </row>
    <row r="516" spans="2:46">
      <c r="B516" s="20">
        <f>IF('Prog Individual'!B516="","",'Prog Individual'!B516)</f>
        <v>0</v>
      </c>
      <c r="C516" s="21" t="str">
        <f t="shared" si="174"/>
        <v>Zero</v>
      </c>
      <c r="D516" s="98" t="str">
        <f t="shared" si="169"/>
        <v/>
      </c>
      <c r="E516" s="2"/>
      <c r="F516" s="47" t="str">
        <f t="shared" si="175"/>
        <v>Zero</v>
      </c>
      <c r="G516" s="98" t="str">
        <f t="shared" si="168"/>
        <v/>
      </c>
      <c r="H516" s="2"/>
      <c r="I516" s="46" t="str">
        <f t="shared" si="176"/>
        <v>Zero</v>
      </c>
      <c r="J516" s="98" t="str">
        <f t="shared" si="161"/>
        <v>&lt;--Bet</v>
      </c>
      <c r="K516" s="2"/>
      <c r="L516" s="21" t="str">
        <f t="shared" si="171"/>
        <v/>
      </c>
      <c r="M516" s="92">
        <f>IF(L516&lt;&gt;"",SUM($L$6:L516),M515)</f>
        <v>40</v>
      </c>
      <c r="N516" s="92">
        <f t="shared" si="162"/>
        <v>49</v>
      </c>
      <c r="O516" s="2"/>
      <c r="P516" s="47" t="str">
        <f t="shared" si="170"/>
        <v/>
      </c>
      <c r="Q516" s="89">
        <f>IF(P516&lt;&gt;"",SUM($P$6:P516),Q515)</f>
        <v>68</v>
      </c>
      <c r="R516" s="92">
        <f t="shared" si="172"/>
        <v>68</v>
      </c>
      <c r="S516" s="2"/>
      <c r="T516" s="43">
        <f t="shared" si="163"/>
        <v>-6</v>
      </c>
      <c r="U516" s="89">
        <f>IF(T516&lt;&gt;"",SUM($T$6:T516),U515)</f>
        <v>40</v>
      </c>
      <c r="V516" s="92">
        <f t="shared" si="173"/>
        <v>46</v>
      </c>
      <c r="W516" s="2"/>
      <c r="X516" s="95">
        <f>IF(B516="",X515,SUM($L$7:L516)+SUM($P$7:P516)+SUM($T$7:T516))</f>
        <v>148</v>
      </c>
      <c r="Y516" s="2"/>
      <c r="Z516" s="2"/>
      <c r="AA516" s="2"/>
      <c r="AB516" s="2"/>
      <c r="AC516" s="2"/>
      <c r="AD516" s="2"/>
      <c r="AE516" s="2"/>
      <c r="AF516" s="58">
        <f t="shared" si="166"/>
        <v>1</v>
      </c>
      <c r="AG516" s="21" t="str">
        <f t="shared" si="156"/>
        <v/>
      </c>
      <c r="AH516" s="59">
        <f t="shared" si="164"/>
        <v>5</v>
      </c>
      <c r="AI516" s="64">
        <f t="shared" si="165"/>
        <v>1</v>
      </c>
      <c r="AJ516" s="47" t="str">
        <f t="shared" si="157"/>
        <v/>
      </c>
      <c r="AK516" s="65">
        <f t="shared" si="159"/>
        <v>2</v>
      </c>
      <c r="AL516" s="70">
        <f t="shared" si="167"/>
        <v>4</v>
      </c>
      <c r="AM516" s="43">
        <f t="shared" si="158"/>
        <v>1</v>
      </c>
      <c r="AN516" s="71">
        <f t="shared" si="160"/>
        <v>6</v>
      </c>
      <c r="AO516" s="2"/>
      <c r="AP516" s="2"/>
      <c r="AR516" s="2"/>
      <c r="AS516" s="2"/>
      <c r="AT516" s="2"/>
    </row>
    <row r="517" spans="2:46">
      <c r="B517" s="20">
        <f>IF('Prog Individual'!B517="","",'Prog Individual'!B517)</f>
        <v>23</v>
      </c>
      <c r="C517" s="21" t="str">
        <f t="shared" si="174"/>
        <v>R</v>
      </c>
      <c r="D517" s="98" t="str">
        <f t="shared" si="169"/>
        <v/>
      </c>
      <c r="E517" s="2"/>
      <c r="F517" s="47" t="str">
        <f t="shared" si="175"/>
        <v>H</v>
      </c>
      <c r="G517" s="98" t="str">
        <f t="shared" si="168"/>
        <v/>
      </c>
      <c r="H517" s="2"/>
      <c r="I517" s="46" t="str">
        <f t="shared" si="176"/>
        <v>O</v>
      </c>
      <c r="J517" s="98" t="str">
        <f t="shared" si="161"/>
        <v>&lt;--Win</v>
      </c>
      <c r="K517" s="2"/>
      <c r="L517" s="21" t="str">
        <f t="shared" si="171"/>
        <v/>
      </c>
      <c r="M517" s="92">
        <f>IF(L517&lt;&gt;"",SUM($L$6:L517),M516)</f>
        <v>40</v>
      </c>
      <c r="N517" s="92">
        <f t="shared" si="162"/>
        <v>49</v>
      </c>
      <c r="O517" s="2"/>
      <c r="P517" s="47" t="str">
        <f t="shared" si="170"/>
        <v/>
      </c>
      <c r="Q517" s="89">
        <f>IF(P517&lt;&gt;"",SUM($P$6:P517),Q516)</f>
        <v>68</v>
      </c>
      <c r="R517" s="92">
        <f t="shared" si="172"/>
        <v>68</v>
      </c>
      <c r="S517" s="2"/>
      <c r="T517" s="43">
        <f t="shared" si="163"/>
        <v>7</v>
      </c>
      <c r="U517" s="89">
        <f>IF(T517&lt;&gt;"",SUM($T$6:T517),U516)</f>
        <v>47</v>
      </c>
      <c r="V517" s="92">
        <f t="shared" si="173"/>
        <v>47</v>
      </c>
      <c r="W517" s="2"/>
      <c r="X517" s="95">
        <f>IF(B517="",X516,SUM($L$7:L517)+SUM($P$7:P517)+SUM($T$7:T517))</f>
        <v>155</v>
      </c>
      <c r="Y517" s="2"/>
      <c r="Z517" s="2"/>
      <c r="AA517" s="2"/>
      <c r="AB517" s="2"/>
      <c r="AC517" s="2"/>
      <c r="AD517" s="2"/>
      <c r="AE517" s="2"/>
      <c r="AF517" s="58">
        <f t="shared" si="166"/>
        <v>1</v>
      </c>
      <c r="AG517" s="21" t="str">
        <f t="shared" ref="AG517:AG580" si="177">IF(B517="","",IF(OR(AF516=1,AF516=2),"",IF(AF516&gt;=3,AF516-2)))</f>
        <v/>
      </c>
      <c r="AH517" s="59">
        <f t="shared" si="164"/>
        <v>5</v>
      </c>
      <c r="AI517" s="64">
        <f t="shared" si="165"/>
        <v>2</v>
      </c>
      <c r="AJ517" s="47" t="str">
        <f t="shared" ref="AJ517:AJ580" si="178">IF(B517="","",IF(OR(AI516=1,AI516=2),"",IF(AI516&gt;=3,AI516-2)))</f>
        <v/>
      </c>
      <c r="AK517" s="65">
        <f t="shared" si="159"/>
        <v>2</v>
      </c>
      <c r="AL517" s="70">
        <f t="shared" si="167"/>
        <v>1</v>
      </c>
      <c r="AM517" s="43">
        <f t="shared" ref="AM517:AM580" si="179">IF(B517="","",IF(OR(AL516=1,AL516=2),"",IF(AL516&gt;=3,AL516-2)))</f>
        <v>2</v>
      </c>
      <c r="AN517" s="71">
        <f t="shared" si="160"/>
        <v>7</v>
      </c>
      <c r="AO517" s="2"/>
      <c r="AP517" s="2"/>
      <c r="AR517" s="2"/>
      <c r="AS517" s="2"/>
      <c r="AT517" s="2"/>
    </row>
    <row r="518" spans="2:46">
      <c r="B518" s="20">
        <f>IF('Prog Individual'!B518="","",'Prog Individual'!B518)</f>
        <v>29</v>
      </c>
      <c r="C518" s="21" t="str">
        <f t="shared" si="174"/>
        <v>B</v>
      </c>
      <c r="D518" s="98" t="str">
        <f t="shared" si="169"/>
        <v/>
      </c>
      <c r="E518" s="2"/>
      <c r="F518" s="47" t="str">
        <f t="shared" si="175"/>
        <v>H</v>
      </c>
      <c r="G518" s="98" t="str">
        <f t="shared" si="168"/>
        <v/>
      </c>
      <c r="H518" s="2"/>
      <c r="I518" s="46" t="str">
        <f t="shared" si="176"/>
        <v>O</v>
      </c>
      <c r="J518" s="98" t="str">
        <f t="shared" si="161"/>
        <v/>
      </c>
      <c r="K518" s="2"/>
      <c r="L518" s="21" t="str">
        <f t="shared" si="171"/>
        <v/>
      </c>
      <c r="M518" s="92">
        <f>IF(L518&lt;&gt;"",SUM($L$6:L518),M517)</f>
        <v>40</v>
      </c>
      <c r="N518" s="92">
        <f t="shared" si="162"/>
        <v>49</v>
      </c>
      <c r="O518" s="2"/>
      <c r="P518" s="47" t="str">
        <f t="shared" si="170"/>
        <v/>
      </c>
      <c r="Q518" s="89">
        <f>IF(P518&lt;&gt;"",SUM($P$6:P518),Q517)</f>
        <v>68</v>
      </c>
      <c r="R518" s="92">
        <f t="shared" si="172"/>
        <v>68</v>
      </c>
      <c r="S518" s="2"/>
      <c r="T518" s="43" t="str">
        <f t="shared" si="163"/>
        <v/>
      </c>
      <c r="U518" s="89">
        <f>IF(T518&lt;&gt;"",SUM($T$6:T518),U517)</f>
        <v>47</v>
      </c>
      <c r="V518" s="92">
        <f t="shared" si="173"/>
        <v>47</v>
      </c>
      <c r="W518" s="2"/>
      <c r="X518" s="95">
        <f>IF(B518="",X517,SUM($L$7:L518)+SUM($P$7:P518)+SUM($T$7:T518))</f>
        <v>155</v>
      </c>
      <c r="Y518" s="2"/>
      <c r="Z518" s="2"/>
      <c r="AA518" s="2"/>
      <c r="AB518" s="2"/>
      <c r="AC518" s="2"/>
      <c r="AD518" s="2"/>
      <c r="AE518" s="2"/>
      <c r="AF518" s="58">
        <f t="shared" si="166"/>
        <v>1</v>
      </c>
      <c r="AG518" s="21" t="str">
        <f t="shared" si="177"/>
        <v/>
      </c>
      <c r="AH518" s="59">
        <f t="shared" si="164"/>
        <v>5</v>
      </c>
      <c r="AI518" s="64">
        <f t="shared" si="165"/>
        <v>3</v>
      </c>
      <c r="AJ518" s="47" t="str">
        <f t="shared" si="178"/>
        <v/>
      </c>
      <c r="AK518" s="65">
        <f t="shared" ref="AK518:AK581" si="180">IF(AND(AK517="",AJ518=1),1,IF(AND(AK517=1,AJ518=""),1,IF(AND(AJ517="",AJ518&lt;&gt;""),AK517,IF(AND(AJ517="",AJ518=""),AK517,IF(AND(AJ517&lt;&gt;"",AJ518=""),AK517-$AA$27,IF(AND(AJ517&lt;&gt;"",AJ518&lt;&gt;""),AK517+$AA$28))))))</f>
        <v>2</v>
      </c>
      <c r="AL518" s="70">
        <f t="shared" si="167"/>
        <v>2</v>
      </c>
      <c r="AM518" s="43" t="str">
        <f t="shared" si="179"/>
        <v/>
      </c>
      <c r="AN518" s="71">
        <f t="shared" ref="AN518:AN581" si="181">IF(AND(AN517="",AM518=1),1,IF(AND(AN517=1,AM518=""),1,IF(AND(AM517="",AM518&lt;&gt;""),AN517,IF(AND(AM517="",AM518=""),AN517,IF(AND(AM517&lt;&gt;"",AM518=""),AN517-$AA$27,IF(AND(AM517&lt;&gt;"",AM518&lt;&gt;""),AN517+$AA$28))))))</f>
        <v>6</v>
      </c>
      <c r="AO518" s="2"/>
      <c r="AP518" s="2"/>
      <c r="AR518" s="2"/>
      <c r="AS518" s="2"/>
      <c r="AT518" s="2"/>
    </row>
    <row r="519" spans="2:46">
      <c r="B519" s="20">
        <f>IF('Prog Individual'!B519="","",'Prog Individual'!B519)</f>
        <v>5</v>
      </c>
      <c r="C519" s="21" t="str">
        <f t="shared" si="174"/>
        <v>R</v>
      </c>
      <c r="D519" s="98" t="str">
        <f t="shared" si="169"/>
        <v/>
      </c>
      <c r="E519" s="2"/>
      <c r="F519" s="47" t="str">
        <f t="shared" si="175"/>
        <v>L</v>
      </c>
      <c r="G519" s="98" t="str">
        <f t="shared" si="168"/>
        <v>&lt;--Win</v>
      </c>
      <c r="H519" s="2"/>
      <c r="I519" s="46" t="str">
        <f t="shared" si="176"/>
        <v>O</v>
      </c>
      <c r="J519" s="98" t="str">
        <f t="shared" ref="J519:J582" si="182">IF(T519="","",IF(T519&gt;=1,"&lt;--Win",IF(T519&lt;0,"&lt;--Bet","")))</f>
        <v/>
      </c>
      <c r="K519" s="2"/>
      <c r="L519" s="21" t="str">
        <f t="shared" si="171"/>
        <v/>
      </c>
      <c r="M519" s="92">
        <f>IF(L519&lt;&gt;"",SUM($L$6:L519),M518)</f>
        <v>40</v>
      </c>
      <c r="N519" s="92">
        <f t="shared" ref="N519:N582" si="183">IF(M519&lt;N518,N518,M519)</f>
        <v>49</v>
      </c>
      <c r="O519" s="2"/>
      <c r="P519" s="47">
        <f t="shared" si="170"/>
        <v>2</v>
      </c>
      <c r="Q519" s="89">
        <f>IF(P519&lt;&gt;"",SUM($P$6:P519),Q518)</f>
        <v>70</v>
      </c>
      <c r="R519" s="92">
        <f t="shared" si="172"/>
        <v>70</v>
      </c>
      <c r="S519" s="2"/>
      <c r="T519" s="43" t="str">
        <f t="shared" ref="T519:T582" si="184">IF(AND(AM519="",AM518&lt;&gt;""),"",IF(AND(AM519="",AM518=""),"",IF(AND(AM519&lt;&gt;"",AM520&lt;&gt;""),-AN519,IF(AND(AM519&lt;&gt;"",AM520=""),AN519))))</f>
        <v/>
      </c>
      <c r="U519" s="89">
        <f>IF(T519&lt;&gt;"",SUM($T$6:T519),U518)</f>
        <v>47</v>
      </c>
      <c r="V519" s="92">
        <f t="shared" si="173"/>
        <v>47</v>
      </c>
      <c r="W519" s="2"/>
      <c r="X519" s="95">
        <f>IF(B519="",X518,SUM($L$7:L519)+SUM($P$7:P519)+SUM($T$7:T519))</f>
        <v>157</v>
      </c>
      <c r="Y519" s="2"/>
      <c r="Z519" s="2"/>
      <c r="AA519" s="2"/>
      <c r="AB519" s="2"/>
      <c r="AC519" s="2"/>
      <c r="AD519" s="2"/>
      <c r="AE519" s="2"/>
      <c r="AF519" s="58">
        <f t="shared" si="166"/>
        <v>1</v>
      </c>
      <c r="AG519" s="21" t="str">
        <f t="shared" si="177"/>
        <v/>
      </c>
      <c r="AH519" s="59">
        <f t="shared" ref="AH519:AH582" si="185">IF(N518&gt;N517,1,IF(AND(AH518="",AG519=1),1,IF(AND(AH518=1,AG519=""),1,IF(AND(AG518="",AG519&lt;&gt;""),AH518,IF(AND(AG518="",AG519=""),AH518,IF(AND(AG518&lt;&gt;"",AG519=""),AH518-$AA$27,IF(AND(AG518&lt;&gt;"",AG519&lt;&gt;""),AH518+$AA$28)))))))</f>
        <v>5</v>
      </c>
      <c r="AI519" s="64">
        <f t="shared" ref="AI519:AI522" si="186">IF(B519="","",IF(AND(AI518=2,B519=0),1,IF(AND(B519=0,AI518=1),1,IF(AND(F519=F517,B518=0),AI518+1,IF(AND(AI518&gt;1,B519=0),AI518+1,IF(F519=F518,AI518+1,1))))))</f>
        <v>1</v>
      </c>
      <c r="AJ519" s="47">
        <f t="shared" si="178"/>
        <v>1</v>
      </c>
      <c r="AK519" s="65">
        <f t="shared" si="180"/>
        <v>2</v>
      </c>
      <c r="AL519" s="70">
        <f t="shared" si="167"/>
        <v>3</v>
      </c>
      <c r="AM519" s="43" t="str">
        <f t="shared" si="179"/>
        <v/>
      </c>
      <c r="AN519" s="71">
        <f t="shared" si="181"/>
        <v>6</v>
      </c>
      <c r="AO519" s="2"/>
      <c r="AP519" s="2"/>
      <c r="AR519" s="2"/>
      <c r="AS519" s="2"/>
      <c r="AT519" s="2"/>
    </row>
    <row r="520" spans="2:46">
      <c r="B520" s="20">
        <f>IF('Prog Individual'!B520="","",'Prog Individual'!B520)</f>
        <v>15</v>
      </c>
      <c r="C520" s="21" t="str">
        <f t="shared" si="174"/>
        <v>B</v>
      </c>
      <c r="D520" s="98" t="str">
        <f t="shared" si="169"/>
        <v/>
      </c>
      <c r="E520" s="2"/>
      <c r="F520" s="47" t="str">
        <f t="shared" si="175"/>
        <v>L</v>
      </c>
      <c r="G520" s="98" t="str">
        <f t="shared" si="168"/>
        <v/>
      </c>
      <c r="H520" s="2"/>
      <c r="I520" s="46" t="str">
        <f t="shared" si="176"/>
        <v>O</v>
      </c>
      <c r="J520" s="98" t="str">
        <f t="shared" si="182"/>
        <v>&lt;--Bet</v>
      </c>
      <c r="K520" s="2"/>
      <c r="L520" s="21" t="str">
        <f t="shared" si="171"/>
        <v/>
      </c>
      <c r="M520" s="92">
        <f>IF(L520&lt;&gt;"",SUM($L$6:L520),M519)</f>
        <v>40</v>
      </c>
      <c r="N520" s="92">
        <f t="shared" si="183"/>
        <v>49</v>
      </c>
      <c r="O520" s="2"/>
      <c r="P520" s="47" t="str">
        <f t="shared" si="170"/>
        <v/>
      </c>
      <c r="Q520" s="89">
        <f>IF(P520&lt;&gt;"",SUM($P$6:P520),Q519)</f>
        <v>70</v>
      </c>
      <c r="R520" s="92">
        <f t="shared" si="172"/>
        <v>70</v>
      </c>
      <c r="S520" s="2"/>
      <c r="T520" s="43">
        <f t="shared" si="184"/>
        <v>-6</v>
      </c>
      <c r="U520" s="89">
        <f>IF(T520&lt;&gt;"",SUM($T$6:T520),U519)</f>
        <v>41</v>
      </c>
      <c r="V520" s="92">
        <f t="shared" si="173"/>
        <v>47</v>
      </c>
      <c r="W520" s="2"/>
      <c r="X520" s="95">
        <f>IF(B520="",X519,SUM($L$7:L520)+SUM($P$7:P520)+SUM($T$7:T520))</f>
        <v>151</v>
      </c>
      <c r="Y520" s="2"/>
      <c r="Z520" s="2"/>
      <c r="AA520" s="2"/>
      <c r="AB520" s="2"/>
      <c r="AC520" s="2"/>
      <c r="AD520" s="2"/>
      <c r="AE520" s="2"/>
      <c r="AF520" s="58">
        <f t="shared" ref="AF520:AF583" si="187">IF(B520="","",IF(AND(AF519=2,B520=0),1,IF(AND(B520=0,AF519=1),1,IF(AND(C520=C518,B519=0),AF519+1,IF(AND(AF519&gt;1,B520=0),AF519+1,IF(C520=C519,AF519+1,1))))))</f>
        <v>1</v>
      </c>
      <c r="AG520" s="21" t="str">
        <f t="shared" si="177"/>
        <v/>
      </c>
      <c r="AH520" s="59">
        <f t="shared" si="185"/>
        <v>5</v>
      </c>
      <c r="AI520" s="64">
        <f t="shared" si="186"/>
        <v>2</v>
      </c>
      <c r="AJ520" s="47" t="str">
        <f t="shared" si="178"/>
        <v/>
      </c>
      <c r="AK520" s="65">
        <f t="shared" si="180"/>
        <v>1</v>
      </c>
      <c r="AL520" s="70">
        <f t="shared" ref="AL520:AL583" si="188">IF(B520="","",IF(AND(AL519=2,B520=0),1,IF(AND(B520=0,AL519=1),1,IF(AND(I520=I518,B519=0),AL519+1,IF(AND(AL519&gt;1,B520=0),AL519+1,IF(I520=I519,AL519+1,1))))))</f>
        <v>4</v>
      </c>
      <c r="AM520" s="43">
        <f t="shared" si="179"/>
        <v>1</v>
      </c>
      <c r="AN520" s="71">
        <f t="shared" si="181"/>
        <v>6</v>
      </c>
      <c r="AO520" s="2"/>
      <c r="AP520" s="2"/>
      <c r="AR520" s="2"/>
      <c r="AS520" s="2"/>
      <c r="AT520" s="2"/>
    </row>
    <row r="521" spans="2:46">
      <c r="B521" s="20">
        <f>IF('Prog Individual'!B521="","",'Prog Individual'!B521)</f>
        <v>3</v>
      </c>
      <c r="C521" s="21" t="str">
        <f t="shared" si="174"/>
        <v>R</v>
      </c>
      <c r="D521" s="98" t="str">
        <f t="shared" si="169"/>
        <v/>
      </c>
      <c r="E521" s="2"/>
      <c r="F521" s="47" t="str">
        <f t="shared" si="175"/>
        <v>L</v>
      </c>
      <c r="G521" s="98" t="str">
        <f t="shared" ref="G521:G584" si="189">IF(P521="","",IF(P521&gt;=1,"&lt;--Win",IF(P521&lt;0,"&lt;--Bet","")))</f>
        <v/>
      </c>
      <c r="H521" s="2"/>
      <c r="I521" s="46" t="str">
        <f t="shared" si="176"/>
        <v>O</v>
      </c>
      <c r="J521" s="98" t="str">
        <f t="shared" si="182"/>
        <v>&lt;--Bet</v>
      </c>
      <c r="K521" s="2"/>
      <c r="L521" s="21" t="str">
        <f t="shared" si="171"/>
        <v/>
      </c>
      <c r="M521" s="92">
        <f>IF(L521&lt;&gt;"",SUM($L$6:L521),M520)</f>
        <v>40</v>
      </c>
      <c r="N521" s="92">
        <f t="shared" si="183"/>
        <v>49</v>
      </c>
      <c r="O521" s="2"/>
      <c r="P521" s="47" t="str">
        <f t="shared" si="170"/>
        <v/>
      </c>
      <c r="Q521" s="89">
        <f>IF(P521&lt;&gt;"",SUM($P$6:P521),Q520)</f>
        <v>70</v>
      </c>
      <c r="R521" s="92">
        <f t="shared" si="172"/>
        <v>70</v>
      </c>
      <c r="S521" s="2"/>
      <c r="T521" s="43">
        <f t="shared" si="184"/>
        <v>-7</v>
      </c>
      <c r="U521" s="89">
        <f>IF(T521&lt;&gt;"",SUM($T$6:T521),U520)</f>
        <v>34</v>
      </c>
      <c r="V521" s="92">
        <f t="shared" si="173"/>
        <v>47</v>
      </c>
      <c r="W521" s="2"/>
      <c r="X521" s="95">
        <f>IF(B521="",X520,SUM($L$7:L521)+SUM($P$7:P521)+SUM($T$7:T521))</f>
        <v>144</v>
      </c>
      <c r="Y521" s="2"/>
      <c r="Z521" s="2"/>
      <c r="AA521" s="2"/>
      <c r="AB521" s="2"/>
      <c r="AC521" s="2"/>
      <c r="AD521" s="2"/>
      <c r="AE521" s="2"/>
      <c r="AF521" s="58">
        <f t="shared" si="187"/>
        <v>1</v>
      </c>
      <c r="AG521" s="21" t="str">
        <f t="shared" si="177"/>
        <v/>
      </c>
      <c r="AH521" s="59">
        <f t="shared" si="185"/>
        <v>5</v>
      </c>
      <c r="AI521" s="64">
        <f t="shared" si="186"/>
        <v>3</v>
      </c>
      <c r="AJ521" s="47" t="str">
        <f t="shared" si="178"/>
        <v/>
      </c>
      <c r="AK521" s="65">
        <f t="shared" si="180"/>
        <v>1</v>
      </c>
      <c r="AL521" s="70">
        <f t="shared" si="188"/>
        <v>5</v>
      </c>
      <c r="AM521" s="43">
        <f t="shared" si="179"/>
        <v>2</v>
      </c>
      <c r="AN521" s="71">
        <f t="shared" si="181"/>
        <v>7</v>
      </c>
      <c r="AO521" s="2"/>
      <c r="AP521" s="2"/>
      <c r="AR521" s="2"/>
      <c r="AS521" s="2"/>
      <c r="AT521" s="2"/>
    </row>
    <row r="522" spans="2:46">
      <c r="B522" s="20">
        <f>IF('Prog Individual'!B522="","",'Prog Individual'!B522)</f>
        <v>3</v>
      </c>
      <c r="C522" s="21" t="str">
        <f t="shared" si="174"/>
        <v>R</v>
      </c>
      <c r="D522" s="98" t="str">
        <f t="shared" ref="D522:D585" si="190">IF(L522="","",IF(L522&gt;=1,"&lt;--Win",IF(L522&lt;0,"&lt;--Bet","")))</f>
        <v/>
      </c>
      <c r="E522" s="2"/>
      <c r="F522" s="47" t="str">
        <f t="shared" si="175"/>
        <v>L</v>
      </c>
      <c r="G522" s="98" t="str">
        <f t="shared" si="189"/>
        <v>&lt;--Bet</v>
      </c>
      <c r="H522" s="2"/>
      <c r="I522" s="46" t="str">
        <f t="shared" si="176"/>
        <v>O</v>
      </c>
      <c r="J522" s="98" t="str">
        <f t="shared" si="182"/>
        <v>&lt;--Bet</v>
      </c>
      <c r="K522" s="2"/>
      <c r="L522" s="21" t="str">
        <f t="shared" si="171"/>
        <v/>
      </c>
      <c r="M522" s="92">
        <f>IF(L522&lt;&gt;"",SUM($L$6:L522),M521)</f>
        <v>40</v>
      </c>
      <c r="N522" s="92">
        <f t="shared" si="183"/>
        <v>49</v>
      </c>
      <c r="O522" s="2"/>
      <c r="P522" s="47">
        <f t="shared" si="170"/>
        <v>-1</v>
      </c>
      <c r="Q522" s="89">
        <f>IF(P522&lt;&gt;"",SUM($P$6:P522),Q521)</f>
        <v>69</v>
      </c>
      <c r="R522" s="92">
        <f t="shared" si="172"/>
        <v>70</v>
      </c>
      <c r="S522" s="2"/>
      <c r="T522" s="43">
        <f t="shared" si="184"/>
        <v>-8</v>
      </c>
      <c r="U522" s="89">
        <f>IF(T522&lt;&gt;"",SUM($T$6:T522),U521)</f>
        <v>26</v>
      </c>
      <c r="V522" s="92">
        <f t="shared" si="173"/>
        <v>47</v>
      </c>
      <c r="W522" s="2"/>
      <c r="X522" s="95">
        <f>IF(B522="",X521,SUM($L$7:L522)+SUM($P$7:P522)+SUM($T$7:T522))</f>
        <v>135</v>
      </c>
      <c r="Y522" s="2"/>
      <c r="Z522" s="2"/>
      <c r="AA522" s="2"/>
      <c r="AB522" s="2"/>
      <c r="AC522" s="2"/>
      <c r="AD522" s="2"/>
      <c r="AE522" s="2"/>
      <c r="AF522" s="58">
        <f t="shared" si="187"/>
        <v>2</v>
      </c>
      <c r="AG522" s="21" t="str">
        <f t="shared" si="177"/>
        <v/>
      </c>
      <c r="AH522" s="59">
        <f t="shared" si="185"/>
        <v>5</v>
      </c>
      <c r="AI522" s="64">
        <f t="shared" si="186"/>
        <v>4</v>
      </c>
      <c r="AJ522" s="47">
        <f t="shared" si="178"/>
        <v>1</v>
      </c>
      <c r="AK522" s="65">
        <f t="shared" si="180"/>
        <v>1</v>
      </c>
      <c r="AL522" s="70">
        <f t="shared" si="188"/>
        <v>6</v>
      </c>
      <c r="AM522" s="43">
        <f t="shared" si="179"/>
        <v>3</v>
      </c>
      <c r="AN522" s="71">
        <f t="shared" si="181"/>
        <v>8</v>
      </c>
      <c r="AO522" s="2"/>
      <c r="AP522" s="2"/>
      <c r="AR522" s="2"/>
      <c r="AS522" s="2"/>
      <c r="AT522" s="2"/>
    </row>
    <row r="523" spans="2:46">
      <c r="B523" s="20">
        <f>IF('Prog Individual'!B523="","",'Prog Individual'!B523)</f>
        <v>23</v>
      </c>
      <c r="C523" s="21" t="str">
        <f t="shared" si="174"/>
        <v>R</v>
      </c>
      <c r="D523" s="98" t="str">
        <f t="shared" si="190"/>
        <v/>
      </c>
      <c r="E523" s="2"/>
      <c r="F523" s="47" t="str">
        <f t="shared" si="175"/>
        <v>H</v>
      </c>
      <c r="G523" s="98" t="str">
        <f t="shared" si="189"/>
        <v>&lt;--Win</v>
      </c>
      <c r="H523" s="2"/>
      <c r="I523" s="46" t="str">
        <f t="shared" si="176"/>
        <v>O</v>
      </c>
      <c r="J523" s="98" t="str">
        <f t="shared" si="182"/>
        <v>&lt;--Win</v>
      </c>
      <c r="K523" s="2"/>
      <c r="L523" s="21" t="str">
        <f t="shared" si="171"/>
        <v/>
      </c>
      <c r="M523" s="92">
        <f>IF(L523&lt;&gt;"",SUM($L$6:L523),M522)</f>
        <v>40</v>
      </c>
      <c r="N523" s="92">
        <f t="shared" si="183"/>
        <v>49</v>
      </c>
      <c r="O523" s="2"/>
      <c r="P523" s="47">
        <f t="shared" si="170"/>
        <v>2</v>
      </c>
      <c r="Q523" s="89">
        <f>IF(P523&lt;&gt;"",SUM($P$6:P523),Q522)</f>
        <v>71</v>
      </c>
      <c r="R523" s="92">
        <f t="shared" si="172"/>
        <v>71</v>
      </c>
      <c r="S523" s="2"/>
      <c r="T523" s="43">
        <f t="shared" si="184"/>
        <v>9</v>
      </c>
      <c r="U523" s="89">
        <f>IF(T523&lt;&gt;"",SUM($T$6:T523),U522)</f>
        <v>35</v>
      </c>
      <c r="V523" s="92">
        <f t="shared" si="173"/>
        <v>47</v>
      </c>
      <c r="W523" s="2"/>
      <c r="X523" s="95">
        <f>IF(B523="",X522,SUM($L$7:L523)+SUM($P$7:P523)+SUM($T$7:T523))</f>
        <v>146</v>
      </c>
      <c r="Y523" s="2"/>
      <c r="Z523" s="2"/>
      <c r="AA523" s="2"/>
      <c r="AB523" s="89"/>
      <c r="AC523" s="89"/>
      <c r="AD523" s="89"/>
      <c r="AE523" s="89"/>
      <c r="AF523" s="58">
        <f t="shared" si="187"/>
        <v>3</v>
      </c>
      <c r="AG523" s="21" t="str">
        <f t="shared" si="177"/>
        <v/>
      </c>
      <c r="AH523" s="59">
        <f t="shared" si="185"/>
        <v>5</v>
      </c>
      <c r="AI523" s="64">
        <f>IF(B523="","",IF(AND(AI522=2,B523=0),1,IF(AND(B523=0,AI522=1),1,IF(AND(F523=F521,B522=0),AI522+1,IF(AND(AI522&gt;1,B523=0),AI522+1,IF(F523=F522,AI522+1,1))))))</f>
        <v>1</v>
      </c>
      <c r="AJ523" s="47">
        <f t="shared" si="178"/>
        <v>2</v>
      </c>
      <c r="AK523" s="65">
        <f t="shared" si="180"/>
        <v>2</v>
      </c>
      <c r="AL523" s="70">
        <f t="shared" si="188"/>
        <v>7</v>
      </c>
      <c r="AM523" s="43">
        <f t="shared" si="179"/>
        <v>4</v>
      </c>
      <c r="AN523" s="71">
        <f t="shared" si="181"/>
        <v>9</v>
      </c>
      <c r="AO523" s="2"/>
      <c r="AP523" s="2"/>
      <c r="AR523" s="2"/>
      <c r="AS523" s="2"/>
      <c r="AT523" s="2"/>
    </row>
    <row r="524" spans="2:46">
      <c r="B524" s="20" t="str">
        <f>IF('Prog Individual'!B524="","",'Prog Individual'!B524)</f>
        <v/>
      </c>
      <c r="C524" s="21" t="str">
        <f t="shared" si="174"/>
        <v/>
      </c>
      <c r="D524" s="98" t="str">
        <f t="shared" si="190"/>
        <v/>
      </c>
      <c r="E524" s="2"/>
      <c r="F524" s="47" t="str">
        <f t="shared" si="175"/>
        <v/>
      </c>
      <c r="G524" s="98" t="str">
        <f t="shared" si="189"/>
        <v/>
      </c>
      <c r="H524" s="2"/>
      <c r="I524" s="46" t="str">
        <f t="shared" si="176"/>
        <v/>
      </c>
      <c r="J524" s="98" t="str">
        <f t="shared" si="182"/>
        <v/>
      </c>
      <c r="K524" s="2"/>
      <c r="L524" s="21" t="str">
        <f t="shared" si="171"/>
        <v/>
      </c>
      <c r="M524" s="92">
        <f>IF(L524&lt;&gt;"",SUM($L$6:L524),M523)</f>
        <v>40</v>
      </c>
      <c r="N524" s="92">
        <f t="shared" si="183"/>
        <v>49</v>
      </c>
      <c r="O524" s="2"/>
      <c r="P524" s="47" t="str">
        <f t="shared" si="170"/>
        <v/>
      </c>
      <c r="Q524" s="89">
        <f>IF(P524&lt;&gt;"",SUM($P$6:P524),Q523)</f>
        <v>71</v>
      </c>
      <c r="R524" s="92">
        <f t="shared" si="172"/>
        <v>71</v>
      </c>
      <c r="S524" s="2"/>
      <c r="T524" s="43" t="str">
        <f t="shared" si="184"/>
        <v/>
      </c>
      <c r="U524" s="89">
        <f>IF(T524&lt;&gt;"",SUM($T$6:T524),U523)</f>
        <v>35</v>
      </c>
      <c r="V524" s="92">
        <f t="shared" si="173"/>
        <v>47</v>
      </c>
      <c r="W524" s="2"/>
      <c r="X524" s="95">
        <f>IF(B524="",X523,SUM($L$7:L524)+SUM($P$7:P524)+SUM($T$7:T524))</f>
        <v>146</v>
      </c>
      <c r="Y524" s="2"/>
      <c r="Z524" s="2"/>
      <c r="AA524" s="2"/>
      <c r="AB524" s="2"/>
      <c r="AC524" s="2"/>
      <c r="AD524" s="2"/>
      <c r="AE524" s="2"/>
      <c r="AF524" s="58" t="str">
        <f t="shared" si="187"/>
        <v/>
      </c>
      <c r="AG524" s="21" t="str">
        <f t="shared" si="177"/>
        <v/>
      </c>
      <c r="AH524" s="59">
        <f t="shared" si="185"/>
        <v>5</v>
      </c>
      <c r="AI524" s="64" t="str">
        <f t="shared" ref="AI524:AI587" si="191">IF(B524="","",IF(AND(AI523=2,B524=0),1,IF(AND(B524=0,AI523=1),1,IF(AND(F524=F522,B523=0),AI523+1,IF(AND(AI523&gt;1,B524=0),AI523+1,IF(F524=F523,AI523+1,1))))))</f>
        <v/>
      </c>
      <c r="AJ524" s="47" t="str">
        <f t="shared" si="178"/>
        <v/>
      </c>
      <c r="AK524" s="65">
        <f t="shared" si="180"/>
        <v>1</v>
      </c>
      <c r="AL524" s="70" t="str">
        <f t="shared" si="188"/>
        <v/>
      </c>
      <c r="AM524" s="43" t="str">
        <f t="shared" si="179"/>
        <v/>
      </c>
      <c r="AN524" s="71">
        <f t="shared" si="181"/>
        <v>8</v>
      </c>
      <c r="AO524" s="2"/>
      <c r="AP524" s="2"/>
      <c r="AR524" s="2"/>
      <c r="AS524" s="2"/>
      <c r="AT524" s="2"/>
    </row>
    <row r="525" spans="2:46">
      <c r="B525" s="20" t="str">
        <f>IF('Prog Individual'!B525="","",'Prog Individual'!B525)</f>
        <v/>
      </c>
      <c r="C525" s="21" t="str">
        <f t="shared" si="174"/>
        <v/>
      </c>
      <c r="D525" s="98" t="str">
        <f t="shared" si="190"/>
        <v/>
      </c>
      <c r="E525" s="2"/>
      <c r="F525" s="47" t="str">
        <f t="shared" si="175"/>
        <v/>
      </c>
      <c r="G525" s="98" t="str">
        <f t="shared" si="189"/>
        <v/>
      </c>
      <c r="H525" s="2"/>
      <c r="I525" s="46" t="str">
        <f t="shared" si="176"/>
        <v/>
      </c>
      <c r="J525" s="98" t="str">
        <f t="shared" si="182"/>
        <v/>
      </c>
      <c r="K525" s="2"/>
      <c r="L525" s="21" t="str">
        <f t="shared" si="171"/>
        <v/>
      </c>
      <c r="M525" s="92">
        <f>IF(L525&lt;&gt;"",SUM($L$6:L525),M524)</f>
        <v>40</v>
      </c>
      <c r="N525" s="92">
        <f t="shared" si="183"/>
        <v>49</v>
      </c>
      <c r="O525" s="2"/>
      <c r="P525" s="47" t="str">
        <f t="shared" si="170"/>
        <v/>
      </c>
      <c r="Q525" s="89">
        <f>IF(P525&lt;&gt;"",SUM($P$6:P525),Q524)</f>
        <v>71</v>
      </c>
      <c r="R525" s="92">
        <f t="shared" si="172"/>
        <v>71</v>
      </c>
      <c r="S525" s="2"/>
      <c r="T525" s="43" t="str">
        <f t="shared" si="184"/>
        <v/>
      </c>
      <c r="U525" s="89">
        <f>IF(T525&lt;&gt;"",SUM($T$6:T525),U524)</f>
        <v>35</v>
      </c>
      <c r="V525" s="92">
        <f t="shared" si="173"/>
        <v>47</v>
      </c>
      <c r="W525" s="2"/>
      <c r="X525" s="95">
        <f>IF(B525="",X524,SUM($L$7:L525)+SUM($P$7:P525)+SUM($T$7:T525))</f>
        <v>146</v>
      </c>
      <c r="Y525" s="2"/>
      <c r="Z525" s="2"/>
      <c r="AA525" s="2"/>
      <c r="AB525" s="2"/>
      <c r="AC525" s="2"/>
      <c r="AD525" s="2"/>
      <c r="AE525" s="2"/>
      <c r="AF525" s="58" t="str">
        <f t="shared" si="187"/>
        <v/>
      </c>
      <c r="AG525" s="21" t="str">
        <f t="shared" si="177"/>
        <v/>
      </c>
      <c r="AH525" s="59">
        <f t="shared" si="185"/>
        <v>5</v>
      </c>
      <c r="AI525" s="64" t="str">
        <f t="shared" si="191"/>
        <v/>
      </c>
      <c r="AJ525" s="47" t="str">
        <f t="shared" si="178"/>
        <v/>
      </c>
      <c r="AK525" s="65">
        <f t="shared" si="180"/>
        <v>1</v>
      </c>
      <c r="AL525" s="70" t="str">
        <f t="shared" si="188"/>
        <v/>
      </c>
      <c r="AM525" s="43" t="str">
        <f t="shared" si="179"/>
        <v/>
      </c>
      <c r="AN525" s="71">
        <f t="shared" si="181"/>
        <v>8</v>
      </c>
      <c r="AO525" s="2"/>
      <c r="AP525" s="2"/>
      <c r="AR525" s="2"/>
      <c r="AS525" s="2"/>
      <c r="AT525" s="2"/>
    </row>
    <row r="526" spans="2:46">
      <c r="B526" s="20" t="str">
        <f>IF('Prog Individual'!B526="","",'Prog Individual'!B526)</f>
        <v/>
      </c>
      <c r="C526" s="21" t="str">
        <f t="shared" si="174"/>
        <v/>
      </c>
      <c r="D526" s="98" t="str">
        <f t="shared" si="190"/>
        <v/>
      </c>
      <c r="E526" s="2"/>
      <c r="F526" s="47" t="str">
        <f t="shared" si="175"/>
        <v/>
      </c>
      <c r="G526" s="98" t="str">
        <f t="shared" si="189"/>
        <v/>
      </c>
      <c r="H526" s="2"/>
      <c r="I526" s="46" t="str">
        <f t="shared" si="176"/>
        <v/>
      </c>
      <c r="J526" s="98" t="str">
        <f t="shared" si="182"/>
        <v/>
      </c>
      <c r="K526" s="2"/>
      <c r="L526" s="21" t="str">
        <f t="shared" si="171"/>
        <v/>
      </c>
      <c r="M526" s="92">
        <f>IF(L526&lt;&gt;"",SUM($L$6:L526),M525)</f>
        <v>40</v>
      </c>
      <c r="N526" s="92">
        <f t="shared" si="183"/>
        <v>49</v>
      </c>
      <c r="O526" s="2"/>
      <c r="P526" s="47" t="str">
        <f t="shared" si="170"/>
        <v/>
      </c>
      <c r="Q526" s="89">
        <f>IF(P526&lt;&gt;"",SUM($P$6:P526),Q525)</f>
        <v>71</v>
      </c>
      <c r="R526" s="92">
        <f t="shared" si="172"/>
        <v>71</v>
      </c>
      <c r="S526" s="2"/>
      <c r="T526" s="43" t="str">
        <f t="shared" si="184"/>
        <v/>
      </c>
      <c r="U526" s="89">
        <f>IF(T526&lt;&gt;"",SUM($T$6:T526),U525)</f>
        <v>35</v>
      </c>
      <c r="V526" s="92">
        <f t="shared" si="173"/>
        <v>47</v>
      </c>
      <c r="W526" s="2"/>
      <c r="X526" s="95">
        <f>IF(B526="",X525,SUM($L$7:L526)+SUM($P$7:P526)+SUM($T$7:T526))</f>
        <v>146</v>
      </c>
      <c r="Y526" s="2"/>
      <c r="Z526" s="2"/>
      <c r="AA526" s="2"/>
      <c r="AB526" s="2"/>
      <c r="AC526" s="2"/>
      <c r="AD526" s="2"/>
      <c r="AE526" s="2"/>
      <c r="AF526" s="58" t="str">
        <f t="shared" si="187"/>
        <v/>
      </c>
      <c r="AG526" s="21" t="str">
        <f t="shared" si="177"/>
        <v/>
      </c>
      <c r="AH526" s="59">
        <f t="shared" si="185"/>
        <v>5</v>
      </c>
      <c r="AI526" s="64" t="str">
        <f t="shared" si="191"/>
        <v/>
      </c>
      <c r="AJ526" s="47" t="str">
        <f t="shared" si="178"/>
        <v/>
      </c>
      <c r="AK526" s="65">
        <f t="shared" si="180"/>
        <v>1</v>
      </c>
      <c r="AL526" s="70" t="str">
        <f t="shared" si="188"/>
        <v/>
      </c>
      <c r="AM526" s="43" t="str">
        <f t="shared" si="179"/>
        <v/>
      </c>
      <c r="AN526" s="71">
        <f t="shared" si="181"/>
        <v>8</v>
      </c>
      <c r="AO526" s="2"/>
      <c r="AP526" s="2"/>
      <c r="AR526" s="2"/>
      <c r="AS526" s="2"/>
      <c r="AT526" s="2"/>
    </row>
    <row r="527" spans="2:46">
      <c r="B527" s="20" t="str">
        <f>IF('Prog Individual'!B527="","",'Prog Individual'!B527)</f>
        <v/>
      </c>
      <c r="C527" s="21" t="str">
        <f t="shared" si="174"/>
        <v/>
      </c>
      <c r="D527" s="98" t="str">
        <f t="shared" si="190"/>
        <v/>
      </c>
      <c r="E527" s="2"/>
      <c r="F527" s="47" t="str">
        <f t="shared" si="175"/>
        <v/>
      </c>
      <c r="G527" s="98" t="str">
        <f t="shared" si="189"/>
        <v/>
      </c>
      <c r="H527" s="2"/>
      <c r="I527" s="46" t="str">
        <f t="shared" si="176"/>
        <v/>
      </c>
      <c r="J527" s="98" t="str">
        <f t="shared" si="182"/>
        <v/>
      </c>
      <c r="K527" s="2"/>
      <c r="L527" s="21" t="str">
        <f t="shared" si="171"/>
        <v/>
      </c>
      <c r="M527" s="92">
        <f>IF(L527&lt;&gt;"",SUM($L$6:L527),M526)</f>
        <v>40</v>
      </c>
      <c r="N527" s="92">
        <f t="shared" si="183"/>
        <v>49</v>
      </c>
      <c r="O527" s="2"/>
      <c r="P527" s="47" t="str">
        <f t="shared" si="170"/>
        <v/>
      </c>
      <c r="Q527" s="89">
        <f>IF(P527&lt;&gt;"",SUM($P$6:P527),Q526)</f>
        <v>71</v>
      </c>
      <c r="R527" s="92">
        <f t="shared" si="172"/>
        <v>71</v>
      </c>
      <c r="S527" s="2"/>
      <c r="T527" s="43" t="str">
        <f t="shared" si="184"/>
        <v/>
      </c>
      <c r="U527" s="89">
        <f>IF(T527&lt;&gt;"",SUM($T$6:T527),U526)</f>
        <v>35</v>
      </c>
      <c r="V527" s="92">
        <f t="shared" si="173"/>
        <v>47</v>
      </c>
      <c r="W527" s="2"/>
      <c r="X527" s="95">
        <f>IF(B527="",X526,SUM($L$7:L527)+SUM($P$7:P527)+SUM($T$7:T527))</f>
        <v>146</v>
      </c>
      <c r="Y527" s="2"/>
      <c r="Z527" s="2"/>
      <c r="AA527" s="2"/>
      <c r="AB527" s="2"/>
      <c r="AC527" s="2"/>
      <c r="AD527" s="2"/>
      <c r="AE527" s="2"/>
      <c r="AF527" s="58" t="str">
        <f t="shared" si="187"/>
        <v/>
      </c>
      <c r="AG527" s="21" t="str">
        <f t="shared" si="177"/>
        <v/>
      </c>
      <c r="AH527" s="59">
        <f t="shared" si="185"/>
        <v>5</v>
      </c>
      <c r="AI527" s="64" t="str">
        <f t="shared" si="191"/>
        <v/>
      </c>
      <c r="AJ527" s="47" t="str">
        <f t="shared" si="178"/>
        <v/>
      </c>
      <c r="AK527" s="65">
        <f t="shared" si="180"/>
        <v>1</v>
      </c>
      <c r="AL527" s="70" t="str">
        <f t="shared" si="188"/>
        <v/>
      </c>
      <c r="AM527" s="43" t="str">
        <f t="shared" si="179"/>
        <v/>
      </c>
      <c r="AN527" s="71">
        <f t="shared" si="181"/>
        <v>8</v>
      </c>
      <c r="AO527" s="2"/>
      <c r="AP527" s="2"/>
      <c r="AR527" s="2"/>
      <c r="AS527" s="2"/>
      <c r="AT527" s="2"/>
    </row>
    <row r="528" spans="2:46">
      <c r="B528" s="20" t="str">
        <f>IF('Prog Individual'!B528="","",'Prog Individual'!B528)</f>
        <v/>
      </c>
      <c r="C528" s="21" t="str">
        <f t="shared" si="174"/>
        <v/>
      </c>
      <c r="D528" s="98" t="str">
        <f t="shared" si="190"/>
        <v/>
      </c>
      <c r="E528" s="2"/>
      <c r="F528" s="47" t="str">
        <f t="shared" si="175"/>
        <v/>
      </c>
      <c r="G528" s="98" t="str">
        <f t="shared" si="189"/>
        <v/>
      </c>
      <c r="H528" s="2"/>
      <c r="I528" s="46" t="str">
        <f t="shared" si="176"/>
        <v/>
      </c>
      <c r="J528" s="98" t="str">
        <f t="shared" si="182"/>
        <v/>
      </c>
      <c r="K528" s="2"/>
      <c r="L528" s="21" t="str">
        <f t="shared" si="171"/>
        <v/>
      </c>
      <c r="M528" s="92">
        <f>IF(L528&lt;&gt;"",SUM($L$6:L528),M527)</f>
        <v>40</v>
      </c>
      <c r="N528" s="92">
        <f t="shared" si="183"/>
        <v>49</v>
      </c>
      <c r="O528" s="2"/>
      <c r="P528" s="47" t="str">
        <f t="shared" ref="P528:P591" si="192">IF(AND(AJ528="",AJ527&lt;&gt;""),"",IF(AND(AJ528="",AJ527=""),"",IF(AND(AJ528&lt;&gt;"",AJ529&lt;&gt;""),-AK528,IF(AND(AJ528&lt;&gt;"",AJ529=""),AK528))))</f>
        <v/>
      </c>
      <c r="Q528" s="89">
        <f>IF(P528&lt;&gt;"",SUM($P$6:P528),Q527)</f>
        <v>71</v>
      </c>
      <c r="R528" s="92">
        <f t="shared" si="172"/>
        <v>71</v>
      </c>
      <c r="S528" s="2"/>
      <c r="T528" s="43" t="str">
        <f t="shared" si="184"/>
        <v/>
      </c>
      <c r="U528" s="89">
        <f>IF(T528&lt;&gt;"",SUM($T$6:T528),U527)</f>
        <v>35</v>
      </c>
      <c r="V528" s="92">
        <f t="shared" si="173"/>
        <v>47</v>
      </c>
      <c r="W528" s="2"/>
      <c r="X528" s="95">
        <f>IF(B528="",X527,SUM($L$7:L528)+SUM($P$7:P528)+SUM($T$7:T528))</f>
        <v>146</v>
      </c>
      <c r="Y528" s="2"/>
      <c r="Z528" s="2"/>
      <c r="AA528" s="2"/>
      <c r="AB528" s="2"/>
      <c r="AC528" s="2"/>
      <c r="AD528" s="2"/>
      <c r="AE528" s="2"/>
      <c r="AF528" s="58" t="str">
        <f t="shared" si="187"/>
        <v/>
      </c>
      <c r="AG528" s="21" t="str">
        <f t="shared" si="177"/>
        <v/>
      </c>
      <c r="AH528" s="59">
        <f t="shared" si="185"/>
        <v>5</v>
      </c>
      <c r="AI528" s="64" t="str">
        <f t="shared" si="191"/>
        <v/>
      </c>
      <c r="AJ528" s="47" t="str">
        <f t="shared" si="178"/>
        <v/>
      </c>
      <c r="AK528" s="65">
        <f t="shared" si="180"/>
        <v>1</v>
      </c>
      <c r="AL528" s="70" t="str">
        <f t="shared" si="188"/>
        <v/>
      </c>
      <c r="AM528" s="43" t="str">
        <f t="shared" si="179"/>
        <v/>
      </c>
      <c r="AN528" s="71">
        <f t="shared" si="181"/>
        <v>8</v>
      </c>
      <c r="AO528" s="2"/>
      <c r="AP528" s="2"/>
      <c r="AR528" s="2"/>
      <c r="AS528" s="2"/>
      <c r="AT528" s="2"/>
    </row>
    <row r="529" spans="2:46">
      <c r="B529" s="20" t="str">
        <f>IF('Prog Individual'!B529="","",'Prog Individual'!B529)</f>
        <v/>
      </c>
      <c r="C529" s="21" t="str">
        <f t="shared" si="174"/>
        <v/>
      </c>
      <c r="D529" s="98" t="str">
        <f t="shared" si="190"/>
        <v/>
      </c>
      <c r="E529" s="2"/>
      <c r="F529" s="47" t="str">
        <f t="shared" si="175"/>
        <v/>
      </c>
      <c r="G529" s="98" t="str">
        <f t="shared" si="189"/>
        <v/>
      </c>
      <c r="H529" s="2"/>
      <c r="I529" s="46" t="str">
        <f t="shared" si="176"/>
        <v/>
      </c>
      <c r="J529" s="98" t="str">
        <f t="shared" si="182"/>
        <v/>
      </c>
      <c r="K529" s="2"/>
      <c r="L529" s="21" t="str">
        <f t="shared" si="171"/>
        <v/>
      </c>
      <c r="M529" s="92">
        <f>IF(L529&lt;&gt;"",SUM($L$6:L529),M528)</f>
        <v>40</v>
      </c>
      <c r="N529" s="92">
        <f t="shared" si="183"/>
        <v>49</v>
      </c>
      <c r="O529" s="2"/>
      <c r="P529" s="47" t="str">
        <f t="shared" si="192"/>
        <v/>
      </c>
      <c r="Q529" s="89">
        <f>IF(P529&lt;&gt;"",SUM($P$6:P529),Q528)</f>
        <v>71</v>
      </c>
      <c r="R529" s="92">
        <f t="shared" si="172"/>
        <v>71</v>
      </c>
      <c r="S529" s="2"/>
      <c r="T529" s="43" t="str">
        <f t="shared" si="184"/>
        <v/>
      </c>
      <c r="U529" s="89">
        <f>IF(T529&lt;&gt;"",SUM($T$6:T529),U528)</f>
        <v>35</v>
      </c>
      <c r="V529" s="92">
        <f t="shared" si="173"/>
        <v>47</v>
      </c>
      <c r="W529" s="2"/>
      <c r="X529" s="95">
        <f>IF(B529="",X528,SUM($L$7:L529)+SUM($P$7:P529)+SUM($T$7:T529))</f>
        <v>146</v>
      </c>
      <c r="Y529" s="2"/>
      <c r="Z529" s="2"/>
      <c r="AA529" s="2"/>
      <c r="AB529" s="2"/>
      <c r="AC529" s="2"/>
      <c r="AD529" s="2"/>
      <c r="AE529" s="2"/>
      <c r="AF529" s="58" t="str">
        <f t="shared" si="187"/>
        <v/>
      </c>
      <c r="AG529" s="21" t="str">
        <f t="shared" si="177"/>
        <v/>
      </c>
      <c r="AH529" s="59">
        <f t="shared" si="185"/>
        <v>5</v>
      </c>
      <c r="AI529" s="64" t="str">
        <f t="shared" si="191"/>
        <v/>
      </c>
      <c r="AJ529" s="47" t="str">
        <f t="shared" si="178"/>
        <v/>
      </c>
      <c r="AK529" s="65">
        <f t="shared" si="180"/>
        <v>1</v>
      </c>
      <c r="AL529" s="70" t="str">
        <f t="shared" si="188"/>
        <v/>
      </c>
      <c r="AM529" s="43" t="str">
        <f t="shared" si="179"/>
        <v/>
      </c>
      <c r="AN529" s="71">
        <f t="shared" si="181"/>
        <v>8</v>
      </c>
      <c r="AO529" s="2"/>
      <c r="AP529" s="2"/>
      <c r="AR529" s="2"/>
      <c r="AS529" s="2"/>
      <c r="AT529" s="2"/>
    </row>
    <row r="530" spans="2:46">
      <c r="B530" s="20" t="str">
        <f>IF('Prog Individual'!B530="","",'Prog Individual'!B530)</f>
        <v/>
      </c>
      <c r="C530" s="21" t="str">
        <f t="shared" si="174"/>
        <v/>
      </c>
      <c r="D530" s="98" t="str">
        <f t="shared" si="190"/>
        <v/>
      </c>
      <c r="E530" s="2"/>
      <c r="F530" s="47" t="str">
        <f t="shared" si="175"/>
        <v/>
      </c>
      <c r="G530" s="98" t="str">
        <f t="shared" si="189"/>
        <v/>
      </c>
      <c r="H530" s="2"/>
      <c r="I530" s="46" t="str">
        <f t="shared" si="176"/>
        <v/>
      </c>
      <c r="J530" s="98" t="str">
        <f t="shared" si="182"/>
        <v/>
      </c>
      <c r="K530" s="2"/>
      <c r="L530" s="21" t="str">
        <f t="shared" si="171"/>
        <v/>
      </c>
      <c r="M530" s="92">
        <f>IF(L530&lt;&gt;"",SUM($L$6:L530),M529)</f>
        <v>40</v>
      </c>
      <c r="N530" s="92">
        <f t="shared" si="183"/>
        <v>49</v>
      </c>
      <c r="O530" s="2"/>
      <c r="P530" s="47" t="str">
        <f t="shared" si="192"/>
        <v/>
      </c>
      <c r="Q530" s="89">
        <f>IF(P530&lt;&gt;"",SUM($P$6:P530),Q529)</f>
        <v>71</v>
      </c>
      <c r="R530" s="92">
        <f t="shared" si="172"/>
        <v>71</v>
      </c>
      <c r="S530" s="2"/>
      <c r="T530" s="43" t="str">
        <f t="shared" si="184"/>
        <v/>
      </c>
      <c r="U530" s="89">
        <f>IF(T530&lt;&gt;"",SUM($T$6:T530),U529)</f>
        <v>35</v>
      </c>
      <c r="V530" s="92">
        <f t="shared" si="173"/>
        <v>47</v>
      </c>
      <c r="W530" s="2"/>
      <c r="X530" s="95">
        <f>IF(B530="",X529,SUM($L$7:L530)+SUM($P$7:P530)+SUM($T$7:T530))</f>
        <v>146</v>
      </c>
      <c r="Y530" s="2"/>
      <c r="Z530" s="2"/>
      <c r="AA530" s="2"/>
      <c r="AB530" s="2"/>
      <c r="AC530" s="2"/>
      <c r="AD530" s="2"/>
      <c r="AE530" s="2"/>
      <c r="AF530" s="58" t="str">
        <f t="shared" si="187"/>
        <v/>
      </c>
      <c r="AG530" s="21" t="str">
        <f t="shared" si="177"/>
        <v/>
      </c>
      <c r="AH530" s="59">
        <f t="shared" si="185"/>
        <v>5</v>
      </c>
      <c r="AI530" s="64" t="str">
        <f t="shared" si="191"/>
        <v/>
      </c>
      <c r="AJ530" s="47" t="str">
        <f t="shared" si="178"/>
        <v/>
      </c>
      <c r="AK530" s="65">
        <f t="shared" si="180"/>
        <v>1</v>
      </c>
      <c r="AL530" s="70" t="str">
        <f t="shared" si="188"/>
        <v/>
      </c>
      <c r="AM530" s="43" t="str">
        <f t="shared" si="179"/>
        <v/>
      </c>
      <c r="AN530" s="71">
        <f t="shared" si="181"/>
        <v>8</v>
      </c>
      <c r="AO530" s="2"/>
      <c r="AP530" s="2"/>
      <c r="AR530" s="2"/>
      <c r="AS530" s="2"/>
      <c r="AT530" s="2"/>
    </row>
    <row r="531" spans="2:46">
      <c r="B531" s="20" t="str">
        <f>IF('Prog Individual'!B531="","",'Prog Individual'!B531)</f>
        <v/>
      </c>
      <c r="C531" s="21" t="str">
        <f t="shared" si="174"/>
        <v/>
      </c>
      <c r="D531" s="98" t="str">
        <f t="shared" si="190"/>
        <v/>
      </c>
      <c r="E531" s="2"/>
      <c r="F531" s="47" t="str">
        <f t="shared" si="175"/>
        <v/>
      </c>
      <c r="G531" s="98" t="str">
        <f t="shared" si="189"/>
        <v/>
      </c>
      <c r="H531" s="2"/>
      <c r="I531" s="46" t="str">
        <f t="shared" si="176"/>
        <v/>
      </c>
      <c r="J531" s="98" t="str">
        <f t="shared" si="182"/>
        <v/>
      </c>
      <c r="K531" s="2"/>
      <c r="L531" s="21" t="str">
        <f t="shared" si="171"/>
        <v/>
      </c>
      <c r="M531" s="92">
        <f>IF(L531&lt;&gt;"",SUM($L$6:L531),M530)</f>
        <v>40</v>
      </c>
      <c r="N531" s="92">
        <f t="shared" si="183"/>
        <v>49</v>
      </c>
      <c r="O531" s="2"/>
      <c r="P531" s="47" t="str">
        <f t="shared" si="192"/>
        <v/>
      </c>
      <c r="Q531" s="89">
        <f>IF(P531&lt;&gt;"",SUM($P$6:P531),Q530)</f>
        <v>71</v>
      </c>
      <c r="R531" s="92">
        <f t="shared" si="172"/>
        <v>71</v>
      </c>
      <c r="S531" s="2"/>
      <c r="T531" s="43" t="str">
        <f t="shared" si="184"/>
        <v/>
      </c>
      <c r="U531" s="89">
        <f>IF(T531&lt;&gt;"",SUM($T$6:T531),U530)</f>
        <v>35</v>
      </c>
      <c r="V531" s="92">
        <f t="shared" si="173"/>
        <v>47</v>
      </c>
      <c r="W531" s="2"/>
      <c r="X531" s="95">
        <f>IF(B531="",X530,SUM($L$7:L531)+SUM($P$7:P531)+SUM($T$7:T531))</f>
        <v>146</v>
      </c>
      <c r="Y531" s="2"/>
      <c r="Z531" s="2"/>
      <c r="AA531" s="2"/>
      <c r="AB531" s="2"/>
      <c r="AC531" s="2"/>
      <c r="AD531" s="2"/>
      <c r="AE531" s="2"/>
      <c r="AF531" s="58" t="str">
        <f t="shared" si="187"/>
        <v/>
      </c>
      <c r="AG531" s="21" t="str">
        <f t="shared" si="177"/>
        <v/>
      </c>
      <c r="AH531" s="59">
        <f t="shared" si="185"/>
        <v>5</v>
      </c>
      <c r="AI531" s="64" t="str">
        <f t="shared" si="191"/>
        <v/>
      </c>
      <c r="AJ531" s="47" t="str">
        <f t="shared" si="178"/>
        <v/>
      </c>
      <c r="AK531" s="65">
        <f t="shared" si="180"/>
        <v>1</v>
      </c>
      <c r="AL531" s="70" t="str">
        <f t="shared" si="188"/>
        <v/>
      </c>
      <c r="AM531" s="43" t="str">
        <f t="shared" si="179"/>
        <v/>
      </c>
      <c r="AN531" s="71">
        <f t="shared" si="181"/>
        <v>8</v>
      </c>
      <c r="AO531" s="2"/>
      <c r="AP531" s="2"/>
      <c r="AR531" s="2"/>
      <c r="AS531" s="2"/>
      <c r="AT531" s="2"/>
    </row>
    <row r="532" spans="2:46">
      <c r="B532" s="20" t="str">
        <f>IF('Prog Individual'!B532="","",'Prog Individual'!B532)</f>
        <v/>
      </c>
      <c r="C532" s="21" t="str">
        <f t="shared" si="174"/>
        <v/>
      </c>
      <c r="D532" s="98" t="str">
        <f t="shared" si="190"/>
        <v/>
      </c>
      <c r="E532" s="2"/>
      <c r="F532" s="47" t="str">
        <f t="shared" si="175"/>
        <v/>
      </c>
      <c r="G532" s="98" t="str">
        <f t="shared" si="189"/>
        <v/>
      </c>
      <c r="H532" s="2"/>
      <c r="I532" s="46" t="str">
        <f t="shared" si="176"/>
        <v/>
      </c>
      <c r="J532" s="98" t="str">
        <f t="shared" si="182"/>
        <v/>
      </c>
      <c r="K532" s="2"/>
      <c r="L532" s="21" t="str">
        <f t="shared" si="171"/>
        <v/>
      </c>
      <c r="M532" s="92">
        <f>IF(L532&lt;&gt;"",SUM($L$6:L532),M531)</f>
        <v>40</v>
      </c>
      <c r="N532" s="92">
        <f t="shared" si="183"/>
        <v>49</v>
      </c>
      <c r="O532" s="2"/>
      <c r="P532" s="47" t="str">
        <f t="shared" si="192"/>
        <v/>
      </c>
      <c r="Q532" s="89">
        <f>IF(P532&lt;&gt;"",SUM($P$6:P532),Q531)</f>
        <v>71</v>
      </c>
      <c r="R532" s="92">
        <f t="shared" si="172"/>
        <v>71</v>
      </c>
      <c r="S532" s="2"/>
      <c r="T532" s="43" t="str">
        <f t="shared" si="184"/>
        <v/>
      </c>
      <c r="U532" s="89">
        <f>IF(T532&lt;&gt;"",SUM($T$6:T532),U531)</f>
        <v>35</v>
      </c>
      <c r="V532" s="92">
        <f t="shared" si="173"/>
        <v>47</v>
      </c>
      <c r="W532" s="2"/>
      <c r="X532" s="95">
        <f>IF(B532="",X531,SUM($L$7:L532)+SUM($P$7:P532)+SUM($T$7:T532))</f>
        <v>146</v>
      </c>
      <c r="Y532" s="2"/>
      <c r="Z532" s="2"/>
      <c r="AA532" s="2"/>
      <c r="AB532" s="2"/>
      <c r="AC532" s="2"/>
      <c r="AD532" s="2"/>
      <c r="AE532" s="2"/>
      <c r="AF532" s="58" t="str">
        <f t="shared" si="187"/>
        <v/>
      </c>
      <c r="AG532" s="21" t="str">
        <f t="shared" si="177"/>
        <v/>
      </c>
      <c r="AH532" s="59">
        <f t="shared" si="185"/>
        <v>5</v>
      </c>
      <c r="AI532" s="64" t="str">
        <f t="shared" si="191"/>
        <v/>
      </c>
      <c r="AJ532" s="47" t="str">
        <f t="shared" si="178"/>
        <v/>
      </c>
      <c r="AK532" s="65">
        <f t="shared" si="180"/>
        <v>1</v>
      </c>
      <c r="AL532" s="70" t="str">
        <f t="shared" si="188"/>
        <v/>
      </c>
      <c r="AM532" s="43" t="str">
        <f t="shared" si="179"/>
        <v/>
      </c>
      <c r="AN532" s="71">
        <f t="shared" si="181"/>
        <v>8</v>
      </c>
      <c r="AO532" s="2"/>
      <c r="AP532" s="2"/>
      <c r="AR532" s="2"/>
      <c r="AS532" s="2"/>
      <c r="AT532" s="2"/>
    </row>
    <row r="533" spans="2:46">
      <c r="B533" s="20" t="str">
        <f>IF('Prog Individual'!B533="","",'Prog Individual'!B533)</f>
        <v/>
      </c>
      <c r="C533" s="21" t="str">
        <f t="shared" si="174"/>
        <v/>
      </c>
      <c r="D533" s="98" t="str">
        <f t="shared" si="190"/>
        <v/>
      </c>
      <c r="E533" s="2"/>
      <c r="F533" s="47" t="str">
        <f t="shared" si="175"/>
        <v/>
      </c>
      <c r="G533" s="98" t="str">
        <f t="shared" si="189"/>
        <v/>
      </c>
      <c r="H533" s="2"/>
      <c r="I533" s="46" t="str">
        <f t="shared" si="176"/>
        <v/>
      </c>
      <c r="J533" s="98" t="str">
        <f t="shared" si="182"/>
        <v/>
      </c>
      <c r="K533" s="2"/>
      <c r="L533" s="21" t="str">
        <f t="shared" ref="L533:L596" si="193">IF(AND(AG533="",AG532&lt;&gt;""),"",IF(AND(AG533="",AG532=""),"",IF(AND(AG533&lt;&gt;"",AG534&lt;&gt;""),-AH533,IF(AND(AG533&lt;&gt;"",AG534=""),AH533))))</f>
        <v/>
      </c>
      <c r="M533" s="92">
        <f>IF(L533&lt;&gt;"",SUM($L$6:L533),M532)</f>
        <v>40</v>
      </c>
      <c r="N533" s="92">
        <f t="shared" si="183"/>
        <v>49</v>
      </c>
      <c r="O533" s="2"/>
      <c r="P533" s="47" t="str">
        <f t="shared" si="192"/>
        <v/>
      </c>
      <c r="Q533" s="89">
        <f>IF(P533&lt;&gt;"",SUM($P$6:P533),Q532)</f>
        <v>71</v>
      </c>
      <c r="R533" s="92">
        <f t="shared" si="172"/>
        <v>71</v>
      </c>
      <c r="S533" s="2"/>
      <c r="T533" s="43" t="str">
        <f t="shared" si="184"/>
        <v/>
      </c>
      <c r="U533" s="89">
        <f>IF(T533&lt;&gt;"",SUM($T$6:T533),U532)</f>
        <v>35</v>
      </c>
      <c r="V533" s="92">
        <f t="shared" si="173"/>
        <v>47</v>
      </c>
      <c r="W533" s="2"/>
      <c r="X533" s="95">
        <f>IF(B533="",X532,SUM($L$7:L533)+SUM($P$7:P533)+SUM($T$7:T533))</f>
        <v>146</v>
      </c>
      <c r="Y533" s="2"/>
      <c r="Z533" s="2"/>
      <c r="AA533" s="2"/>
      <c r="AB533" s="2"/>
      <c r="AC533" s="2"/>
      <c r="AD533" s="2"/>
      <c r="AE533" s="2"/>
      <c r="AF533" s="58" t="str">
        <f t="shared" si="187"/>
        <v/>
      </c>
      <c r="AG533" s="21" t="str">
        <f t="shared" si="177"/>
        <v/>
      </c>
      <c r="AH533" s="59">
        <f t="shared" si="185"/>
        <v>5</v>
      </c>
      <c r="AI533" s="64" t="str">
        <f t="shared" si="191"/>
        <v/>
      </c>
      <c r="AJ533" s="47" t="str">
        <f t="shared" si="178"/>
        <v/>
      </c>
      <c r="AK533" s="65">
        <f t="shared" si="180"/>
        <v>1</v>
      </c>
      <c r="AL533" s="70" t="str">
        <f t="shared" si="188"/>
        <v/>
      </c>
      <c r="AM533" s="43" t="str">
        <f t="shared" si="179"/>
        <v/>
      </c>
      <c r="AN533" s="71">
        <f t="shared" si="181"/>
        <v>8</v>
      </c>
      <c r="AO533" s="2"/>
      <c r="AP533" s="2"/>
      <c r="AR533" s="2"/>
      <c r="AS533" s="2"/>
      <c r="AT533" s="2"/>
    </row>
    <row r="534" spans="2:46">
      <c r="B534" s="20" t="str">
        <f>IF('Prog Individual'!B534="","",'Prog Individual'!B534)</f>
        <v/>
      </c>
      <c r="C534" s="21" t="str">
        <f t="shared" si="174"/>
        <v/>
      </c>
      <c r="D534" s="98" t="str">
        <f t="shared" si="190"/>
        <v/>
      </c>
      <c r="E534" s="2"/>
      <c r="F534" s="47" t="str">
        <f t="shared" si="175"/>
        <v/>
      </c>
      <c r="G534" s="98" t="str">
        <f t="shared" si="189"/>
        <v/>
      </c>
      <c r="H534" s="2"/>
      <c r="I534" s="46" t="str">
        <f t="shared" si="176"/>
        <v/>
      </c>
      <c r="J534" s="98" t="str">
        <f t="shared" si="182"/>
        <v/>
      </c>
      <c r="K534" s="2"/>
      <c r="L534" s="21" t="str">
        <f t="shared" si="193"/>
        <v/>
      </c>
      <c r="M534" s="92">
        <f>IF(L534&lt;&gt;"",SUM($L$6:L534),M533)</f>
        <v>40</v>
      </c>
      <c r="N534" s="92">
        <f t="shared" si="183"/>
        <v>49</v>
      </c>
      <c r="O534" s="2"/>
      <c r="P534" s="47" t="str">
        <f t="shared" si="192"/>
        <v/>
      </c>
      <c r="Q534" s="89">
        <f>IF(P534&lt;&gt;"",SUM($P$6:P534),Q533)</f>
        <v>71</v>
      </c>
      <c r="R534" s="92">
        <f t="shared" si="172"/>
        <v>71</v>
      </c>
      <c r="S534" s="2"/>
      <c r="T534" s="43" t="str">
        <f t="shared" si="184"/>
        <v/>
      </c>
      <c r="U534" s="89">
        <f>IF(T534&lt;&gt;"",SUM($T$6:T534),U533)</f>
        <v>35</v>
      </c>
      <c r="V534" s="92">
        <f t="shared" si="173"/>
        <v>47</v>
      </c>
      <c r="W534" s="2"/>
      <c r="X534" s="95">
        <f>IF(B534="",X533,SUM($L$7:L534)+SUM($P$7:P534)+SUM($T$7:T534))</f>
        <v>146</v>
      </c>
      <c r="Y534" s="2"/>
      <c r="Z534" s="2"/>
      <c r="AA534" s="2"/>
      <c r="AB534" s="2"/>
      <c r="AC534" s="2"/>
      <c r="AD534" s="2"/>
      <c r="AE534" s="2"/>
      <c r="AF534" s="58" t="str">
        <f t="shared" si="187"/>
        <v/>
      </c>
      <c r="AG534" s="21" t="str">
        <f t="shared" si="177"/>
        <v/>
      </c>
      <c r="AH534" s="59">
        <f t="shared" si="185"/>
        <v>5</v>
      </c>
      <c r="AI534" s="64" t="str">
        <f t="shared" si="191"/>
        <v/>
      </c>
      <c r="AJ534" s="47" t="str">
        <f t="shared" si="178"/>
        <v/>
      </c>
      <c r="AK534" s="65">
        <f t="shared" si="180"/>
        <v>1</v>
      </c>
      <c r="AL534" s="70" t="str">
        <f t="shared" si="188"/>
        <v/>
      </c>
      <c r="AM534" s="43" t="str">
        <f t="shared" si="179"/>
        <v/>
      </c>
      <c r="AN534" s="71">
        <f t="shared" si="181"/>
        <v>8</v>
      </c>
      <c r="AO534" s="2"/>
      <c r="AP534" s="2"/>
      <c r="AR534" s="2"/>
      <c r="AS534" s="2"/>
      <c r="AT534" s="2"/>
    </row>
    <row r="535" spans="2:46">
      <c r="B535" s="20" t="str">
        <f>IF('Prog Individual'!B535="","",'Prog Individual'!B535)</f>
        <v/>
      </c>
      <c r="C535" s="21" t="str">
        <f t="shared" si="174"/>
        <v/>
      </c>
      <c r="D535" s="98" t="str">
        <f t="shared" si="190"/>
        <v/>
      </c>
      <c r="E535" s="2"/>
      <c r="F535" s="47" t="str">
        <f t="shared" si="175"/>
        <v/>
      </c>
      <c r="G535" s="98" t="str">
        <f t="shared" si="189"/>
        <v/>
      </c>
      <c r="H535" s="2"/>
      <c r="I535" s="46" t="str">
        <f t="shared" si="176"/>
        <v/>
      </c>
      <c r="J535" s="98" t="str">
        <f t="shared" si="182"/>
        <v/>
      </c>
      <c r="K535" s="2"/>
      <c r="L535" s="21" t="str">
        <f t="shared" si="193"/>
        <v/>
      </c>
      <c r="M535" s="92">
        <f>IF(L535&lt;&gt;"",SUM($L$6:L535),M534)</f>
        <v>40</v>
      </c>
      <c r="N535" s="92">
        <f t="shared" si="183"/>
        <v>49</v>
      </c>
      <c r="O535" s="2"/>
      <c r="P535" s="47" t="str">
        <f t="shared" si="192"/>
        <v/>
      </c>
      <c r="Q535" s="89">
        <f>IF(P535&lt;&gt;"",SUM($P$6:P535),Q534)</f>
        <v>71</v>
      </c>
      <c r="R535" s="92">
        <f t="shared" si="172"/>
        <v>71</v>
      </c>
      <c r="S535" s="2"/>
      <c r="T535" s="43" t="str">
        <f t="shared" si="184"/>
        <v/>
      </c>
      <c r="U535" s="89">
        <f>IF(T535&lt;&gt;"",SUM($T$6:T535),U534)</f>
        <v>35</v>
      </c>
      <c r="V535" s="92">
        <f t="shared" si="173"/>
        <v>47</v>
      </c>
      <c r="W535" s="2"/>
      <c r="X535" s="95">
        <f>IF(B535="",X534,SUM($L$7:L535)+SUM($P$7:P535)+SUM($T$7:T535))</f>
        <v>146</v>
      </c>
      <c r="Y535" s="2"/>
      <c r="Z535" s="2"/>
      <c r="AA535" s="2"/>
      <c r="AB535" s="2"/>
      <c r="AC535" s="2"/>
      <c r="AD535" s="2"/>
      <c r="AE535" s="2"/>
      <c r="AF535" s="58" t="str">
        <f t="shared" si="187"/>
        <v/>
      </c>
      <c r="AG535" s="21" t="str">
        <f t="shared" si="177"/>
        <v/>
      </c>
      <c r="AH535" s="59">
        <f t="shared" si="185"/>
        <v>5</v>
      </c>
      <c r="AI535" s="64" t="str">
        <f t="shared" si="191"/>
        <v/>
      </c>
      <c r="AJ535" s="47" t="str">
        <f t="shared" si="178"/>
        <v/>
      </c>
      <c r="AK535" s="65">
        <f t="shared" si="180"/>
        <v>1</v>
      </c>
      <c r="AL535" s="70" t="str">
        <f t="shared" si="188"/>
        <v/>
      </c>
      <c r="AM535" s="43" t="str">
        <f t="shared" si="179"/>
        <v/>
      </c>
      <c r="AN535" s="71">
        <f t="shared" si="181"/>
        <v>8</v>
      </c>
      <c r="AO535" s="2"/>
      <c r="AP535" s="2"/>
      <c r="AR535" s="2"/>
      <c r="AS535" s="2"/>
      <c r="AT535" s="2"/>
    </row>
    <row r="536" spans="2:46">
      <c r="B536" s="20" t="str">
        <f>IF('Prog Individual'!B536="","",'Prog Individual'!B536)</f>
        <v/>
      </c>
      <c r="C536" s="21" t="str">
        <f t="shared" si="174"/>
        <v/>
      </c>
      <c r="D536" s="98" t="str">
        <f t="shared" si="190"/>
        <v/>
      </c>
      <c r="E536" s="2"/>
      <c r="F536" s="47" t="str">
        <f t="shared" si="175"/>
        <v/>
      </c>
      <c r="G536" s="98" t="str">
        <f t="shared" si="189"/>
        <v/>
      </c>
      <c r="H536" s="2"/>
      <c r="I536" s="46" t="str">
        <f t="shared" si="176"/>
        <v/>
      </c>
      <c r="J536" s="98" t="str">
        <f t="shared" si="182"/>
        <v/>
      </c>
      <c r="K536" s="2"/>
      <c r="L536" s="21" t="str">
        <f t="shared" si="193"/>
        <v/>
      </c>
      <c r="M536" s="92">
        <f>IF(L536&lt;&gt;"",SUM($L$6:L536),M535)</f>
        <v>40</v>
      </c>
      <c r="N536" s="92">
        <f t="shared" si="183"/>
        <v>49</v>
      </c>
      <c r="O536" s="2"/>
      <c r="P536" s="47" t="str">
        <f t="shared" si="192"/>
        <v/>
      </c>
      <c r="Q536" s="89">
        <f>IF(P536&lt;&gt;"",SUM($P$6:P536),Q535)</f>
        <v>71</v>
      </c>
      <c r="R536" s="92">
        <f t="shared" si="172"/>
        <v>71</v>
      </c>
      <c r="S536" s="2"/>
      <c r="T536" s="43" t="str">
        <f t="shared" si="184"/>
        <v/>
      </c>
      <c r="U536" s="89">
        <f>IF(T536&lt;&gt;"",SUM($T$6:T536),U535)</f>
        <v>35</v>
      </c>
      <c r="V536" s="92">
        <f t="shared" si="173"/>
        <v>47</v>
      </c>
      <c r="W536" s="2"/>
      <c r="X536" s="95">
        <f>IF(B536="",X535,SUM($L$7:L536)+SUM($P$7:P536)+SUM($T$7:T536))</f>
        <v>146</v>
      </c>
      <c r="Y536" s="2"/>
      <c r="Z536" s="2"/>
      <c r="AA536" s="2"/>
      <c r="AB536" s="2"/>
      <c r="AC536" s="2"/>
      <c r="AD536" s="2"/>
      <c r="AE536" s="2"/>
      <c r="AF536" s="58" t="str">
        <f t="shared" si="187"/>
        <v/>
      </c>
      <c r="AG536" s="21" t="str">
        <f t="shared" si="177"/>
        <v/>
      </c>
      <c r="AH536" s="59">
        <f t="shared" si="185"/>
        <v>5</v>
      </c>
      <c r="AI536" s="64" t="str">
        <f t="shared" si="191"/>
        <v/>
      </c>
      <c r="AJ536" s="47" t="str">
        <f t="shared" si="178"/>
        <v/>
      </c>
      <c r="AK536" s="65">
        <f t="shared" si="180"/>
        <v>1</v>
      </c>
      <c r="AL536" s="70" t="str">
        <f t="shared" si="188"/>
        <v/>
      </c>
      <c r="AM536" s="43" t="str">
        <f t="shared" si="179"/>
        <v/>
      </c>
      <c r="AN536" s="71">
        <f t="shared" si="181"/>
        <v>8</v>
      </c>
      <c r="AO536" s="2"/>
      <c r="AP536" s="2"/>
      <c r="AR536" s="2"/>
      <c r="AS536" s="2"/>
      <c r="AT536" s="2"/>
    </row>
    <row r="537" spans="2:46">
      <c r="B537" s="20" t="str">
        <f>IF('Prog Individual'!B537="","",'Prog Individual'!B537)</f>
        <v/>
      </c>
      <c r="C537" s="21" t="str">
        <f t="shared" si="174"/>
        <v/>
      </c>
      <c r="D537" s="98" t="str">
        <f t="shared" si="190"/>
        <v/>
      </c>
      <c r="E537" s="2"/>
      <c r="F537" s="47" t="str">
        <f t="shared" si="175"/>
        <v/>
      </c>
      <c r="G537" s="98" t="str">
        <f t="shared" si="189"/>
        <v/>
      </c>
      <c r="H537" s="2"/>
      <c r="I537" s="46" t="str">
        <f t="shared" si="176"/>
        <v/>
      </c>
      <c r="J537" s="98" t="str">
        <f t="shared" si="182"/>
        <v/>
      </c>
      <c r="K537" s="2"/>
      <c r="L537" s="21" t="str">
        <f t="shared" si="193"/>
        <v/>
      </c>
      <c r="M537" s="92">
        <f>IF(L537&lt;&gt;"",SUM($L$6:L537),M536)</f>
        <v>40</v>
      </c>
      <c r="N537" s="92">
        <f t="shared" si="183"/>
        <v>49</v>
      </c>
      <c r="O537" s="2"/>
      <c r="P537" s="47" t="str">
        <f t="shared" si="192"/>
        <v/>
      </c>
      <c r="Q537" s="89">
        <f>IF(P537&lt;&gt;"",SUM($P$6:P537),Q536)</f>
        <v>71</v>
      </c>
      <c r="R537" s="92">
        <f t="shared" si="172"/>
        <v>71</v>
      </c>
      <c r="S537" s="2"/>
      <c r="T537" s="43" t="str">
        <f t="shared" si="184"/>
        <v/>
      </c>
      <c r="U537" s="89">
        <f>IF(T537&lt;&gt;"",SUM($T$6:T537),U536)</f>
        <v>35</v>
      </c>
      <c r="V537" s="92">
        <f t="shared" si="173"/>
        <v>47</v>
      </c>
      <c r="W537" s="2"/>
      <c r="X537" s="95">
        <f>IF(B537="",X536,SUM($L$7:L537)+SUM($P$7:P537)+SUM($T$7:T537))</f>
        <v>146</v>
      </c>
      <c r="Y537" s="2"/>
      <c r="Z537" s="2"/>
      <c r="AA537" s="2"/>
      <c r="AB537" s="2"/>
      <c r="AC537" s="2"/>
      <c r="AD537" s="2"/>
      <c r="AE537" s="2"/>
      <c r="AF537" s="58" t="str">
        <f t="shared" si="187"/>
        <v/>
      </c>
      <c r="AG537" s="21" t="str">
        <f t="shared" si="177"/>
        <v/>
      </c>
      <c r="AH537" s="59">
        <f t="shared" si="185"/>
        <v>5</v>
      </c>
      <c r="AI537" s="64" t="str">
        <f t="shared" si="191"/>
        <v/>
      </c>
      <c r="AJ537" s="47" t="str">
        <f t="shared" si="178"/>
        <v/>
      </c>
      <c r="AK537" s="65">
        <f t="shared" si="180"/>
        <v>1</v>
      </c>
      <c r="AL537" s="70" t="str">
        <f t="shared" si="188"/>
        <v/>
      </c>
      <c r="AM537" s="43" t="str">
        <f t="shared" si="179"/>
        <v/>
      </c>
      <c r="AN537" s="71">
        <f t="shared" si="181"/>
        <v>8</v>
      </c>
      <c r="AO537" s="2"/>
      <c r="AP537" s="2"/>
      <c r="AR537" s="2"/>
      <c r="AS537" s="2"/>
      <c r="AT537" s="2"/>
    </row>
    <row r="538" spans="2:46">
      <c r="B538" s="20" t="str">
        <f>IF('Prog Individual'!B538="","",'Prog Individual'!B538)</f>
        <v/>
      </c>
      <c r="C538" s="21" t="str">
        <f t="shared" si="174"/>
        <v/>
      </c>
      <c r="D538" s="98" t="str">
        <f t="shared" si="190"/>
        <v/>
      </c>
      <c r="E538" s="2"/>
      <c r="F538" s="47" t="str">
        <f t="shared" si="175"/>
        <v/>
      </c>
      <c r="G538" s="98" t="str">
        <f t="shared" si="189"/>
        <v/>
      </c>
      <c r="H538" s="2"/>
      <c r="I538" s="46" t="str">
        <f t="shared" si="176"/>
        <v/>
      </c>
      <c r="J538" s="98" t="str">
        <f t="shared" si="182"/>
        <v/>
      </c>
      <c r="K538" s="2"/>
      <c r="L538" s="21" t="str">
        <f t="shared" si="193"/>
        <v/>
      </c>
      <c r="M538" s="92">
        <f>IF(L538&lt;&gt;"",SUM($L$6:L538),M537)</f>
        <v>40</v>
      </c>
      <c r="N538" s="92">
        <f t="shared" si="183"/>
        <v>49</v>
      </c>
      <c r="O538" s="2"/>
      <c r="P538" s="47" t="str">
        <f t="shared" si="192"/>
        <v/>
      </c>
      <c r="Q538" s="89">
        <f>IF(P538&lt;&gt;"",SUM($P$6:P538),Q537)</f>
        <v>71</v>
      </c>
      <c r="R538" s="92">
        <f t="shared" ref="R538:R601" si="194">IF(Q538&lt;R537,R537,Q538)</f>
        <v>71</v>
      </c>
      <c r="S538" s="2"/>
      <c r="T538" s="43" t="str">
        <f t="shared" si="184"/>
        <v/>
      </c>
      <c r="U538" s="89">
        <f>IF(T538&lt;&gt;"",SUM($T$6:T538),U537)</f>
        <v>35</v>
      </c>
      <c r="V538" s="92">
        <f t="shared" ref="V538:V601" si="195">IF(U538&lt;V537,V537,U538)</f>
        <v>47</v>
      </c>
      <c r="W538" s="2"/>
      <c r="X538" s="95">
        <f>IF(B538="",X537,SUM($L$7:L538)+SUM($P$7:P538)+SUM($T$7:T538))</f>
        <v>146</v>
      </c>
      <c r="Y538" s="2"/>
      <c r="Z538" s="2"/>
      <c r="AA538" s="2"/>
      <c r="AB538" s="2"/>
      <c r="AC538" s="2"/>
      <c r="AD538" s="2"/>
      <c r="AE538" s="2"/>
      <c r="AF538" s="58" t="str">
        <f t="shared" si="187"/>
        <v/>
      </c>
      <c r="AG538" s="21" t="str">
        <f t="shared" si="177"/>
        <v/>
      </c>
      <c r="AH538" s="59">
        <f t="shared" si="185"/>
        <v>5</v>
      </c>
      <c r="AI538" s="64" t="str">
        <f t="shared" si="191"/>
        <v/>
      </c>
      <c r="AJ538" s="47" t="str">
        <f t="shared" si="178"/>
        <v/>
      </c>
      <c r="AK538" s="65">
        <f t="shared" si="180"/>
        <v>1</v>
      </c>
      <c r="AL538" s="70" t="str">
        <f t="shared" si="188"/>
        <v/>
      </c>
      <c r="AM538" s="43" t="str">
        <f t="shared" si="179"/>
        <v/>
      </c>
      <c r="AN538" s="71">
        <f t="shared" si="181"/>
        <v>8</v>
      </c>
      <c r="AO538" s="2"/>
      <c r="AP538" s="2"/>
      <c r="AR538" s="2"/>
      <c r="AS538" s="2"/>
      <c r="AT538" s="2"/>
    </row>
    <row r="539" spans="2:46">
      <c r="B539" s="20" t="str">
        <f>IF('Prog Individual'!B539="","",'Prog Individual'!B539)</f>
        <v/>
      </c>
      <c r="C539" s="21" t="str">
        <f t="shared" si="174"/>
        <v/>
      </c>
      <c r="D539" s="98" t="str">
        <f t="shared" si="190"/>
        <v/>
      </c>
      <c r="E539" s="2"/>
      <c r="F539" s="47" t="str">
        <f t="shared" si="175"/>
        <v/>
      </c>
      <c r="G539" s="98" t="str">
        <f t="shared" si="189"/>
        <v/>
      </c>
      <c r="H539" s="2"/>
      <c r="I539" s="46" t="str">
        <f t="shared" si="176"/>
        <v/>
      </c>
      <c r="J539" s="98" t="str">
        <f t="shared" si="182"/>
        <v/>
      </c>
      <c r="K539" s="2"/>
      <c r="L539" s="21" t="str">
        <f t="shared" si="193"/>
        <v/>
      </c>
      <c r="M539" s="92">
        <f>IF(L539&lt;&gt;"",SUM($L$6:L539),M538)</f>
        <v>40</v>
      </c>
      <c r="N539" s="92">
        <f t="shared" si="183"/>
        <v>49</v>
      </c>
      <c r="O539" s="2"/>
      <c r="P539" s="47" t="str">
        <f t="shared" si="192"/>
        <v/>
      </c>
      <c r="Q539" s="89">
        <f>IF(P539&lt;&gt;"",SUM($P$6:P539),Q538)</f>
        <v>71</v>
      </c>
      <c r="R539" s="92">
        <f t="shared" si="194"/>
        <v>71</v>
      </c>
      <c r="S539" s="2"/>
      <c r="T539" s="43" t="str">
        <f t="shared" si="184"/>
        <v/>
      </c>
      <c r="U539" s="89">
        <f>IF(T539&lt;&gt;"",SUM($T$6:T539),U538)</f>
        <v>35</v>
      </c>
      <c r="V539" s="92">
        <f t="shared" si="195"/>
        <v>47</v>
      </c>
      <c r="W539" s="2"/>
      <c r="X539" s="95">
        <f>IF(B539="",X538,SUM($L$7:L539)+SUM($P$7:P539)+SUM($T$7:T539))</f>
        <v>146</v>
      </c>
      <c r="Y539" s="2"/>
      <c r="Z539" s="2"/>
      <c r="AA539" s="2"/>
      <c r="AB539" s="2"/>
      <c r="AC539" s="2"/>
      <c r="AD539" s="2"/>
      <c r="AE539" s="2"/>
      <c r="AF539" s="58" t="str">
        <f t="shared" si="187"/>
        <v/>
      </c>
      <c r="AG539" s="21" t="str">
        <f t="shared" si="177"/>
        <v/>
      </c>
      <c r="AH539" s="59">
        <f t="shared" si="185"/>
        <v>5</v>
      </c>
      <c r="AI539" s="64" t="str">
        <f t="shared" si="191"/>
        <v/>
      </c>
      <c r="AJ539" s="47" t="str">
        <f t="shared" si="178"/>
        <v/>
      </c>
      <c r="AK539" s="65">
        <f t="shared" si="180"/>
        <v>1</v>
      </c>
      <c r="AL539" s="70" t="str">
        <f t="shared" si="188"/>
        <v/>
      </c>
      <c r="AM539" s="43" t="str">
        <f t="shared" si="179"/>
        <v/>
      </c>
      <c r="AN539" s="71">
        <f t="shared" si="181"/>
        <v>8</v>
      </c>
      <c r="AO539" s="2"/>
      <c r="AP539" s="2"/>
      <c r="AR539" s="2"/>
      <c r="AS539" s="2"/>
      <c r="AT539" s="2"/>
    </row>
    <row r="540" spans="2:46">
      <c r="B540" s="20" t="str">
        <f>IF('Prog Individual'!B540="","",'Prog Individual'!B540)</f>
        <v/>
      </c>
      <c r="C540" s="21" t="str">
        <f t="shared" si="174"/>
        <v/>
      </c>
      <c r="D540" s="98" t="str">
        <f t="shared" si="190"/>
        <v/>
      </c>
      <c r="E540" s="2"/>
      <c r="F540" s="47" t="str">
        <f t="shared" si="175"/>
        <v/>
      </c>
      <c r="G540" s="98" t="str">
        <f t="shared" si="189"/>
        <v/>
      </c>
      <c r="H540" s="2"/>
      <c r="I540" s="46" t="str">
        <f t="shared" si="176"/>
        <v/>
      </c>
      <c r="J540" s="98" t="str">
        <f t="shared" si="182"/>
        <v/>
      </c>
      <c r="K540" s="2"/>
      <c r="L540" s="21" t="str">
        <f t="shared" si="193"/>
        <v/>
      </c>
      <c r="M540" s="92">
        <f>IF(L540&lt;&gt;"",SUM($L$6:L540),M539)</f>
        <v>40</v>
      </c>
      <c r="N540" s="92">
        <f t="shared" si="183"/>
        <v>49</v>
      </c>
      <c r="O540" s="2"/>
      <c r="P540" s="47" t="str">
        <f t="shared" si="192"/>
        <v/>
      </c>
      <c r="Q540" s="89">
        <f>IF(P540&lt;&gt;"",SUM($P$6:P540),Q539)</f>
        <v>71</v>
      </c>
      <c r="R540" s="92">
        <f t="shared" si="194"/>
        <v>71</v>
      </c>
      <c r="S540" s="2"/>
      <c r="T540" s="43" t="str">
        <f t="shared" si="184"/>
        <v/>
      </c>
      <c r="U540" s="89">
        <f>IF(T540&lt;&gt;"",SUM($T$6:T540),U539)</f>
        <v>35</v>
      </c>
      <c r="V540" s="92">
        <f t="shared" si="195"/>
        <v>47</v>
      </c>
      <c r="W540" s="2"/>
      <c r="X540" s="95">
        <f>IF(B540="",X539,SUM($L$7:L540)+SUM($P$7:P540)+SUM($T$7:T540))</f>
        <v>146</v>
      </c>
      <c r="Y540" s="2"/>
      <c r="Z540" s="2"/>
      <c r="AA540" s="2"/>
      <c r="AB540" s="2"/>
      <c r="AC540" s="2"/>
      <c r="AD540" s="2"/>
      <c r="AE540" s="2"/>
      <c r="AF540" s="58" t="str">
        <f t="shared" si="187"/>
        <v/>
      </c>
      <c r="AG540" s="21" t="str">
        <f t="shared" si="177"/>
        <v/>
      </c>
      <c r="AH540" s="59">
        <f t="shared" si="185"/>
        <v>5</v>
      </c>
      <c r="AI540" s="64" t="str">
        <f t="shared" si="191"/>
        <v/>
      </c>
      <c r="AJ540" s="47" t="str">
        <f t="shared" si="178"/>
        <v/>
      </c>
      <c r="AK540" s="65">
        <f t="shared" si="180"/>
        <v>1</v>
      </c>
      <c r="AL540" s="70" t="str">
        <f t="shared" si="188"/>
        <v/>
      </c>
      <c r="AM540" s="43" t="str">
        <f t="shared" si="179"/>
        <v/>
      </c>
      <c r="AN540" s="71">
        <f t="shared" si="181"/>
        <v>8</v>
      </c>
      <c r="AO540" s="2"/>
      <c r="AP540" s="2"/>
      <c r="AR540" s="2"/>
      <c r="AS540" s="2"/>
      <c r="AT540" s="2"/>
    </row>
    <row r="541" spans="2:46">
      <c r="B541" s="20" t="str">
        <f>IF('Prog Individual'!B541="","",'Prog Individual'!B541)</f>
        <v/>
      </c>
      <c r="C541" s="21" t="str">
        <f t="shared" si="174"/>
        <v/>
      </c>
      <c r="D541" s="98" t="str">
        <f t="shared" si="190"/>
        <v/>
      </c>
      <c r="E541" s="2"/>
      <c r="F541" s="47" t="str">
        <f t="shared" si="175"/>
        <v/>
      </c>
      <c r="G541" s="98" t="str">
        <f t="shared" si="189"/>
        <v/>
      </c>
      <c r="H541" s="2"/>
      <c r="I541" s="46" t="str">
        <f t="shared" si="176"/>
        <v/>
      </c>
      <c r="J541" s="98" t="str">
        <f t="shared" si="182"/>
        <v/>
      </c>
      <c r="K541" s="2"/>
      <c r="L541" s="21" t="str">
        <f t="shared" si="193"/>
        <v/>
      </c>
      <c r="M541" s="92">
        <f>IF(L541&lt;&gt;"",SUM($L$6:L541),M540)</f>
        <v>40</v>
      </c>
      <c r="N541" s="92">
        <f t="shared" si="183"/>
        <v>49</v>
      </c>
      <c r="O541" s="2"/>
      <c r="P541" s="47" t="str">
        <f t="shared" si="192"/>
        <v/>
      </c>
      <c r="Q541" s="89">
        <f>IF(P541&lt;&gt;"",SUM($P$6:P541),Q540)</f>
        <v>71</v>
      </c>
      <c r="R541" s="92">
        <f t="shared" si="194"/>
        <v>71</v>
      </c>
      <c r="S541" s="2"/>
      <c r="T541" s="43" t="str">
        <f t="shared" si="184"/>
        <v/>
      </c>
      <c r="U541" s="89">
        <f>IF(T541&lt;&gt;"",SUM($T$6:T541),U540)</f>
        <v>35</v>
      </c>
      <c r="V541" s="92">
        <f t="shared" si="195"/>
        <v>47</v>
      </c>
      <c r="W541" s="2"/>
      <c r="X541" s="95">
        <f>IF(B541="",X540,SUM($L$7:L541)+SUM($P$7:P541)+SUM($T$7:T541))</f>
        <v>146</v>
      </c>
      <c r="Y541" s="2"/>
      <c r="Z541" s="2"/>
      <c r="AA541" s="2"/>
      <c r="AB541" s="2"/>
      <c r="AC541" s="2"/>
      <c r="AD541" s="2"/>
      <c r="AE541" s="2"/>
      <c r="AF541" s="58" t="str">
        <f t="shared" si="187"/>
        <v/>
      </c>
      <c r="AG541" s="21" t="str">
        <f t="shared" si="177"/>
        <v/>
      </c>
      <c r="AH541" s="59">
        <f t="shared" si="185"/>
        <v>5</v>
      </c>
      <c r="AI541" s="64" t="str">
        <f t="shared" si="191"/>
        <v/>
      </c>
      <c r="AJ541" s="47" t="str">
        <f t="shared" si="178"/>
        <v/>
      </c>
      <c r="AK541" s="65">
        <f t="shared" si="180"/>
        <v>1</v>
      </c>
      <c r="AL541" s="70" t="str">
        <f t="shared" si="188"/>
        <v/>
      </c>
      <c r="AM541" s="43" t="str">
        <f t="shared" si="179"/>
        <v/>
      </c>
      <c r="AN541" s="71">
        <f t="shared" si="181"/>
        <v>8</v>
      </c>
      <c r="AO541" s="2"/>
      <c r="AP541" s="2"/>
      <c r="AR541" s="2"/>
      <c r="AS541" s="2"/>
      <c r="AT541" s="2"/>
    </row>
    <row r="542" spans="2:46">
      <c r="B542" s="20" t="str">
        <f>IF('Prog Individual'!B542="","",'Prog Individual'!B542)</f>
        <v/>
      </c>
      <c r="C542" s="21" t="str">
        <f t="shared" si="174"/>
        <v/>
      </c>
      <c r="D542" s="98" t="str">
        <f t="shared" si="190"/>
        <v/>
      </c>
      <c r="E542" s="2"/>
      <c r="F542" s="47" t="str">
        <f t="shared" si="175"/>
        <v/>
      </c>
      <c r="G542" s="98" t="str">
        <f t="shared" si="189"/>
        <v/>
      </c>
      <c r="H542" s="2"/>
      <c r="I542" s="46" t="str">
        <f t="shared" si="176"/>
        <v/>
      </c>
      <c r="J542" s="98" t="str">
        <f t="shared" si="182"/>
        <v/>
      </c>
      <c r="K542" s="2"/>
      <c r="L542" s="21" t="str">
        <f t="shared" si="193"/>
        <v/>
      </c>
      <c r="M542" s="92">
        <f>IF(L542&lt;&gt;"",SUM($L$6:L542),M541)</f>
        <v>40</v>
      </c>
      <c r="N542" s="92">
        <f t="shared" si="183"/>
        <v>49</v>
      </c>
      <c r="O542" s="2"/>
      <c r="P542" s="47" t="str">
        <f t="shared" si="192"/>
        <v/>
      </c>
      <c r="Q542" s="89">
        <f>IF(P542&lt;&gt;"",SUM($P$6:P542),Q541)</f>
        <v>71</v>
      </c>
      <c r="R542" s="92">
        <f t="shared" si="194"/>
        <v>71</v>
      </c>
      <c r="S542" s="2"/>
      <c r="T542" s="43" t="str">
        <f t="shared" si="184"/>
        <v/>
      </c>
      <c r="U542" s="89">
        <f>IF(T542&lt;&gt;"",SUM($T$6:T542),U541)</f>
        <v>35</v>
      </c>
      <c r="V542" s="92">
        <f t="shared" si="195"/>
        <v>47</v>
      </c>
      <c r="W542" s="2"/>
      <c r="X542" s="95">
        <f>IF(B542="",X541,SUM($L$7:L542)+SUM($P$7:P542)+SUM($T$7:T542))</f>
        <v>146</v>
      </c>
      <c r="Y542" s="2"/>
      <c r="Z542" s="2"/>
      <c r="AA542" s="2"/>
      <c r="AB542" s="2"/>
      <c r="AC542" s="2"/>
      <c r="AD542" s="2"/>
      <c r="AE542" s="2"/>
      <c r="AF542" s="58" t="str">
        <f t="shared" si="187"/>
        <v/>
      </c>
      <c r="AG542" s="21" t="str">
        <f t="shared" si="177"/>
        <v/>
      </c>
      <c r="AH542" s="59">
        <f t="shared" si="185"/>
        <v>5</v>
      </c>
      <c r="AI542" s="64" t="str">
        <f t="shared" si="191"/>
        <v/>
      </c>
      <c r="AJ542" s="47" t="str">
        <f t="shared" si="178"/>
        <v/>
      </c>
      <c r="AK542" s="65">
        <f t="shared" si="180"/>
        <v>1</v>
      </c>
      <c r="AL542" s="70" t="str">
        <f t="shared" si="188"/>
        <v/>
      </c>
      <c r="AM542" s="43" t="str">
        <f t="shared" si="179"/>
        <v/>
      </c>
      <c r="AN542" s="71">
        <f t="shared" si="181"/>
        <v>8</v>
      </c>
      <c r="AO542" s="2"/>
      <c r="AP542" s="2"/>
      <c r="AR542" s="2"/>
      <c r="AS542" s="2"/>
      <c r="AT542" s="2"/>
    </row>
    <row r="543" spans="2:46">
      <c r="B543" s="20" t="str">
        <f>IF('Prog Individual'!B543="","",'Prog Individual'!B543)</f>
        <v/>
      </c>
      <c r="C543" s="21" t="str">
        <f t="shared" si="174"/>
        <v/>
      </c>
      <c r="D543" s="98" t="str">
        <f t="shared" si="190"/>
        <v/>
      </c>
      <c r="E543" s="2"/>
      <c r="F543" s="47" t="str">
        <f t="shared" si="175"/>
        <v/>
      </c>
      <c r="G543" s="98" t="str">
        <f t="shared" si="189"/>
        <v/>
      </c>
      <c r="H543" s="2"/>
      <c r="I543" s="46" t="str">
        <f t="shared" si="176"/>
        <v/>
      </c>
      <c r="J543" s="98" t="str">
        <f t="shared" si="182"/>
        <v/>
      </c>
      <c r="K543" s="2"/>
      <c r="L543" s="21" t="str">
        <f t="shared" si="193"/>
        <v/>
      </c>
      <c r="M543" s="92">
        <f>IF(L543&lt;&gt;"",SUM($L$6:L543),M542)</f>
        <v>40</v>
      </c>
      <c r="N543" s="92">
        <f t="shared" si="183"/>
        <v>49</v>
      </c>
      <c r="O543" s="2"/>
      <c r="P543" s="47" t="str">
        <f t="shared" si="192"/>
        <v/>
      </c>
      <c r="Q543" s="89">
        <f>IF(P543&lt;&gt;"",SUM($P$6:P543),Q542)</f>
        <v>71</v>
      </c>
      <c r="R543" s="92">
        <f t="shared" si="194"/>
        <v>71</v>
      </c>
      <c r="S543" s="2"/>
      <c r="T543" s="43" t="str">
        <f t="shared" si="184"/>
        <v/>
      </c>
      <c r="U543" s="89">
        <f>IF(T543&lt;&gt;"",SUM($T$6:T543),U542)</f>
        <v>35</v>
      </c>
      <c r="V543" s="92">
        <f t="shared" si="195"/>
        <v>47</v>
      </c>
      <c r="W543" s="2"/>
      <c r="X543" s="95">
        <f>IF(B543="",X542,SUM($L$7:L543)+SUM($P$7:P543)+SUM($T$7:T543))</f>
        <v>146</v>
      </c>
      <c r="Y543" s="2"/>
      <c r="Z543" s="2"/>
      <c r="AA543" s="2"/>
      <c r="AB543" s="2"/>
      <c r="AC543" s="2"/>
      <c r="AD543" s="2"/>
      <c r="AE543" s="2"/>
      <c r="AF543" s="58" t="str">
        <f t="shared" si="187"/>
        <v/>
      </c>
      <c r="AG543" s="21" t="str">
        <f t="shared" si="177"/>
        <v/>
      </c>
      <c r="AH543" s="59">
        <f t="shared" si="185"/>
        <v>5</v>
      </c>
      <c r="AI543" s="64" t="str">
        <f t="shared" si="191"/>
        <v/>
      </c>
      <c r="AJ543" s="47" t="str">
        <f t="shared" si="178"/>
        <v/>
      </c>
      <c r="AK543" s="65">
        <f t="shared" si="180"/>
        <v>1</v>
      </c>
      <c r="AL543" s="70" t="str">
        <f t="shared" si="188"/>
        <v/>
      </c>
      <c r="AM543" s="43" t="str">
        <f t="shared" si="179"/>
        <v/>
      </c>
      <c r="AN543" s="71">
        <f t="shared" si="181"/>
        <v>8</v>
      </c>
      <c r="AO543" s="2"/>
      <c r="AP543" s="2"/>
      <c r="AR543" s="2"/>
      <c r="AS543" s="2"/>
      <c r="AT543" s="2"/>
    </row>
    <row r="544" spans="2:46">
      <c r="B544" s="20" t="str">
        <f>IF('Prog Individual'!B544="","",'Prog Individual'!B544)</f>
        <v/>
      </c>
      <c r="C544" s="21" t="str">
        <f t="shared" si="174"/>
        <v/>
      </c>
      <c r="D544" s="98" t="str">
        <f t="shared" si="190"/>
        <v/>
      </c>
      <c r="E544" s="2"/>
      <c r="F544" s="47" t="str">
        <f t="shared" si="175"/>
        <v/>
      </c>
      <c r="G544" s="98" t="str">
        <f t="shared" si="189"/>
        <v/>
      </c>
      <c r="H544" s="2"/>
      <c r="I544" s="46" t="str">
        <f t="shared" si="176"/>
        <v/>
      </c>
      <c r="J544" s="98" t="str">
        <f t="shared" si="182"/>
        <v/>
      </c>
      <c r="K544" s="2"/>
      <c r="L544" s="21" t="str">
        <f t="shared" si="193"/>
        <v/>
      </c>
      <c r="M544" s="92">
        <f>IF(L544&lt;&gt;"",SUM($L$6:L544),M543)</f>
        <v>40</v>
      </c>
      <c r="N544" s="92">
        <f t="shared" si="183"/>
        <v>49</v>
      </c>
      <c r="O544" s="2"/>
      <c r="P544" s="47" t="str">
        <f t="shared" si="192"/>
        <v/>
      </c>
      <c r="Q544" s="89">
        <f>IF(P544&lt;&gt;"",SUM($P$6:P544),Q543)</f>
        <v>71</v>
      </c>
      <c r="R544" s="92">
        <f t="shared" si="194"/>
        <v>71</v>
      </c>
      <c r="S544" s="2"/>
      <c r="T544" s="43" t="str">
        <f t="shared" si="184"/>
        <v/>
      </c>
      <c r="U544" s="89">
        <f>IF(T544&lt;&gt;"",SUM($T$6:T544),U543)</f>
        <v>35</v>
      </c>
      <c r="V544" s="92">
        <f t="shared" si="195"/>
        <v>47</v>
      </c>
      <c r="W544" s="2"/>
      <c r="X544" s="95">
        <f>IF(B544="",X543,SUM($L$7:L544)+SUM($P$7:P544)+SUM($T$7:T544))</f>
        <v>146</v>
      </c>
      <c r="Y544" s="2"/>
      <c r="Z544" s="2"/>
      <c r="AA544" s="2"/>
      <c r="AB544" s="2"/>
      <c r="AC544" s="2"/>
      <c r="AD544" s="2"/>
      <c r="AE544" s="2"/>
      <c r="AF544" s="58" t="str">
        <f t="shared" si="187"/>
        <v/>
      </c>
      <c r="AG544" s="21" t="str">
        <f t="shared" si="177"/>
        <v/>
      </c>
      <c r="AH544" s="59">
        <f t="shared" si="185"/>
        <v>5</v>
      </c>
      <c r="AI544" s="64" t="str">
        <f t="shared" si="191"/>
        <v/>
      </c>
      <c r="AJ544" s="47" t="str">
        <f t="shared" si="178"/>
        <v/>
      </c>
      <c r="AK544" s="65">
        <f t="shared" si="180"/>
        <v>1</v>
      </c>
      <c r="AL544" s="70" t="str">
        <f t="shared" si="188"/>
        <v/>
      </c>
      <c r="AM544" s="43" t="str">
        <f t="shared" si="179"/>
        <v/>
      </c>
      <c r="AN544" s="71">
        <f t="shared" si="181"/>
        <v>8</v>
      </c>
      <c r="AO544" s="2"/>
      <c r="AP544" s="2"/>
      <c r="AR544" s="2"/>
      <c r="AS544" s="2"/>
      <c r="AT544" s="2"/>
    </row>
    <row r="545" spans="2:46">
      <c r="B545" s="20" t="str">
        <f>IF('Prog Individual'!B545="","",'Prog Individual'!B545)</f>
        <v/>
      </c>
      <c r="C545" s="21" t="str">
        <f t="shared" si="174"/>
        <v/>
      </c>
      <c r="D545" s="98" t="str">
        <f t="shared" si="190"/>
        <v/>
      </c>
      <c r="E545" s="2"/>
      <c r="F545" s="47" t="str">
        <f t="shared" si="175"/>
        <v/>
      </c>
      <c r="G545" s="98" t="str">
        <f t="shared" si="189"/>
        <v/>
      </c>
      <c r="H545" s="2"/>
      <c r="I545" s="46" t="str">
        <f t="shared" si="176"/>
        <v/>
      </c>
      <c r="J545" s="98" t="str">
        <f t="shared" si="182"/>
        <v/>
      </c>
      <c r="K545" s="2"/>
      <c r="L545" s="21" t="str">
        <f t="shared" si="193"/>
        <v/>
      </c>
      <c r="M545" s="92">
        <f>IF(L545&lt;&gt;"",SUM($L$6:L545),M544)</f>
        <v>40</v>
      </c>
      <c r="N545" s="92">
        <f t="shared" si="183"/>
        <v>49</v>
      </c>
      <c r="O545" s="2"/>
      <c r="P545" s="47" t="str">
        <f t="shared" si="192"/>
        <v/>
      </c>
      <c r="Q545" s="89">
        <f>IF(P545&lt;&gt;"",SUM($P$6:P545),Q544)</f>
        <v>71</v>
      </c>
      <c r="R545" s="92">
        <f t="shared" si="194"/>
        <v>71</v>
      </c>
      <c r="S545" s="2"/>
      <c r="T545" s="43" t="str">
        <f t="shared" si="184"/>
        <v/>
      </c>
      <c r="U545" s="89">
        <f>IF(T545&lt;&gt;"",SUM($T$6:T545),U544)</f>
        <v>35</v>
      </c>
      <c r="V545" s="92">
        <f t="shared" si="195"/>
        <v>47</v>
      </c>
      <c r="W545" s="2"/>
      <c r="X545" s="95">
        <f>IF(B545="",X544,SUM($L$7:L545)+SUM($P$7:P545)+SUM($T$7:T545))</f>
        <v>146</v>
      </c>
      <c r="Y545" s="2"/>
      <c r="Z545" s="2"/>
      <c r="AA545" s="2"/>
      <c r="AB545" s="2"/>
      <c r="AC545" s="2"/>
      <c r="AD545" s="2"/>
      <c r="AE545" s="2"/>
      <c r="AF545" s="58" t="str">
        <f t="shared" si="187"/>
        <v/>
      </c>
      <c r="AG545" s="21" t="str">
        <f t="shared" si="177"/>
        <v/>
      </c>
      <c r="AH545" s="59">
        <f t="shared" si="185"/>
        <v>5</v>
      </c>
      <c r="AI545" s="64" t="str">
        <f t="shared" si="191"/>
        <v/>
      </c>
      <c r="AJ545" s="47" t="str">
        <f t="shared" si="178"/>
        <v/>
      </c>
      <c r="AK545" s="65">
        <f t="shared" si="180"/>
        <v>1</v>
      </c>
      <c r="AL545" s="70" t="str">
        <f t="shared" si="188"/>
        <v/>
      </c>
      <c r="AM545" s="43" t="str">
        <f t="shared" si="179"/>
        <v/>
      </c>
      <c r="AN545" s="71">
        <f t="shared" si="181"/>
        <v>8</v>
      </c>
      <c r="AO545" s="2"/>
      <c r="AP545" s="2"/>
      <c r="AR545" s="2"/>
      <c r="AS545" s="2"/>
      <c r="AT545" s="2"/>
    </row>
    <row r="546" spans="2:46">
      <c r="B546" s="20" t="str">
        <f>IF('Prog Individual'!B546="","",'Prog Individual'!B546)</f>
        <v/>
      </c>
      <c r="C546" s="21" t="str">
        <f t="shared" si="174"/>
        <v/>
      </c>
      <c r="D546" s="98" t="str">
        <f t="shared" si="190"/>
        <v/>
      </c>
      <c r="E546" s="2"/>
      <c r="F546" s="47" t="str">
        <f t="shared" si="175"/>
        <v/>
      </c>
      <c r="G546" s="98" t="str">
        <f t="shared" si="189"/>
        <v/>
      </c>
      <c r="H546" s="2"/>
      <c r="I546" s="46" t="str">
        <f t="shared" si="176"/>
        <v/>
      </c>
      <c r="J546" s="98" t="str">
        <f t="shared" si="182"/>
        <v/>
      </c>
      <c r="K546" s="2"/>
      <c r="L546" s="21" t="str">
        <f t="shared" si="193"/>
        <v/>
      </c>
      <c r="M546" s="92">
        <f>IF(L546&lt;&gt;"",SUM($L$6:L546),M545)</f>
        <v>40</v>
      </c>
      <c r="N546" s="92">
        <f t="shared" si="183"/>
        <v>49</v>
      </c>
      <c r="O546" s="2"/>
      <c r="P546" s="47" t="str">
        <f t="shared" si="192"/>
        <v/>
      </c>
      <c r="Q546" s="89">
        <f>IF(P546&lt;&gt;"",SUM($P$6:P546),Q545)</f>
        <v>71</v>
      </c>
      <c r="R546" s="92">
        <f t="shared" si="194"/>
        <v>71</v>
      </c>
      <c r="S546" s="2"/>
      <c r="T546" s="43" t="str">
        <f t="shared" si="184"/>
        <v/>
      </c>
      <c r="U546" s="89">
        <f>IF(T546&lt;&gt;"",SUM($T$6:T546),U545)</f>
        <v>35</v>
      </c>
      <c r="V546" s="92">
        <f t="shared" si="195"/>
        <v>47</v>
      </c>
      <c r="W546" s="2"/>
      <c r="X546" s="95">
        <f>IF(B546="",X545,SUM($L$7:L546)+SUM($P$7:P546)+SUM($T$7:T546))</f>
        <v>146</v>
      </c>
      <c r="Y546" s="2"/>
      <c r="Z546" s="2"/>
      <c r="AA546" s="2"/>
      <c r="AB546" s="2"/>
      <c r="AC546" s="2"/>
      <c r="AD546" s="2"/>
      <c r="AE546" s="2"/>
      <c r="AF546" s="58" t="str">
        <f t="shared" si="187"/>
        <v/>
      </c>
      <c r="AG546" s="21" t="str">
        <f t="shared" si="177"/>
        <v/>
      </c>
      <c r="AH546" s="59">
        <f t="shared" si="185"/>
        <v>5</v>
      </c>
      <c r="AI546" s="64" t="str">
        <f t="shared" si="191"/>
        <v/>
      </c>
      <c r="AJ546" s="47" t="str">
        <f t="shared" si="178"/>
        <v/>
      </c>
      <c r="AK546" s="65">
        <f t="shared" si="180"/>
        <v>1</v>
      </c>
      <c r="AL546" s="70" t="str">
        <f t="shared" si="188"/>
        <v/>
      </c>
      <c r="AM546" s="43" t="str">
        <f t="shared" si="179"/>
        <v/>
      </c>
      <c r="AN546" s="71">
        <f t="shared" si="181"/>
        <v>8</v>
      </c>
      <c r="AO546" s="2"/>
      <c r="AP546" s="2"/>
      <c r="AR546" s="2"/>
      <c r="AS546" s="2"/>
      <c r="AT546" s="2"/>
    </row>
    <row r="547" spans="2:46">
      <c r="B547" s="20" t="str">
        <f>IF('Prog Individual'!B547="","",'Prog Individual'!B547)</f>
        <v/>
      </c>
      <c r="C547" s="21" t="str">
        <f t="shared" si="174"/>
        <v/>
      </c>
      <c r="D547" s="98" t="str">
        <f t="shared" si="190"/>
        <v/>
      </c>
      <c r="E547" s="2"/>
      <c r="F547" s="47" t="str">
        <f t="shared" si="175"/>
        <v/>
      </c>
      <c r="G547" s="98" t="str">
        <f t="shared" si="189"/>
        <v/>
      </c>
      <c r="H547" s="2"/>
      <c r="I547" s="46" t="str">
        <f t="shared" si="176"/>
        <v/>
      </c>
      <c r="J547" s="98" t="str">
        <f t="shared" si="182"/>
        <v/>
      </c>
      <c r="K547" s="2"/>
      <c r="L547" s="21" t="str">
        <f t="shared" si="193"/>
        <v/>
      </c>
      <c r="M547" s="92">
        <f>IF(L547&lt;&gt;"",SUM($L$6:L547),M546)</f>
        <v>40</v>
      </c>
      <c r="N547" s="92">
        <f t="shared" si="183"/>
        <v>49</v>
      </c>
      <c r="O547" s="2"/>
      <c r="P547" s="47" t="str">
        <f t="shared" si="192"/>
        <v/>
      </c>
      <c r="Q547" s="89">
        <f>IF(P547&lt;&gt;"",SUM($P$6:P547),Q546)</f>
        <v>71</v>
      </c>
      <c r="R547" s="92">
        <f t="shared" si="194"/>
        <v>71</v>
      </c>
      <c r="S547" s="2"/>
      <c r="T547" s="43" t="str">
        <f t="shared" si="184"/>
        <v/>
      </c>
      <c r="U547" s="89">
        <f>IF(T547&lt;&gt;"",SUM($T$6:T547),U546)</f>
        <v>35</v>
      </c>
      <c r="V547" s="92">
        <f t="shared" si="195"/>
        <v>47</v>
      </c>
      <c r="W547" s="2"/>
      <c r="X547" s="95">
        <f>IF(B547="",X546,SUM($L$7:L547)+SUM($P$7:P547)+SUM($T$7:T547))</f>
        <v>146</v>
      </c>
      <c r="Y547" s="2"/>
      <c r="Z547" s="2"/>
      <c r="AA547" s="2"/>
      <c r="AB547" s="2"/>
      <c r="AC547" s="2"/>
      <c r="AD547" s="2"/>
      <c r="AE547" s="2"/>
      <c r="AF547" s="58" t="str">
        <f t="shared" si="187"/>
        <v/>
      </c>
      <c r="AG547" s="21" t="str">
        <f t="shared" si="177"/>
        <v/>
      </c>
      <c r="AH547" s="59">
        <f t="shared" si="185"/>
        <v>5</v>
      </c>
      <c r="AI547" s="64" t="str">
        <f t="shared" si="191"/>
        <v/>
      </c>
      <c r="AJ547" s="47" t="str">
        <f t="shared" si="178"/>
        <v/>
      </c>
      <c r="AK547" s="65">
        <f t="shared" si="180"/>
        <v>1</v>
      </c>
      <c r="AL547" s="70" t="str">
        <f t="shared" si="188"/>
        <v/>
      </c>
      <c r="AM547" s="43" t="str">
        <f t="shared" si="179"/>
        <v/>
      </c>
      <c r="AN547" s="71">
        <f t="shared" si="181"/>
        <v>8</v>
      </c>
      <c r="AO547" s="2"/>
      <c r="AP547" s="2"/>
      <c r="AR547" s="2"/>
      <c r="AS547" s="2"/>
      <c r="AT547" s="2"/>
    </row>
    <row r="548" spans="2:46">
      <c r="B548" s="20" t="str">
        <f>IF('Prog Individual'!B548="","",'Prog Individual'!B548)</f>
        <v/>
      </c>
      <c r="C548" s="21" t="str">
        <f t="shared" si="174"/>
        <v/>
      </c>
      <c r="D548" s="98" t="str">
        <f t="shared" si="190"/>
        <v/>
      </c>
      <c r="E548" s="2"/>
      <c r="F548" s="47" t="str">
        <f t="shared" si="175"/>
        <v/>
      </c>
      <c r="G548" s="98" t="str">
        <f t="shared" si="189"/>
        <v/>
      </c>
      <c r="H548" s="2"/>
      <c r="I548" s="46" t="str">
        <f t="shared" si="176"/>
        <v/>
      </c>
      <c r="J548" s="98" t="str">
        <f t="shared" si="182"/>
        <v/>
      </c>
      <c r="K548" s="2"/>
      <c r="L548" s="21" t="str">
        <f t="shared" si="193"/>
        <v/>
      </c>
      <c r="M548" s="92">
        <f>IF(L548&lt;&gt;"",SUM($L$6:L548),M547)</f>
        <v>40</v>
      </c>
      <c r="N548" s="92">
        <f t="shared" si="183"/>
        <v>49</v>
      </c>
      <c r="O548" s="2"/>
      <c r="P548" s="47" t="str">
        <f t="shared" si="192"/>
        <v/>
      </c>
      <c r="Q548" s="89">
        <f>IF(P548&lt;&gt;"",SUM($P$6:P548),Q547)</f>
        <v>71</v>
      </c>
      <c r="R548" s="92">
        <f t="shared" si="194"/>
        <v>71</v>
      </c>
      <c r="S548" s="2"/>
      <c r="T548" s="43" t="str">
        <f t="shared" si="184"/>
        <v/>
      </c>
      <c r="U548" s="89">
        <f>IF(T548&lt;&gt;"",SUM($T$6:T548),U547)</f>
        <v>35</v>
      </c>
      <c r="V548" s="92">
        <f t="shared" si="195"/>
        <v>47</v>
      </c>
      <c r="W548" s="2"/>
      <c r="X548" s="95">
        <f>IF(B548="",X547,SUM($L$7:L548)+SUM($P$7:P548)+SUM($T$7:T548))</f>
        <v>146</v>
      </c>
      <c r="Y548" s="2"/>
      <c r="Z548" s="2"/>
      <c r="AA548" s="2"/>
      <c r="AB548" s="2"/>
      <c r="AC548" s="2"/>
      <c r="AD548" s="2"/>
      <c r="AE548" s="2"/>
      <c r="AF548" s="58" t="str">
        <f t="shared" si="187"/>
        <v/>
      </c>
      <c r="AG548" s="21" t="str">
        <f t="shared" si="177"/>
        <v/>
      </c>
      <c r="AH548" s="59">
        <f t="shared" si="185"/>
        <v>5</v>
      </c>
      <c r="AI548" s="64" t="str">
        <f t="shared" si="191"/>
        <v/>
      </c>
      <c r="AJ548" s="47" t="str">
        <f t="shared" si="178"/>
        <v/>
      </c>
      <c r="AK548" s="65">
        <f t="shared" si="180"/>
        <v>1</v>
      </c>
      <c r="AL548" s="70" t="str">
        <f t="shared" si="188"/>
        <v/>
      </c>
      <c r="AM548" s="43" t="str">
        <f t="shared" si="179"/>
        <v/>
      </c>
      <c r="AN548" s="71">
        <f t="shared" si="181"/>
        <v>8</v>
      </c>
      <c r="AO548" s="2"/>
      <c r="AP548" s="2"/>
      <c r="AR548" s="2"/>
      <c r="AS548" s="2"/>
      <c r="AT548" s="2"/>
    </row>
    <row r="549" spans="2:46">
      <c r="B549" s="20" t="str">
        <f>IF('Prog Individual'!B549="","",'Prog Individual'!B549)</f>
        <v/>
      </c>
      <c r="C549" s="21" t="str">
        <f t="shared" si="174"/>
        <v/>
      </c>
      <c r="D549" s="98" t="str">
        <f t="shared" si="190"/>
        <v/>
      </c>
      <c r="E549" s="2"/>
      <c r="F549" s="47" t="str">
        <f t="shared" si="175"/>
        <v/>
      </c>
      <c r="G549" s="98" t="str">
        <f t="shared" si="189"/>
        <v/>
      </c>
      <c r="H549" s="2"/>
      <c r="I549" s="46" t="str">
        <f t="shared" si="176"/>
        <v/>
      </c>
      <c r="J549" s="98" t="str">
        <f t="shared" si="182"/>
        <v/>
      </c>
      <c r="K549" s="2"/>
      <c r="L549" s="21" t="str">
        <f t="shared" si="193"/>
        <v/>
      </c>
      <c r="M549" s="92">
        <f>IF(L549&lt;&gt;"",SUM($L$6:L549),M548)</f>
        <v>40</v>
      </c>
      <c r="N549" s="92">
        <f t="shared" si="183"/>
        <v>49</v>
      </c>
      <c r="O549" s="2"/>
      <c r="P549" s="47" t="str">
        <f t="shared" si="192"/>
        <v/>
      </c>
      <c r="Q549" s="89">
        <f>IF(P549&lt;&gt;"",SUM($P$6:P549),Q548)</f>
        <v>71</v>
      </c>
      <c r="R549" s="92">
        <f t="shared" si="194"/>
        <v>71</v>
      </c>
      <c r="S549" s="2"/>
      <c r="T549" s="43" t="str">
        <f t="shared" si="184"/>
        <v/>
      </c>
      <c r="U549" s="89">
        <f>IF(T549&lt;&gt;"",SUM($T$6:T549),U548)</f>
        <v>35</v>
      </c>
      <c r="V549" s="92">
        <f t="shared" si="195"/>
        <v>47</v>
      </c>
      <c r="W549" s="2"/>
      <c r="X549" s="95">
        <f>IF(B549="",X548,SUM($L$7:L549)+SUM($P$7:P549)+SUM($T$7:T549))</f>
        <v>146</v>
      </c>
      <c r="Y549" s="2"/>
      <c r="Z549" s="2"/>
      <c r="AA549" s="2"/>
      <c r="AB549" s="2"/>
      <c r="AC549" s="2"/>
      <c r="AD549" s="2"/>
      <c r="AE549" s="2"/>
      <c r="AF549" s="58" t="str">
        <f t="shared" si="187"/>
        <v/>
      </c>
      <c r="AG549" s="21" t="str">
        <f t="shared" si="177"/>
        <v/>
      </c>
      <c r="AH549" s="59">
        <f t="shared" si="185"/>
        <v>5</v>
      </c>
      <c r="AI549" s="64" t="str">
        <f t="shared" si="191"/>
        <v/>
      </c>
      <c r="AJ549" s="47" t="str">
        <f t="shared" si="178"/>
        <v/>
      </c>
      <c r="AK549" s="65">
        <f t="shared" si="180"/>
        <v>1</v>
      </c>
      <c r="AL549" s="70" t="str">
        <f t="shared" si="188"/>
        <v/>
      </c>
      <c r="AM549" s="43" t="str">
        <f t="shared" si="179"/>
        <v/>
      </c>
      <c r="AN549" s="71">
        <f t="shared" si="181"/>
        <v>8</v>
      </c>
      <c r="AO549" s="2"/>
      <c r="AP549" s="2"/>
      <c r="AR549" s="2"/>
      <c r="AS549" s="2"/>
      <c r="AT549" s="2"/>
    </row>
    <row r="550" spans="2:46">
      <c r="B550" s="20" t="str">
        <f>IF('Prog Individual'!B550="","",'Prog Individual'!B550)</f>
        <v/>
      </c>
      <c r="C550" s="21" t="str">
        <f t="shared" si="174"/>
        <v/>
      </c>
      <c r="D550" s="98" t="str">
        <f t="shared" si="190"/>
        <v/>
      </c>
      <c r="E550" s="2"/>
      <c r="F550" s="47" t="str">
        <f t="shared" si="175"/>
        <v/>
      </c>
      <c r="G550" s="98" t="str">
        <f t="shared" si="189"/>
        <v/>
      </c>
      <c r="H550" s="2"/>
      <c r="I550" s="46" t="str">
        <f t="shared" si="176"/>
        <v/>
      </c>
      <c r="J550" s="98" t="str">
        <f t="shared" si="182"/>
        <v/>
      </c>
      <c r="K550" s="2"/>
      <c r="L550" s="21" t="str">
        <f t="shared" si="193"/>
        <v/>
      </c>
      <c r="M550" s="92">
        <f>IF(L550&lt;&gt;"",SUM($L$6:L550),M549)</f>
        <v>40</v>
      </c>
      <c r="N550" s="92">
        <f t="shared" si="183"/>
        <v>49</v>
      </c>
      <c r="O550" s="2"/>
      <c r="P550" s="47" t="str">
        <f t="shared" si="192"/>
        <v/>
      </c>
      <c r="Q550" s="89">
        <f>IF(P550&lt;&gt;"",SUM($P$6:P550),Q549)</f>
        <v>71</v>
      </c>
      <c r="R550" s="92">
        <f t="shared" si="194"/>
        <v>71</v>
      </c>
      <c r="S550" s="2"/>
      <c r="T550" s="43" t="str">
        <f t="shared" si="184"/>
        <v/>
      </c>
      <c r="U550" s="89">
        <f>IF(T550&lt;&gt;"",SUM($T$6:T550),U549)</f>
        <v>35</v>
      </c>
      <c r="V550" s="92">
        <f t="shared" si="195"/>
        <v>47</v>
      </c>
      <c r="W550" s="2"/>
      <c r="X550" s="95">
        <f>IF(B550="",X549,SUM($L$7:L550)+SUM($P$7:P550)+SUM($T$7:T550))</f>
        <v>146</v>
      </c>
      <c r="Y550" s="2"/>
      <c r="Z550" s="2"/>
      <c r="AA550" s="2"/>
      <c r="AB550" s="2"/>
      <c r="AC550" s="2"/>
      <c r="AD550" s="2"/>
      <c r="AE550" s="2"/>
      <c r="AF550" s="58" t="str">
        <f t="shared" si="187"/>
        <v/>
      </c>
      <c r="AG550" s="21" t="str">
        <f t="shared" si="177"/>
        <v/>
      </c>
      <c r="AH550" s="59">
        <f t="shared" si="185"/>
        <v>5</v>
      </c>
      <c r="AI550" s="64" t="str">
        <f t="shared" si="191"/>
        <v/>
      </c>
      <c r="AJ550" s="47" t="str">
        <f t="shared" si="178"/>
        <v/>
      </c>
      <c r="AK550" s="65">
        <f t="shared" si="180"/>
        <v>1</v>
      </c>
      <c r="AL550" s="70" t="str">
        <f t="shared" si="188"/>
        <v/>
      </c>
      <c r="AM550" s="43" t="str">
        <f t="shared" si="179"/>
        <v/>
      </c>
      <c r="AN550" s="71">
        <f t="shared" si="181"/>
        <v>8</v>
      </c>
      <c r="AO550" s="2"/>
      <c r="AP550" s="2"/>
      <c r="AR550" s="2"/>
      <c r="AS550" s="2"/>
      <c r="AT550" s="2"/>
    </row>
    <row r="551" spans="2:46">
      <c r="B551" s="20" t="str">
        <f>IF('Prog Individual'!B551="","",'Prog Individual'!B551)</f>
        <v/>
      </c>
      <c r="C551" s="21" t="str">
        <f t="shared" si="174"/>
        <v/>
      </c>
      <c r="D551" s="98" t="str">
        <f t="shared" si="190"/>
        <v/>
      </c>
      <c r="E551" s="2"/>
      <c r="F551" s="47" t="str">
        <f t="shared" si="175"/>
        <v/>
      </c>
      <c r="G551" s="98" t="str">
        <f t="shared" si="189"/>
        <v/>
      </c>
      <c r="H551" s="2"/>
      <c r="I551" s="46" t="str">
        <f t="shared" si="176"/>
        <v/>
      </c>
      <c r="J551" s="98" t="str">
        <f t="shared" si="182"/>
        <v/>
      </c>
      <c r="K551" s="2"/>
      <c r="L551" s="21" t="str">
        <f t="shared" si="193"/>
        <v/>
      </c>
      <c r="M551" s="92">
        <f>IF(L551&lt;&gt;"",SUM($L$6:L551),M550)</f>
        <v>40</v>
      </c>
      <c r="N551" s="92">
        <f t="shared" si="183"/>
        <v>49</v>
      </c>
      <c r="O551" s="2"/>
      <c r="P551" s="47" t="str">
        <f t="shared" si="192"/>
        <v/>
      </c>
      <c r="Q551" s="89">
        <f>IF(P551&lt;&gt;"",SUM($P$6:P551),Q550)</f>
        <v>71</v>
      </c>
      <c r="R551" s="92">
        <f t="shared" si="194"/>
        <v>71</v>
      </c>
      <c r="S551" s="2"/>
      <c r="T551" s="43" t="str">
        <f t="shared" si="184"/>
        <v/>
      </c>
      <c r="U551" s="89">
        <f>IF(T551&lt;&gt;"",SUM($T$6:T551),U550)</f>
        <v>35</v>
      </c>
      <c r="V551" s="92">
        <f t="shared" si="195"/>
        <v>47</v>
      </c>
      <c r="W551" s="2"/>
      <c r="X551" s="95">
        <f>IF(B551="",X550,SUM($L$7:L551)+SUM($P$7:P551)+SUM($T$7:T551))</f>
        <v>146</v>
      </c>
      <c r="Y551" s="2"/>
      <c r="Z551" s="2"/>
      <c r="AA551" s="2"/>
      <c r="AB551" s="2"/>
      <c r="AC551" s="2"/>
      <c r="AD551" s="2"/>
      <c r="AE551" s="2"/>
      <c r="AF551" s="58" t="str">
        <f t="shared" si="187"/>
        <v/>
      </c>
      <c r="AG551" s="21" t="str">
        <f t="shared" si="177"/>
        <v/>
      </c>
      <c r="AH551" s="59">
        <f t="shared" si="185"/>
        <v>5</v>
      </c>
      <c r="AI551" s="64" t="str">
        <f t="shared" si="191"/>
        <v/>
      </c>
      <c r="AJ551" s="47" t="str">
        <f t="shared" si="178"/>
        <v/>
      </c>
      <c r="AK551" s="65">
        <f t="shared" si="180"/>
        <v>1</v>
      </c>
      <c r="AL551" s="70" t="str">
        <f t="shared" si="188"/>
        <v/>
      </c>
      <c r="AM551" s="43" t="str">
        <f t="shared" si="179"/>
        <v/>
      </c>
      <c r="AN551" s="71">
        <f t="shared" si="181"/>
        <v>8</v>
      </c>
      <c r="AO551" s="2"/>
      <c r="AP551" s="2"/>
      <c r="AR551" s="2"/>
      <c r="AS551" s="2"/>
      <c r="AT551" s="2"/>
    </row>
    <row r="552" spans="2:46">
      <c r="B552" s="20" t="str">
        <f>IF('Prog Individual'!B552="","",'Prog Individual'!B552)</f>
        <v/>
      </c>
      <c r="C552" s="21" t="str">
        <f t="shared" si="174"/>
        <v/>
      </c>
      <c r="D552" s="98" t="str">
        <f t="shared" si="190"/>
        <v/>
      </c>
      <c r="E552" s="2"/>
      <c r="F552" s="47" t="str">
        <f t="shared" si="175"/>
        <v/>
      </c>
      <c r="G552" s="98" t="str">
        <f t="shared" si="189"/>
        <v/>
      </c>
      <c r="H552" s="2"/>
      <c r="I552" s="46" t="str">
        <f t="shared" si="176"/>
        <v/>
      </c>
      <c r="J552" s="98" t="str">
        <f t="shared" si="182"/>
        <v/>
      </c>
      <c r="K552" s="2"/>
      <c r="L552" s="21" t="str">
        <f t="shared" si="193"/>
        <v/>
      </c>
      <c r="M552" s="92">
        <f>IF(L552&lt;&gt;"",SUM($L$6:L552),M551)</f>
        <v>40</v>
      </c>
      <c r="N552" s="92">
        <f t="shared" si="183"/>
        <v>49</v>
      </c>
      <c r="O552" s="2"/>
      <c r="P552" s="47" t="str">
        <f t="shared" si="192"/>
        <v/>
      </c>
      <c r="Q552" s="89">
        <f>IF(P552&lt;&gt;"",SUM($P$6:P552),Q551)</f>
        <v>71</v>
      </c>
      <c r="R552" s="92">
        <f t="shared" si="194"/>
        <v>71</v>
      </c>
      <c r="S552" s="2"/>
      <c r="T552" s="43" t="str">
        <f t="shared" si="184"/>
        <v/>
      </c>
      <c r="U552" s="89">
        <f>IF(T552&lt;&gt;"",SUM($T$6:T552),U551)</f>
        <v>35</v>
      </c>
      <c r="V552" s="92">
        <f t="shared" si="195"/>
        <v>47</v>
      </c>
      <c r="W552" s="2"/>
      <c r="X552" s="95">
        <f>IF(B552="",X551,SUM($L$7:L552)+SUM($P$7:P552)+SUM($T$7:T552))</f>
        <v>146</v>
      </c>
      <c r="Y552" s="2"/>
      <c r="Z552" s="2"/>
      <c r="AA552" s="2"/>
      <c r="AB552" s="2"/>
      <c r="AC552" s="2"/>
      <c r="AD552" s="2"/>
      <c r="AE552" s="2"/>
      <c r="AF552" s="58" t="str">
        <f t="shared" si="187"/>
        <v/>
      </c>
      <c r="AG552" s="21" t="str">
        <f t="shared" si="177"/>
        <v/>
      </c>
      <c r="AH552" s="59">
        <f t="shared" si="185"/>
        <v>5</v>
      </c>
      <c r="AI552" s="64" t="str">
        <f t="shared" si="191"/>
        <v/>
      </c>
      <c r="AJ552" s="47" t="str">
        <f t="shared" si="178"/>
        <v/>
      </c>
      <c r="AK552" s="65">
        <f t="shared" si="180"/>
        <v>1</v>
      </c>
      <c r="AL552" s="70" t="str">
        <f t="shared" si="188"/>
        <v/>
      </c>
      <c r="AM552" s="43" t="str">
        <f t="shared" si="179"/>
        <v/>
      </c>
      <c r="AN552" s="71">
        <f t="shared" si="181"/>
        <v>8</v>
      </c>
      <c r="AO552" s="2"/>
      <c r="AP552" s="2"/>
      <c r="AR552" s="2"/>
      <c r="AS552" s="2"/>
      <c r="AT552" s="2"/>
    </row>
    <row r="553" spans="2:46">
      <c r="B553" s="20" t="str">
        <f>IF('Prog Individual'!B553="","",'Prog Individual'!B553)</f>
        <v/>
      </c>
      <c r="C553" s="21" t="str">
        <f t="shared" si="174"/>
        <v/>
      </c>
      <c r="D553" s="98" t="str">
        <f t="shared" si="190"/>
        <v/>
      </c>
      <c r="E553" s="2"/>
      <c r="F553" s="47" t="str">
        <f t="shared" si="175"/>
        <v/>
      </c>
      <c r="G553" s="98" t="str">
        <f t="shared" si="189"/>
        <v/>
      </c>
      <c r="H553" s="2"/>
      <c r="I553" s="46" t="str">
        <f t="shared" si="176"/>
        <v/>
      </c>
      <c r="J553" s="98" t="str">
        <f t="shared" si="182"/>
        <v/>
      </c>
      <c r="K553" s="2"/>
      <c r="L553" s="21" t="str">
        <f t="shared" si="193"/>
        <v/>
      </c>
      <c r="M553" s="92">
        <f>IF(L553&lt;&gt;"",SUM($L$6:L553),M552)</f>
        <v>40</v>
      </c>
      <c r="N553" s="92">
        <f t="shared" si="183"/>
        <v>49</v>
      </c>
      <c r="O553" s="2"/>
      <c r="P553" s="47" t="str">
        <f t="shared" si="192"/>
        <v/>
      </c>
      <c r="Q553" s="89">
        <f>IF(P553&lt;&gt;"",SUM($P$6:P553),Q552)</f>
        <v>71</v>
      </c>
      <c r="R553" s="92">
        <f t="shared" si="194"/>
        <v>71</v>
      </c>
      <c r="S553" s="2"/>
      <c r="T553" s="43" t="str">
        <f t="shared" si="184"/>
        <v/>
      </c>
      <c r="U553" s="89">
        <f>IF(T553&lt;&gt;"",SUM($T$6:T553),U552)</f>
        <v>35</v>
      </c>
      <c r="V553" s="92">
        <f t="shared" si="195"/>
        <v>47</v>
      </c>
      <c r="W553" s="2"/>
      <c r="X553" s="95">
        <f>IF(B553="",X552,SUM($L$7:L553)+SUM($P$7:P553)+SUM($T$7:T553))</f>
        <v>146</v>
      </c>
      <c r="Y553" s="2"/>
      <c r="Z553" s="2"/>
      <c r="AA553" s="2"/>
      <c r="AB553" s="2"/>
      <c r="AC553" s="2"/>
      <c r="AD553" s="2"/>
      <c r="AE553" s="2"/>
      <c r="AF553" s="58" t="str">
        <f t="shared" si="187"/>
        <v/>
      </c>
      <c r="AG553" s="21" t="str">
        <f t="shared" si="177"/>
        <v/>
      </c>
      <c r="AH553" s="59">
        <f t="shared" si="185"/>
        <v>5</v>
      </c>
      <c r="AI553" s="64" t="str">
        <f t="shared" si="191"/>
        <v/>
      </c>
      <c r="AJ553" s="47" t="str">
        <f t="shared" si="178"/>
        <v/>
      </c>
      <c r="AK553" s="65">
        <f t="shared" si="180"/>
        <v>1</v>
      </c>
      <c r="AL553" s="70" t="str">
        <f t="shared" si="188"/>
        <v/>
      </c>
      <c r="AM553" s="43" t="str">
        <f t="shared" si="179"/>
        <v/>
      </c>
      <c r="AN553" s="71">
        <f t="shared" si="181"/>
        <v>8</v>
      </c>
      <c r="AO553" s="2"/>
      <c r="AP553" s="2"/>
      <c r="AR553" s="2"/>
      <c r="AS553" s="2"/>
      <c r="AT553" s="2"/>
    </row>
    <row r="554" spans="2:46">
      <c r="B554" s="20" t="str">
        <f>IF('Prog Individual'!B554="","",'Prog Individual'!B554)</f>
        <v/>
      </c>
      <c r="C554" s="21" t="str">
        <f t="shared" si="174"/>
        <v/>
      </c>
      <c r="D554" s="98" t="str">
        <f t="shared" si="190"/>
        <v/>
      </c>
      <c r="E554" s="2"/>
      <c r="F554" s="47" t="str">
        <f t="shared" si="175"/>
        <v/>
      </c>
      <c r="G554" s="98" t="str">
        <f t="shared" si="189"/>
        <v/>
      </c>
      <c r="H554" s="2"/>
      <c r="I554" s="46" t="str">
        <f t="shared" si="176"/>
        <v/>
      </c>
      <c r="J554" s="98" t="str">
        <f t="shared" si="182"/>
        <v/>
      </c>
      <c r="K554" s="2"/>
      <c r="L554" s="21" t="str">
        <f t="shared" si="193"/>
        <v/>
      </c>
      <c r="M554" s="92">
        <f>IF(L554&lt;&gt;"",SUM($L$6:L554),M553)</f>
        <v>40</v>
      </c>
      <c r="N554" s="92">
        <f t="shared" si="183"/>
        <v>49</v>
      </c>
      <c r="O554" s="2"/>
      <c r="P554" s="47" t="str">
        <f t="shared" si="192"/>
        <v/>
      </c>
      <c r="Q554" s="89">
        <f>IF(P554&lt;&gt;"",SUM($P$6:P554),Q553)</f>
        <v>71</v>
      </c>
      <c r="R554" s="92">
        <f t="shared" si="194"/>
        <v>71</v>
      </c>
      <c r="S554" s="2"/>
      <c r="T554" s="43" t="str">
        <f t="shared" si="184"/>
        <v/>
      </c>
      <c r="U554" s="89">
        <f>IF(T554&lt;&gt;"",SUM($T$6:T554),U553)</f>
        <v>35</v>
      </c>
      <c r="V554" s="92">
        <f t="shared" si="195"/>
        <v>47</v>
      </c>
      <c r="W554" s="2"/>
      <c r="X554" s="95">
        <f>IF(B554="",X553,SUM($L$7:L554)+SUM($P$7:P554)+SUM($T$7:T554))</f>
        <v>146</v>
      </c>
      <c r="Y554" s="2"/>
      <c r="Z554" s="2"/>
      <c r="AA554" s="2"/>
      <c r="AB554" s="2"/>
      <c r="AC554" s="2"/>
      <c r="AD554" s="2"/>
      <c r="AE554" s="2"/>
      <c r="AF554" s="58" t="str">
        <f t="shared" si="187"/>
        <v/>
      </c>
      <c r="AG554" s="21" t="str">
        <f t="shared" si="177"/>
        <v/>
      </c>
      <c r="AH554" s="59">
        <f t="shared" si="185"/>
        <v>5</v>
      </c>
      <c r="AI554" s="64" t="str">
        <f t="shared" si="191"/>
        <v/>
      </c>
      <c r="AJ554" s="47" t="str">
        <f t="shared" si="178"/>
        <v/>
      </c>
      <c r="AK554" s="65">
        <f t="shared" si="180"/>
        <v>1</v>
      </c>
      <c r="AL554" s="70" t="str">
        <f t="shared" si="188"/>
        <v/>
      </c>
      <c r="AM554" s="43" t="str">
        <f t="shared" si="179"/>
        <v/>
      </c>
      <c r="AN554" s="71">
        <f t="shared" si="181"/>
        <v>8</v>
      </c>
      <c r="AO554" s="2"/>
      <c r="AP554" s="2"/>
      <c r="AR554" s="2"/>
      <c r="AS554" s="2"/>
      <c r="AT554" s="2"/>
    </row>
    <row r="555" spans="2:46">
      <c r="B555" s="20" t="str">
        <f>IF('Prog Individual'!B555="","",'Prog Individual'!B555)</f>
        <v/>
      </c>
      <c r="C555" s="21" t="str">
        <f t="shared" si="174"/>
        <v/>
      </c>
      <c r="D555" s="98" t="str">
        <f t="shared" si="190"/>
        <v/>
      </c>
      <c r="E555" s="2"/>
      <c r="F555" s="47" t="str">
        <f t="shared" si="175"/>
        <v/>
      </c>
      <c r="G555" s="98" t="str">
        <f t="shared" si="189"/>
        <v/>
      </c>
      <c r="H555" s="2"/>
      <c r="I555" s="46" t="str">
        <f t="shared" si="176"/>
        <v/>
      </c>
      <c r="J555" s="98" t="str">
        <f t="shared" si="182"/>
        <v/>
      </c>
      <c r="K555" s="2"/>
      <c r="L555" s="21" t="str">
        <f t="shared" si="193"/>
        <v/>
      </c>
      <c r="M555" s="92">
        <f>IF(L555&lt;&gt;"",SUM($L$6:L555),M554)</f>
        <v>40</v>
      </c>
      <c r="N555" s="92">
        <f t="shared" si="183"/>
        <v>49</v>
      </c>
      <c r="O555" s="2"/>
      <c r="P555" s="47" t="str">
        <f t="shared" si="192"/>
        <v/>
      </c>
      <c r="Q555" s="89">
        <f>IF(P555&lt;&gt;"",SUM($P$6:P555),Q554)</f>
        <v>71</v>
      </c>
      <c r="R555" s="92">
        <f t="shared" si="194"/>
        <v>71</v>
      </c>
      <c r="S555" s="2"/>
      <c r="T555" s="43" t="str">
        <f t="shared" si="184"/>
        <v/>
      </c>
      <c r="U555" s="89">
        <f>IF(T555&lt;&gt;"",SUM($T$6:T555),U554)</f>
        <v>35</v>
      </c>
      <c r="V555" s="92">
        <f t="shared" si="195"/>
        <v>47</v>
      </c>
      <c r="W555" s="2"/>
      <c r="X555" s="95">
        <f>IF(B555="",X554,SUM($L$7:L555)+SUM($P$7:P555)+SUM($T$7:T555))</f>
        <v>146</v>
      </c>
      <c r="Y555" s="2"/>
      <c r="Z555" s="2"/>
      <c r="AA555" s="2"/>
      <c r="AB555" s="2"/>
      <c r="AC555" s="2"/>
      <c r="AD555" s="2"/>
      <c r="AE555" s="2"/>
      <c r="AF555" s="58" t="str">
        <f t="shared" si="187"/>
        <v/>
      </c>
      <c r="AG555" s="21" t="str">
        <f t="shared" si="177"/>
        <v/>
      </c>
      <c r="AH555" s="59">
        <f t="shared" si="185"/>
        <v>5</v>
      </c>
      <c r="AI555" s="64" t="str">
        <f t="shared" si="191"/>
        <v/>
      </c>
      <c r="AJ555" s="47" t="str">
        <f t="shared" si="178"/>
        <v/>
      </c>
      <c r="AK555" s="65">
        <f t="shared" si="180"/>
        <v>1</v>
      </c>
      <c r="AL555" s="70" t="str">
        <f t="shared" si="188"/>
        <v/>
      </c>
      <c r="AM555" s="43" t="str">
        <f t="shared" si="179"/>
        <v/>
      </c>
      <c r="AN555" s="71">
        <f t="shared" si="181"/>
        <v>8</v>
      </c>
      <c r="AO555" s="2"/>
      <c r="AP555" s="2"/>
      <c r="AR555" s="2"/>
      <c r="AS555" s="2"/>
      <c r="AT555" s="2"/>
    </row>
    <row r="556" spans="2:46">
      <c r="B556" s="20" t="str">
        <f>IF('Prog Individual'!B556="","",'Prog Individual'!B556)</f>
        <v/>
      </c>
      <c r="C556" s="21" t="str">
        <f t="shared" si="174"/>
        <v/>
      </c>
      <c r="D556" s="98" t="str">
        <f t="shared" si="190"/>
        <v/>
      </c>
      <c r="E556" s="2"/>
      <c r="F556" s="47" t="str">
        <f t="shared" si="175"/>
        <v/>
      </c>
      <c r="G556" s="98" t="str">
        <f t="shared" si="189"/>
        <v/>
      </c>
      <c r="H556" s="2"/>
      <c r="I556" s="46" t="str">
        <f t="shared" si="176"/>
        <v/>
      </c>
      <c r="J556" s="98" t="str">
        <f t="shared" si="182"/>
        <v/>
      </c>
      <c r="K556" s="2"/>
      <c r="L556" s="21" t="str">
        <f t="shared" si="193"/>
        <v/>
      </c>
      <c r="M556" s="92">
        <f>IF(L556&lt;&gt;"",SUM($L$6:L556),M555)</f>
        <v>40</v>
      </c>
      <c r="N556" s="92">
        <f t="shared" si="183"/>
        <v>49</v>
      </c>
      <c r="O556" s="2"/>
      <c r="P556" s="47" t="str">
        <f t="shared" si="192"/>
        <v/>
      </c>
      <c r="Q556" s="89">
        <f>IF(P556&lt;&gt;"",SUM($P$6:P556),Q555)</f>
        <v>71</v>
      </c>
      <c r="R556" s="92">
        <f t="shared" si="194"/>
        <v>71</v>
      </c>
      <c r="S556" s="2"/>
      <c r="T556" s="43" t="str">
        <f t="shared" si="184"/>
        <v/>
      </c>
      <c r="U556" s="89">
        <f>IF(T556&lt;&gt;"",SUM($T$6:T556),U555)</f>
        <v>35</v>
      </c>
      <c r="V556" s="92">
        <f t="shared" si="195"/>
        <v>47</v>
      </c>
      <c r="W556" s="2"/>
      <c r="X556" s="95">
        <f>IF(B556="",X555,SUM($L$7:L556)+SUM($P$7:P556)+SUM($T$7:T556))</f>
        <v>146</v>
      </c>
      <c r="Y556" s="2"/>
      <c r="Z556" s="2"/>
      <c r="AA556" s="2"/>
      <c r="AB556" s="2"/>
      <c r="AC556" s="2"/>
      <c r="AD556" s="2"/>
      <c r="AE556" s="2"/>
      <c r="AF556" s="58" t="str">
        <f t="shared" si="187"/>
        <v/>
      </c>
      <c r="AG556" s="21" t="str">
        <f t="shared" si="177"/>
        <v/>
      </c>
      <c r="AH556" s="59">
        <f t="shared" si="185"/>
        <v>5</v>
      </c>
      <c r="AI556" s="64" t="str">
        <f t="shared" si="191"/>
        <v/>
      </c>
      <c r="AJ556" s="47" t="str">
        <f t="shared" si="178"/>
        <v/>
      </c>
      <c r="AK556" s="65">
        <f t="shared" si="180"/>
        <v>1</v>
      </c>
      <c r="AL556" s="70" t="str">
        <f t="shared" si="188"/>
        <v/>
      </c>
      <c r="AM556" s="43" t="str">
        <f t="shared" si="179"/>
        <v/>
      </c>
      <c r="AN556" s="71">
        <f t="shared" si="181"/>
        <v>8</v>
      </c>
      <c r="AO556" s="2"/>
      <c r="AP556" s="2"/>
      <c r="AR556" s="2"/>
      <c r="AS556" s="2"/>
      <c r="AT556" s="2"/>
    </row>
    <row r="557" spans="2:46">
      <c r="B557" s="20" t="str">
        <f>IF('Prog Individual'!B557="","",'Prog Individual'!B557)</f>
        <v/>
      </c>
      <c r="C557" s="21" t="str">
        <f t="shared" si="174"/>
        <v/>
      </c>
      <c r="D557" s="98" t="str">
        <f t="shared" si="190"/>
        <v/>
      </c>
      <c r="E557" s="2"/>
      <c r="F557" s="47" t="str">
        <f t="shared" si="175"/>
        <v/>
      </c>
      <c r="G557" s="98" t="str">
        <f t="shared" si="189"/>
        <v/>
      </c>
      <c r="H557" s="2"/>
      <c r="I557" s="46" t="str">
        <f t="shared" si="176"/>
        <v/>
      </c>
      <c r="J557" s="98" t="str">
        <f t="shared" si="182"/>
        <v/>
      </c>
      <c r="K557" s="2"/>
      <c r="L557" s="21" t="str">
        <f t="shared" si="193"/>
        <v/>
      </c>
      <c r="M557" s="92">
        <f>IF(L557&lt;&gt;"",SUM($L$6:L557),M556)</f>
        <v>40</v>
      </c>
      <c r="N557" s="92">
        <f t="shared" si="183"/>
        <v>49</v>
      </c>
      <c r="O557" s="2"/>
      <c r="P557" s="47" t="str">
        <f t="shared" si="192"/>
        <v/>
      </c>
      <c r="Q557" s="89">
        <f>IF(P557&lt;&gt;"",SUM($P$6:P557),Q556)</f>
        <v>71</v>
      </c>
      <c r="R557" s="92">
        <f t="shared" si="194"/>
        <v>71</v>
      </c>
      <c r="S557" s="2"/>
      <c r="T557" s="43" t="str">
        <f t="shared" si="184"/>
        <v/>
      </c>
      <c r="U557" s="89">
        <f>IF(T557&lt;&gt;"",SUM($T$6:T557),U556)</f>
        <v>35</v>
      </c>
      <c r="V557" s="92">
        <f t="shared" si="195"/>
        <v>47</v>
      </c>
      <c r="W557" s="2"/>
      <c r="X557" s="95">
        <f>IF(B557="",X556,SUM($L$7:L557)+SUM($P$7:P557)+SUM($T$7:T557))</f>
        <v>146</v>
      </c>
      <c r="Y557" s="2"/>
      <c r="Z557" s="2"/>
      <c r="AA557" s="2"/>
      <c r="AB557" s="2"/>
      <c r="AC557" s="2"/>
      <c r="AD557" s="2"/>
      <c r="AE557" s="2"/>
      <c r="AF557" s="58" t="str">
        <f t="shared" si="187"/>
        <v/>
      </c>
      <c r="AG557" s="21" t="str">
        <f t="shared" si="177"/>
        <v/>
      </c>
      <c r="AH557" s="59">
        <f t="shared" si="185"/>
        <v>5</v>
      </c>
      <c r="AI557" s="64" t="str">
        <f t="shared" si="191"/>
        <v/>
      </c>
      <c r="AJ557" s="47" t="str">
        <f t="shared" si="178"/>
        <v/>
      </c>
      <c r="AK557" s="65">
        <f t="shared" si="180"/>
        <v>1</v>
      </c>
      <c r="AL557" s="70" t="str">
        <f t="shared" si="188"/>
        <v/>
      </c>
      <c r="AM557" s="43" t="str">
        <f t="shared" si="179"/>
        <v/>
      </c>
      <c r="AN557" s="71">
        <f t="shared" si="181"/>
        <v>8</v>
      </c>
      <c r="AO557" s="2"/>
      <c r="AP557" s="2"/>
      <c r="AR557" s="2"/>
      <c r="AS557" s="2"/>
      <c r="AT557" s="2"/>
    </row>
    <row r="558" spans="2:46">
      <c r="B558" s="20" t="str">
        <f>IF('Prog Individual'!B558="","",'Prog Individual'!B558)</f>
        <v/>
      </c>
      <c r="C558" s="21" t="str">
        <f t="shared" si="174"/>
        <v/>
      </c>
      <c r="D558" s="98" t="str">
        <f t="shared" si="190"/>
        <v/>
      </c>
      <c r="E558" s="2"/>
      <c r="F558" s="47" t="str">
        <f t="shared" si="175"/>
        <v/>
      </c>
      <c r="G558" s="98" t="str">
        <f t="shared" si="189"/>
        <v/>
      </c>
      <c r="H558" s="2"/>
      <c r="I558" s="46" t="str">
        <f t="shared" si="176"/>
        <v/>
      </c>
      <c r="J558" s="98" t="str">
        <f t="shared" si="182"/>
        <v/>
      </c>
      <c r="K558" s="2"/>
      <c r="L558" s="21" t="str">
        <f t="shared" si="193"/>
        <v/>
      </c>
      <c r="M558" s="92">
        <f>IF(L558&lt;&gt;"",SUM($L$6:L558),M557)</f>
        <v>40</v>
      </c>
      <c r="N558" s="92">
        <f t="shared" si="183"/>
        <v>49</v>
      </c>
      <c r="O558" s="2"/>
      <c r="P558" s="47" t="str">
        <f t="shared" si="192"/>
        <v/>
      </c>
      <c r="Q558" s="89">
        <f>IF(P558&lt;&gt;"",SUM($P$6:P558),Q557)</f>
        <v>71</v>
      </c>
      <c r="R558" s="92">
        <f t="shared" si="194"/>
        <v>71</v>
      </c>
      <c r="S558" s="2"/>
      <c r="T558" s="43" t="str">
        <f t="shared" si="184"/>
        <v/>
      </c>
      <c r="U558" s="89">
        <f>IF(T558&lt;&gt;"",SUM($T$6:T558),U557)</f>
        <v>35</v>
      </c>
      <c r="V558" s="92">
        <f t="shared" si="195"/>
        <v>47</v>
      </c>
      <c r="W558" s="2"/>
      <c r="X558" s="95">
        <f>IF(B558="",X557,SUM($L$7:L558)+SUM($P$7:P558)+SUM($T$7:T558))</f>
        <v>146</v>
      </c>
      <c r="Y558" s="2"/>
      <c r="Z558" s="2"/>
      <c r="AA558" s="2"/>
      <c r="AB558" s="2"/>
      <c r="AC558" s="2"/>
      <c r="AD558" s="2"/>
      <c r="AE558" s="2"/>
      <c r="AF558" s="58" t="str">
        <f t="shared" si="187"/>
        <v/>
      </c>
      <c r="AG558" s="21" t="str">
        <f t="shared" si="177"/>
        <v/>
      </c>
      <c r="AH558" s="59">
        <f t="shared" si="185"/>
        <v>5</v>
      </c>
      <c r="AI558" s="64" t="str">
        <f t="shared" si="191"/>
        <v/>
      </c>
      <c r="AJ558" s="47" t="str">
        <f t="shared" si="178"/>
        <v/>
      </c>
      <c r="AK558" s="65">
        <f t="shared" si="180"/>
        <v>1</v>
      </c>
      <c r="AL558" s="70" t="str">
        <f t="shared" si="188"/>
        <v/>
      </c>
      <c r="AM558" s="43" t="str">
        <f t="shared" si="179"/>
        <v/>
      </c>
      <c r="AN558" s="71">
        <f t="shared" si="181"/>
        <v>8</v>
      </c>
      <c r="AO558" s="2"/>
      <c r="AP558" s="2"/>
      <c r="AR558" s="2"/>
      <c r="AS558" s="2"/>
      <c r="AT558" s="2"/>
    </row>
    <row r="559" spans="2:46">
      <c r="B559" s="20" t="str">
        <f>IF('Prog Individual'!B559="","",'Prog Individual'!B559)</f>
        <v/>
      </c>
      <c r="C559" s="21" t="str">
        <f t="shared" si="174"/>
        <v/>
      </c>
      <c r="D559" s="98" t="str">
        <f t="shared" si="190"/>
        <v/>
      </c>
      <c r="E559" s="2"/>
      <c r="F559" s="47" t="str">
        <f t="shared" si="175"/>
        <v/>
      </c>
      <c r="G559" s="98" t="str">
        <f t="shared" si="189"/>
        <v/>
      </c>
      <c r="H559" s="2"/>
      <c r="I559" s="46" t="str">
        <f t="shared" si="176"/>
        <v/>
      </c>
      <c r="J559" s="98" t="str">
        <f t="shared" si="182"/>
        <v/>
      </c>
      <c r="K559" s="2"/>
      <c r="L559" s="21" t="str">
        <f t="shared" si="193"/>
        <v/>
      </c>
      <c r="M559" s="92">
        <f>IF(L559&lt;&gt;"",SUM($L$6:L559),M558)</f>
        <v>40</v>
      </c>
      <c r="N559" s="92">
        <f t="shared" si="183"/>
        <v>49</v>
      </c>
      <c r="O559" s="2"/>
      <c r="P559" s="47" t="str">
        <f t="shared" si="192"/>
        <v/>
      </c>
      <c r="Q559" s="89">
        <f>IF(P559&lt;&gt;"",SUM($P$6:P559),Q558)</f>
        <v>71</v>
      </c>
      <c r="R559" s="92">
        <f t="shared" si="194"/>
        <v>71</v>
      </c>
      <c r="S559" s="2"/>
      <c r="T559" s="43" t="str">
        <f t="shared" si="184"/>
        <v/>
      </c>
      <c r="U559" s="89">
        <f>IF(T559&lt;&gt;"",SUM($T$6:T559),U558)</f>
        <v>35</v>
      </c>
      <c r="V559" s="92">
        <f t="shared" si="195"/>
        <v>47</v>
      </c>
      <c r="W559" s="2"/>
      <c r="X559" s="95">
        <f>IF(B559="",X558,SUM($L$7:L559)+SUM($P$7:P559)+SUM($T$7:T559))</f>
        <v>146</v>
      </c>
      <c r="Y559" s="2"/>
      <c r="Z559" s="2"/>
      <c r="AA559" s="2"/>
      <c r="AB559" s="2"/>
      <c r="AC559" s="2"/>
      <c r="AD559" s="2"/>
      <c r="AE559" s="2"/>
      <c r="AF559" s="58" t="str">
        <f t="shared" si="187"/>
        <v/>
      </c>
      <c r="AG559" s="21" t="str">
        <f t="shared" si="177"/>
        <v/>
      </c>
      <c r="AH559" s="59">
        <f t="shared" si="185"/>
        <v>5</v>
      </c>
      <c r="AI559" s="64" t="str">
        <f t="shared" si="191"/>
        <v/>
      </c>
      <c r="AJ559" s="47" t="str">
        <f t="shared" si="178"/>
        <v/>
      </c>
      <c r="AK559" s="65">
        <f t="shared" si="180"/>
        <v>1</v>
      </c>
      <c r="AL559" s="70" t="str">
        <f t="shared" si="188"/>
        <v/>
      </c>
      <c r="AM559" s="43" t="str">
        <f t="shared" si="179"/>
        <v/>
      </c>
      <c r="AN559" s="71">
        <f t="shared" si="181"/>
        <v>8</v>
      </c>
      <c r="AO559" s="2"/>
      <c r="AP559" s="2"/>
      <c r="AR559" s="2"/>
      <c r="AS559" s="2"/>
      <c r="AT559" s="2"/>
    </row>
    <row r="560" spans="2:46">
      <c r="B560" s="20" t="str">
        <f>IF('Prog Individual'!B560="","",'Prog Individual'!B560)</f>
        <v/>
      </c>
      <c r="C560" s="21" t="str">
        <f t="shared" si="174"/>
        <v/>
      </c>
      <c r="D560" s="98" t="str">
        <f t="shared" si="190"/>
        <v/>
      </c>
      <c r="E560" s="2"/>
      <c r="F560" s="47" t="str">
        <f t="shared" si="175"/>
        <v/>
      </c>
      <c r="G560" s="98" t="str">
        <f t="shared" si="189"/>
        <v/>
      </c>
      <c r="H560" s="2"/>
      <c r="I560" s="46" t="str">
        <f t="shared" si="176"/>
        <v/>
      </c>
      <c r="J560" s="98" t="str">
        <f t="shared" si="182"/>
        <v/>
      </c>
      <c r="K560" s="2"/>
      <c r="L560" s="21" t="str">
        <f t="shared" si="193"/>
        <v/>
      </c>
      <c r="M560" s="92">
        <f>IF(L560&lt;&gt;"",SUM($L$6:L560),M559)</f>
        <v>40</v>
      </c>
      <c r="N560" s="92">
        <f t="shared" si="183"/>
        <v>49</v>
      </c>
      <c r="O560" s="2"/>
      <c r="P560" s="47" t="str">
        <f t="shared" si="192"/>
        <v/>
      </c>
      <c r="Q560" s="89">
        <f>IF(P560&lt;&gt;"",SUM($P$6:P560),Q559)</f>
        <v>71</v>
      </c>
      <c r="R560" s="92">
        <f t="shared" si="194"/>
        <v>71</v>
      </c>
      <c r="S560" s="2"/>
      <c r="T560" s="43" t="str">
        <f t="shared" si="184"/>
        <v/>
      </c>
      <c r="U560" s="89">
        <f>IF(T560&lt;&gt;"",SUM($T$6:T560),U559)</f>
        <v>35</v>
      </c>
      <c r="V560" s="92">
        <f t="shared" si="195"/>
        <v>47</v>
      </c>
      <c r="W560" s="2"/>
      <c r="X560" s="95">
        <f>IF(B560="",X559,SUM($L$7:L560)+SUM($P$7:P560)+SUM($T$7:T560))</f>
        <v>146</v>
      </c>
      <c r="Y560" s="2"/>
      <c r="Z560" s="2"/>
      <c r="AA560" s="2"/>
      <c r="AB560" s="2"/>
      <c r="AC560" s="2"/>
      <c r="AD560" s="2"/>
      <c r="AE560" s="2"/>
      <c r="AF560" s="58" t="str">
        <f t="shared" si="187"/>
        <v/>
      </c>
      <c r="AG560" s="21" t="str">
        <f t="shared" si="177"/>
        <v/>
      </c>
      <c r="AH560" s="59">
        <f t="shared" si="185"/>
        <v>5</v>
      </c>
      <c r="AI560" s="64" t="str">
        <f t="shared" si="191"/>
        <v/>
      </c>
      <c r="AJ560" s="47" t="str">
        <f t="shared" si="178"/>
        <v/>
      </c>
      <c r="AK560" s="65">
        <f t="shared" si="180"/>
        <v>1</v>
      </c>
      <c r="AL560" s="70" t="str">
        <f t="shared" si="188"/>
        <v/>
      </c>
      <c r="AM560" s="43" t="str">
        <f t="shared" si="179"/>
        <v/>
      </c>
      <c r="AN560" s="71">
        <f t="shared" si="181"/>
        <v>8</v>
      </c>
      <c r="AO560" s="2"/>
      <c r="AP560" s="2"/>
      <c r="AR560" s="2"/>
      <c r="AS560" s="2"/>
      <c r="AT560" s="2"/>
    </row>
    <row r="561" spans="2:46">
      <c r="B561" s="20" t="str">
        <f>IF('Prog Individual'!B561="","",'Prog Individual'!B561)</f>
        <v/>
      </c>
      <c r="C561" s="21" t="str">
        <f t="shared" si="174"/>
        <v/>
      </c>
      <c r="D561" s="98" t="str">
        <f t="shared" si="190"/>
        <v/>
      </c>
      <c r="E561" s="2"/>
      <c r="F561" s="47" t="str">
        <f t="shared" si="175"/>
        <v/>
      </c>
      <c r="G561" s="98" t="str">
        <f t="shared" si="189"/>
        <v/>
      </c>
      <c r="H561" s="2"/>
      <c r="I561" s="46" t="str">
        <f t="shared" si="176"/>
        <v/>
      </c>
      <c r="J561" s="98" t="str">
        <f t="shared" si="182"/>
        <v/>
      </c>
      <c r="K561" s="2"/>
      <c r="L561" s="21" t="str">
        <f t="shared" si="193"/>
        <v/>
      </c>
      <c r="M561" s="92">
        <f>IF(L561&lt;&gt;"",SUM($L$6:L561),M560)</f>
        <v>40</v>
      </c>
      <c r="N561" s="92">
        <f t="shared" si="183"/>
        <v>49</v>
      </c>
      <c r="O561" s="2"/>
      <c r="P561" s="47" t="str">
        <f t="shared" si="192"/>
        <v/>
      </c>
      <c r="Q561" s="89">
        <f>IF(P561&lt;&gt;"",SUM($P$6:P561),Q560)</f>
        <v>71</v>
      </c>
      <c r="R561" s="92">
        <f t="shared" si="194"/>
        <v>71</v>
      </c>
      <c r="S561" s="2"/>
      <c r="T561" s="43" t="str">
        <f t="shared" si="184"/>
        <v/>
      </c>
      <c r="U561" s="89">
        <f>IF(T561&lt;&gt;"",SUM($T$6:T561),U560)</f>
        <v>35</v>
      </c>
      <c r="V561" s="92">
        <f t="shared" si="195"/>
        <v>47</v>
      </c>
      <c r="W561" s="2"/>
      <c r="X561" s="95">
        <f>IF(B561="",X560,SUM($L$7:L561)+SUM($P$7:P561)+SUM($T$7:T561))</f>
        <v>146</v>
      </c>
      <c r="Y561" s="2"/>
      <c r="Z561" s="2"/>
      <c r="AA561" s="2"/>
      <c r="AB561" s="2"/>
      <c r="AC561" s="2"/>
      <c r="AD561" s="2"/>
      <c r="AE561" s="2"/>
      <c r="AF561" s="58" t="str">
        <f t="shared" si="187"/>
        <v/>
      </c>
      <c r="AG561" s="21" t="str">
        <f t="shared" si="177"/>
        <v/>
      </c>
      <c r="AH561" s="59">
        <f t="shared" si="185"/>
        <v>5</v>
      </c>
      <c r="AI561" s="64" t="str">
        <f t="shared" si="191"/>
        <v/>
      </c>
      <c r="AJ561" s="47" t="str">
        <f t="shared" si="178"/>
        <v/>
      </c>
      <c r="AK561" s="65">
        <f t="shared" si="180"/>
        <v>1</v>
      </c>
      <c r="AL561" s="70" t="str">
        <f t="shared" si="188"/>
        <v/>
      </c>
      <c r="AM561" s="43" t="str">
        <f t="shared" si="179"/>
        <v/>
      </c>
      <c r="AN561" s="71">
        <f t="shared" si="181"/>
        <v>8</v>
      </c>
      <c r="AO561" s="2"/>
      <c r="AP561" s="2"/>
      <c r="AR561" s="2"/>
      <c r="AS561" s="2"/>
      <c r="AT561" s="2"/>
    </row>
    <row r="562" spans="2:46">
      <c r="B562" s="20" t="str">
        <f>IF('Prog Individual'!B562="","",'Prog Individual'!B562)</f>
        <v/>
      </c>
      <c r="C562" s="21" t="str">
        <f t="shared" si="174"/>
        <v/>
      </c>
      <c r="D562" s="98" t="str">
        <f t="shared" si="190"/>
        <v/>
      </c>
      <c r="E562" s="2"/>
      <c r="F562" s="47" t="str">
        <f t="shared" si="175"/>
        <v/>
      </c>
      <c r="G562" s="98" t="str">
        <f t="shared" si="189"/>
        <v/>
      </c>
      <c r="H562" s="2"/>
      <c r="I562" s="46" t="str">
        <f t="shared" si="176"/>
        <v/>
      </c>
      <c r="J562" s="98" t="str">
        <f t="shared" si="182"/>
        <v/>
      </c>
      <c r="K562" s="2"/>
      <c r="L562" s="21" t="str">
        <f t="shared" si="193"/>
        <v/>
      </c>
      <c r="M562" s="92">
        <f>IF(L562&lt;&gt;"",SUM($L$6:L562),M561)</f>
        <v>40</v>
      </c>
      <c r="N562" s="92">
        <f t="shared" si="183"/>
        <v>49</v>
      </c>
      <c r="O562" s="2"/>
      <c r="P562" s="47" t="str">
        <f t="shared" si="192"/>
        <v/>
      </c>
      <c r="Q562" s="89">
        <f>IF(P562&lt;&gt;"",SUM($P$6:P562),Q561)</f>
        <v>71</v>
      </c>
      <c r="R562" s="92">
        <f t="shared" si="194"/>
        <v>71</v>
      </c>
      <c r="S562" s="2"/>
      <c r="T562" s="43" t="str">
        <f t="shared" si="184"/>
        <v/>
      </c>
      <c r="U562" s="89">
        <f>IF(T562&lt;&gt;"",SUM($T$6:T562),U561)</f>
        <v>35</v>
      </c>
      <c r="V562" s="92">
        <f t="shared" si="195"/>
        <v>47</v>
      </c>
      <c r="W562" s="2"/>
      <c r="X562" s="95">
        <f>IF(B562="",X561,SUM($L$7:L562)+SUM($P$7:P562)+SUM($T$7:T562))</f>
        <v>146</v>
      </c>
      <c r="Y562" s="2"/>
      <c r="Z562" s="2"/>
      <c r="AA562" s="2"/>
      <c r="AB562" s="2"/>
      <c r="AC562" s="2"/>
      <c r="AD562" s="2"/>
      <c r="AE562" s="2"/>
      <c r="AF562" s="58" t="str">
        <f t="shared" si="187"/>
        <v/>
      </c>
      <c r="AG562" s="21" t="str">
        <f t="shared" si="177"/>
        <v/>
      </c>
      <c r="AH562" s="59">
        <f t="shared" si="185"/>
        <v>5</v>
      </c>
      <c r="AI562" s="64" t="str">
        <f t="shared" si="191"/>
        <v/>
      </c>
      <c r="AJ562" s="47" t="str">
        <f t="shared" si="178"/>
        <v/>
      </c>
      <c r="AK562" s="65">
        <f t="shared" si="180"/>
        <v>1</v>
      </c>
      <c r="AL562" s="70" t="str">
        <f t="shared" si="188"/>
        <v/>
      </c>
      <c r="AM562" s="43" t="str">
        <f t="shared" si="179"/>
        <v/>
      </c>
      <c r="AN562" s="71">
        <f t="shared" si="181"/>
        <v>8</v>
      </c>
      <c r="AO562" s="2"/>
      <c r="AP562" s="2"/>
      <c r="AR562" s="2"/>
      <c r="AS562" s="2"/>
      <c r="AT562" s="2"/>
    </row>
    <row r="563" spans="2:46">
      <c r="B563" s="20" t="str">
        <f>IF('Prog Individual'!B563="","",'Prog Individual'!B563)</f>
        <v/>
      </c>
      <c r="C563" s="21" t="str">
        <f t="shared" si="174"/>
        <v/>
      </c>
      <c r="D563" s="98" t="str">
        <f t="shared" si="190"/>
        <v/>
      </c>
      <c r="E563" s="2"/>
      <c r="F563" s="47" t="str">
        <f t="shared" si="175"/>
        <v/>
      </c>
      <c r="G563" s="98" t="str">
        <f t="shared" si="189"/>
        <v/>
      </c>
      <c r="H563" s="2"/>
      <c r="I563" s="46" t="str">
        <f t="shared" si="176"/>
        <v/>
      </c>
      <c r="J563" s="98" t="str">
        <f t="shared" si="182"/>
        <v/>
      </c>
      <c r="K563" s="2"/>
      <c r="L563" s="21" t="str">
        <f t="shared" si="193"/>
        <v/>
      </c>
      <c r="M563" s="92">
        <f>IF(L563&lt;&gt;"",SUM($L$6:L563),M562)</f>
        <v>40</v>
      </c>
      <c r="N563" s="92">
        <f t="shared" si="183"/>
        <v>49</v>
      </c>
      <c r="O563" s="2"/>
      <c r="P563" s="47" t="str">
        <f t="shared" si="192"/>
        <v/>
      </c>
      <c r="Q563" s="89">
        <f>IF(P563&lt;&gt;"",SUM($P$6:P563),Q562)</f>
        <v>71</v>
      </c>
      <c r="R563" s="92">
        <f t="shared" si="194"/>
        <v>71</v>
      </c>
      <c r="S563" s="2"/>
      <c r="T563" s="43" t="str">
        <f t="shared" si="184"/>
        <v/>
      </c>
      <c r="U563" s="89">
        <f>IF(T563&lt;&gt;"",SUM($T$6:T563),U562)</f>
        <v>35</v>
      </c>
      <c r="V563" s="92">
        <f t="shared" si="195"/>
        <v>47</v>
      </c>
      <c r="W563" s="2"/>
      <c r="X563" s="95">
        <f>IF(B563="",X562,SUM($L$7:L563)+SUM($P$7:P563)+SUM($T$7:T563))</f>
        <v>146</v>
      </c>
      <c r="Y563" s="2"/>
      <c r="Z563" s="2"/>
      <c r="AA563" s="2"/>
      <c r="AB563" s="2"/>
      <c r="AC563" s="2"/>
      <c r="AD563" s="2"/>
      <c r="AE563" s="2"/>
      <c r="AF563" s="58" t="str">
        <f t="shared" si="187"/>
        <v/>
      </c>
      <c r="AG563" s="21" t="str">
        <f t="shared" si="177"/>
        <v/>
      </c>
      <c r="AH563" s="59">
        <f t="shared" si="185"/>
        <v>5</v>
      </c>
      <c r="AI563" s="64" t="str">
        <f t="shared" si="191"/>
        <v/>
      </c>
      <c r="AJ563" s="47" t="str">
        <f t="shared" si="178"/>
        <v/>
      </c>
      <c r="AK563" s="65">
        <f t="shared" si="180"/>
        <v>1</v>
      </c>
      <c r="AL563" s="70" t="str">
        <f t="shared" si="188"/>
        <v/>
      </c>
      <c r="AM563" s="43" t="str">
        <f t="shared" si="179"/>
        <v/>
      </c>
      <c r="AN563" s="71">
        <f t="shared" si="181"/>
        <v>8</v>
      </c>
      <c r="AO563" s="2"/>
      <c r="AP563" s="2"/>
      <c r="AR563" s="2"/>
      <c r="AS563" s="2"/>
      <c r="AT563" s="2"/>
    </row>
    <row r="564" spans="2:46">
      <c r="B564" s="20" t="str">
        <f>IF('Prog Individual'!B564="","",'Prog Individual'!B564)</f>
        <v/>
      </c>
      <c r="C564" s="21" t="str">
        <f t="shared" si="174"/>
        <v/>
      </c>
      <c r="D564" s="98" t="str">
        <f t="shared" si="190"/>
        <v/>
      </c>
      <c r="E564" s="2"/>
      <c r="F564" s="47" t="str">
        <f t="shared" si="175"/>
        <v/>
      </c>
      <c r="G564" s="98" t="str">
        <f t="shared" si="189"/>
        <v/>
      </c>
      <c r="H564" s="2"/>
      <c r="I564" s="46" t="str">
        <f t="shared" si="176"/>
        <v/>
      </c>
      <c r="J564" s="98" t="str">
        <f t="shared" si="182"/>
        <v/>
      </c>
      <c r="K564" s="2"/>
      <c r="L564" s="21" t="str">
        <f t="shared" si="193"/>
        <v/>
      </c>
      <c r="M564" s="92">
        <f>IF(L564&lt;&gt;"",SUM($L$6:L564),M563)</f>
        <v>40</v>
      </c>
      <c r="N564" s="92">
        <f t="shared" si="183"/>
        <v>49</v>
      </c>
      <c r="O564" s="2"/>
      <c r="P564" s="47" t="str">
        <f t="shared" si="192"/>
        <v/>
      </c>
      <c r="Q564" s="89">
        <f>IF(P564&lt;&gt;"",SUM($P$6:P564),Q563)</f>
        <v>71</v>
      </c>
      <c r="R564" s="92">
        <f t="shared" si="194"/>
        <v>71</v>
      </c>
      <c r="S564" s="2"/>
      <c r="T564" s="43" t="str">
        <f t="shared" si="184"/>
        <v/>
      </c>
      <c r="U564" s="89">
        <f>IF(T564&lt;&gt;"",SUM($T$6:T564),U563)</f>
        <v>35</v>
      </c>
      <c r="V564" s="92">
        <f t="shared" si="195"/>
        <v>47</v>
      </c>
      <c r="W564" s="2"/>
      <c r="X564" s="95">
        <f>IF(B564="",X563,SUM($L$7:L564)+SUM($P$7:P564)+SUM($T$7:T564))</f>
        <v>146</v>
      </c>
      <c r="Y564" s="2"/>
      <c r="Z564" s="2"/>
      <c r="AA564" s="2"/>
      <c r="AB564" s="2"/>
      <c r="AC564" s="2"/>
      <c r="AD564" s="2"/>
      <c r="AE564" s="2"/>
      <c r="AF564" s="58" t="str">
        <f t="shared" si="187"/>
        <v/>
      </c>
      <c r="AG564" s="21" t="str">
        <f t="shared" si="177"/>
        <v/>
      </c>
      <c r="AH564" s="59">
        <f t="shared" si="185"/>
        <v>5</v>
      </c>
      <c r="AI564" s="64" t="str">
        <f t="shared" si="191"/>
        <v/>
      </c>
      <c r="AJ564" s="47" t="str">
        <f t="shared" si="178"/>
        <v/>
      </c>
      <c r="AK564" s="65">
        <f t="shared" si="180"/>
        <v>1</v>
      </c>
      <c r="AL564" s="70" t="str">
        <f t="shared" si="188"/>
        <v/>
      </c>
      <c r="AM564" s="43" t="str">
        <f t="shared" si="179"/>
        <v/>
      </c>
      <c r="AN564" s="71">
        <f t="shared" si="181"/>
        <v>8</v>
      </c>
      <c r="AO564" s="2"/>
      <c r="AP564" s="2"/>
      <c r="AR564" s="2"/>
      <c r="AS564" s="2"/>
      <c r="AT564" s="2"/>
    </row>
    <row r="565" spans="2:46">
      <c r="B565" s="20" t="str">
        <f>IF('Prog Individual'!B565="","",'Prog Individual'!B565)</f>
        <v/>
      </c>
      <c r="C565" s="21" t="str">
        <f t="shared" si="174"/>
        <v/>
      </c>
      <c r="D565" s="98" t="str">
        <f t="shared" si="190"/>
        <v/>
      </c>
      <c r="E565" s="2"/>
      <c r="F565" s="47" t="str">
        <f t="shared" si="175"/>
        <v/>
      </c>
      <c r="G565" s="98" t="str">
        <f t="shared" si="189"/>
        <v/>
      </c>
      <c r="H565" s="2"/>
      <c r="I565" s="46" t="str">
        <f t="shared" si="176"/>
        <v/>
      </c>
      <c r="J565" s="98" t="str">
        <f t="shared" si="182"/>
        <v/>
      </c>
      <c r="K565" s="2"/>
      <c r="L565" s="21" t="str">
        <f t="shared" si="193"/>
        <v/>
      </c>
      <c r="M565" s="92">
        <f>IF(L565&lt;&gt;"",SUM($L$6:L565),M564)</f>
        <v>40</v>
      </c>
      <c r="N565" s="92">
        <f t="shared" si="183"/>
        <v>49</v>
      </c>
      <c r="O565" s="2"/>
      <c r="P565" s="47" t="str">
        <f t="shared" si="192"/>
        <v/>
      </c>
      <c r="Q565" s="89">
        <f>IF(P565&lt;&gt;"",SUM($P$6:P565),Q564)</f>
        <v>71</v>
      </c>
      <c r="R565" s="92">
        <f t="shared" si="194"/>
        <v>71</v>
      </c>
      <c r="S565" s="2"/>
      <c r="T565" s="43" t="str">
        <f t="shared" si="184"/>
        <v/>
      </c>
      <c r="U565" s="89">
        <f>IF(T565&lt;&gt;"",SUM($T$6:T565),U564)</f>
        <v>35</v>
      </c>
      <c r="V565" s="92">
        <f t="shared" si="195"/>
        <v>47</v>
      </c>
      <c r="W565" s="2"/>
      <c r="X565" s="95">
        <f>IF(B565="",X564,SUM($L$7:L565)+SUM($P$7:P565)+SUM($T$7:T565))</f>
        <v>146</v>
      </c>
      <c r="Y565" s="2"/>
      <c r="Z565" s="2"/>
      <c r="AA565" s="2"/>
      <c r="AB565" s="2"/>
      <c r="AC565" s="2"/>
      <c r="AD565" s="2"/>
      <c r="AE565" s="2"/>
      <c r="AF565" s="58" t="str">
        <f t="shared" si="187"/>
        <v/>
      </c>
      <c r="AG565" s="21" t="str">
        <f t="shared" si="177"/>
        <v/>
      </c>
      <c r="AH565" s="59">
        <f t="shared" si="185"/>
        <v>5</v>
      </c>
      <c r="AI565" s="64" t="str">
        <f t="shared" si="191"/>
        <v/>
      </c>
      <c r="AJ565" s="47" t="str">
        <f t="shared" si="178"/>
        <v/>
      </c>
      <c r="AK565" s="65">
        <f t="shared" si="180"/>
        <v>1</v>
      </c>
      <c r="AL565" s="70" t="str">
        <f t="shared" si="188"/>
        <v/>
      </c>
      <c r="AM565" s="43" t="str">
        <f t="shared" si="179"/>
        <v/>
      </c>
      <c r="AN565" s="71">
        <f t="shared" si="181"/>
        <v>8</v>
      </c>
      <c r="AO565" s="2"/>
      <c r="AP565" s="2"/>
      <c r="AR565" s="2"/>
      <c r="AS565" s="2"/>
      <c r="AT565" s="2"/>
    </row>
    <row r="566" spans="2:46">
      <c r="B566" s="20" t="str">
        <f>IF('Prog Individual'!B566="","",'Prog Individual'!B566)</f>
        <v/>
      </c>
      <c r="C566" s="21" t="str">
        <f t="shared" si="174"/>
        <v/>
      </c>
      <c r="D566" s="98" t="str">
        <f t="shared" si="190"/>
        <v/>
      </c>
      <c r="E566" s="2"/>
      <c r="F566" s="47" t="str">
        <f t="shared" si="175"/>
        <v/>
      </c>
      <c r="G566" s="98" t="str">
        <f t="shared" si="189"/>
        <v/>
      </c>
      <c r="H566" s="2"/>
      <c r="I566" s="46" t="str">
        <f t="shared" si="176"/>
        <v/>
      </c>
      <c r="J566" s="98" t="str">
        <f t="shared" si="182"/>
        <v/>
      </c>
      <c r="K566" s="2"/>
      <c r="L566" s="21" t="str">
        <f t="shared" si="193"/>
        <v/>
      </c>
      <c r="M566" s="92">
        <f>IF(L566&lt;&gt;"",SUM($L$6:L566),M565)</f>
        <v>40</v>
      </c>
      <c r="N566" s="92">
        <f t="shared" si="183"/>
        <v>49</v>
      </c>
      <c r="O566" s="2"/>
      <c r="P566" s="47" t="str">
        <f t="shared" si="192"/>
        <v/>
      </c>
      <c r="Q566" s="89">
        <f>IF(P566&lt;&gt;"",SUM($P$6:P566),Q565)</f>
        <v>71</v>
      </c>
      <c r="R566" s="92">
        <f t="shared" si="194"/>
        <v>71</v>
      </c>
      <c r="S566" s="2"/>
      <c r="T566" s="43" t="str">
        <f t="shared" si="184"/>
        <v/>
      </c>
      <c r="U566" s="89">
        <f>IF(T566&lt;&gt;"",SUM($T$6:T566),U565)</f>
        <v>35</v>
      </c>
      <c r="V566" s="92">
        <f t="shared" si="195"/>
        <v>47</v>
      </c>
      <c r="W566" s="2"/>
      <c r="X566" s="95">
        <f>IF(B566="",X565,SUM($L$7:L566)+SUM($P$7:P566)+SUM($T$7:T566))</f>
        <v>146</v>
      </c>
      <c r="Y566" s="2"/>
      <c r="Z566" s="2"/>
      <c r="AA566" s="2"/>
      <c r="AB566" s="2"/>
      <c r="AC566" s="2"/>
      <c r="AD566" s="2"/>
      <c r="AE566" s="2"/>
      <c r="AF566" s="58" t="str">
        <f t="shared" si="187"/>
        <v/>
      </c>
      <c r="AG566" s="21" t="str">
        <f t="shared" si="177"/>
        <v/>
      </c>
      <c r="AH566" s="59">
        <f t="shared" si="185"/>
        <v>5</v>
      </c>
      <c r="AI566" s="64" t="str">
        <f t="shared" si="191"/>
        <v/>
      </c>
      <c r="AJ566" s="47" t="str">
        <f t="shared" si="178"/>
        <v/>
      </c>
      <c r="AK566" s="65">
        <f t="shared" si="180"/>
        <v>1</v>
      </c>
      <c r="AL566" s="70" t="str">
        <f t="shared" si="188"/>
        <v/>
      </c>
      <c r="AM566" s="43" t="str">
        <f t="shared" si="179"/>
        <v/>
      </c>
      <c r="AN566" s="71">
        <f t="shared" si="181"/>
        <v>8</v>
      </c>
      <c r="AO566" s="2"/>
      <c r="AP566" s="2"/>
      <c r="AR566" s="2"/>
      <c r="AS566" s="2"/>
      <c r="AT566" s="2"/>
    </row>
    <row r="567" spans="2:46">
      <c r="B567" s="20" t="str">
        <f>IF('Prog Individual'!B567="","",'Prog Individual'!B567)</f>
        <v/>
      </c>
      <c r="C567" s="21" t="str">
        <f t="shared" si="174"/>
        <v/>
      </c>
      <c r="D567" s="98" t="str">
        <f t="shared" si="190"/>
        <v/>
      </c>
      <c r="E567" s="2"/>
      <c r="F567" s="47" t="str">
        <f t="shared" si="175"/>
        <v/>
      </c>
      <c r="G567" s="98" t="str">
        <f t="shared" si="189"/>
        <v/>
      </c>
      <c r="H567" s="2"/>
      <c r="I567" s="46" t="str">
        <f t="shared" si="176"/>
        <v/>
      </c>
      <c r="J567" s="98" t="str">
        <f t="shared" si="182"/>
        <v/>
      </c>
      <c r="K567" s="2"/>
      <c r="L567" s="21" t="str">
        <f t="shared" si="193"/>
        <v/>
      </c>
      <c r="M567" s="92">
        <f>IF(L567&lt;&gt;"",SUM($L$6:L567),M566)</f>
        <v>40</v>
      </c>
      <c r="N567" s="92">
        <f t="shared" si="183"/>
        <v>49</v>
      </c>
      <c r="O567" s="2"/>
      <c r="P567" s="47" t="str">
        <f t="shared" si="192"/>
        <v/>
      </c>
      <c r="Q567" s="89">
        <f>IF(P567&lt;&gt;"",SUM($P$6:P567),Q566)</f>
        <v>71</v>
      </c>
      <c r="R567" s="92">
        <f t="shared" si="194"/>
        <v>71</v>
      </c>
      <c r="S567" s="2"/>
      <c r="T567" s="43" t="str">
        <f t="shared" si="184"/>
        <v/>
      </c>
      <c r="U567" s="89">
        <f>IF(T567&lt;&gt;"",SUM($T$6:T567),U566)</f>
        <v>35</v>
      </c>
      <c r="V567" s="92">
        <f t="shared" si="195"/>
        <v>47</v>
      </c>
      <c r="W567" s="2"/>
      <c r="X567" s="95">
        <f>IF(B567="",X566,SUM($L$7:L567)+SUM($P$7:P567)+SUM($T$7:T567))</f>
        <v>146</v>
      </c>
      <c r="Y567" s="2"/>
      <c r="Z567" s="2"/>
      <c r="AA567" s="2"/>
      <c r="AB567" s="2"/>
      <c r="AC567" s="2"/>
      <c r="AD567" s="2"/>
      <c r="AE567" s="2"/>
      <c r="AF567" s="58" t="str">
        <f t="shared" si="187"/>
        <v/>
      </c>
      <c r="AG567" s="21" t="str">
        <f t="shared" si="177"/>
        <v/>
      </c>
      <c r="AH567" s="59">
        <f t="shared" si="185"/>
        <v>5</v>
      </c>
      <c r="AI567" s="64" t="str">
        <f t="shared" si="191"/>
        <v/>
      </c>
      <c r="AJ567" s="47" t="str">
        <f t="shared" si="178"/>
        <v/>
      </c>
      <c r="AK567" s="65">
        <f t="shared" si="180"/>
        <v>1</v>
      </c>
      <c r="AL567" s="70" t="str">
        <f t="shared" si="188"/>
        <v/>
      </c>
      <c r="AM567" s="43" t="str">
        <f t="shared" si="179"/>
        <v/>
      </c>
      <c r="AN567" s="71">
        <f t="shared" si="181"/>
        <v>8</v>
      </c>
      <c r="AO567" s="2"/>
      <c r="AP567" s="2"/>
      <c r="AR567" s="2"/>
      <c r="AS567" s="2"/>
      <c r="AT567" s="2"/>
    </row>
    <row r="568" spans="2:46">
      <c r="B568" s="20" t="str">
        <f>IF('Prog Individual'!B568="","",'Prog Individual'!B568)</f>
        <v/>
      </c>
      <c r="C568" s="21" t="str">
        <f t="shared" si="174"/>
        <v/>
      </c>
      <c r="D568" s="98" t="str">
        <f t="shared" si="190"/>
        <v/>
      </c>
      <c r="E568" s="2"/>
      <c r="F568" s="47" t="str">
        <f t="shared" si="175"/>
        <v/>
      </c>
      <c r="G568" s="98" t="str">
        <f t="shared" si="189"/>
        <v/>
      </c>
      <c r="H568" s="2"/>
      <c r="I568" s="46" t="str">
        <f t="shared" si="176"/>
        <v/>
      </c>
      <c r="J568" s="98" t="str">
        <f t="shared" si="182"/>
        <v/>
      </c>
      <c r="K568" s="2"/>
      <c r="L568" s="21" t="str">
        <f t="shared" si="193"/>
        <v/>
      </c>
      <c r="M568" s="92">
        <f>IF(L568&lt;&gt;"",SUM($L$6:L568),M567)</f>
        <v>40</v>
      </c>
      <c r="N568" s="92">
        <f t="shared" si="183"/>
        <v>49</v>
      </c>
      <c r="O568" s="2"/>
      <c r="P568" s="47" t="str">
        <f t="shared" si="192"/>
        <v/>
      </c>
      <c r="Q568" s="89">
        <f>IF(P568&lt;&gt;"",SUM($P$6:P568),Q567)</f>
        <v>71</v>
      </c>
      <c r="R568" s="92">
        <f t="shared" si="194"/>
        <v>71</v>
      </c>
      <c r="S568" s="2"/>
      <c r="T568" s="43" t="str">
        <f t="shared" si="184"/>
        <v/>
      </c>
      <c r="U568" s="89">
        <f>IF(T568&lt;&gt;"",SUM($T$6:T568),U567)</f>
        <v>35</v>
      </c>
      <c r="V568" s="92">
        <f t="shared" si="195"/>
        <v>47</v>
      </c>
      <c r="W568" s="2"/>
      <c r="X568" s="95">
        <f>IF(B568="",X567,SUM($L$7:L568)+SUM($P$7:P568)+SUM($T$7:T568))</f>
        <v>146</v>
      </c>
      <c r="Y568" s="2"/>
      <c r="Z568" s="2"/>
      <c r="AA568" s="2"/>
      <c r="AB568" s="2"/>
      <c r="AC568" s="2"/>
      <c r="AD568" s="2"/>
      <c r="AE568" s="2"/>
      <c r="AF568" s="58" t="str">
        <f t="shared" si="187"/>
        <v/>
      </c>
      <c r="AG568" s="21" t="str">
        <f t="shared" si="177"/>
        <v/>
      </c>
      <c r="AH568" s="59">
        <f t="shared" si="185"/>
        <v>5</v>
      </c>
      <c r="AI568" s="64" t="str">
        <f t="shared" si="191"/>
        <v/>
      </c>
      <c r="AJ568" s="47" t="str">
        <f t="shared" si="178"/>
        <v/>
      </c>
      <c r="AK568" s="65">
        <f t="shared" si="180"/>
        <v>1</v>
      </c>
      <c r="AL568" s="70" t="str">
        <f t="shared" si="188"/>
        <v/>
      </c>
      <c r="AM568" s="43" t="str">
        <f t="shared" si="179"/>
        <v/>
      </c>
      <c r="AN568" s="71">
        <f t="shared" si="181"/>
        <v>8</v>
      </c>
      <c r="AO568" s="2"/>
      <c r="AP568" s="2"/>
      <c r="AR568" s="2"/>
      <c r="AS568" s="2"/>
      <c r="AT568" s="2"/>
    </row>
    <row r="569" spans="2:46">
      <c r="B569" s="20" t="str">
        <f>IF('Prog Individual'!B569="","",'Prog Individual'!B569)</f>
        <v/>
      </c>
      <c r="C569" s="21" t="str">
        <f t="shared" si="174"/>
        <v/>
      </c>
      <c r="D569" s="98" t="str">
        <f t="shared" si="190"/>
        <v/>
      </c>
      <c r="E569" s="2"/>
      <c r="F569" s="47" t="str">
        <f t="shared" si="175"/>
        <v/>
      </c>
      <c r="G569" s="98" t="str">
        <f t="shared" si="189"/>
        <v/>
      </c>
      <c r="H569" s="2"/>
      <c r="I569" s="46" t="str">
        <f t="shared" si="176"/>
        <v/>
      </c>
      <c r="J569" s="98" t="str">
        <f t="shared" si="182"/>
        <v/>
      </c>
      <c r="K569" s="2"/>
      <c r="L569" s="21" t="str">
        <f t="shared" si="193"/>
        <v/>
      </c>
      <c r="M569" s="92">
        <f>IF(L569&lt;&gt;"",SUM($L$6:L569),M568)</f>
        <v>40</v>
      </c>
      <c r="N569" s="92">
        <f t="shared" si="183"/>
        <v>49</v>
      </c>
      <c r="O569" s="2"/>
      <c r="P569" s="47" t="str">
        <f t="shared" si="192"/>
        <v/>
      </c>
      <c r="Q569" s="89">
        <f>IF(P569&lt;&gt;"",SUM($P$6:P569),Q568)</f>
        <v>71</v>
      </c>
      <c r="R569" s="92">
        <f t="shared" si="194"/>
        <v>71</v>
      </c>
      <c r="S569" s="2"/>
      <c r="T569" s="43" t="str">
        <f t="shared" si="184"/>
        <v/>
      </c>
      <c r="U569" s="89">
        <f>IF(T569&lt;&gt;"",SUM($T$6:T569),U568)</f>
        <v>35</v>
      </c>
      <c r="V569" s="92">
        <f t="shared" si="195"/>
        <v>47</v>
      </c>
      <c r="W569" s="2"/>
      <c r="X569" s="95">
        <f>IF(B569="",X568,SUM($L$7:L569)+SUM($P$7:P569)+SUM($T$7:T569))</f>
        <v>146</v>
      </c>
      <c r="Y569" s="2"/>
      <c r="Z569" s="2"/>
      <c r="AA569" s="2"/>
      <c r="AB569" s="2"/>
      <c r="AC569" s="2"/>
      <c r="AD569" s="2"/>
      <c r="AE569" s="2"/>
      <c r="AF569" s="58" t="str">
        <f t="shared" si="187"/>
        <v/>
      </c>
      <c r="AG569" s="21" t="str">
        <f t="shared" si="177"/>
        <v/>
      </c>
      <c r="AH569" s="59">
        <f t="shared" si="185"/>
        <v>5</v>
      </c>
      <c r="AI569" s="64" t="str">
        <f t="shared" si="191"/>
        <v/>
      </c>
      <c r="AJ569" s="47" t="str">
        <f t="shared" si="178"/>
        <v/>
      </c>
      <c r="AK569" s="65">
        <f t="shared" si="180"/>
        <v>1</v>
      </c>
      <c r="AL569" s="70" t="str">
        <f t="shared" si="188"/>
        <v/>
      </c>
      <c r="AM569" s="43" t="str">
        <f t="shared" si="179"/>
        <v/>
      </c>
      <c r="AN569" s="71">
        <f t="shared" si="181"/>
        <v>8</v>
      </c>
      <c r="AO569" s="2"/>
      <c r="AP569" s="2"/>
      <c r="AR569" s="2"/>
      <c r="AS569" s="2"/>
      <c r="AT569" s="2"/>
    </row>
    <row r="570" spans="2:46">
      <c r="B570" s="20" t="str">
        <f>IF('Prog Individual'!B570="","",'Prog Individual'!B570)</f>
        <v/>
      </c>
      <c r="C570" s="21" t="str">
        <f t="shared" si="174"/>
        <v/>
      </c>
      <c r="D570" s="98" t="str">
        <f t="shared" si="190"/>
        <v/>
      </c>
      <c r="E570" s="2"/>
      <c r="F570" s="47" t="str">
        <f t="shared" si="175"/>
        <v/>
      </c>
      <c r="G570" s="98" t="str">
        <f t="shared" si="189"/>
        <v/>
      </c>
      <c r="H570" s="2"/>
      <c r="I570" s="46" t="str">
        <f t="shared" si="176"/>
        <v/>
      </c>
      <c r="J570" s="98" t="str">
        <f t="shared" si="182"/>
        <v/>
      </c>
      <c r="K570" s="2"/>
      <c r="L570" s="21" t="str">
        <f t="shared" si="193"/>
        <v/>
      </c>
      <c r="M570" s="92">
        <f>IF(L570&lt;&gt;"",SUM($L$6:L570),M569)</f>
        <v>40</v>
      </c>
      <c r="N570" s="92">
        <f t="shared" si="183"/>
        <v>49</v>
      </c>
      <c r="O570" s="2"/>
      <c r="P570" s="47" t="str">
        <f t="shared" si="192"/>
        <v/>
      </c>
      <c r="Q570" s="89">
        <f>IF(P570&lt;&gt;"",SUM($P$6:P570),Q569)</f>
        <v>71</v>
      </c>
      <c r="R570" s="92">
        <f t="shared" si="194"/>
        <v>71</v>
      </c>
      <c r="S570" s="2"/>
      <c r="T570" s="43" t="str">
        <f t="shared" si="184"/>
        <v/>
      </c>
      <c r="U570" s="89">
        <f>IF(T570&lt;&gt;"",SUM($T$6:T570),U569)</f>
        <v>35</v>
      </c>
      <c r="V570" s="92">
        <f t="shared" si="195"/>
        <v>47</v>
      </c>
      <c r="W570" s="2"/>
      <c r="X570" s="95">
        <f>IF(B570="",X569,SUM($L$7:L570)+SUM($P$7:P570)+SUM($T$7:T570))</f>
        <v>146</v>
      </c>
      <c r="Y570" s="2"/>
      <c r="Z570" s="2"/>
      <c r="AA570" s="2"/>
      <c r="AB570" s="2"/>
      <c r="AC570" s="2"/>
      <c r="AD570" s="2"/>
      <c r="AE570" s="2"/>
      <c r="AF570" s="58" t="str">
        <f t="shared" si="187"/>
        <v/>
      </c>
      <c r="AG570" s="21" t="str">
        <f t="shared" si="177"/>
        <v/>
      </c>
      <c r="AH570" s="59">
        <f t="shared" si="185"/>
        <v>5</v>
      </c>
      <c r="AI570" s="64" t="str">
        <f t="shared" si="191"/>
        <v/>
      </c>
      <c r="AJ570" s="47" t="str">
        <f t="shared" si="178"/>
        <v/>
      </c>
      <c r="AK570" s="65">
        <f t="shared" si="180"/>
        <v>1</v>
      </c>
      <c r="AL570" s="70" t="str">
        <f t="shared" si="188"/>
        <v/>
      </c>
      <c r="AM570" s="43" t="str">
        <f t="shared" si="179"/>
        <v/>
      </c>
      <c r="AN570" s="71">
        <f t="shared" si="181"/>
        <v>8</v>
      </c>
      <c r="AO570" s="2"/>
      <c r="AP570" s="2"/>
      <c r="AR570" s="2"/>
      <c r="AS570" s="2"/>
      <c r="AT570" s="2"/>
    </row>
    <row r="571" spans="2:46">
      <c r="B571" s="20" t="str">
        <f>IF('Prog Individual'!B571="","",'Prog Individual'!B571)</f>
        <v/>
      </c>
      <c r="C571" s="21" t="str">
        <f t="shared" si="174"/>
        <v/>
      </c>
      <c r="D571" s="98" t="str">
        <f t="shared" si="190"/>
        <v/>
      </c>
      <c r="E571" s="2"/>
      <c r="F571" s="47" t="str">
        <f t="shared" si="175"/>
        <v/>
      </c>
      <c r="G571" s="98" t="str">
        <f t="shared" si="189"/>
        <v/>
      </c>
      <c r="H571" s="2"/>
      <c r="I571" s="46" t="str">
        <f t="shared" si="176"/>
        <v/>
      </c>
      <c r="J571" s="98" t="str">
        <f t="shared" si="182"/>
        <v/>
      </c>
      <c r="K571" s="2"/>
      <c r="L571" s="21" t="str">
        <f t="shared" si="193"/>
        <v/>
      </c>
      <c r="M571" s="92">
        <f>IF(L571&lt;&gt;"",SUM($L$6:L571),M570)</f>
        <v>40</v>
      </c>
      <c r="N571" s="92">
        <f t="shared" si="183"/>
        <v>49</v>
      </c>
      <c r="O571" s="2"/>
      <c r="P571" s="47" t="str">
        <f t="shared" si="192"/>
        <v/>
      </c>
      <c r="Q571" s="89">
        <f>IF(P571&lt;&gt;"",SUM($P$6:P571),Q570)</f>
        <v>71</v>
      </c>
      <c r="R571" s="92">
        <f t="shared" si="194"/>
        <v>71</v>
      </c>
      <c r="S571" s="2"/>
      <c r="T571" s="43" t="str">
        <f t="shared" si="184"/>
        <v/>
      </c>
      <c r="U571" s="89">
        <f>IF(T571&lt;&gt;"",SUM($T$6:T571),U570)</f>
        <v>35</v>
      </c>
      <c r="V571" s="92">
        <f t="shared" si="195"/>
        <v>47</v>
      </c>
      <c r="W571" s="2"/>
      <c r="X571" s="95">
        <f>IF(B571="",X570,SUM($L$7:L571)+SUM($P$7:P571)+SUM($T$7:T571))</f>
        <v>146</v>
      </c>
      <c r="Y571" s="2"/>
      <c r="Z571" s="2"/>
      <c r="AA571" s="2"/>
      <c r="AB571" s="2"/>
      <c r="AC571" s="2"/>
      <c r="AD571" s="2"/>
      <c r="AE571" s="2"/>
      <c r="AF571" s="58" t="str">
        <f t="shared" si="187"/>
        <v/>
      </c>
      <c r="AG571" s="21" t="str">
        <f t="shared" si="177"/>
        <v/>
      </c>
      <c r="AH571" s="59">
        <f t="shared" si="185"/>
        <v>5</v>
      </c>
      <c r="AI571" s="64" t="str">
        <f t="shared" si="191"/>
        <v/>
      </c>
      <c r="AJ571" s="47" t="str">
        <f t="shared" si="178"/>
        <v/>
      </c>
      <c r="AK571" s="65">
        <f t="shared" si="180"/>
        <v>1</v>
      </c>
      <c r="AL571" s="70" t="str">
        <f t="shared" si="188"/>
        <v/>
      </c>
      <c r="AM571" s="43" t="str">
        <f t="shared" si="179"/>
        <v/>
      </c>
      <c r="AN571" s="71">
        <f t="shared" si="181"/>
        <v>8</v>
      </c>
      <c r="AO571" s="2"/>
      <c r="AP571" s="2"/>
      <c r="AR571" s="2"/>
      <c r="AS571" s="2"/>
      <c r="AT571" s="2"/>
    </row>
    <row r="572" spans="2:46">
      <c r="B572" s="20" t="str">
        <f>IF('Prog Individual'!B572="","",'Prog Individual'!B572)</f>
        <v/>
      </c>
      <c r="C572" s="21" t="str">
        <f t="shared" si="174"/>
        <v/>
      </c>
      <c r="D572" s="98" t="str">
        <f t="shared" si="190"/>
        <v/>
      </c>
      <c r="E572" s="2"/>
      <c r="F572" s="47" t="str">
        <f t="shared" si="175"/>
        <v/>
      </c>
      <c r="G572" s="98" t="str">
        <f t="shared" si="189"/>
        <v/>
      </c>
      <c r="H572" s="2"/>
      <c r="I572" s="46" t="str">
        <f t="shared" si="176"/>
        <v/>
      </c>
      <c r="J572" s="98" t="str">
        <f t="shared" si="182"/>
        <v/>
      </c>
      <c r="K572" s="2"/>
      <c r="L572" s="21" t="str">
        <f t="shared" si="193"/>
        <v/>
      </c>
      <c r="M572" s="92">
        <f>IF(L572&lt;&gt;"",SUM($L$6:L572),M571)</f>
        <v>40</v>
      </c>
      <c r="N572" s="92">
        <f t="shared" si="183"/>
        <v>49</v>
      </c>
      <c r="O572" s="2"/>
      <c r="P572" s="47" t="str">
        <f t="shared" si="192"/>
        <v/>
      </c>
      <c r="Q572" s="89">
        <f>IF(P572&lt;&gt;"",SUM($P$6:P572),Q571)</f>
        <v>71</v>
      </c>
      <c r="R572" s="92">
        <f t="shared" si="194"/>
        <v>71</v>
      </c>
      <c r="S572" s="2"/>
      <c r="T572" s="43" t="str">
        <f t="shared" si="184"/>
        <v/>
      </c>
      <c r="U572" s="89">
        <f>IF(T572&lt;&gt;"",SUM($T$6:T572),U571)</f>
        <v>35</v>
      </c>
      <c r="V572" s="92">
        <f t="shared" si="195"/>
        <v>47</v>
      </c>
      <c r="W572" s="2"/>
      <c r="X572" s="95">
        <f>IF(B572="",X571,SUM($L$7:L572)+SUM($P$7:P572)+SUM($T$7:T572))</f>
        <v>146</v>
      </c>
      <c r="Y572" s="2"/>
      <c r="Z572" s="2"/>
      <c r="AA572" s="2"/>
      <c r="AB572" s="2"/>
      <c r="AC572" s="2"/>
      <c r="AD572" s="2"/>
      <c r="AE572" s="2"/>
      <c r="AF572" s="58" t="str">
        <f t="shared" si="187"/>
        <v/>
      </c>
      <c r="AG572" s="21" t="str">
        <f t="shared" si="177"/>
        <v/>
      </c>
      <c r="AH572" s="59">
        <f t="shared" si="185"/>
        <v>5</v>
      </c>
      <c r="AI572" s="64" t="str">
        <f t="shared" si="191"/>
        <v/>
      </c>
      <c r="AJ572" s="47" t="str">
        <f t="shared" si="178"/>
        <v/>
      </c>
      <c r="AK572" s="65">
        <f t="shared" si="180"/>
        <v>1</v>
      </c>
      <c r="AL572" s="70" t="str">
        <f t="shared" si="188"/>
        <v/>
      </c>
      <c r="AM572" s="43" t="str">
        <f t="shared" si="179"/>
        <v/>
      </c>
      <c r="AN572" s="71">
        <f t="shared" si="181"/>
        <v>8</v>
      </c>
      <c r="AO572" s="2"/>
      <c r="AP572" s="2"/>
      <c r="AR572" s="2"/>
      <c r="AS572" s="2"/>
      <c r="AT572" s="2"/>
    </row>
    <row r="573" spans="2:46">
      <c r="B573" s="20" t="str">
        <f>IF('Prog Individual'!B573="","",'Prog Individual'!B573)</f>
        <v/>
      </c>
      <c r="C573" s="21" t="str">
        <f t="shared" si="174"/>
        <v/>
      </c>
      <c r="D573" s="98" t="str">
        <f t="shared" si="190"/>
        <v/>
      </c>
      <c r="E573" s="2"/>
      <c r="F573" s="47" t="str">
        <f t="shared" si="175"/>
        <v/>
      </c>
      <c r="G573" s="98" t="str">
        <f t="shared" si="189"/>
        <v/>
      </c>
      <c r="H573" s="2"/>
      <c r="I573" s="46" t="str">
        <f t="shared" si="176"/>
        <v/>
      </c>
      <c r="J573" s="98" t="str">
        <f t="shared" si="182"/>
        <v/>
      </c>
      <c r="K573" s="2"/>
      <c r="L573" s="21" t="str">
        <f t="shared" si="193"/>
        <v/>
      </c>
      <c r="M573" s="92">
        <f>IF(L573&lt;&gt;"",SUM($L$6:L573),M572)</f>
        <v>40</v>
      </c>
      <c r="N573" s="92">
        <f t="shared" si="183"/>
        <v>49</v>
      </c>
      <c r="O573" s="2"/>
      <c r="P573" s="47" t="str">
        <f t="shared" si="192"/>
        <v/>
      </c>
      <c r="Q573" s="89">
        <f>IF(P573&lt;&gt;"",SUM($P$6:P573),Q572)</f>
        <v>71</v>
      </c>
      <c r="R573" s="92">
        <f t="shared" si="194"/>
        <v>71</v>
      </c>
      <c r="S573" s="2"/>
      <c r="T573" s="43" t="str">
        <f t="shared" si="184"/>
        <v/>
      </c>
      <c r="U573" s="89">
        <f>IF(T573&lt;&gt;"",SUM($T$6:T573),U572)</f>
        <v>35</v>
      </c>
      <c r="V573" s="92">
        <f t="shared" si="195"/>
        <v>47</v>
      </c>
      <c r="W573" s="2"/>
      <c r="X573" s="95">
        <f>IF(B573="",X572,SUM($L$7:L573)+SUM($P$7:P573)+SUM($T$7:T573))</f>
        <v>146</v>
      </c>
      <c r="Y573" s="2"/>
      <c r="Z573" s="2"/>
      <c r="AA573" s="2"/>
      <c r="AB573" s="2"/>
      <c r="AC573" s="2"/>
      <c r="AD573" s="2"/>
      <c r="AE573" s="2"/>
      <c r="AF573" s="58" t="str">
        <f t="shared" si="187"/>
        <v/>
      </c>
      <c r="AG573" s="21" t="str">
        <f t="shared" si="177"/>
        <v/>
      </c>
      <c r="AH573" s="59">
        <f t="shared" si="185"/>
        <v>5</v>
      </c>
      <c r="AI573" s="64" t="str">
        <f t="shared" si="191"/>
        <v/>
      </c>
      <c r="AJ573" s="47" t="str">
        <f t="shared" si="178"/>
        <v/>
      </c>
      <c r="AK573" s="65">
        <f t="shared" si="180"/>
        <v>1</v>
      </c>
      <c r="AL573" s="70" t="str">
        <f t="shared" si="188"/>
        <v/>
      </c>
      <c r="AM573" s="43" t="str">
        <f t="shared" si="179"/>
        <v/>
      </c>
      <c r="AN573" s="71">
        <f t="shared" si="181"/>
        <v>8</v>
      </c>
      <c r="AO573" s="2"/>
      <c r="AP573" s="2"/>
      <c r="AR573" s="2"/>
      <c r="AS573" s="2"/>
      <c r="AT573" s="2"/>
    </row>
    <row r="574" spans="2:46">
      <c r="B574" s="20" t="str">
        <f>IF('Prog Individual'!B574="","",'Prog Individual'!B574)</f>
        <v/>
      </c>
      <c r="C574" s="21" t="str">
        <f t="shared" si="174"/>
        <v/>
      </c>
      <c r="D574" s="98" t="str">
        <f t="shared" si="190"/>
        <v/>
      </c>
      <c r="E574" s="2"/>
      <c r="F574" s="47" t="str">
        <f t="shared" si="175"/>
        <v/>
      </c>
      <c r="G574" s="98" t="str">
        <f t="shared" si="189"/>
        <v/>
      </c>
      <c r="H574" s="2"/>
      <c r="I574" s="46" t="str">
        <f t="shared" si="176"/>
        <v/>
      </c>
      <c r="J574" s="98" t="str">
        <f t="shared" si="182"/>
        <v/>
      </c>
      <c r="K574" s="2"/>
      <c r="L574" s="21" t="str">
        <f t="shared" si="193"/>
        <v/>
      </c>
      <c r="M574" s="92">
        <f>IF(L574&lt;&gt;"",SUM($L$6:L574),M573)</f>
        <v>40</v>
      </c>
      <c r="N574" s="92">
        <f t="shared" si="183"/>
        <v>49</v>
      </c>
      <c r="O574" s="2"/>
      <c r="P574" s="47" t="str">
        <f t="shared" si="192"/>
        <v/>
      </c>
      <c r="Q574" s="89">
        <f>IF(P574&lt;&gt;"",SUM($P$6:P574),Q573)</f>
        <v>71</v>
      </c>
      <c r="R574" s="92">
        <f t="shared" si="194"/>
        <v>71</v>
      </c>
      <c r="S574" s="2"/>
      <c r="T574" s="43" t="str">
        <f t="shared" si="184"/>
        <v/>
      </c>
      <c r="U574" s="89">
        <f>IF(T574&lt;&gt;"",SUM($T$6:T574),U573)</f>
        <v>35</v>
      </c>
      <c r="V574" s="92">
        <f t="shared" si="195"/>
        <v>47</v>
      </c>
      <c r="W574" s="2"/>
      <c r="X574" s="95">
        <f>IF(B574="",X573,SUM($L$7:L574)+SUM($P$7:P574)+SUM($T$7:T574))</f>
        <v>146</v>
      </c>
      <c r="Y574" s="2"/>
      <c r="Z574" s="2"/>
      <c r="AA574" s="2"/>
      <c r="AB574" s="2"/>
      <c r="AC574" s="2"/>
      <c r="AD574" s="2"/>
      <c r="AE574" s="2"/>
      <c r="AF574" s="58" t="str">
        <f t="shared" si="187"/>
        <v/>
      </c>
      <c r="AG574" s="21" t="str">
        <f t="shared" si="177"/>
        <v/>
      </c>
      <c r="AH574" s="59">
        <f t="shared" si="185"/>
        <v>5</v>
      </c>
      <c r="AI574" s="64" t="str">
        <f t="shared" si="191"/>
        <v/>
      </c>
      <c r="AJ574" s="47" t="str">
        <f t="shared" si="178"/>
        <v/>
      </c>
      <c r="AK574" s="65">
        <f t="shared" si="180"/>
        <v>1</v>
      </c>
      <c r="AL574" s="70" t="str">
        <f t="shared" si="188"/>
        <v/>
      </c>
      <c r="AM574" s="43" t="str">
        <f t="shared" si="179"/>
        <v/>
      </c>
      <c r="AN574" s="71">
        <f t="shared" si="181"/>
        <v>8</v>
      </c>
      <c r="AO574" s="2"/>
      <c r="AP574" s="2"/>
      <c r="AR574" s="2"/>
      <c r="AS574" s="2"/>
      <c r="AT574" s="2"/>
    </row>
    <row r="575" spans="2:46">
      <c r="B575" s="20" t="str">
        <f>IF('Prog Individual'!B575="","",'Prog Individual'!B575)</f>
        <v/>
      </c>
      <c r="C575" s="21" t="str">
        <f t="shared" si="174"/>
        <v/>
      </c>
      <c r="D575" s="98" t="str">
        <f t="shared" si="190"/>
        <v/>
      </c>
      <c r="E575" s="2"/>
      <c r="F575" s="47" t="str">
        <f t="shared" si="175"/>
        <v/>
      </c>
      <c r="G575" s="98" t="str">
        <f t="shared" si="189"/>
        <v/>
      </c>
      <c r="H575" s="2"/>
      <c r="I575" s="46" t="str">
        <f t="shared" si="176"/>
        <v/>
      </c>
      <c r="J575" s="98" t="str">
        <f t="shared" si="182"/>
        <v/>
      </c>
      <c r="K575" s="2"/>
      <c r="L575" s="21" t="str">
        <f t="shared" si="193"/>
        <v/>
      </c>
      <c r="M575" s="92">
        <f>IF(L575&lt;&gt;"",SUM($L$6:L575),M574)</f>
        <v>40</v>
      </c>
      <c r="N575" s="92">
        <f t="shared" si="183"/>
        <v>49</v>
      </c>
      <c r="O575" s="2"/>
      <c r="P575" s="47" t="str">
        <f t="shared" si="192"/>
        <v/>
      </c>
      <c r="Q575" s="89">
        <f>IF(P575&lt;&gt;"",SUM($P$6:P575),Q574)</f>
        <v>71</v>
      </c>
      <c r="R575" s="92">
        <f t="shared" si="194"/>
        <v>71</v>
      </c>
      <c r="S575" s="2"/>
      <c r="T575" s="43" t="str">
        <f t="shared" si="184"/>
        <v/>
      </c>
      <c r="U575" s="89">
        <f>IF(T575&lt;&gt;"",SUM($T$6:T575),U574)</f>
        <v>35</v>
      </c>
      <c r="V575" s="92">
        <f t="shared" si="195"/>
        <v>47</v>
      </c>
      <c r="W575" s="2"/>
      <c r="X575" s="95">
        <f>IF(B575="",X574,SUM($L$7:L575)+SUM($P$7:P575)+SUM($T$7:T575))</f>
        <v>146</v>
      </c>
      <c r="Y575" s="2"/>
      <c r="Z575" s="2"/>
      <c r="AA575" s="2"/>
      <c r="AB575" s="2"/>
      <c r="AC575" s="2"/>
      <c r="AD575" s="2"/>
      <c r="AE575" s="2"/>
      <c r="AF575" s="58" t="str">
        <f t="shared" si="187"/>
        <v/>
      </c>
      <c r="AG575" s="21" t="str">
        <f t="shared" si="177"/>
        <v/>
      </c>
      <c r="AH575" s="59">
        <f t="shared" si="185"/>
        <v>5</v>
      </c>
      <c r="AI575" s="64" t="str">
        <f t="shared" si="191"/>
        <v/>
      </c>
      <c r="AJ575" s="47" t="str">
        <f t="shared" si="178"/>
        <v/>
      </c>
      <c r="AK575" s="65">
        <f t="shared" si="180"/>
        <v>1</v>
      </c>
      <c r="AL575" s="70" t="str">
        <f t="shared" si="188"/>
        <v/>
      </c>
      <c r="AM575" s="43" t="str">
        <f t="shared" si="179"/>
        <v/>
      </c>
      <c r="AN575" s="71">
        <f t="shared" si="181"/>
        <v>8</v>
      </c>
      <c r="AO575" s="2"/>
      <c r="AP575" s="2"/>
      <c r="AR575" s="2"/>
      <c r="AS575" s="2"/>
      <c r="AT575" s="2"/>
    </row>
    <row r="576" spans="2:46">
      <c r="B576" s="20" t="str">
        <f>IF('Prog Individual'!B576="","",'Prog Individual'!B576)</f>
        <v/>
      </c>
      <c r="C576" s="21" t="str">
        <f t="shared" si="174"/>
        <v/>
      </c>
      <c r="D576" s="98" t="str">
        <f t="shared" si="190"/>
        <v/>
      </c>
      <c r="E576" s="2"/>
      <c r="F576" s="47" t="str">
        <f t="shared" si="175"/>
        <v/>
      </c>
      <c r="G576" s="98" t="str">
        <f t="shared" si="189"/>
        <v/>
      </c>
      <c r="H576" s="2"/>
      <c r="I576" s="46" t="str">
        <f t="shared" si="176"/>
        <v/>
      </c>
      <c r="J576" s="98" t="str">
        <f t="shared" si="182"/>
        <v/>
      </c>
      <c r="K576" s="2"/>
      <c r="L576" s="21" t="str">
        <f t="shared" si="193"/>
        <v/>
      </c>
      <c r="M576" s="92">
        <f>IF(L576&lt;&gt;"",SUM($L$6:L576),M575)</f>
        <v>40</v>
      </c>
      <c r="N576" s="92">
        <f t="shared" si="183"/>
        <v>49</v>
      </c>
      <c r="O576" s="2"/>
      <c r="P576" s="47" t="str">
        <f t="shared" si="192"/>
        <v/>
      </c>
      <c r="Q576" s="89">
        <f>IF(P576&lt;&gt;"",SUM($P$6:P576),Q575)</f>
        <v>71</v>
      </c>
      <c r="R576" s="92">
        <f t="shared" si="194"/>
        <v>71</v>
      </c>
      <c r="S576" s="2"/>
      <c r="T576" s="43" t="str">
        <f t="shared" si="184"/>
        <v/>
      </c>
      <c r="U576" s="89">
        <f>IF(T576&lt;&gt;"",SUM($T$6:T576),U575)</f>
        <v>35</v>
      </c>
      <c r="V576" s="92">
        <f t="shared" si="195"/>
        <v>47</v>
      </c>
      <c r="W576" s="2"/>
      <c r="X576" s="95">
        <f>IF(B576="",X575,SUM($L$7:L576)+SUM($P$7:P576)+SUM($T$7:T576))</f>
        <v>146</v>
      </c>
      <c r="Y576" s="2"/>
      <c r="Z576" s="2"/>
      <c r="AA576" s="2"/>
      <c r="AB576" s="2"/>
      <c r="AC576" s="2"/>
      <c r="AD576" s="2"/>
      <c r="AE576" s="2"/>
      <c r="AF576" s="58" t="str">
        <f t="shared" si="187"/>
        <v/>
      </c>
      <c r="AG576" s="21" t="str">
        <f t="shared" si="177"/>
        <v/>
      </c>
      <c r="AH576" s="59">
        <f t="shared" si="185"/>
        <v>5</v>
      </c>
      <c r="AI576" s="64" t="str">
        <f t="shared" si="191"/>
        <v/>
      </c>
      <c r="AJ576" s="47" t="str">
        <f t="shared" si="178"/>
        <v/>
      </c>
      <c r="AK576" s="65">
        <f t="shared" si="180"/>
        <v>1</v>
      </c>
      <c r="AL576" s="70" t="str">
        <f t="shared" si="188"/>
        <v/>
      </c>
      <c r="AM576" s="43" t="str">
        <f t="shared" si="179"/>
        <v/>
      </c>
      <c r="AN576" s="71">
        <f t="shared" si="181"/>
        <v>8</v>
      </c>
      <c r="AO576" s="2"/>
      <c r="AP576" s="2"/>
      <c r="AR576" s="2"/>
      <c r="AS576" s="2"/>
      <c r="AT576" s="2"/>
    </row>
    <row r="577" spans="2:46">
      <c r="B577" s="20" t="str">
        <f>IF('Prog Individual'!B577="","",'Prog Individual'!B577)</f>
        <v/>
      </c>
      <c r="C577" s="21" t="str">
        <f t="shared" si="174"/>
        <v/>
      </c>
      <c r="D577" s="98" t="str">
        <f t="shared" si="190"/>
        <v/>
      </c>
      <c r="E577" s="2"/>
      <c r="F577" s="47" t="str">
        <f t="shared" si="175"/>
        <v/>
      </c>
      <c r="G577" s="98" t="str">
        <f t="shared" si="189"/>
        <v/>
      </c>
      <c r="H577" s="2"/>
      <c r="I577" s="46" t="str">
        <f t="shared" si="176"/>
        <v/>
      </c>
      <c r="J577" s="98" t="str">
        <f t="shared" si="182"/>
        <v/>
      </c>
      <c r="K577" s="2"/>
      <c r="L577" s="21" t="str">
        <f t="shared" si="193"/>
        <v/>
      </c>
      <c r="M577" s="92">
        <f>IF(L577&lt;&gt;"",SUM($L$6:L577),M576)</f>
        <v>40</v>
      </c>
      <c r="N577" s="92">
        <f t="shared" si="183"/>
        <v>49</v>
      </c>
      <c r="O577" s="2"/>
      <c r="P577" s="47" t="str">
        <f t="shared" si="192"/>
        <v/>
      </c>
      <c r="Q577" s="89">
        <f>IF(P577&lt;&gt;"",SUM($P$6:P577),Q576)</f>
        <v>71</v>
      </c>
      <c r="R577" s="92">
        <f t="shared" si="194"/>
        <v>71</v>
      </c>
      <c r="S577" s="2"/>
      <c r="T577" s="43" t="str">
        <f t="shared" si="184"/>
        <v/>
      </c>
      <c r="U577" s="89">
        <f>IF(T577&lt;&gt;"",SUM($T$6:T577),U576)</f>
        <v>35</v>
      </c>
      <c r="V577" s="92">
        <f t="shared" si="195"/>
        <v>47</v>
      </c>
      <c r="W577" s="2"/>
      <c r="X577" s="95">
        <f>IF(B577="",X576,SUM($L$7:L577)+SUM($P$7:P577)+SUM($T$7:T577))</f>
        <v>146</v>
      </c>
      <c r="Y577" s="2"/>
      <c r="Z577" s="2"/>
      <c r="AA577" s="2"/>
      <c r="AB577" s="2"/>
      <c r="AC577" s="2"/>
      <c r="AD577" s="2"/>
      <c r="AE577" s="2"/>
      <c r="AF577" s="58" t="str">
        <f t="shared" si="187"/>
        <v/>
      </c>
      <c r="AG577" s="21" t="str">
        <f t="shared" si="177"/>
        <v/>
      </c>
      <c r="AH577" s="59">
        <f t="shared" si="185"/>
        <v>5</v>
      </c>
      <c r="AI577" s="64" t="str">
        <f t="shared" si="191"/>
        <v/>
      </c>
      <c r="AJ577" s="47" t="str">
        <f t="shared" si="178"/>
        <v/>
      </c>
      <c r="AK577" s="65">
        <f t="shared" si="180"/>
        <v>1</v>
      </c>
      <c r="AL577" s="70" t="str">
        <f t="shared" si="188"/>
        <v/>
      </c>
      <c r="AM577" s="43" t="str">
        <f t="shared" si="179"/>
        <v/>
      </c>
      <c r="AN577" s="71">
        <f t="shared" si="181"/>
        <v>8</v>
      </c>
      <c r="AO577" s="2"/>
      <c r="AP577" s="2"/>
      <c r="AR577" s="2"/>
      <c r="AS577" s="2"/>
      <c r="AT577" s="2"/>
    </row>
    <row r="578" spans="2:46">
      <c r="B578" s="20" t="str">
        <f>IF('Prog Individual'!B578="","",'Prog Individual'!B578)</f>
        <v/>
      </c>
      <c r="C578" s="21" t="str">
        <f t="shared" si="174"/>
        <v/>
      </c>
      <c r="D578" s="98" t="str">
        <f t="shared" si="190"/>
        <v/>
      </c>
      <c r="E578" s="2"/>
      <c r="F578" s="47" t="str">
        <f t="shared" si="175"/>
        <v/>
      </c>
      <c r="G578" s="98" t="str">
        <f t="shared" si="189"/>
        <v/>
      </c>
      <c r="H578" s="2"/>
      <c r="I578" s="46" t="str">
        <f t="shared" si="176"/>
        <v/>
      </c>
      <c r="J578" s="98" t="str">
        <f t="shared" si="182"/>
        <v/>
      </c>
      <c r="K578" s="2"/>
      <c r="L578" s="21" t="str">
        <f t="shared" si="193"/>
        <v/>
      </c>
      <c r="M578" s="92">
        <f>IF(L578&lt;&gt;"",SUM($L$6:L578),M577)</f>
        <v>40</v>
      </c>
      <c r="N578" s="92">
        <f t="shared" si="183"/>
        <v>49</v>
      </c>
      <c r="O578" s="2"/>
      <c r="P578" s="47" t="str">
        <f t="shared" si="192"/>
        <v/>
      </c>
      <c r="Q578" s="89">
        <f>IF(P578&lt;&gt;"",SUM($P$6:P578),Q577)</f>
        <v>71</v>
      </c>
      <c r="R578" s="92">
        <f t="shared" si="194"/>
        <v>71</v>
      </c>
      <c r="S578" s="2"/>
      <c r="T578" s="43" t="str">
        <f t="shared" si="184"/>
        <v/>
      </c>
      <c r="U578" s="89">
        <f>IF(T578&lt;&gt;"",SUM($T$6:T578),U577)</f>
        <v>35</v>
      </c>
      <c r="V578" s="92">
        <f t="shared" si="195"/>
        <v>47</v>
      </c>
      <c r="W578" s="2"/>
      <c r="X578" s="95">
        <f>IF(B578="",X577,SUM($L$7:L578)+SUM($P$7:P578)+SUM($T$7:T578))</f>
        <v>146</v>
      </c>
      <c r="Y578" s="2"/>
      <c r="Z578" s="2"/>
      <c r="AA578" s="2"/>
      <c r="AB578" s="2"/>
      <c r="AC578" s="2"/>
      <c r="AD578" s="2"/>
      <c r="AE578" s="2"/>
      <c r="AF578" s="58" t="str">
        <f t="shared" si="187"/>
        <v/>
      </c>
      <c r="AG578" s="21" t="str">
        <f t="shared" si="177"/>
        <v/>
      </c>
      <c r="AH578" s="59">
        <f t="shared" si="185"/>
        <v>5</v>
      </c>
      <c r="AI578" s="64" t="str">
        <f t="shared" si="191"/>
        <v/>
      </c>
      <c r="AJ578" s="47" t="str">
        <f t="shared" si="178"/>
        <v/>
      </c>
      <c r="AK578" s="65">
        <f t="shared" si="180"/>
        <v>1</v>
      </c>
      <c r="AL578" s="70" t="str">
        <f t="shared" si="188"/>
        <v/>
      </c>
      <c r="AM578" s="43" t="str">
        <f t="shared" si="179"/>
        <v/>
      </c>
      <c r="AN578" s="71">
        <f t="shared" si="181"/>
        <v>8</v>
      </c>
      <c r="AO578" s="2"/>
      <c r="AP578" s="2"/>
      <c r="AR578" s="2"/>
      <c r="AS578" s="2"/>
      <c r="AT578" s="2"/>
    </row>
    <row r="579" spans="2:46">
      <c r="B579" s="20" t="str">
        <f>IF('Prog Individual'!B579="","",'Prog Individual'!B579)</f>
        <v/>
      </c>
      <c r="C579" s="21" t="str">
        <f t="shared" ref="C579:C642" si="196">IF(B579="","",VLOOKUP(B579,$AV$1:$BC$38,6,0))</f>
        <v/>
      </c>
      <c r="D579" s="98" t="str">
        <f t="shared" si="190"/>
        <v/>
      </c>
      <c r="E579" s="2"/>
      <c r="F579" s="47" t="str">
        <f t="shared" ref="F579:F642" si="197">IF(B579="","",VLOOKUP(B579,$AV$1:$BC$38,8,0))</f>
        <v/>
      </c>
      <c r="G579" s="98" t="str">
        <f t="shared" si="189"/>
        <v/>
      </c>
      <c r="H579" s="2"/>
      <c r="I579" s="46" t="str">
        <f t="shared" ref="I579:I642" si="198">IF(B579="","",VLOOKUP(B579,$AV$1:$BC$38,7,0))</f>
        <v/>
      </c>
      <c r="J579" s="98" t="str">
        <f t="shared" si="182"/>
        <v/>
      </c>
      <c r="K579" s="2"/>
      <c r="L579" s="21" t="str">
        <f t="shared" si="193"/>
        <v/>
      </c>
      <c r="M579" s="92">
        <f>IF(L579&lt;&gt;"",SUM($L$6:L579),M578)</f>
        <v>40</v>
      </c>
      <c r="N579" s="92">
        <f t="shared" si="183"/>
        <v>49</v>
      </c>
      <c r="O579" s="2"/>
      <c r="P579" s="47" t="str">
        <f t="shared" si="192"/>
        <v/>
      </c>
      <c r="Q579" s="89">
        <f>IF(P579&lt;&gt;"",SUM($P$6:P579),Q578)</f>
        <v>71</v>
      </c>
      <c r="R579" s="92">
        <f t="shared" si="194"/>
        <v>71</v>
      </c>
      <c r="S579" s="2"/>
      <c r="T579" s="43" t="str">
        <f t="shared" si="184"/>
        <v/>
      </c>
      <c r="U579" s="89">
        <f>IF(T579&lt;&gt;"",SUM($T$6:T579),U578)</f>
        <v>35</v>
      </c>
      <c r="V579" s="92">
        <f t="shared" si="195"/>
        <v>47</v>
      </c>
      <c r="W579" s="2"/>
      <c r="X579" s="95">
        <f>IF(B579="",X578,SUM($L$7:L579)+SUM($P$7:P579)+SUM($T$7:T579))</f>
        <v>146</v>
      </c>
      <c r="Y579" s="2"/>
      <c r="Z579" s="2"/>
      <c r="AA579" s="2"/>
      <c r="AB579" s="2"/>
      <c r="AC579" s="2"/>
      <c r="AD579" s="2"/>
      <c r="AE579" s="2"/>
      <c r="AF579" s="58" t="str">
        <f t="shared" si="187"/>
        <v/>
      </c>
      <c r="AG579" s="21" t="str">
        <f t="shared" si="177"/>
        <v/>
      </c>
      <c r="AH579" s="59">
        <f t="shared" si="185"/>
        <v>5</v>
      </c>
      <c r="AI579" s="64" t="str">
        <f t="shared" si="191"/>
        <v/>
      </c>
      <c r="AJ579" s="47" t="str">
        <f t="shared" si="178"/>
        <v/>
      </c>
      <c r="AK579" s="65">
        <f t="shared" si="180"/>
        <v>1</v>
      </c>
      <c r="AL579" s="70" t="str">
        <f t="shared" si="188"/>
        <v/>
      </c>
      <c r="AM579" s="43" t="str">
        <f t="shared" si="179"/>
        <v/>
      </c>
      <c r="AN579" s="71">
        <f t="shared" si="181"/>
        <v>8</v>
      </c>
      <c r="AO579" s="2"/>
      <c r="AP579" s="2"/>
      <c r="AR579" s="2"/>
      <c r="AS579" s="2"/>
      <c r="AT579" s="2"/>
    </row>
    <row r="580" spans="2:46">
      <c r="B580" s="20" t="str">
        <f>IF('Prog Individual'!B580="","",'Prog Individual'!B580)</f>
        <v/>
      </c>
      <c r="C580" s="21" t="str">
        <f t="shared" si="196"/>
        <v/>
      </c>
      <c r="D580" s="98" t="str">
        <f t="shared" si="190"/>
        <v/>
      </c>
      <c r="E580" s="2"/>
      <c r="F580" s="47" t="str">
        <f t="shared" si="197"/>
        <v/>
      </c>
      <c r="G580" s="98" t="str">
        <f t="shared" si="189"/>
        <v/>
      </c>
      <c r="H580" s="2"/>
      <c r="I580" s="46" t="str">
        <f t="shared" si="198"/>
        <v/>
      </c>
      <c r="J580" s="98" t="str">
        <f t="shared" si="182"/>
        <v/>
      </c>
      <c r="K580" s="2"/>
      <c r="L580" s="21" t="str">
        <f t="shared" si="193"/>
        <v/>
      </c>
      <c r="M580" s="92">
        <f>IF(L580&lt;&gt;"",SUM($L$6:L580),M579)</f>
        <v>40</v>
      </c>
      <c r="N580" s="92">
        <f t="shared" si="183"/>
        <v>49</v>
      </c>
      <c r="O580" s="2"/>
      <c r="P580" s="47" t="str">
        <f t="shared" si="192"/>
        <v/>
      </c>
      <c r="Q580" s="89">
        <f>IF(P580&lt;&gt;"",SUM($P$6:P580),Q579)</f>
        <v>71</v>
      </c>
      <c r="R580" s="92">
        <f t="shared" si="194"/>
        <v>71</v>
      </c>
      <c r="S580" s="2"/>
      <c r="T580" s="43" t="str">
        <f t="shared" si="184"/>
        <v/>
      </c>
      <c r="U580" s="89">
        <f>IF(T580&lt;&gt;"",SUM($T$6:T580),U579)</f>
        <v>35</v>
      </c>
      <c r="V580" s="92">
        <f t="shared" si="195"/>
        <v>47</v>
      </c>
      <c r="W580" s="2"/>
      <c r="X580" s="95">
        <f>IF(B580="",X579,SUM($L$7:L580)+SUM($P$7:P580)+SUM($T$7:T580))</f>
        <v>146</v>
      </c>
      <c r="Y580" s="2"/>
      <c r="Z580" s="2"/>
      <c r="AA580" s="2"/>
      <c r="AB580" s="2"/>
      <c r="AC580" s="2"/>
      <c r="AD580" s="2"/>
      <c r="AE580" s="2"/>
      <c r="AF580" s="58" t="str">
        <f t="shared" si="187"/>
        <v/>
      </c>
      <c r="AG580" s="21" t="str">
        <f t="shared" si="177"/>
        <v/>
      </c>
      <c r="AH580" s="59">
        <f t="shared" si="185"/>
        <v>5</v>
      </c>
      <c r="AI580" s="64" t="str">
        <f t="shared" si="191"/>
        <v/>
      </c>
      <c r="AJ580" s="47" t="str">
        <f t="shared" si="178"/>
        <v/>
      </c>
      <c r="AK580" s="65">
        <f t="shared" si="180"/>
        <v>1</v>
      </c>
      <c r="AL580" s="70" t="str">
        <f t="shared" si="188"/>
        <v/>
      </c>
      <c r="AM580" s="43" t="str">
        <f t="shared" si="179"/>
        <v/>
      </c>
      <c r="AN580" s="71">
        <f t="shared" si="181"/>
        <v>8</v>
      </c>
      <c r="AO580" s="2"/>
      <c r="AP580" s="2"/>
      <c r="AR580" s="2"/>
      <c r="AS580" s="2"/>
      <c r="AT580" s="2"/>
    </row>
    <row r="581" spans="2:46">
      <c r="B581" s="20" t="str">
        <f>IF('Prog Individual'!B581="","",'Prog Individual'!B581)</f>
        <v/>
      </c>
      <c r="C581" s="21" t="str">
        <f t="shared" si="196"/>
        <v/>
      </c>
      <c r="D581" s="98" t="str">
        <f t="shared" si="190"/>
        <v/>
      </c>
      <c r="E581" s="2"/>
      <c r="F581" s="47" t="str">
        <f t="shared" si="197"/>
        <v/>
      </c>
      <c r="G581" s="98" t="str">
        <f t="shared" si="189"/>
        <v/>
      </c>
      <c r="H581" s="2"/>
      <c r="I581" s="46" t="str">
        <f t="shared" si="198"/>
        <v/>
      </c>
      <c r="J581" s="98" t="str">
        <f t="shared" si="182"/>
        <v/>
      </c>
      <c r="K581" s="2"/>
      <c r="L581" s="21" t="str">
        <f t="shared" si="193"/>
        <v/>
      </c>
      <c r="M581" s="92">
        <f>IF(L581&lt;&gt;"",SUM($L$6:L581),M580)</f>
        <v>40</v>
      </c>
      <c r="N581" s="92">
        <f t="shared" si="183"/>
        <v>49</v>
      </c>
      <c r="O581" s="2"/>
      <c r="P581" s="47" t="str">
        <f t="shared" si="192"/>
        <v/>
      </c>
      <c r="Q581" s="89">
        <f>IF(P581&lt;&gt;"",SUM($P$6:P581),Q580)</f>
        <v>71</v>
      </c>
      <c r="R581" s="92">
        <f t="shared" si="194"/>
        <v>71</v>
      </c>
      <c r="S581" s="2"/>
      <c r="T581" s="43" t="str">
        <f t="shared" si="184"/>
        <v/>
      </c>
      <c r="U581" s="89">
        <f>IF(T581&lt;&gt;"",SUM($T$6:T581),U580)</f>
        <v>35</v>
      </c>
      <c r="V581" s="92">
        <f t="shared" si="195"/>
        <v>47</v>
      </c>
      <c r="W581" s="2"/>
      <c r="X581" s="95">
        <f>IF(B581="",X580,SUM($L$7:L581)+SUM($P$7:P581)+SUM($T$7:T581))</f>
        <v>146</v>
      </c>
      <c r="Y581" s="2"/>
      <c r="Z581" s="2"/>
      <c r="AA581" s="2"/>
      <c r="AB581" s="2"/>
      <c r="AC581" s="2"/>
      <c r="AD581" s="2"/>
      <c r="AE581" s="2"/>
      <c r="AF581" s="58" t="str">
        <f t="shared" si="187"/>
        <v/>
      </c>
      <c r="AG581" s="21" t="str">
        <f t="shared" ref="AG581:AG644" si="199">IF(B581="","",IF(OR(AF580=1,AF580=2),"",IF(AF580&gt;=3,AF580-2)))</f>
        <v/>
      </c>
      <c r="AH581" s="59">
        <f t="shared" si="185"/>
        <v>5</v>
      </c>
      <c r="AI581" s="64" t="str">
        <f t="shared" si="191"/>
        <v/>
      </c>
      <c r="AJ581" s="47" t="str">
        <f t="shared" ref="AJ581:AJ644" si="200">IF(B581="","",IF(OR(AI580=1,AI580=2),"",IF(AI580&gt;=3,AI580-2)))</f>
        <v/>
      </c>
      <c r="AK581" s="65">
        <f t="shared" si="180"/>
        <v>1</v>
      </c>
      <c r="AL581" s="70" t="str">
        <f t="shared" si="188"/>
        <v/>
      </c>
      <c r="AM581" s="43" t="str">
        <f t="shared" ref="AM581:AM644" si="201">IF(B581="","",IF(OR(AL580=1,AL580=2),"",IF(AL580&gt;=3,AL580-2)))</f>
        <v/>
      </c>
      <c r="AN581" s="71">
        <f t="shared" si="181"/>
        <v>8</v>
      </c>
      <c r="AO581" s="2"/>
      <c r="AP581" s="2"/>
      <c r="AR581" s="2"/>
      <c r="AS581" s="2"/>
      <c r="AT581" s="2"/>
    </row>
    <row r="582" spans="2:46">
      <c r="B582" s="20" t="str">
        <f>IF('Prog Individual'!B582="","",'Prog Individual'!B582)</f>
        <v/>
      </c>
      <c r="C582" s="21" t="str">
        <f t="shared" si="196"/>
        <v/>
      </c>
      <c r="D582" s="98" t="str">
        <f t="shared" si="190"/>
        <v/>
      </c>
      <c r="E582" s="2"/>
      <c r="F582" s="47" t="str">
        <f t="shared" si="197"/>
        <v/>
      </c>
      <c r="G582" s="98" t="str">
        <f t="shared" si="189"/>
        <v/>
      </c>
      <c r="H582" s="2"/>
      <c r="I582" s="46" t="str">
        <f t="shared" si="198"/>
        <v/>
      </c>
      <c r="J582" s="98" t="str">
        <f t="shared" si="182"/>
        <v/>
      </c>
      <c r="K582" s="2"/>
      <c r="L582" s="21" t="str">
        <f t="shared" si="193"/>
        <v/>
      </c>
      <c r="M582" s="92">
        <f>IF(L582&lt;&gt;"",SUM($L$6:L582),M581)</f>
        <v>40</v>
      </c>
      <c r="N582" s="92">
        <f t="shared" si="183"/>
        <v>49</v>
      </c>
      <c r="O582" s="2"/>
      <c r="P582" s="47" t="str">
        <f t="shared" si="192"/>
        <v/>
      </c>
      <c r="Q582" s="89">
        <f>IF(P582&lt;&gt;"",SUM($P$6:P582),Q581)</f>
        <v>71</v>
      </c>
      <c r="R582" s="92">
        <f t="shared" si="194"/>
        <v>71</v>
      </c>
      <c r="S582" s="2"/>
      <c r="T582" s="43" t="str">
        <f t="shared" si="184"/>
        <v/>
      </c>
      <c r="U582" s="89">
        <f>IF(T582&lt;&gt;"",SUM($T$6:T582),U581)</f>
        <v>35</v>
      </c>
      <c r="V582" s="92">
        <f t="shared" si="195"/>
        <v>47</v>
      </c>
      <c r="W582" s="2"/>
      <c r="X582" s="95">
        <f>IF(B582="",X581,SUM($L$7:L582)+SUM($P$7:P582)+SUM($T$7:T582))</f>
        <v>146</v>
      </c>
      <c r="Y582" s="2"/>
      <c r="Z582" s="2"/>
      <c r="AA582" s="2"/>
      <c r="AB582" s="2"/>
      <c r="AC582" s="2"/>
      <c r="AD582" s="2"/>
      <c r="AE582" s="2"/>
      <c r="AF582" s="58" t="str">
        <f t="shared" si="187"/>
        <v/>
      </c>
      <c r="AG582" s="21" t="str">
        <f t="shared" si="199"/>
        <v/>
      </c>
      <c r="AH582" s="59">
        <f t="shared" si="185"/>
        <v>5</v>
      </c>
      <c r="AI582" s="64" t="str">
        <f t="shared" si="191"/>
        <v/>
      </c>
      <c r="AJ582" s="47" t="str">
        <f t="shared" si="200"/>
        <v/>
      </c>
      <c r="AK582" s="65">
        <f t="shared" ref="AK582:AK645" si="202">IF(AND(AK581="",AJ582=1),1,IF(AND(AK581=1,AJ582=""),1,IF(AND(AJ581="",AJ582&lt;&gt;""),AK581,IF(AND(AJ581="",AJ582=""),AK581,IF(AND(AJ581&lt;&gt;"",AJ582=""),AK581-$AA$27,IF(AND(AJ581&lt;&gt;"",AJ582&lt;&gt;""),AK581+$AA$28))))))</f>
        <v>1</v>
      </c>
      <c r="AL582" s="70" t="str">
        <f t="shared" si="188"/>
        <v/>
      </c>
      <c r="AM582" s="43" t="str">
        <f t="shared" si="201"/>
        <v/>
      </c>
      <c r="AN582" s="71">
        <f t="shared" ref="AN582:AN645" si="203">IF(AND(AN581="",AM582=1),1,IF(AND(AN581=1,AM582=""),1,IF(AND(AM581="",AM582&lt;&gt;""),AN581,IF(AND(AM581="",AM582=""),AN581,IF(AND(AM581&lt;&gt;"",AM582=""),AN581-$AA$27,IF(AND(AM581&lt;&gt;"",AM582&lt;&gt;""),AN581+$AA$28))))))</f>
        <v>8</v>
      </c>
      <c r="AO582" s="2"/>
      <c r="AP582" s="2"/>
      <c r="AR582" s="2"/>
      <c r="AS582" s="2"/>
      <c r="AT582" s="2"/>
    </row>
    <row r="583" spans="2:46">
      <c r="B583" s="20" t="str">
        <f>IF('Prog Individual'!B583="","",'Prog Individual'!B583)</f>
        <v/>
      </c>
      <c r="C583" s="21" t="str">
        <f t="shared" si="196"/>
        <v/>
      </c>
      <c r="D583" s="98" t="str">
        <f t="shared" si="190"/>
        <v/>
      </c>
      <c r="E583" s="2"/>
      <c r="F583" s="47" t="str">
        <f t="shared" si="197"/>
        <v/>
      </c>
      <c r="G583" s="98" t="str">
        <f t="shared" si="189"/>
        <v/>
      </c>
      <c r="H583" s="2"/>
      <c r="I583" s="46" t="str">
        <f t="shared" si="198"/>
        <v/>
      </c>
      <c r="J583" s="98" t="str">
        <f t="shared" ref="J583:J646" si="204">IF(T583="","",IF(T583&gt;=1,"&lt;--Win",IF(T583&lt;0,"&lt;--Bet","")))</f>
        <v/>
      </c>
      <c r="K583" s="2"/>
      <c r="L583" s="21" t="str">
        <f t="shared" si="193"/>
        <v/>
      </c>
      <c r="M583" s="92">
        <f>IF(L583&lt;&gt;"",SUM($L$6:L583),M582)</f>
        <v>40</v>
      </c>
      <c r="N583" s="92">
        <f t="shared" ref="N583:N646" si="205">IF(M583&lt;N582,N582,M583)</f>
        <v>49</v>
      </c>
      <c r="O583" s="2"/>
      <c r="P583" s="47" t="str">
        <f t="shared" si="192"/>
        <v/>
      </c>
      <c r="Q583" s="89">
        <f>IF(P583&lt;&gt;"",SUM($P$6:P583),Q582)</f>
        <v>71</v>
      </c>
      <c r="R583" s="92">
        <f t="shared" si="194"/>
        <v>71</v>
      </c>
      <c r="S583" s="2"/>
      <c r="T583" s="43" t="str">
        <f t="shared" ref="T583:T646" si="206">IF(AND(AM583="",AM582&lt;&gt;""),"",IF(AND(AM583="",AM582=""),"",IF(AND(AM583&lt;&gt;"",AM584&lt;&gt;""),-AN583,IF(AND(AM583&lt;&gt;"",AM584=""),AN583))))</f>
        <v/>
      </c>
      <c r="U583" s="89">
        <f>IF(T583&lt;&gt;"",SUM($T$6:T583),U582)</f>
        <v>35</v>
      </c>
      <c r="V583" s="92">
        <f t="shared" si="195"/>
        <v>47</v>
      </c>
      <c r="W583" s="2"/>
      <c r="X583" s="95">
        <f>IF(B583="",X582,SUM($L$7:L583)+SUM($P$7:P583)+SUM($T$7:T583))</f>
        <v>146</v>
      </c>
      <c r="Y583" s="2"/>
      <c r="Z583" s="2"/>
      <c r="AA583" s="2"/>
      <c r="AB583" s="2"/>
      <c r="AC583" s="2"/>
      <c r="AD583" s="2"/>
      <c r="AE583" s="2"/>
      <c r="AF583" s="58" t="str">
        <f t="shared" si="187"/>
        <v/>
      </c>
      <c r="AG583" s="21" t="str">
        <f t="shared" si="199"/>
        <v/>
      </c>
      <c r="AH583" s="59">
        <f t="shared" ref="AH583:AH646" si="207">IF(N582&gt;N581,1,IF(AND(AH582="",AG583=1),1,IF(AND(AH582=1,AG583=""),1,IF(AND(AG582="",AG583&lt;&gt;""),AH582,IF(AND(AG582="",AG583=""),AH582,IF(AND(AG582&lt;&gt;"",AG583=""),AH582-$AA$27,IF(AND(AG582&lt;&gt;"",AG583&lt;&gt;""),AH582+$AA$28)))))))</f>
        <v>5</v>
      </c>
      <c r="AI583" s="64" t="str">
        <f t="shared" si="191"/>
        <v/>
      </c>
      <c r="AJ583" s="47" t="str">
        <f t="shared" si="200"/>
        <v/>
      </c>
      <c r="AK583" s="65">
        <f t="shared" si="202"/>
        <v>1</v>
      </c>
      <c r="AL583" s="70" t="str">
        <f t="shared" si="188"/>
        <v/>
      </c>
      <c r="AM583" s="43" t="str">
        <f t="shared" si="201"/>
        <v/>
      </c>
      <c r="AN583" s="71">
        <f t="shared" si="203"/>
        <v>8</v>
      </c>
      <c r="AO583" s="2"/>
      <c r="AP583" s="2"/>
      <c r="AR583" s="2"/>
      <c r="AS583" s="2"/>
      <c r="AT583" s="2"/>
    </row>
    <row r="584" spans="2:46">
      <c r="B584" s="20" t="str">
        <f>IF('Prog Individual'!B584="","",'Prog Individual'!B584)</f>
        <v/>
      </c>
      <c r="C584" s="21" t="str">
        <f t="shared" si="196"/>
        <v/>
      </c>
      <c r="D584" s="98" t="str">
        <f t="shared" si="190"/>
        <v/>
      </c>
      <c r="E584" s="2"/>
      <c r="F584" s="47" t="str">
        <f t="shared" si="197"/>
        <v/>
      </c>
      <c r="G584" s="98" t="str">
        <f t="shared" si="189"/>
        <v/>
      </c>
      <c r="H584" s="2"/>
      <c r="I584" s="46" t="str">
        <f t="shared" si="198"/>
        <v/>
      </c>
      <c r="J584" s="98" t="str">
        <f t="shared" si="204"/>
        <v/>
      </c>
      <c r="K584" s="2"/>
      <c r="L584" s="21" t="str">
        <f t="shared" si="193"/>
        <v/>
      </c>
      <c r="M584" s="92">
        <f>IF(L584&lt;&gt;"",SUM($L$6:L584),M583)</f>
        <v>40</v>
      </c>
      <c r="N584" s="92">
        <f t="shared" si="205"/>
        <v>49</v>
      </c>
      <c r="O584" s="2"/>
      <c r="P584" s="47" t="str">
        <f t="shared" si="192"/>
        <v/>
      </c>
      <c r="Q584" s="89">
        <f>IF(P584&lt;&gt;"",SUM($P$6:P584),Q583)</f>
        <v>71</v>
      </c>
      <c r="R584" s="92">
        <f t="shared" si="194"/>
        <v>71</v>
      </c>
      <c r="S584" s="2"/>
      <c r="T584" s="43" t="str">
        <f t="shared" si="206"/>
        <v/>
      </c>
      <c r="U584" s="89">
        <f>IF(T584&lt;&gt;"",SUM($T$6:T584),U583)</f>
        <v>35</v>
      </c>
      <c r="V584" s="92">
        <f t="shared" si="195"/>
        <v>47</v>
      </c>
      <c r="W584" s="2"/>
      <c r="X584" s="95">
        <f>IF(B584="",X583,SUM($L$7:L584)+SUM($P$7:P584)+SUM($T$7:T584))</f>
        <v>146</v>
      </c>
      <c r="Y584" s="2"/>
      <c r="Z584" s="2"/>
      <c r="AA584" s="2"/>
      <c r="AB584" s="2"/>
      <c r="AC584" s="2"/>
      <c r="AD584" s="2"/>
      <c r="AE584" s="2"/>
      <c r="AF584" s="58" t="str">
        <f t="shared" ref="AF584:AF647" si="208">IF(B584="","",IF(AND(AF583=2,B584=0),1,IF(AND(B584=0,AF583=1),1,IF(AND(C584=C582,B583=0),AF583+1,IF(AND(AF583&gt;1,B584=0),AF583+1,IF(C584=C583,AF583+1,1))))))</f>
        <v/>
      </c>
      <c r="AG584" s="21" t="str">
        <f t="shared" si="199"/>
        <v/>
      </c>
      <c r="AH584" s="59">
        <f t="shared" si="207"/>
        <v>5</v>
      </c>
      <c r="AI584" s="64" t="str">
        <f t="shared" si="191"/>
        <v/>
      </c>
      <c r="AJ584" s="47" t="str">
        <f t="shared" si="200"/>
        <v/>
      </c>
      <c r="AK584" s="65">
        <f t="shared" si="202"/>
        <v>1</v>
      </c>
      <c r="AL584" s="70" t="str">
        <f t="shared" ref="AL584:AL647" si="209">IF(B584="","",IF(AND(AL583=2,B584=0),1,IF(AND(B584=0,AL583=1),1,IF(AND(I584=I582,B583=0),AL583+1,IF(AND(AL583&gt;1,B584=0),AL583+1,IF(I584=I583,AL583+1,1))))))</f>
        <v/>
      </c>
      <c r="AM584" s="43" t="str">
        <f t="shared" si="201"/>
        <v/>
      </c>
      <c r="AN584" s="71">
        <f t="shared" si="203"/>
        <v>8</v>
      </c>
      <c r="AO584" s="2"/>
      <c r="AP584" s="2"/>
      <c r="AR584" s="2"/>
      <c r="AS584" s="2"/>
      <c r="AT584" s="2"/>
    </row>
    <row r="585" spans="2:46">
      <c r="B585" s="20" t="str">
        <f>IF('Prog Individual'!B585="","",'Prog Individual'!B585)</f>
        <v/>
      </c>
      <c r="C585" s="21" t="str">
        <f t="shared" si="196"/>
        <v/>
      </c>
      <c r="D585" s="98" t="str">
        <f t="shared" si="190"/>
        <v/>
      </c>
      <c r="E585" s="2"/>
      <c r="F585" s="47" t="str">
        <f t="shared" si="197"/>
        <v/>
      </c>
      <c r="G585" s="98" t="str">
        <f t="shared" ref="G585:G648" si="210">IF(P585="","",IF(P585&gt;=1,"&lt;--Win",IF(P585&lt;0,"&lt;--Bet","")))</f>
        <v/>
      </c>
      <c r="H585" s="2"/>
      <c r="I585" s="46" t="str">
        <f t="shared" si="198"/>
        <v/>
      </c>
      <c r="J585" s="98" t="str">
        <f t="shared" si="204"/>
        <v/>
      </c>
      <c r="K585" s="2"/>
      <c r="L585" s="21" t="str">
        <f t="shared" si="193"/>
        <v/>
      </c>
      <c r="M585" s="92">
        <f>IF(L585&lt;&gt;"",SUM($L$6:L585),M584)</f>
        <v>40</v>
      </c>
      <c r="N585" s="92">
        <f t="shared" si="205"/>
        <v>49</v>
      </c>
      <c r="O585" s="2"/>
      <c r="P585" s="47" t="str">
        <f t="shared" si="192"/>
        <v/>
      </c>
      <c r="Q585" s="89">
        <f>IF(P585&lt;&gt;"",SUM($P$6:P585),Q584)</f>
        <v>71</v>
      </c>
      <c r="R585" s="92">
        <f t="shared" si="194"/>
        <v>71</v>
      </c>
      <c r="S585" s="2"/>
      <c r="T585" s="43" t="str">
        <f t="shared" si="206"/>
        <v/>
      </c>
      <c r="U585" s="89">
        <f>IF(T585&lt;&gt;"",SUM($T$6:T585),U584)</f>
        <v>35</v>
      </c>
      <c r="V585" s="92">
        <f t="shared" si="195"/>
        <v>47</v>
      </c>
      <c r="W585" s="2"/>
      <c r="X585" s="95">
        <f>IF(B585="",X584,SUM($L$7:L585)+SUM($P$7:P585)+SUM($T$7:T585))</f>
        <v>146</v>
      </c>
      <c r="Y585" s="2"/>
      <c r="Z585" s="2"/>
      <c r="AA585" s="2"/>
      <c r="AB585" s="2"/>
      <c r="AC585" s="2"/>
      <c r="AD585" s="2"/>
      <c r="AE585" s="2"/>
      <c r="AF585" s="58" t="str">
        <f t="shared" si="208"/>
        <v/>
      </c>
      <c r="AG585" s="21" t="str">
        <f t="shared" si="199"/>
        <v/>
      </c>
      <c r="AH585" s="59">
        <f t="shared" si="207"/>
        <v>5</v>
      </c>
      <c r="AI585" s="64" t="str">
        <f t="shared" si="191"/>
        <v/>
      </c>
      <c r="AJ585" s="47" t="str">
        <f t="shared" si="200"/>
        <v/>
      </c>
      <c r="AK585" s="65">
        <f t="shared" si="202"/>
        <v>1</v>
      </c>
      <c r="AL585" s="70" t="str">
        <f t="shared" si="209"/>
        <v/>
      </c>
      <c r="AM585" s="43" t="str">
        <f t="shared" si="201"/>
        <v/>
      </c>
      <c r="AN585" s="71">
        <f t="shared" si="203"/>
        <v>8</v>
      </c>
      <c r="AO585" s="2"/>
      <c r="AP585" s="2"/>
      <c r="AR585" s="2"/>
      <c r="AS585" s="2"/>
      <c r="AT585" s="2"/>
    </row>
    <row r="586" spans="2:46">
      <c r="B586" s="20" t="str">
        <f>IF('Prog Individual'!B586="","",'Prog Individual'!B586)</f>
        <v/>
      </c>
      <c r="C586" s="21" t="str">
        <f t="shared" si="196"/>
        <v/>
      </c>
      <c r="D586" s="98" t="str">
        <f t="shared" ref="D586:D649" si="211">IF(L586="","",IF(L586&gt;=1,"&lt;--Win",IF(L586&lt;0,"&lt;--Bet","")))</f>
        <v/>
      </c>
      <c r="E586" s="2"/>
      <c r="F586" s="47" t="str">
        <f t="shared" si="197"/>
        <v/>
      </c>
      <c r="G586" s="98" t="str">
        <f t="shared" si="210"/>
        <v/>
      </c>
      <c r="H586" s="2"/>
      <c r="I586" s="46" t="str">
        <f t="shared" si="198"/>
        <v/>
      </c>
      <c r="J586" s="98" t="str">
        <f t="shared" si="204"/>
        <v/>
      </c>
      <c r="K586" s="2"/>
      <c r="L586" s="21" t="str">
        <f t="shared" si="193"/>
        <v/>
      </c>
      <c r="M586" s="92">
        <f>IF(L586&lt;&gt;"",SUM($L$6:L586),M585)</f>
        <v>40</v>
      </c>
      <c r="N586" s="92">
        <f t="shared" si="205"/>
        <v>49</v>
      </c>
      <c r="O586" s="2"/>
      <c r="P586" s="47" t="str">
        <f t="shared" si="192"/>
        <v/>
      </c>
      <c r="Q586" s="89">
        <f>IF(P586&lt;&gt;"",SUM($P$6:P586),Q585)</f>
        <v>71</v>
      </c>
      <c r="R586" s="92">
        <f t="shared" si="194"/>
        <v>71</v>
      </c>
      <c r="S586" s="2"/>
      <c r="T586" s="43" t="str">
        <f t="shared" si="206"/>
        <v/>
      </c>
      <c r="U586" s="89">
        <f>IF(T586&lt;&gt;"",SUM($T$6:T586),U585)</f>
        <v>35</v>
      </c>
      <c r="V586" s="92">
        <f t="shared" si="195"/>
        <v>47</v>
      </c>
      <c r="W586" s="2"/>
      <c r="X586" s="95">
        <f>IF(B586="",X585,SUM($L$7:L586)+SUM($P$7:P586)+SUM($T$7:T586))</f>
        <v>146</v>
      </c>
      <c r="Y586" s="2"/>
      <c r="Z586" s="2"/>
      <c r="AA586" s="2"/>
      <c r="AB586" s="2"/>
      <c r="AC586" s="2"/>
      <c r="AD586" s="2"/>
      <c r="AE586" s="2"/>
      <c r="AF586" s="58" t="str">
        <f t="shared" si="208"/>
        <v/>
      </c>
      <c r="AG586" s="21" t="str">
        <f t="shared" si="199"/>
        <v/>
      </c>
      <c r="AH586" s="59">
        <f t="shared" si="207"/>
        <v>5</v>
      </c>
      <c r="AI586" s="64" t="str">
        <f t="shared" si="191"/>
        <v/>
      </c>
      <c r="AJ586" s="47" t="str">
        <f t="shared" si="200"/>
        <v/>
      </c>
      <c r="AK586" s="65">
        <f t="shared" si="202"/>
        <v>1</v>
      </c>
      <c r="AL586" s="70" t="str">
        <f t="shared" si="209"/>
        <v/>
      </c>
      <c r="AM586" s="43" t="str">
        <f t="shared" si="201"/>
        <v/>
      </c>
      <c r="AN586" s="71">
        <f t="shared" si="203"/>
        <v>8</v>
      </c>
      <c r="AO586" s="2"/>
      <c r="AP586" s="2"/>
      <c r="AR586" s="2"/>
      <c r="AS586" s="2"/>
      <c r="AT586" s="2"/>
    </row>
    <row r="587" spans="2:46">
      <c r="B587" s="20" t="str">
        <f>IF('Prog Individual'!B587="","",'Prog Individual'!B587)</f>
        <v/>
      </c>
      <c r="C587" s="21" t="str">
        <f t="shared" si="196"/>
        <v/>
      </c>
      <c r="D587" s="98" t="str">
        <f t="shared" si="211"/>
        <v/>
      </c>
      <c r="E587" s="2"/>
      <c r="F587" s="47" t="str">
        <f t="shared" si="197"/>
        <v/>
      </c>
      <c r="G587" s="98" t="str">
        <f t="shared" si="210"/>
        <v/>
      </c>
      <c r="H587" s="2"/>
      <c r="I587" s="46" t="str">
        <f t="shared" si="198"/>
        <v/>
      </c>
      <c r="J587" s="98" t="str">
        <f t="shared" si="204"/>
        <v/>
      </c>
      <c r="K587" s="2"/>
      <c r="L587" s="21" t="str">
        <f t="shared" si="193"/>
        <v/>
      </c>
      <c r="M587" s="92">
        <f>IF(L587&lt;&gt;"",SUM($L$6:L587),M586)</f>
        <v>40</v>
      </c>
      <c r="N587" s="92">
        <f t="shared" si="205"/>
        <v>49</v>
      </c>
      <c r="O587" s="2"/>
      <c r="P587" s="47" t="str">
        <f t="shared" si="192"/>
        <v/>
      </c>
      <c r="Q587" s="89">
        <f>IF(P587&lt;&gt;"",SUM($P$6:P587),Q586)</f>
        <v>71</v>
      </c>
      <c r="R587" s="92">
        <f t="shared" si="194"/>
        <v>71</v>
      </c>
      <c r="S587" s="2"/>
      <c r="T587" s="43" t="str">
        <f t="shared" si="206"/>
        <v/>
      </c>
      <c r="U587" s="89">
        <f>IF(T587&lt;&gt;"",SUM($T$6:T587),U586)</f>
        <v>35</v>
      </c>
      <c r="V587" s="92">
        <f t="shared" si="195"/>
        <v>47</v>
      </c>
      <c r="W587" s="2"/>
      <c r="X587" s="95">
        <f>IF(B587="",X586,SUM($L$7:L587)+SUM($P$7:P587)+SUM($T$7:T587))</f>
        <v>146</v>
      </c>
      <c r="Y587" s="2"/>
      <c r="Z587" s="2"/>
      <c r="AA587" s="2"/>
      <c r="AB587" s="2"/>
      <c r="AC587" s="2"/>
      <c r="AD587" s="2"/>
      <c r="AE587" s="2"/>
      <c r="AF587" s="58" t="str">
        <f t="shared" si="208"/>
        <v/>
      </c>
      <c r="AG587" s="21" t="str">
        <f t="shared" si="199"/>
        <v/>
      </c>
      <c r="AH587" s="59">
        <f t="shared" si="207"/>
        <v>5</v>
      </c>
      <c r="AI587" s="64" t="str">
        <f t="shared" si="191"/>
        <v/>
      </c>
      <c r="AJ587" s="47" t="str">
        <f t="shared" si="200"/>
        <v/>
      </c>
      <c r="AK587" s="65">
        <f t="shared" si="202"/>
        <v>1</v>
      </c>
      <c r="AL587" s="70" t="str">
        <f t="shared" si="209"/>
        <v/>
      </c>
      <c r="AM587" s="43" t="str">
        <f t="shared" si="201"/>
        <v/>
      </c>
      <c r="AN587" s="71">
        <f t="shared" si="203"/>
        <v>8</v>
      </c>
      <c r="AO587" s="2"/>
      <c r="AP587" s="2"/>
      <c r="AR587" s="2"/>
      <c r="AS587" s="2"/>
      <c r="AT587" s="2"/>
    </row>
    <row r="588" spans="2:46">
      <c r="B588" s="20" t="str">
        <f>IF('Prog Individual'!B588="","",'Prog Individual'!B588)</f>
        <v/>
      </c>
      <c r="C588" s="21" t="str">
        <f t="shared" si="196"/>
        <v/>
      </c>
      <c r="D588" s="98" t="str">
        <f t="shared" si="211"/>
        <v/>
      </c>
      <c r="E588" s="2"/>
      <c r="F588" s="47" t="str">
        <f t="shared" si="197"/>
        <v/>
      </c>
      <c r="G588" s="98" t="str">
        <f t="shared" si="210"/>
        <v/>
      </c>
      <c r="H588" s="2"/>
      <c r="I588" s="46" t="str">
        <f t="shared" si="198"/>
        <v/>
      </c>
      <c r="J588" s="98" t="str">
        <f t="shared" si="204"/>
        <v/>
      </c>
      <c r="K588" s="2"/>
      <c r="L588" s="21" t="str">
        <f t="shared" si="193"/>
        <v/>
      </c>
      <c r="M588" s="92">
        <f>IF(L588&lt;&gt;"",SUM($L$6:L588),M587)</f>
        <v>40</v>
      </c>
      <c r="N588" s="92">
        <f t="shared" si="205"/>
        <v>49</v>
      </c>
      <c r="O588" s="2"/>
      <c r="P588" s="47" t="str">
        <f t="shared" si="192"/>
        <v/>
      </c>
      <c r="Q588" s="89">
        <f>IF(P588&lt;&gt;"",SUM($P$6:P588),Q587)</f>
        <v>71</v>
      </c>
      <c r="R588" s="92">
        <f t="shared" si="194"/>
        <v>71</v>
      </c>
      <c r="S588" s="2"/>
      <c r="T588" s="43" t="str">
        <f t="shared" si="206"/>
        <v/>
      </c>
      <c r="U588" s="89">
        <f>IF(T588&lt;&gt;"",SUM($T$6:T588),U587)</f>
        <v>35</v>
      </c>
      <c r="V588" s="92">
        <f t="shared" si="195"/>
        <v>47</v>
      </c>
      <c r="W588" s="2"/>
      <c r="X588" s="95">
        <f>IF(B588="",X587,SUM($L$7:L588)+SUM($P$7:P588)+SUM($T$7:T588))</f>
        <v>146</v>
      </c>
      <c r="Y588" s="2"/>
      <c r="Z588" s="2"/>
      <c r="AA588" s="2"/>
      <c r="AB588" s="2"/>
      <c r="AC588" s="2"/>
      <c r="AD588" s="2"/>
      <c r="AE588" s="2"/>
      <c r="AF588" s="58" t="str">
        <f t="shared" si="208"/>
        <v/>
      </c>
      <c r="AG588" s="21" t="str">
        <f t="shared" si="199"/>
        <v/>
      </c>
      <c r="AH588" s="59">
        <f t="shared" si="207"/>
        <v>5</v>
      </c>
      <c r="AI588" s="64" t="str">
        <f t="shared" ref="AI588:AI651" si="212">IF(B588="","",IF(AND(AI587=2,B588=0),1,IF(AND(B588=0,AI587=1),1,IF(AND(F588=F586,B587=0),AI587+1,IF(AND(AI587&gt;1,B588=0),AI587+1,IF(F588=F587,AI587+1,1))))))</f>
        <v/>
      </c>
      <c r="AJ588" s="47" t="str">
        <f t="shared" si="200"/>
        <v/>
      </c>
      <c r="AK588" s="65">
        <f t="shared" si="202"/>
        <v>1</v>
      </c>
      <c r="AL588" s="70" t="str">
        <f t="shared" si="209"/>
        <v/>
      </c>
      <c r="AM588" s="43" t="str">
        <f t="shared" si="201"/>
        <v/>
      </c>
      <c r="AN588" s="71">
        <f t="shared" si="203"/>
        <v>8</v>
      </c>
      <c r="AO588" s="2"/>
      <c r="AP588" s="2"/>
      <c r="AR588" s="2"/>
      <c r="AS588" s="2"/>
      <c r="AT588" s="2"/>
    </row>
    <row r="589" spans="2:46">
      <c r="B589" s="20" t="str">
        <f>IF('Prog Individual'!B589="","",'Prog Individual'!B589)</f>
        <v/>
      </c>
      <c r="C589" s="21" t="str">
        <f t="shared" si="196"/>
        <v/>
      </c>
      <c r="D589" s="98" t="str">
        <f t="shared" si="211"/>
        <v/>
      </c>
      <c r="E589" s="2"/>
      <c r="F589" s="47" t="str">
        <f t="shared" si="197"/>
        <v/>
      </c>
      <c r="G589" s="98" t="str">
        <f t="shared" si="210"/>
        <v/>
      </c>
      <c r="H589" s="2"/>
      <c r="I589" s="46" t="str">
        <f t="shared" si="198"/>
        <v/>
      </c>
      <c r="J589" s="98" t="str">
        <f t="shared" si="204"/>
        <v/>
      </c>
      <c r="K589" s="2"/>
      <c r="L589" s="21" t="str">
        <f t="shared" si="193"/>
        <v/>
      </c>
      <c r="M589" s="92">
        <f>IF(L589&lt;&gt;"",SUM($L$6:L589),M588)</f>
        <v>40</v>
      </c>
      <c r="N589" s="92">
        <f t="shared" si="205"/>
        <v>49</v>
      </c>
      <c r="O589" s="2"/>
      <c r="P589" s="47" t="str">
        <f t="shared" si="192"/>
        <v/>
      </c>
      <c r="Q589" s="89">
        <f>IF(P589&lt;&gt;"",SUM($P$6:P589),Q588)</f>
        <v>71</v>
      </c>
      <c r="R589" s="92">
        <f t="shared" si="194"/>
        <v>71</v>
      </c>
      <c r="S589" s="2"/>
      <c r="T589" s="43" t="str">
        <f t="shared" si="206"/>
        <v/>
      </c>
      <c r="U589" s="89">
        <f>IF(T589&lt;&gt;"",SUM($T$6:T589),U588)</f>
        <v>35</v>
      </c>
      <c r="V589" s="92">
        <f t="shared" si="195"/>
        <v>47</v>
      </c>
      <c r="W589" s="2"/>
      <c r="X589" s="95">
        <f>IF(B589="",X588,SUM($L$7:L589)+SUM($P$7:P589)+SUM($T$7:T589))</f>
        <v>146</v>
      </c>
      <c r="Y589" s="2"/>
      <c r="Z589" s="2"/>
      <c r="AA589" s="2"/>
      <c r="AB589" s="2"/>
      <c r="AC589" s="2"/>
      <c r="AD589" s="2"/>
      <c r="AE589" s="2"/>
      <c r="AF589" s="58" t="str">
        <f t="shared" si="208"/>
        <v/>
      </c>
      <c r="AG589" s="21" t="str">
        <f t="shared" si="199"/>
        <v/>
      </c>
      <c r="AH589" s="59">
        <f t="shared" si="207"/>
        <v>5</v>
      </c>
      <c r="AI589" s="64" t="str">
        <f t="shared" si="212"/>
        <v/>
      </c>
      <c r="AJ589" s="47" t="str">
        <f t="shared" si="200"/>
        <v/>
      </c>
      <c r="AK589" s="65">
        <f t="shared" si="202"/>
        <v>1</v>
      </c>
      <c r="AL589" s="70" t="str">
        <f t="shared" si="209"/>
        <v/>
      </c>
      <c r="AM589" s="43" t="str">
        <f t="shared" si="201"/>
        <v/>
      </c>
      <c r="AN589" s="71">
        <f t="shared" si="203"/>
        <v>8</v>
      </c>
      <c r="AO589" s="2"/>
      <c r="AP589" s="2"/>
      <c r="AR589" s="2"/>
      <c r="AS589" s="2"/>
      <c r="AT589" s="2"/>
    </row>
    <row r="590" spans="2:46">
      <c r="B590" s="20" t="str">
        <f>IF('Prog Individual'!B590="","",'Prog Individual'!B590)</f>
        <v/>
      </c>
      <c r="C590" s="21" t="str">
        <f t="shared" si="196"/>
        <v/>
      </c>
      <c r="D590" s="98" t="str">
        <f t="shared" si="211"/>
        <v/>
      </c>
      <c r="E590" s="2"/>
      <c r="F590" s="47" t="str">
        <f t="shared" si="197"/>
        <v/>
      </c>
      <c r="G590" s="98" t="str">
        <f t="shared" si="210"/>
        <v/>
      </c>
      <c r="H590" s="2"/>
      <c r="I590" s="46" t="str">
        <f t="shared" si="198"/>
        <v/>
      </c>
      <c r="J590" s="98" t="str">
        <f t="shared" si="204"/>
        <v/>
      </c>
      <c r="K590" s="2"/>
      <c r="L590" s="21" t="str">
        <f t="shared" si="193"/>
        <v/>
      </c>
      <c r="M590" s="92">
        <f>IF(L590&lt;&gt;"",SUM($L$6:L590),M589)</f>
        <v>40</v>
      </c>
      <c r="N590" s="92">
        <f t="shared" si="205"/>
        <v>49</v>
      </c>
      <c r="O590" s="2"/>
      <c r="P590" s="47" t="str">
        <f t="shared" si="192"/>
        <v/>
      </c>
      <c r="Q590" s="89">
        <f>IF(P590&lt;&gt;"",SUM($P$6:P590),Q589)</f>
        <v>71</v>
      </c>
      <c r="R590" s="92">
        <f t="shared" si="194"/>
        <v>71</v>
      </c>
      <c r="S590" s="2"/>
      <c r="T590" s="43" t="str">
        <f t="shared" si="206"/>
        <v/>
      </c>
      <c r="U590" s="89">
        <f>IF(T590&lt;&gt;"",SUM($T$6:T590),U589)</f>
        <v>35</v>
      </c>
      <c r="V590" s="92">
        <f t="shared" si="195"/>
        <v>47</v>
      </c>
      <c r="W590" s="2"/>
      <c r="X590" s="95">
        <f>IF(B590="",X589,SUM($L$7:L590)+SUM($P$7:P590)+SUM($T$7:T590))</f>
        <v>146</v>
      </c>
      <c r="Y590" s="2"/>
      <c r="Z590" s="2"/>
      <c r="AA590" s="2"/>
      <c r="AB590" s="2"/>
      <c r="AC590" s="2"/>
      <c r="AD590" s="2"/>
      <c r="AE590" s="2"/>
      <c r="AF590" s="58" t="str">
        <f t="shared" si="208"/>
        <v/>
      </c>
      <c r="AG590" s="21" t="str">
        <f t="shared" si="199"/>
        <v/>
      </c>
      <c r="AH590" s="59">
        <f t="shared" si="207"/>
        <v>5</v>
      </c>
      <c r="AI590" s="64" t="str">
        <f t="shared" si="212"/>
        <v/>
      </c>
      <c r="AJ590" s="47" t="str">
        <f t="shared" si="200"/>
        <v/>
      </c>
      <c r="AK590" s="65">
        <f t="shared" si="202"/>
        <v>1</v>
      </c>
      <c r="AL590" s="70" t="str">
        <f t="shared" si="209"/>
        <v/>
      </c>
      <c r="AM590" s="43" t="str">
        <f t="shared" si="201"/>
        <v/>
      </c>
      <c r="AN590" s="71">
        <f t="shared" si="203"/>
        <v>8</v>
      </c>
      <c r="AO590" s="2"/>
      <c r="AP590" s="2"/>
      <c r="AR590" s="2"/>
      <c r="AS590" s="2"/>
      <c r="AT590" s="2"/>
    </row>
    <row r="591" spans="2:46">
      <c r="B591" s="20" t="str">
        <f>IF('Prog Individual'!B591="","",'Prog Individual'!B591)</f>
        <v/>
      </c>
      <c r="C591" s="21" t="str">
        <f t="shared" si="196"/>
        <v/>
      </c>
      <c r="D591" s="98" t="str">
        <f t="shared" si="211"/>
        <v/>
      </c>
      <c r="E591" s="2"/>
      <c r="F591" s="47" t="str">
        <f t="shared" si="197"/>
        <v/>
      </c>
      <c r="G591" s="98" t="str">
        <f t="shared" si="210"/>
        <v/>
      </c>
      <c r="H591" s="2"/>
      <c r="I591" s="46" t="str">
        <f t="shared" si="198"/>
        <v/>
      </c>
      <c r="J591" s="98" t="str">
        <f t="shared" si="204"/>
        <v/>
      </c>
      <c r="K591" s="2"/>
      <c r="L591" s="21" t="str">
        <f t="shared" si="193"/>
        <v/>
      </c>
      <c r="M591" s="92">
        <f>IF(L591&lt;&gt;"",SUM($L$6:L591),M590)</f>
        <v>40</v>
      </c>
      <c r="N591" s="92">
        <f t="shared" si="205"/>
        <v>49</v>
      </c>
      <c r="O591" s="2"/>
      <c r="P591" s="47" t="str">
        <f t="shared" si="192"/>
        <v/>
      </c>
      <c r="Q591" s="89">
        <f>IF(P591&lt;&gt;"",SUM($P$6:P591),Q590)</f>
        <v>71</v>
      </c>
      <c r="R591" s="92">
        <f t="shared" si="194"/>
        <v>71</v>
      </c>
      <c r="S591" s="2"/>
      <c r="T591" s="43" t="str">
        <f t="shared" si="206"/>
        <v/>
      </c>
      <c r="U591" s="89">
        <f>IF(T591&lt;&gt;"",SUM($T$6:T591),U590)</f>
        <v>35</v>
      </c>
      <c r="V591" s="92">
        <f t="shared" si="195"/>
        <v>47</v>
      </c>
      <c r="W591" s="2"/>
      <c r="X591" s="95">
        <f>IF(B591="",X590,SUM($L$7:L591)+SUM($P$7:P591)+SUM($T$7:T591))</f>
        <v>146</v>
      </c>
      <c r="Y591" s="2"/>
      <c r="Z591" s="2"/>
      <c r="AA591" s="2"/>
      <c r="AB591" s="2"/>
      <c r="AC591" s="2"/>
      <c r="AD591" s="2"/>
      <c r="AE591" s="2"/>
      <c r="AF591" s="58" t="str">
        <f t="shared" si="208"/>
        <v/>
      </c>
      <c r="AG591" s="21" t="str">
        <f t="shared" si="199"/>
        <v/>
      </c>
      <c r="AH591" s="59">
        <f t="shared" si="207"/>
        <v>5</v>
      </c>
      <c r="AI591" s="64" t="str">
        <f t="shared" si="212"/>
        <v/>
      </c>
      <c r="AJ591" s="47" t="str">
        <f t="shared" si="200"/>
        <v/>
      </c>
      <c r="AK591" s="65">
        <f t="shared" si="202"/>
        <v>1</v>
      </c>
      <c r="AL591" s="70" t="str">
        <f t="shared" si="209"/>
        <v/>
      </c>
      <c r="AM591" s="43" t="str">
        <f t="shared" si="201"/>
        <v/>
      </c>
      <c r="AN591" s="71">
        <f t="shared" si="203"/>
        <v>8</v>
      </c>
      <c r="AO591" s="2"/>
      <c r="AP591" s="2"/>
      <c r="AR591" s="2"/>
      <c r="AS591" s="2"/>
      <c r="AT591" s="2"/>
    </row>
    <row r="592" spans="2:46">
      <c r="B592" s="20" t="str">
        <f>IF('Prog Individual'!B592="","",'Prog Individual'!B592)</f>
        <v/>
      </c>
      <c r="C592" s="21" t="str">
        <f t="shared" si="196"/>
        <v/>
      </c>
      <c r="D592" s="98" t="str">
        <f t="shared" si="211"/>
        <v/>
      </c>
      <c r="E592" s="2"/>
      <c r="F592" s="47" t="str">
        <f t="shared" si="197"/>
        <v/>
      </c>
      <c r="G592" s="98" t="str">
        <f t="shared" si="210"/>
        <v/>
      </c>
      <c r="H592" s="2"/>
      <c r="I592" s="46" t="str">
        <f t="shared" si="198"/>
        <v/>
      </c>
      <c r="J592" s="98" t="str">
        <f t="shared" si="204"/>
        <v/>
      </c>
      <c r="K592" s="2"/>
      <c r="L592" s="21" t="str">
        <f t="shared" si="193"/>
        <v/>
      </c>
      <c r="M592" s="92">
        <f>IF(L592&lt;&gt;"",SUM($L$6:L592),M591)</f>
        <v>40</v>
      </c>
      <c r="N592" s="92">
        <f t="shared" si="205"/>
        <v>49</v>
      </c>
      <c r="O592" s="2"/>
      <c r="P592" s="47" t="str">
        <f t="shared" ref="P592:P655" si="213">IF(AND(AJ592="",AJ591&lt;&gt;""),"",IF(AND(AJ592="",AJ591=""),"",IF(AND(AJ592&lt;&gt;"",AJ593&lt;&gt;""),-AK592,IF(AND(AJ592&lt;&gt;"",AJ593=""),AK592))))</f>
        <v/>
      </c>
      <c r="Q592" s="89">
        <f>IF(P592&lt;&gt;"",SUM($P$6:P592),Q591)</f>
        <v>71</v>
      </c>
      <c r="R592" s="92">
        <f t="shared" si="194"/>
        <v>71</v>
      </c>
      <c r="S592" s="2"/>
      <c r="T592" s="43" t="str">
        <f t="shared" si="206"/>
        <v/>
      </c>
      <c r="U592" s="89">
        <f>IF(T592&lt;&gt;"",SUM($T$6:T592),U591)</f>
        <v>35</v>
      </c>
      <c r="V592" s="92">
        <f t="shared" si="195"/>
        <v>47</v>
      </c>
      <c r="W592" s="2"/>
      <c r="X592" s="95">
        <f>IF(B592="",X591,SUM($L$7:L592)+SUM($P$7:P592)+SUM($T$7:T592))</f>
        <v>146</v>
      </c>
      <c r="Y592" s="2"/>
      <c r="Z592" s="2"/>
      <c r="AA592" s="2"/>
      <c r="AB592" s="2"/>
      <c r="AC592" s="2"/>
      <c r="AD592" s="2"/>
      <c r="AE592" s="2"/>
      <c r="AF592" s="58" t="str">
        <f t="shared" si="208"/>
        <v/>
      </c>
      <c r="AG592" s="21" t="str">
        <f t="shared" si="199"/>
        <v/>
      </c>
      <c r="AH592" s="59">
        <f t="shared" si="207"/>
        <v>5</v>
      </c>
      <c r="AI592" s="64" t="str">
        <f t="shared" si="212"/>
        <v/>
      </c>
      <c r="AJ592" s="47" t="str">
        <f t="shared" si="200"/>
        <v/>
      </c>
      <c r="AK592" s="65">
        <f t="shared" si="202"/>
        <v>1</v>
      </c>
      <c r="AL592" s="70" t="str">
        <f t="shared" si="209"/>
        <v/>
      </c>
      <c r="AM592" s="43" t="str">
        <f t="shared" si="201"/>
        <v/>
      </c>
      <c r="AN592" s="71">
        <f t="shared" si="203"/>
        <v>8</v>
      </c>
      <c r="AO592" s="2"/>
      <c r="AP592" s="2"/>
      <c r="AR592" s="2"/>
      <c r="AS592" s="2"/>
      <c r="AT592" s="2"/>
    </row>
    <row r="593" spans="2:46">
      <c r="B593" s="20" t="str">
        <f>IF('Prog Individual'!B593="","",'Prog Individual'!B593)</f>
        <v/>
      </c>
      <c r="C593" s="21" t="str">
        <f t="shared" si="196"/>
        <v/>
      </c>
      <c r="D593" s="98" t="str">
        <f t="shared" si="211"/>
        <v/>
      </c>
      <c r="E593" s="2"/>
      <c r="F593" s="47" t="str">
        <f t="shared" si="197"/>
        <v/>
      </c>
      <c r="G593" s="98" t="str">
        <f t="shared" si="210"/>
        <v/>
      </c>
      <c r="H593" s="2"/>
      <c r="I593" s="46" t="str">
        <f t="shared" si="198"/>
        <v/>
      </c>
      <c r="J593" s="98" t="str">
        <f t="shared" si="204"/>
        <v/>
      </c>
      <c r="K593" s="2"/>
      <c r="L593" s="21" t="str">
        <f t="shared" si="193"/>
        <v/>
      </c>
      <c r="M593" s="92">
        <f>IF(L593&lt;&gt;"",SUM($L$6:L593),M592)</f>
        <v>40</v>
      </c>
      <c r="N593" s="92">
        <f t="shared" si="205"/>
        <v>49</v>
      </c>
      <c r="O593" s="2"/>
      <c r="P593" s="47" t="str">
        <f t="shared" si="213"/>
        <v/>
      </c>
      <c r="Q593" s="89">
        <f>IF(P593&lt;&gt;"",SUM($P$6:P593),Q592)</f>
        <v>71</v>
      </c>
      <c r="R593" s="92">
        <f t="shared" si="194"/>
        <v>71</v>
      </c>
      <c r="S593" s="2"/>
      <c r="T593" s="43" t="str">
        <f t="shared" si="206"/>
        <v/>
      </c>
      <c r="U593" s="89">
        <f>IF(T593&lt;&gt;"",SUM($T$6:T593),U592)</f>
        <v>35</v>
      </c>
      <c r="V593" s="92">
        <f t="shared" si="195"/>
        <v>47</v>
      </c>
      <c r="W593" s="2"/>
      <c r="X593" s="95">
        <f>IF(B593="",X592,SUM($L$7:L593)+SUM($P$7:P593)+SUM($T$7:T593))</f>
        <v>146</v>
      </c>
      <c r="Y593" s="2"/>
      <c r="Z593" s="2"/>
      <c r="AA593" s="2"/>
      <c r="AB593" s="2"/>
      <c r="AC593" s="2"/>
      <c r="AD593" s="2"/>
      <c r="AE593" s="2"/>
      <c r="AF593" s="58" t="str">
        <f t="shared" si="208"/>
        <v/>
      </c>
      <c r="AG593" s="21" t="str">
        <f t="shared" si="199"/>
        <v/>
      </c>
      <c r="AH593" s="59">
        <f t="shared" si="207"/>
        <v>5</v>
      </c>
      <c r="AI593" s="64" t="str">
        <f t="shared" si="212"/>
        <v/>
      </c>
      <c r="AJ593" s="47" t="str">
        <f t="shared" si="200"/>
        <v/>
      </c>
      <c r="AK593" s="65">
        <f t="shared" si="202"/>
        <v>1</v>
      </c>
      <c r="AL593" s="70" t="str">
        <f t="shared" si="209"/>
        <v/>
      </c>
      <c r="AM593" s="43" t="str">
        <f t="shared" si="201"/>
        <v/>
      </c>
      <c r="AN593" s="71">
        <f t="shared" si="203"/>
        <v>8</v>
      </c>
      <c r="AO593" s="2"/>
      <c r="AP593" s="2"/>
      <c r="AR593" s="2"/>
      <c r="AS593" s="2"/>
      <c r="AT593" s="2"/>
    </row>
    <row r="594" spans="2:46">
      <c r="B594" s="20" t="str">
        <f>IF('Prog Individual'!B594="","",'Prog Individual'!B594)</f>
        <v/>
      </c>
      <c r="C594" s="21" t="str">
        <f t="shared" si="196"/>
        <v/>
      </c>
      <c r="D594" s="98" t="str">
        <f t="shared" si="211"/>
        <v/>
      </c>
      <c r="E594" s="2"/>
      <c r="F594" s="47" t="str">
        <f t="shared" si="197"/>
        <v/>
      </c>
      <c r="G594" s="98" t="str">
        <f t="shared" si="210"/>
        <v/>
      </c>
      <c r="H594" s="2"/>
      <c r="I594" s="46" t="str">
        <f t="shared" si="198"/>
        <v/>
      </c>
      <c r="J594" s="98" t="str">
        <f t="shared" si="204"/>
        <v/>
      </c>
      <c r="K594" s="2"/>
      <c r="L594" s="21" t="str">
        <f t="shared" si="193"/>
        <v/>
      </c>
      <c r="M594" s="92">
        <f>IF(L594&lt;&gt;"",SUM($L$6:L594),M593)</f>
        <v>40</v>
      </c>
      <c r="N594" s="92">
        <f t="shared" si="205"/>
        <v>49</v>
      </c>
      <c r="O594" s="2"/>
      <c r="P594" s="47" t="str">
        <f t="shared" si="213"/>
        <v/>
      </c>
      <c r="Q594" s="89">
        <f>IF(P594&lt;&gt;"",SUM($P$6:P594),Q593)</f>
        <v>71</v>
      </c>
      <c r="R594" s="92">
        <f t="shared" si="194"/>
        <v>71</v>
      </c>
      <c r="S594" s="2"/>
      <c r="T594" s="43" t="str">
        <f t="shared" si="206"/>
        <v/>
      </c>
      <c r="U594" s="89">
        <f>IF(T594&lt;&gt;"",SUM($T$6:T594),U593)</f>
        <v>35</v>
      </c>
      <c r="V594" s="92">
        <f t="shared" si="195"/>
        <v>47</v>
      </c>
      <c r="W594" s="2"/>
      <c r="X594" s="95">
        <f>IF(B594="",X593,SUM($L$7:L594)+SUM($P$7:P594)+SUM($T$7:T594))</f>
        <v>146</v>
      </c>
      <c r="Y594" s="2"/>
      <c r="Z594" s="2"/>
      <c r="AA594" s="2"/>
      <c r="AB594" s="2"/>
      <c r="AC594" s="2"/>
      <c r="AD594" s="2"/>
      <c r="AE594" s="2"/>
      <c r="AF594" s="58" t="str">
        <f t="shared" si="208"/>
        <v/>
      </c>
      <c r="AG594" s="21" t="str">
        <f t="shared" si="199"/>
        <v/>
      </c>
      <c r="AH594" s="59">
        <f t="shared" si="207"/>
        <v>5</v>
      </c>
      <c r="AI594" s="64" t="str">
        <f t="shared" si="212"/>
        <v/>
      </c>
      <c r="AJ594" s="47" t="str">
        <f t="shared" si="200"/>
        <v/>
      </c>
      <c r="AK594" s="65">
        <f t="shared" si="202"/>
        <v>1</v>
      </c>
      <c r="AL594" s="70" t="str">
        <f t="shared" si="209"/>
        <v/>
      </c>
      <c r="AM594" s="43" t="str">
        <f t="shared" si="201"/>
        <v/>
      </c>
      <c r="AN594" s="71">
        <f t="shared" si="203"/>
        <v>8</v>
      </c>
      <c r="AO594" s="2"/>
      <c r="AP594" s="2"/>
      <c r="AR594" s="2"/>
      <c r="AS594" s="2"/>
      <c r="AT594" s="2"/>
    </row>
    <row r="595" spans="2:46">
      <c r="B595" s="20" t="str">
        <f>IF('Prog Individual'!B595="","",'Prog Individual'!B595)</f>
        <v/>
      </c>
      <c r="C595" s="21" t="str">
        <f t="shared" si="196"/>
        <v/>
      </c>
      <c r="D595" s="98" t="str">
        <f t="shared" si="211"/>
        <v/>
      </c>
      <c r="E595" s="2"/>
      <c r="F595" s="47" t="str">
        <f t="shared" si="197"/>
        <v/>
      </c>
      <c r="G595" s="98" t="str">
        <f t="shared" si="210"/>
        <v/>
      </c>
      <c r="H595" s="2"/>
      <c r="I595" s="46" t="str">
        <f t="shared" si="198"/>
        <v/>
      </c>
      <c r="J595" s="98" t="str">
        <f t="shared" si="204"/>
        <v/>
      </c>
      <c r="K595" s="2"/>
      <c r="L595" s="21" t="str">
        <f t="shared" si="193"/>
        <v/>
      </c>
      <c r="M595" s="92">
        <f>IF(L595&lt;&gt;"",SUM($L$6:L595),M594)</f>
        <v>40</v>
      </c>
      <c r="N595" s="92">
        <f t="shared" si="205"/>
        <v>49</v>
      </c>
      <c r="O595" s="2"/>
      <c r="P595" s="47" t="str">
        <f t="shared" si="213"/>
        <v/>
      </c>
      <c r="Q595" s="89">
        <f>IF(P595&lt;&gt;"",SUM($P$6:P595),Q594)</f>
        <v>71</v>
      </c>
      <c r="R595" s="92">
        <f t="shared" si="194"/>
        <v>71</v>
      </c>
      <c r="S595" s="2"/>
      <c r="T595" s="43" t="str">
        <f t="shared" si="206"/>
        <v/>
      </c>
      <c r="U595" s="89">
        <f>IF(T595&lt;&gt;"",SUM($T$6:T595),U594)</f>
        <v>35</v>
      </c>
      <c r="V595" s="92">
        <f t="shared" si="195"/>
        <v>47</v>
      </c>
      <c r="W595" s="2"/>
      <c r="X595" s="95">
        <f>IF(B595="",X594,SUM($L$7:L595)+SUM($P$7:P595)+SUM($T$7:T595))</f>
        <v>146</v>
      </c>
      <c r="Y595" s="2"/>
      <c r="Z595" s="2"/>
      <c r="AA595" s="2"/>
      <c r="AB595" s="2"/>
      <c r="AC595" s="2"/>
      <c r="AD595" s="2"/>
      <c r="AE595" s="2"/>
      <c r="AF595" s="58" t="str">
        <f t="shared" si="208"/>
        <v/>
      </c>
      <c r="AG595" s="21" t="str">
        <f t="shared" si="199"/>
        <v/>
      </c>
      <c r="AH595" s="59">
        <f t="shared" si="207"/>
        <v>5</v>
      </c>
      <c r="AI595" s="64" t="str">
        <f t="shared" si="212"/>
        <v/>
      </c>
      <c r="AJ595" s="47" t="str">
        <f t="shared" si="200"/>
        <v/>
      </c>
      <c r="AK595" s="65">
        <f t="shared" si="202"/>
        <v>1</v>
      </c>
      <c r="AL595" s="70" t="str">
        <f t="shared" si="209"/>
        <v/>
      </c>
      <c r="AM595" s="43" t="str">
        <f t="shared" si="201"/>
        <v/>
      </c>
      <c r="AN595" s="71">
        <f t="shared" si="203"/>
        <v>8</v>
      </c>
      <c r="AO595" s="2"/>
      <c r="AP595" s="2"/>
      <c r="AR595" s="2"/>
      <c r="AS595" s="2"/>
      <c r="AT595" s="2"/>
    </row>
    <row r="596" spans="2:46">
      <c r="B596" s="20" t="str">
        <f>IF('Prog Individual'!B596="","",'Prog Individual'!B596)</f>
        <v/>
      </c>
      <c r="C596" s="21" t="str">
        <f t="shared" si="196"/>
        <v/>
      </c>
      <c r="D596" s="98" t="str">
        <f t="shared" si="211"/>
        <v/>
      </c>
      <c r="E596" s="2"/>
      <c r="F596" s="47" t="str">
        <f t="shared" si="197"/>
        <v/>
      </c>
      <c r="G596" s="98" t="str">
        <f t="shared" si="210"/>
        <v/>
      </c>
      <c r="H596" s="2"/>
      <c r="I596" s="46" t="str">
        <f t="shared" si="198"/>
        <v/>
      </c>
      <c r="J596" s="98" t="str">
        <f t="shared" si="204"/>
        <v/>
      </c>
      <c r="K596" s="2"/>
      <c r="L596" s="21" t="str">
        <f t="shared" si="193"/>
        <v/>
      </c>
      <c r="M596" s="92">
        <f>IF(L596&lt;&gt;"",SUM($L$6:L596),M595)</f>
        <v>40</v>
      </c>
      <c r="N596" s="92">
        <f t="shared" si="205"/>
        <v>49</v>
      </c>
      <c r="O596" s="2"/>
      <c r="P596" s="47" t="str">
        <f t="shared" si="213"/>
        <v/>
      </c>
      <c r="Q596" s="89">
        <f>IF(P596&lt;&gt;"",SUM($P$6:P596),Q595)</f>
        <v>71</v>
      </c>
      <c r="R596" s="92">
        <f t="shared" si="194"/>
        <v>71</v>
      </c>
      <c r="S596" s="2"/>
      <c r="T596" s="43" t="str">
        <f t="shared" si="206"/>
        <v/>
      </c>
      <c r="U596" s="89">
        <f>IF(T596&lt;&gt;"",SUM($T$6:T596),U595)</f>
        <v>35</v>
      </c>
      <c r="V596" s="92">
        <f t="shared" si="195"/>
        <v>47</v>
      </c>
      <c r="W596" s="2"/>
      <c r="X596" s="95">
        <f>IF(B596="",X595,SUM($L$7:L596)+SUM($P$7:P596)+SUM($T$7:T596))</f>
        <v>146</v>
      </c>
      <c r="Y596" s="2"/>
      <c r="Z596" s="2"/>
      <c r="AA596" s="2"/>
      <c r="AB596" s="2"/>
      <c r="AC596" s="2"/>
      <c r="AD596" s="2"/>
      <c r="AE596" s="2"/>
      <c r="AF596" s="58" t="str">
        <f t="shared" si="208"/>
        <v/>
      </c>
      <c r="AG596" s="21" t="str">
        <f t="shared" si="199"/>
        <v/>
      </c>
      <c r="AH596" s="59">
        <f t="shared" si="207"/>
        <v>5</v>
      </c>
      <c r="AI596" s="64" t="str">
        <f t="shared" si="212"/>
        <v/>
      </c>
      <c r="AJ596" s="47" t="str">
        <f t="shared" si="200"/>
        <v/>
      </c>
      <c r="AK596" s="65">
        <f t="shared" si="202"/>
        <v>1</v>
      </c>
      <c r="AL596" s="70" t="str">
        <f t="shared" si="209"/>
        <v/>
      </c>
      <c r="AM596" s="43" t="str">
        <f t="shared" si="201"/>
        <v/>
      </c>
      <c r="AN596" s="71">
        <f t="shared" si="203"/>
        <v>8</v>
      </c>
      <c r="AO596" s="2"/>
      <c r="AP596" s="2"/>
      <c r="AR596" s="2"/>
      <c r="AS596" s="2"/>
      <c r="AT596" s="2"/>
    </row>
    <row r="597" spans="2:46">
      <c r="B597" s="20" t="str">
        <f>IF('Prog Individual'!B597="","",'Prog Individual'!B597)</f>
        <v/>
      </c>
      <c r="C597" s="21" t="str">
        <f t="shared" si="196"/>
        <v/>
      </c>
      <c r="D597" s="98" t="str">
        <f t="shared" si="211"/>
        <v/>
      </c>
      <c r="E597" s="2"/>
      <c r="F597" s="47" t="str">
        <f t="shared" si="197"/>
        <v/>
      </c>
      <c r="G597" s="98" t="str">
        <f t="shared" si="210"/>
        <v/>
      </c>
      <c r="H597" s="2"/>
      <c r="I597" s="46" t="str">
        <f t="shared" si="198"/>
        <v/>
      </c>
      <c r="J597" s="98" t="str">
        <f t="shared" si="204"/>
        <v/>
      </c>
      <c r="K597" s="2"/>
      <c r="L597" s="21" t="str">
        <f t="shared" ref="L597:L660" si="214">IF(AND(AG597="",AG596&lt;&gt;""),"",IF(AND(AG597="",AG596=""),"",IF(AND(AG597&lt;&gt;"",AG598&lt;&gt;""),-AH597,IF(AND(AG597&lt;&gt;"",AG598=""),AH597))))</f>
        <v/>
      </c>
      <c r="M597" s="92">
        <f>IF(L597&lt;&gt;"",SUM($L$6:L597),M596)</f>
        <v>40</v>
      </c>
      <c r="N597" s="92">
        <f t="shared" si="205"/>
        <v>49</v>
      </c>
      <c r="O597" s="2"/>
      <c r="P597" s="47" t="str">
        <f t="shared" si="213"/>
        <v/>
      </c>
      <c r="Q597" s="89">
        <f>IF(P597&lt;&gt;"",SUM($P$6:P597),Q596)</f>
        <v>71</v>
      </c>
      <c r="R597" s="92">
        <f t="shared" si="194"/>
        <v>71</v>
      </c>
      <c r="S597" s="2"/>
      <c r="T597" s="43" t="str">
        <f t="shared" si="206"/>
        <v/>
      </c>
      <c r="U597" s="89">
        <f>IF(T597&lt;&gt;"",SUM($T$6:T597),U596)</f>
        <v>35</v>
      </c>
      <c r="V597" s="92">
        <f t="shared" si="195"/>
        <v>47</v>
      </c>
      <c r="W597" s="2"/>
      <c r="X597" s="95">
        <f>IF(B597="",X596,SUM($L$7:L597)+SUM($P$7:P597)+SUM($T$7:T597))</f>
        <v>146</v>
      </c>
      <c r="Y597" s="2"/>
      <c r="Z597" s="2"/>
      <c r="AA597" s="2"/>
      <c r="AB597" s="2"/>
      <c r="AC597" s="2"/>
      <c r="AD597" s="2"/>
      <c r="AE597" s="2"/>
      <c r="AF597" s="58" t="str">
        <f t="shared" si="208"/>
        <v/>
      </c>
      <c r="AG597" s="21" t="str">
        <f t="shared" si="199"/>
        <v/>
      </c>
      <c r="AH597" s="59">
        <f t="shared" si="207"/>
        <v>5</v>
      </c>
      <c r="AI597" s="64" t="str">
        <f t="shared" si="212"/>
        <v/>
      </c>
      <c r="AJ597" s="47" t="str">
        <f t="shared" si="200"/>
        <v/>
      </c>
      <c r="AK597" s="65">
        <f t="shared" si="202"/>
        <v>1</v>
      </c>
      <c r="AL597" s="70" t="str">
        <f t="shared" si="209"/>
        <v/>
      </c>
      <c r="AM597" s="43" t="str">
        <f t="shared" si="201"/>
        <v/>
      </c>
      <c r="AN597" s="71">
        <f t="shared" si="203"/>
        <v>8</v>
      </c>
      <c r="AO597" s="2"/>
      <c r="AP597" s="2"/>
      <c r="AR597" s="2"/>
      <c r="AS597" s="2"/>
      <c r="AT597" s="2"/>
    </row>
    <row r="598" spans="2:46">
      <c r="B598" s="20" t="str">
        <f>IF('Prog Individual'!B598="","",'Prog Individual'!B598)</f>
        <v/>
      </c>
      <c r="C598" s="21" t="str">
        <f t="shared" si="196"/>
        <v/>
      </c>
      <c r="D598" s="98" t="str">
        <f t="shared" si="211"/>
        <v/>
      </c>
      <c r="E598" s="2"/>
      <c r="F598" s="47" t="str">
        <f t="shared" si="197"/>
        <v/>
      </c>
      <c r="G598" s="98" t="str">
        <f t="shared" si="210"/>
        <v/>
      </c>
      <c r="H598" s="2"/>
      <c r="I598" s="46" t="str">
        <f t="shared" si="198"/>
        <v/>
      </c>
      <c r="J598" s="98" t="str">
        <f t="shared" si="204"/>
        <v/>
      </c>
      <c r="K598" s="2"/>
      <c r="L598" s="21" t="str">
        <f t="shared" si="214"/>
        <v/>
      </c>
      <c r="M598" s="92">
        <f>IF(L598&lt;&gt;"",SUM($L$6:L598),M597)</f>
        <v>40</v>
      </c>
      <c r="N598" s="92">
        <f t="shared" si="205"/>
        <v>49</v>
      </c>
      <c r="O598" s="2"/>
      <c r="P598" s="47" t="str">
        <f t="shared" si="213"/>
        <v/>
      </c>
      <c r="Q598" s="89">
        <f>IF(P598&lt;&gt;"",SUM($P$6:P598),Q597)</f>
        <v>71</v>
      </c>
      <c r="R598" s="92">
        <f t="shared" si="194"/>
        <v>71</v>
      </c>
      <c r="S598" s="2"/>
      <c r="T598" s="43" t="str">
        <f t="shared" si="206"/>
        <v/>
      </c>
      <c r="U598" s="89">
        <f>IF(T598&lt;&gt;"",SUM($T$6:T598),U597)</f>
        <v>35</v>
      </c>
      <c r="V598" s="92">
        <f t="shared" si="195"/>
        <v>47</v>
      </c>
      <c r="W598" s="2"/>
      <c r="X598" s="95">
        <f>IF(B598="",X597,SUM($L$7:L598)+SUM($P$7:P598)+SUM($T$7:T598))</f>
        <v>146</v>
      </c>
      <c r="Y598" s="2"/>
      <c r="Z598" s="2"/>
      <c r="AA598" s="2"/>
      <c r="AB598" s="2"/>
      <c r="AC598" s="2"/>
      <c r="AD598" s="2"/>
      <c r="AE598" s="2"/>
      <c r="AF598" s="58" t="str">
        <f t="shared" si="208"/>
        <v/>
      </c>
      <c r="AG598" s="21" t="str">
        <f t="shared" si="199"/>
        <v/>
      </c>
      <c r="AH598" s="59">
        <f t="shared" si="207"/>
        <v>5</v>
      </c>
      <c r="AI598" s="64" t="str">
        <f t="shared" si="212"/>
        <v/>
      </c>
      <c r="AJ598" s="47" t="str">
        <f t="shared" si="200"/>
        <v/>
      </c>
      <c r="AK598" s="65">
        <f t="shared" si="202"/>
        <v>1</v>
      </c>
      <c r="AL598" s="70" t="str">
        <f t="shared" si="209"/>
        <v/>
      </c>
      <c r="AM598" s="43" t="str">
        <f t="shared" si="201"/>
        <v/>
      </c>
      <c r="AN598" s="71">
        <f t="shared" si="203"/>
        <v>8</v>
      </c>
      <c r="AO598" s="2"/>
      <c r="AP598" s="2"/>
      <c r="AR598" s="2"/>
      <c r="AS598" s="2"/>
      <c r="AT598" s="2"/>
    </row>
    <row r="599" spans="2:46">
      <c r="B599" s="20" t="str">
        <f>IF('Prog Individual'!B599="","",'Prog Individual'!B599)</f>
        <v/>
      </c>
      <c r="C599" s="21" t="str">
        <f t="shared" si="196"/>
        <v/>
      </c>
      <c r="D599" s="98" t="str">
        <f t="shared" si="211"/>
        <v/>
      </c>
      <c r="E599" s="2"/>
      <c r="F599" s="47" t="str">
        <f t="shared" si="197"/>
        <v/>
      </c>
      <c r="G599" s="98" t="str">
        <f t="shared" si="210"/>
        <v/>
      </c>
      <c r="H599" s="2"/>
      <c r="I599" s="46" t="str">
        <f t="shared" si="198"/>
        <v/>
      </c>
      <c r="J599" s="98" t="str">
        <f t="shared" si="204"/>
        <v/>
      </c>
      <c r="K599" s="2"/>
      <c r="L599" s="21" t="str">
        <f t="shared" si="214"/>
        <v/>
      </c>
      <c r="M599" s="92">
        <f>IF(L599&lt;&gt;"",SUM($L$6:L599),M598)</f>
        <v>40</v>
      </c>
      <c r="N599" s="92">
        <f t="shared" si="205"/>
        <v>49</v>
      </c>
      <c r="O599" s="2"/>
      <c r="P599" s="47" t="str">
        <f t="shared" si="213"/>
        <v/>
      </c>
      <c r="Q599" s="89">
        <f>IF(P599&lt;&gt;"",SUM($P$6:P599),Q598)</f>
        <v>71</v>
      </c>
      <c r="R599" s="92">
        <f t="shared" si="194"/>
        <v>71</v>
      </c>
      <c r="S599" s="2"/>
      <c r="T599" s="43" t="str">
        <f t="shared" si="206"/>
        <v/>
      </c>
      <c r="U599" s="89">
        <f>IF(T599&lt;&gt;"",SUM($T$6:T599),U598)</f>
        <v>35</v>
      </c>
      <c r="V599" s="92">
        <f t="shared" si="195"/>
        <v>47</v>
      </c>
      <c r="W599" s="2"/>
      <c r="X599" s="95">
        <f>IF(B599="",X598,SUM($L$7:L599)+SUM($P$7:P599)+SUM($T$7:T599))</f>
        <v>146</v>
      </c>
      <c r="Y599" s="2"/>
      <c r="Z599" s="2"/>
      <c r="AA599" s="2"/>
      <c r="AB599" s="2"/>
      <c r="AC599" s="2"/>
      <c r="AD599" s="2"/>
      <c r="AE599" s="2"/>
      <c r="AF599" s="58" t="str">
        <f t="shared" si="208"/>
        <v/>
      </c>
      <c r="AG599" s="21" t="str">
        <f t="shared" si="199"/>
        <v/>
      </c>
      <c r="AH599" s="59">
        <f t="shared" si="207"/>
        <v>5</v>
      </c>
      <c r="AI599" s="64" t="str">
        <f t="shared" si="212"/>
        <v/>
      </c>
      <c r="AJ599" s="47" t="str">
        <f t="shared" si="200"/>
        <v/>
      </c>
      <c r="AK599" s="65">
        <f t="shared" si="202"/>
        <v>1</v>
      </c>
      <c r="AL599" s="70" t="str">
        <f t="shared" si="209"/>
        <v/>
      </c>
      <c r="AM599" s="43" t="str">
        <f t="shared" si="201"/>
        <v/>
      </c>
      <c r="AN599" s="71">
        <f t="shared" si="203"/>
        <v>8</v>
      </c>
      <c r="AO599" s="2"/>
      <c r="AP599" s="2"/>
      <c r="AR599" s="2"/>
      <c r="AS599" s="2"/>
      <c r="AT599" s="2"/>
    </row>
    <row r="600" spans="2:46">
      <c r="B600" s="20" t="str">
        <f>IF('Prog Individual'!B600="","",'Prog Individual'!B600)</f>
        <v/>
      </c>
      <c r="C600" s="21" t="str">
        <f t="shared" si="196"/>
        <v/>
      </c>
      <c r="D600" s="98" t="str">
        <f t="shared" si="211"/>
        <v/>
      </c>
      <c r="E600" s="2"/>
      <c r="F600" s="47" t="str">
        <f t="shared" si="197"/>
        <v/>
      </c>
      <c r="G600" s="98" t="str">
        <f t="shared" si="210"/>
        <v/>
      </c>
      <c r="H600" s="2"/>
      <c r="I600" s="46" t="str">
        <f t="shared" si="198"/>
        <v/>
      </c>
      <c r="J600" s="98" t="str">
        <f t="shared" si="204"/>
        <v/>
      </c>
      <c r="K600" s="2"/>
      <c r="L600" s="21" t="str">
        <f t="shared" si="214"/>
        <v/>
      </c>
      <c r="M600" s="92">
        <f>IF(L600&lt;&gt;"",SUM($L$6:L600),M599)</f>
        <v>40</v>
      </c>
      <c r="N600" s="92">
        <f t="shared" si="205"/>
        <v>49</v>
      </c>
      <c r="O600" s="2"/>
      <c r="P600" s="47" t="str">
        <f t="shared" si="213"/>
        <v/>
      </c>
      <c r="Q600" s="89">
        <f>IF(P600&lt;&gt;"",SUM($P$6:P600),Q599)</f>
        <v>71</v>
      </c>
      <c r="R600" s="92">
        <f t="shared" si="194"/>
        <v>71</v>
      </c>
      <c r="S600" s="2"/>
      <c r="T600" s="43" t="str">
        <f t="shared" si="206"/>
        <v/>
      </c>
      <c r="U600" s="89">
        <f>IF(T600&lt;&gt;"",SUM($T$6:T600),U599)</f>
        <v>35</v>
      </c>
      <c r="V600" s="92">
        <f t="shared" si="195"/>
        <v>47</v>
      </c>
      <c r="W600" s="2"/>
      <c r="X600" s="95">
        <f>IF(B600="",X599,SUM($L$7:L600)+SUM($P$7:P600)+SUM($T$7:T600))</f>
        <v>146</v>
      </c>
      <c r="Y600" s="2"/>
      <c r="Z600" s="2"/>
      <c r="AA600" s="2"/>
      <c r="AB600" s="2"/>
      <c r="AC600" s="2"/>
      <c r="AD600" s="2"/>
      <c r="AE600" s="2"/>
      <c r="AF600" s="58" t="str">
        <f t="shared" si="208"/>
        <v/>
      </c>
      <c r="AG600" s="21" t="str">
        <f t="shared" si="199"/>
        <v/>
      </c>
      <c r="AH600" s="59">
        <f t="shared" si="207"/>
        <v>5</v>
      </c>
      <c r="AI600" s="64" t="str">
        <f t="shared" si="212"/>
        <v/>
      </c>
      <c r="AJ600" s="47" t="str">
        <f t="shared" si="200"/>
        <v/>
      </c>
      <c r="AK600" s="65">
        <f t="shared" si="202"/>
        <v>1</v>
      </c>
      <c r="AL600" s="70" t="str">
        <f t="shared" si="209"/>
        <v/>
      </c>
      <c r="AM600" s="43" t="str">
        <f t="shared" si="201"/>
        <v/>
      </c>
      <c r="AN600" s="71">
        <f t="shared" si="203"/>
        <v>8</v>
      </c>
      <c r="AO600" s="2"/>
      <c r="AP600" s="2"/>
      <c r="AR600" s="2"/>
      <c r="AS600" s="2"/>
      <c r="AT600" s="2"/>
    </row>
    <row r="601" spans="2:46">
      <c r="B601" s="20" t="str">
        <f>IF('Prog Individual'!B601="","",'Prog Individual'!B601)</f>
        <v/>
      </c>
      <c r="C601" s="21" t="str">
        <f t="shared" si="196"/>
        <v/>
      </c>
      <c r="D601" s="98" t="str">
        <f t="shared" si="211"/>
        <v/>
      </c>
      <c r="E601" s="2"/>
      <c r="F601" s="47" t="str">
        <f t="shared" si="197"/>
        <v/>
      </c>
      <c r="G601" s="98" t="str">
        <f t="shared" si="210"/>
        <v/>
      </c>
      <c r="H601" s="2"/>
      <c r="I601" s="46" t="str">
        <f t="shared" si="198"/>
        <v/>
      </c>
      <c r="J601" s="98" t="str">
        <f t="shared" si="204"/>
        <v/>
      </c>
      <c r="K601" s="2"/>
      <c r="L601" s="21" t="str">
        <f t="shared" si="214"/>
        <v/>
      </c>
      <c r="M601" s="92">
        <f>IF(L601&lt;&gt;"",SUM($L$6:L601),M600)</f>
        <v>40</v>
      </c>
      <c r="N601" s="92">
        <f t="shared" si="205"/>
        <v>49</v>
      </c>
      <c r="O601" s="2"/>
      <c r="P601" s="47" t="str">
        <f t="shared" si="213"/>
        <v/>
      </c>
      <c r="Q601" s="89">
        <f>IF(P601&lt;&gt;"",SUM($P$6:P601),Q600)</f>
        <v>71</v>
      </c>
      <c r="R601" s="92">
        <f t="shared" si="194"/>
        <v>71</v>
      </c>
      <c r="S601" s="2"/>
      <c r="T601" s="43" t="str">
        <f t="shared" si="206"/>
        <v/>
      </c>
      <c r="U601" s="89">
        <f>IF(T601&lt;&gt;"",SUM($T$6:T601),U600)</f>
        <v>35</v>
      </c>
      <c r="V601" s="92">
        <f t="shared" si="195"/>
        <v>47</v>
      </c>
      <c r="W601" s="2"/>
      <c r="X601" s="95">
        <f>IF(B601="",X600,SUM($L$7:L601)+SUM($P$7:P601)+SUM($T$7:T601))</f>
        <v>146</v>
      </c>
      <c r="Y601" s="2"/>
      <c r="Z601" s="2"/>
      <c r="AA601" s="2"/>
      <c r="AB601" s="2"/>
      <c r="AC601" s="2"/>
      <c r="AD601" s="2"/>
      <c r="AE601" s="2"/>
      <c r="AF601" s="58" t="str">
        <f t="shared" si="208"/>
        <v/>
      </c>
      <c r="AG601" s="21" t="str">
        <f t="shared" si="199"/>
        <v/>
      </c>
      <c r="AH601" s="59">
        <f t="shared" si="207"/>
        <v>5</v>
      </c>
      <c r="AI601" s="64" t="str">
        <f t="shared" si="212"/>
        <v/>
      </c>
      <c r="AJ601" s="47" t="str">
        <f t="shared" si="200"/>
        <v/>
      </c>
      <c r="AK601" s="65">
        <f t="shared" si="202"/>
        <v>1</v>
      </c>
      <c r="AL601" s="70" t="str">
        <f t="shared" si="209"/>
        <v/>
      </c>
      <c r="AM601" s="43" t="str">
        <f t="shared" si="201"/>
        <v/>
      </c>
      <c r="AN601" s="71">
        <f t="shared" si="203"/>
        <v>8</v>
      </c>
      <c r="AO601" s="2"/>
      <c r="AP601" s="2"/>
      <c r="AR601" s="2"/>
      <c r="AS601" s="2"/>
      <c r="AT601" s="2"/>
    </row>
    <row r="602" spans="2:46">
      <c r="B602" s="20" t="str">
        <f>IF('Prog Individual'!B602="","",'Prog Individual'!B602)</f>
        <v/>
      </c>
      <c r="C602" s="21" t="str">
        <f t="shared" si="196"/>
        <v/>
      </c>
      <c r="D602" s="98" t="str">
        <f t="shared" si="211"/>
        <v/>
      </c>
      <c r="E602" s="2"/>
      <c r="F602" s="47" t="str">
        <f t="shared" si="197"/>
        <v/>
      </c>
      <c r="G602" s="98" t="str">
        <f t="shared" si="210"/>
        <v/>
      </c>
      <c r="H602" s="2"/>
      <c r="I602" s="46" t="str">
        <f t="shared" si="198"/>
        <v/>
      </c>
      <c r="J602" s="98" t="str">
        <f t="shared" si="204"/>
        <v/>
      </c>
      <c r="K602" s="2"/>
      <c r="L602" s="21" t="str">
        <f t="shared" si="214"/>
        <v/>
      </c>
      <c r="M602" s="92">
        <f>IF(L602&lt;&gt;"",SUM($L$6:L602),M601)</f>
        <v>40</v>
      </c>
      <c r="N602" s="92">
        <f t="shared" si="205"/>
        <v>49</v>
      </c>
      <c r="O602" s="2"/>
      <c r="P602" s="47" t="str">
        <f t="shared" si="213"/>
        <v/>
      </c>
      <c r="Q602" s="89">
        <f>IF(P602&lt;&gt;"",SUM($P$6:P602),Q601)</f>
        <v>71</v>
      </c>
      <c r="R602" s="92">
        <f t="shared" ref="R602:R665" si="215">IF(Q602&lt;R601,R601,Q602)</f>
        <v>71</v>
      </c>
      <c r="S602" s="2"/>
      <c r="T602" s="43" t="str">
        <f t="shared" si="206"/>
        <v/>
      </c>
      <c r="U602" s="89">
        <f>IF(T602&lt;&gt;"",SUM($T$6:T602),U601)</f>
        <v>35</v>
      </c>
      <c r="V602" s="92">
        <f t="shared" ref="V602:V665" si="216">IF(U602&lt;V601,V601,U602)</f>
        <v>47</v>
      </c>
      <c r="W602" s="2"/>
      <c r="X602" s="95">
        <f>IF(B602="",X601,SUM($L$7:L602)+SUM($P$7:P602)+SUM($T$7:T602))</f>
        <v>146</v>
      </c>
      <c r="Y602" s="2"/>
      <c r="Z602" s="2"/>
      <c r="AA602" s="2"/>
      <c r="AB602" s="2"/>
      <c r="AC602" s="2"/>
      <c r="AD602" s="2"/>
      <c r="AE602" s="2"/>
      <c r="AF602" s="58" t="str">
        <f t="shared" si="208"/>
        <v/>
      </c>
      <c r="AG602" s="21" t="str">
        <f t="shared" si="199"/>
        <v/>
      </c>
      <c r="AH602" s="59">
        <f t="shared" si="207"/>
        <v>5</v>
      </c>
      <c r="AI602" s="64" t="str">
        <f t="shared" si="212"/>
        <v/>
      </c>
      <c r="AJ602" s="47" t="str">
        <f t="shared" si="200"/>
        <v/>
      </c>
      <c r="AK602" s="65">
        <f t="shared" si="202"/>
        <v>1</v>
      </c>
      <c r="AL602" s="70" t="str">
        <f t="shared" si="209"/>
        <v/>
      </c>
      <c r="AM602" s="43" t="str">
        <f t="shared" si="201"/>
        <v/>
      </c>
      <c r="AN602" s="71">
        <f t="shared" si="203"/>
        <v>8</v>
      </c>
      <c r="AO602" s="2"/>
      <c r="AP602" s="2"/>
      <c r="AR602" s="2"/>
      <c r="AS602" s="2"/>
      <c r="AT602" s="2"/>
    </row>
    <row r="603" spans="2:46">
      <c r="B603" s="20" t="str">
        <f>IF('Prog Individual'!B603="","",'Prog Individual'!B603)</f>
        <v/>
      </c>
      <c r="C603" s="21" t="str">
        <f t="shared" si="196"/>
        <v/>
      </c>
      <c r="D603" s="98" t="str">
        <f t="shared" si="211"/>
        <v/>
      </c>
      <c r="E603" s="2"/>
      <c r="F603" s="47" t="str">
        <f t="shared" si="197"/>
        <v/>
      </c>
      <c r="G603" s="98" t="str">
        <f t="shared" si="210"/>
        <v/>
      </c>
      <c r="H603" s="2"/>
      <c r="I603" s="46" t="str">
        <f t="shared" si="198"/>
        <v/>
      </c>
      <c r="J603" s="98" t="str">
        <f t="shared" si="204"/>
        <v/>
      </c>
      <c r="K603" s="2"/>
      <c r="L603" s="21" t="str">
        <f t="shared" si="214"/>
        <v/>
      </c>
      <c r="M603" s="92">
        <f>IF(L603&lt;&gt;"",SUM($L$6:L603),M602)</f>
        <v>40</v>
      </c>
      <c r="N603" s="92">
        <f t="shared" si="205"/>
        <v>49</v>
      </c>
      <c r="O603" s="2"/>
      <c r="P603" s="47" t="str">
        <f t="shared" si="213"/>
        <v/>
      </c>
      <c r="Q603" s="89">
        <f>IF(P603&lt;&gt;"",SUM($P$6:P603),Q602)</f>
        <v>71</v>
      </c>
      <c r="R603" s="92">
        <f t="shared" si="215"/>
        <v>71</v>
      </c>
      <c r="S603" s="2"/>
      <c r="T603" s="43" t="str">
        <f t="shared" si="206"/>
        <v/>
      </c>
      <c r="U603" s="89">
        <f>IF(T603&lt;&gt;"",SUM($T$6:T603),U602)</f>
        <v>35</v>
      </c>
      <c r="V603" s="92">
        <f t="shared" si="216"/>
        <v>47</v>
      </c>
      <c r="W603" s="2"/>
      <c r="X603" s="95">
        <f>IF(B603="",X602,SUM($L$7:L603)+SUM($P$7:P603)+SUM($T$7:T603))</f>
        <v>146</v>
      </c>
      <c r="Y603" s="2"/>
      <c r="Z603" s="2"/>
      <c r="AA603" s="2"/>
      <c r="AB603" s="2"/>
      <c r="AC603" s="2"/>
      <c r="AD603" s="2"/>
      <c r="AE603" s="2"/>
      <c r="AF603" s="58" t="str">
        <f t="shared" si="208"/>
        <v/>
      </c>
      <c r="AG603" s="21" t="str">
        <f t="shared" si="199"/>
        <v/>
      </c>
      <c r="AH603" s="59">
        <f t="shared" si="207"/>
        <v>5</v>
      </c>
      <c r="AI603" s="64" t="str">
        <f t="shared" si="212"/>
        <v/>
      </c>
      <c r="AJ603" s="47" t="str">
        <f t="shared" si="200"/>
        <v/>
      </c>
      <c r="AK603" s="65">
        <f t="shared" si="202"/>
        <v>1</v>
      </c>
      <c r="AL603" s="70" t="str">
        <f t="shared" si="209"/>
        <v/>
      </c>
      <c r="AM603" s="43" t="str">
        <f t="shared" si="201"/>
        <v/>
      </c>
      <c r="AN603" s="71">
        <f t="shared" si="203"/>
        <v>8</v>
      </c>
      <c r="AO603" s="2"/>
      <c r="AP603" s="2"/>
      <c r="AR603" s="2"/>
      <c r="AS603" s="2"/>
      <c r="AT603" s="2"/>
    </row>
    <row r="604" spans="2:46">
      <c r="B604" s="20" t="str">
        <f>IF('Prog Individual'!B604="","",'Prog Individual'!B604)</f>
        <v/>
      </c>
      <c r="C604" s="21" t="str">
        <f t="shared" si="196"/>
        <v/>
      </c>
      <c r="D604" s="98" t="str">
        <f t="shared" si="211"/>
        <v/>
      </c>
      <c r="E604" s="2"/>
      <c r="F604" s="47" t="str">
        <f t="shared" si="197"/>
        <v/>
      </c>
      <c r="G604" s="98" t="str">
        <f t="shared" si="210"/>
        <v/>
      </c>
      <c r="H604" s="2"/>
      <c r="I604" s="46" t="str">
        <f t="shared" si="198"/>
        <v/>
      </c>
      <c r="J604" s="98" t="str">
        <f t="shared" si="204"/>
        <v/>
      </c>
      <c r="K604" s="2"/>
      <c r="L604" s="21" t="str">
        <f t="shared" si="214"/>
        <v/>
      </c>
      <c r="M604" s="92">
        <f>IF(L604&lt;&gt;"",SUM($L$6:L604),M603)</f>
        <v>40</v>
      </c>
      <c r="N604" s="92">
        <f t="shared" si="205"/>
        <v>49</v>
      </c>
      <c r="O604" s="2"/>
      <c r="P604" s="47" t="str">
        <f t="shared" si="213"/>
        <v/>
      </c>
      <c r="Q604" s="89">
        <f>IF(P604&lt;&gt;"",SUM($P$6:P604),Q603)</f>
        <v>71</v>
      </c>
      <c r="R604" s="92">
        <f t="shared" si="215"/>
        <v>71</v>
      </c>
      <c r="S604" s="2"/>
      <c r="T604" s="43" t="str">
        <f t="shared" si="206"/>
        <v/>
      </c>
      <c r="U604" s="89">
        <f>IF(T604&lt;&gt;"",SUM($T$6:T604),U603)</f>
        <v>35</v>
      </c>
      <c r="V604" s="92">
        <f t="shared" si="216"/>
        <v>47</v>
      </c>
      <c r="W604" s="2"/>
      <c r="X604" s="95">
        <f>IF(B604="",X603,SUM($L$7:L604)+SUM($P$7:P604)+SUM($T$7:T604))</f>
        <v>146</v>
      </c>
      <c r="Y604" s="2"/>
      <c r="Z604" s="2"/>
      <c r="AA604" s="2"/>
      <c r="AB604" s="2"/>
      <c r="AC604" s="2"/>
      <c r="AD604" s="2"/>
      <c r="AE604" s="2"/>
      <c r="AF604" s="58" t="str">
        <f t="shared" si="208"/>
        <v/>
      </c>
      <c r="AG604" s="21" t="str">
        <f t="shared" si="199"/>
        <v/>
      </c>
      <c r="AH604" s="59">
        <f t="shared" si="207"/>
        <v>5</v>
      </c>
      <c r="AI604" s="64" t="str">
        <f t="shared" si="212"/>
        <v/>
      </c>
      <c r="AJ604" s="47" t="str">
        <f t="shared" si="200"/>
        <v/>
      </c>
      <c r="AK604" s="65">
        <f t="shared" si="202"/>
        <v>1</v>
      </c>
      <c r="AL604" s="70" t="str">
        <f t="shared" si="209"/>
        <v/>
      </c>
      <c r="AM604" s="43" t="str">
        <f t="shared" si="201"/>
        <v/>
      </c>
      <c r="AN604" s="71">
        <f t="shared" si="203"/>
        <v>8</v>
      </c>
      <c r="AO604" s="2"/>
      <c r="AP604" s="2"/>
      <c r="AR604" s="2"/>
      <c r="AS604" s="2"/>
      <c r="AT604" s="2"/>
    </row>
    <row r="605" spans="2:46">
      <c r="B605" s="20" t="str">
        <f>IF('Prog Individual'!B605="","",'Prog Individual'!B605)</f>
        <v/>
      </c>
      <c r="C605" s="21" t="str">
        <f t="shared" si="196"/>
        <v/>
      </c>
      <c r="D605" s="98" t="str">
        <f t="shared" si="211"/>
        <v/>
      </c>
      <c r="E605" s="2"/>
      <c r="F605" s="47" t="str">
        <f t="shared" si="197"/>
        <v/>
      </c>
      <c r="G605" s="98" t="str">
        <f t="shared" si="210"/>
        <v/>
      </c>
      <c r="H605" s="2"/>
      <c r="I605" s="46" t="str">
        <f t="shared" si="198"/>
        <v/>
      </c>
      <c r="J605" s="98" t="str">
        <f t="shared" si="204"/>
        <v/>
      </c>
      <c r="K605" s="2"/>
      <c r="L605" s="21" t="str">
        <f t="shared" si="214"/>
        <v/>
      </c>
      <c r="M605" s="92">
        <f>IF(L605&lt;&gt;"",SUM($L$6:L605),M604)</f>
        <v>40</v>
      </c>
      <c r="N605" s="92">
        <f t="shared" si="205"/>
        <v>49</v>
      </c>
      <c r="O605" s="2"/>
      <c r="P605" s="47" t="str">
        <f t="shared" si="213"/>
        <v/>
      </c>
      <c r="Q605" s="89">
        <f>IF(P605&lt;&gt;"",SUM($P$6:P605),Q604)</f>
        <v>71</v>
      </c>
      <c r="R605" s="92">
        <f t="shared" si="215"/>
        <v>71</v>
      </c>
      <c r="S605" s="2"/>
      <c r="T605" s="43" t="str">
        <f t="shared" si="206"/>
        <v/>
      </c>
      <c r="U605" s="89">
        <f>IF(T605&lt;&gt;"",SUM($T$6:T605),U604)</f>
        <v>35</v>
      </c>
      <c r="V605" s="92">
        <f t="shared" si="216"/>
        <v>47</v>
      </c>
      <c r="W605" s="2"/>
      <c r="X605" s="95">
        <f>IF(B605="",X604,SUM($L$7:L605)+SUM($P$7:P605)+SUM($T$7:T605))</f>
        <v>146</v>
      </c>
      <c r="Y605" s="2"/>
      <c r="Z605" s="2"/>
      <c r="AA605" s="2"/>
      <c r="AB605" s="2"/>
      <c r="AC605" s="2"/>
      <c r="AD605" s="2"/>
      <c r="AE605" s="2"/>
      <c r="AF605" s="58" t="str">
        <f t="shared" si="208"/>
        <v/>
      </c>
      <c r="AG605" s="21" t="str">
        <f t="shared" si="199"/>
        <v/>
      </c>
      <c r="AH605" s="59">
        <f t="shared" si="207"/>
        <v>5</v>
      </c>
      <c r="AI605" s="64" t="str">
        <f t="shared" si="212"/>
        <v/>
      </c>
      <c r="AJ605" s="47" t="str">
        <f t="shared" si="200"/>
        <v/>
      </c>
      <c r="AK605" s="65">
        <f t="shared" si="202"/>
        <v>1</v>
      </c>
      <c r="AL605" s="70" t="str">
        <f t="shared" si="209"/>
        <v/>
      </c>
      <c r="AM605" s="43" t="str">
        <f t="shared" si="201"/>
        <v/>
      </c>
      <c r="AN605" s="71">
        <f t="shared" si="203"/>
        <v>8</v>
      </c>
      <c r="AO605" s="2"/>
      <c r="AP605" s="2"/>
      <c r="AR605" s="2"/>
      <c r="AS605" s="2"/>
      <c r="AT605" s="2"/>
    </row>
    <row r="606" spans="2:46">
      <c r="B606" s="20" t="str">
        <f>IF('Prog Individual'!B606="","",'Prog Individual'!B606)</f>
        <v/>
      </c>
      <c r="C606" s="21" t="str">
        <f t="shared" si="196"/>
        <v/>
      </c>
      <c r="D606" s="98" t="str">
        <f t="shared" si="211"/>
        <v/>
      </c>
      <c r="E606" s="2"/>
      <c r="F606" s="47" t="str">
        <f t="shared" si="197"/>
        <v/>
      </c>
      <c r="G606" s="98" t="str">
        <f t="shared" si="210"/>
        <v/>
      </c>
      <c r="H606" s="2"/>
      <c r="I606" s="46" t="str">
        <f t="shared" si="198"/>
        <v/>
      </c>
      <c r="J606" s="98" t="str">
        <f t="shared" si="204"/>
        <v/>
      </c>
      <c r="K606" s="2"/>
      <c r="L606" s="21" t="str">
        <f t="shared" si="214"/>
        <v/>
      </c>
      <c r="M606" s="92">
        <f>IF(L606&lt;&gt;"",SUM($L$6:L606),M605)</f>
        <v>40</v>
      </c>
      <c r="N606" s="92">
        <f t="shared" si="205"/>
        <v>49</v>
      </c>
      <c r="O606" s="2"/>
      <c r="P606" s="47" t="str">
        <f t="shared" si="213"/>
        <v/>
      </c>
      <c r="Q606" s="89">
        <f>IF(P606&lt;&gt;"",SUM($P$6:P606),Q605)</f>
        <v>71</v>
      </c>
      <c r="R606" s="92">
        <f t="shared" si="215"/>
        <v>71</v>
      </c>
      <c r="S606" s="2"/>
      <c r="T606" s="43" t="str">
        <f t="shared" si="206"/>
        <v/>
      </c>
      <c r="U606" s="89">
        <f>IF(T606&lt;&gt;"",SUM($T$6:T606),U605)</f>
        <v>35</v>
      </c>
      <c r="V606" s="92">
        <f t="shared" si="216"/>
        <v>47</v>
      </c>
      <c r="W606" s="2"/>
      <c r="X606" s="95">
        <f>IF(B606="",X605,SUM($L$7:L606)+SUM($P$7:P606)+SUM($T$7:T606))</f>
        <v>146</v>
      </c>
      <c r="Y606" s="2"/>
      <c r="Z606" s="2"/>
      <c r="AA606" s="2"/>
      <c r="AB606" s="2"/>
      <c r="AC606" s="2"/>
      <c r="AD606" s="2"/>
      <c r="AE606" s="2"/>
      <c r="AF606" s="58" t="str">
        <f t="shared" si="208"/>
        <v/>
      </c>
      <c r="AG606" s="21" t="str">
        <f t="shared" si="199"/>
        <v/>
      </c>
      <c r="AH606" s="59">
        <f t="shared" si="207"/>
        <v>5</v>
      </c>
      <c r="AI606" s="64" t="str">
        <f t="shared" si="212"/>
        <v/>
      </c>
      <c r="AJ606" s="47" t="str">
        <f t="shared" si="200"/>
        <v/>
      </c>
      <c r="AK606" s="65">
        <f t="shared" si="202"/>
        <v>1</v>
      </c>
      <c r="AL606" s="70" t="str">
        <f t="shared" si="209"/>
        <v/>
      </c>
      <c r="AM606" s="43" t="str">
        <f t="shared" si="201"/>
        <v/>
      </c>
      <c r="AN606" s="71">
        <f t="shared" si="203"/>
        <v>8</v>
      </c>
      <c r="AO606" s="2"/>
      <c r="AP606" s="2"/>
      <c r="AR606" s="2"/>
      <c r="AS606" s="2"/>
      <c r="AT606" s="2"/>
    </row>
    <row r="607" spans="2:46">
      <c r="B607" s="20" t="str">
        <f>IF('Prog Individual'!B607="","",'Prog Individual'!B607)</f>
        <v/>
      </c>
      <c r="C607" s="21" t="str">
        <f t="shared" si="196"/>
        <v/>
      </c>
      <c r="D607" s="98" t="str">
        <f t="shared" si="211"/>
        <v/>
      </c>
      <c r="E607" s="2"/>
      <c r="F607" s="47" t="str">
        <f t="shared" si="197"/>
        <v/>
      </c>
      <c r="G607" s="98" t="str">
        <f t="shared" si="210"/>
        <v/>
      </c>
      <c r="H607" s="2"/>
      <c r="I607" s="46" t="str">
        <f t="shared" si="198"/>
        <v/>
      </c>
      <c r="J607" s="98" t="str">
        <f t="shared" si="204"/>
        <v/>
      </c>
      <c r="K607" s="2"/>
      <c r="L607" s="21" t="str">
        <f t="shared" si="214"/>
        <v/>
      </c>
      <c r="M607" s="92">
        <f>IF(L607&lt;&gt;"",SUM($L$6:L607),M606)</f>
        <v>40</v>
      </c>
      <c r="N607" s="92">
        <f t="shared" si="205"/>
        <v>49</v>
      </c>
      <c r="O607" s="2"/>
      <c r="P607" s="47" t="str">
        <f t="shared" si="213"/>
        <v/>
      </c>
      <c r="Q607" s="89">
        <f>IF(P607&lt;&gt;"",SUM($P$6:P607),Q606)</f>
        <v>71</v>
      </c>
      <c r="R607" s="92">
        <f t="shared" si="215"/>
        <v>71</v>
      </c>
      <c r="S607" s="2"/>
      <c r="T607" s="43" t="str">
        <f t="shared" si="206"/>
        <v/>
      </c>
      <c r="U607" s="89">
        <f>IF(T607&lt;&gt;"",SUM($T$6:T607),U606)</f>
        <v>35</v>
      </c>
      <c r="V607" s="92">
        <f t="shared" si="216"/>
        <v>47</v>
      </c>
      <c r="W607" s="2"/>
      <c r="X607" s="95">
        <f>IF(B607="",X606,SUM($L$7:L607)+SUM($P$7:P607)+SUM($T$7:T607))</f>
        <v>146</v>
      </c>
      <c r="Y607" s="2"/>
      <c r="Z607" s="2"/>
      <c r="AA607" s="2"/>
      <c r="AB607" s="2"/>
      <c r="AC607" s="2"/>
      <c r="AD607" s="2"/>
      <c r="AE607" s="2"/>
      <c r="AF607" s="58" t="str">
        <f t="shared" si="208"/>
        <v/>
      </c>
      <c r="AG607" s="21" t="str">
        <f t="shared" si="199"/>
        <v/>
      </c>
      <c r="AH607" s="59">
        <f t="shared" si="207"/>
        <v>5</v>
      </c>
      <c r="AI607" s="64" t="str">
        <f t="shared" si="212"/>
        <v/>
      </c>
      <c r="AJ607" s="47" t="str">
        <f t="shared" si="200"/>
        <v/>
      </c>
      <c r="AK607" s="65">
        <f t="shared" si="202"/>
        <v>1</v>
      </c>
      <c r="AL607" s="70" t="str">
        <f t="shared" si="209"/>
        <v/>
      </c>
      <c r="AM607" s="43" t="str">
        <f t="shared" si="201"/>
        <v/>
      </c>
      <c r="AN607" s="71">
        <f t="shared" si="203"/>
        <v>8</v>
      </c>
      <c r="AO607" s="2"/>
      <c r="AP607" s="2"/>
      <c r="AR607" s="2"/>
      <c r="AS607" s="2"/>
      <c r="AT607" s="2"/>
    </row>
    <row r="608" spans="2:46">
      <c r="B608" s="20" t="str">
        <f>IF('Prog Individual'!B608="","",'Prog Individual'!B608)</f>
        <v/>
      </c>
      <c r="C608" s="21" t="str">
        <f t="shared" si="196"/>
        <v/>
      </c>
      <c r="D608" s="98" t="str">
        <f t="shared" si="211"/>
        <v/>
      </c>
      <c r="E608" s="2"/>
      <c r="F608" s="47" t="str">
        <f t="shared" si="197"/>
        <v/>
      </c>
      <c r="G608" s="98" t="str">
        <f t="shared" si="210"/>
        <v/>
      </c>
      <c r="H608" s="2"/>
      <c r="I608" s="46" t="str">
        <f t="shared" si="198"/>
        <v/>
      </c>
      <c r="J608" s="98" t="str">
        <f t="shared" si="204"/>
        <v/>
      </c>
      <c r="K608" s="2"/>
      <c r="L608" s="21" t="str">
        <f t="shared" si="214"/>
        <v/>
      </c>
      <c r="M608" s="92">
        <f>IF(L608&lt;&gt;"",SUM($L$6:L608),M607)</f>
        <v>40</v>
      </c>
      <c r="N608" s="92">
        <f t="shared" si="205"/>
        <v>49</v>
      </c>
      <c r="O608" s="2"/>
      <c r="P608" s="47" t="str">
        <f t="shared" si="213"/>
        <v/>
      </c>
      <c r="Q608" s="89">
        <f>IF(P608&lt;&gt;"",SUM($P$6:P608),Q607)</f>
        <v>71</v>
      </c>
      <c r="R608" s="92">
        <f t="shared" si="215"/>
        <v>71</v>
      </c>
      <c r="S608" s="2"/>
      <c r="T608" s="43" t="str">
        <f t="shared" si="206"/>
        <v/>
      </c>
      <c r="U608" s="89">
        <f>IF(T608&lt;&gt;"",SUM($T$6:T608),U607)</f>
        <v>35</v>
      </c>
      <c r="V608" s="92">
        <f t="shared" si="216"/>
        <v>47</v>
      </c>
      <c r="W608" s="2"/>
      <c r="X608" s="95">
        <f>IF(B608="",X607,SUM($L$7:L608)+SUM($P$7:P608)+SUM($T$7:T608))</f>
        <v>146</v>
      </c>
      <c r="Y608" s="2"/>
      <c r="Z608" s="2"/>
      <c r="AA608" s="2"/>
      <c r="AB608" s="2"/>
      <c r="AC608" s="2"/>
      <c r="AD608" s="2"/>
      <c r="AE608" s="2"/>
      <c r="AF608" s="58" t="str">
        <f t="shared" si="208"/>
        <v/>
      </c>
      <c r="AG608" s="21" t="str">
        <f t="shared" si="199"/>
        <v/>
      </c>
      <c r="AH608" s="59">
        <f t="shared" si="207"/>
        <v>5</v>
      </c>
      <c r="AI608" s="64" t="str">
        <f t="shared" si="212"/>
        <v/>
      </c>
      <c r="AJ608" s="47" t="str">
        <f t="shared" si="200"/>
        <v/>
      </c>
      <c r="AK608" s="65">
        <f t="shared" si="202"/>
        <v>1</v>
      </c>
      <c r="AL608" s="70" t="str">
        <f t="shared" si="209"/>
        <v/>
      </c>
      <c r="AM608" s="43" t="str">
        <f t="shared" si="201"/>
        <v/>
      </c>
      <c r="AN608" s="71">
        <f t="shared" si="203"/>
        <v>8</v>
      </c>
      <c r="AO608" s="2"/>
      <c r="AP608" s="2"/>
      <c r="AR608" s="2"/>
      <c r="AS608" s="2"/>
      <c r="AT608" s="2"/>
    </row>
    <row r="609" spans="2:46">
      <c r="B609" s="20" t="str">
        <f>IF('Prog Individual'!B609="","",'Prog Individual'!B609)</f>
        <v/>
      </c>
      <c r="C609" s="21" t="str">
        <f t="shared" si="196"/>
        <v/>
      </c>
      <c r="D609" s="98" t="str">
        <f t="shared" si="211"/>
        <v/>
      </c>
      <c r="E609" s="2"/>
      <c r="F609" s="47" t="str">
        <f t="shared" si="197"/>
        <v/>
      </c>
      <c r="G609" s="98" t="str">
        <f t="shared" si="210"/>
        <v/>
      </c>
      <c r="H609" s="2"/>
      <c r="I609" s="46" t="str">
        <f t="shared" si="198"/>
        <v/>
      </c>
      <c r="J609" s="98" t="str">
        <f t="shared" si="204"/>
        <v/>
      </c>
      <c r="K609" s="2"/>
      <c r="L609" s="21" t="str">
        <f t="shared" si="214"/>
        <v/>
      </c>
      <c r="M609" s="92">
        <f>IF(L609&lt;&gt;"",SUM($L$6:L609),M608)</f>
        <v>40</v>
      </c>
      <c r="N609" s="92">
        <f t="shared" si="205"/>
        <v>49</v>
      </c>
      <c r="O609" s="2"/>
      <c r="P609" s="47" t="str">
        <f t="shared" si="213"/>
        <v/>
      </c>
      <c r="Q609" s="89">
        <f>IF(P609&lt;&gt;"",SUM($P$6:P609),Q608)</f>
        <v>71</v>
      </c>
      <c r="R609" s="92">
        <f t="shared" si="215"/>
        <v>71</v>
      </c>
      <c r="S609" s="2"/>
      <c r="T609" s="43" t="str">
        <f t="shared" si="206"/>
        <v/>
      </c>
      <c r="U609" s="89">
        <f>IF(T609&lt;&gt;"",SUM($T$6:T609),U608)</f>
        <v>35</v>
      </c>
      <c r="V609" s="92">
        <f t="shared" si="216"/>
        <v>47</v>
      </c>
      <c r="W609" s="2"/>
      <c r="X609" s="95">
        <f>IF(B609="",X608,SUM($L$7:L609)+SUM($P$7:P609)+SUM($T$7:T609))</f>
        <v>146</v>
      </c>
      <c r="Y609" s="2"/>
      <c r="Z609" s="2"/>
      <c r="AA609" s="2"/>
      <c r="AB609" s="2"/>
      <c r="AC609" s="2"/>
      <c r="AD609" s="2"/>
      <c r="AE609" s="2"/>
      <c r="AF609" s="58" t="str">
        <f t="shared" si="208"/>
        <v/>
      </c>
      <c r="AG609" s="21" t="str">
        <f t="shared" si="199"/>
        <v/>
      </c>
      <c r="AH609" s="59">
        <f t="shared" si="207"/>
        <v>5</v>
      </c>
      <c r="AI609" s="64" t="str">
        <f t="shared" si="212"/>
        <v/>
      </c>
      <c r="AJ609" s="47" t="str">
        <f t="shared" si="200"/>
        <v/>
      </c>
      <c r="AK609" s="65">
        <f t="shared" si="202"/>
        <v>1</v>
      </c>
      <c r="AL609" s="70" t="str">
        <f t="shared" si="209"/>
        <v/>
      </c>
      <c r="AM609" s="43" t="str">
        <f t="shared" si="201"/>
        <v/>
      </c>
      <c r="AN609" s="71">
        <f t="shared" si="203"/>
        <v>8</v>
      </c>
      <c r="AO609" s="2"/>
      <c r="AP609" s="2"/>
      <c r="AR609" s="2"/>
      <c r="AS609" s="2"/>
      <c r="AT609" s="2"/>
    </row>
    <row r="610" spans="2:46">
      <c r="B610" s="20" t="str">
        <f>IF('Prog Individual'!B610="","",'Prog Individual'!B610)</f>
        <v/>
      </c>
      <c r="C610" s="21" t="str">
        <f t="shared" si="196"/>
        <v/>
      </c>
      <c r="D610" s="98" t="str">
        <f t="shared" si="211"/>
        <v/>
      </c>
      <c r="E610" s="2"/>
      <c r="F610" s="47" t="str">
        <f t="shared" si="197"/>
        <v/>
      </c>
      <c r="G610" s="98" t="str">
        <f t="shared" si="210"/>
        <v/>
      </c>
      <c r="H610" s="2"/>
      <c r="I610" s="46" t="str">
        <f t="shared" si="198"/>
        <v/>
      </c>
      <c r="J610" s="98" t="str">
        <f t="shared" si="204"/>
        <v/>
      </c>
      <c r="K610" s="2"/>
      <c r="L610" s="21" t="str">
        <f t="shared" si="214"/>
        <v/>
      </c>
      <c r="M610" s="92">
        <f>IF(L610&lt;&gt;"",SUM($L$6:L610),M609)</f>
        <v>40</v>
      </c>
      <c r="N610" s="92">
        <f t="shared" si="205"/>
        <v>49</v>
      </c>
      <c r="O610" s="2"/>
      <c r="P610" s="47" t="str">
        <f t="shared" si="213"/>
        <v/>
      </c>
      <c r="Q610" s="89">
        <f>IF(P610&lt;&gt;"",SUM($P$6:P610),Q609)</f>
        <v>71</v>
      </c>
      <c r="R610" s="92">
        <f t="shared" si="215"/>
        <v>71</v>
      </c>
      <c r="S610" s="2"/>
      <c r="T610" s="43" t="str">
        <f t="shared" si="206"/>
        <v/>
      </c>
      <c r="U610" s="89">
        <f>IF(T610&lt;&gt;"",SUM($T$6:T610),U609)</f>
        <v>35</v>
      </c>
      <c r="V610" s="92">
        <f t="shared" si="216"/>
        <v>47</v>
      </c>
      <c r="W610" s="2"/>
      <c r="X610" s="95">
        <f>IF(B610="",X609,SUM($L$7:L610)+SUM($P$7:P610)+SUM($T$7:T610))</f>
        <v>146</v>
      </c>
      <c r="Y610" s="2"/>
      <c r="Z610" s="2"/>
      <c r="AA610" s="2"/>
      <c r="AB610" s="2"/>
      <c r="AC610" s="2"/>
      <c r="AD610" s="2"/>
      <c r="AE610" s="2"/>
      <c r="AF610" s="58" t="str">
        <f t="shared" si="208"/>
        <v/>
      </c>
      <c r="AG610" s="21" t="str">
        <f t="shared" si="199"/>
        <v/>
      </c>
      <c r="AH610" s="59">
        <f t="shared" si="207"/>
        <v>5</v>
      </c>
      <c r="AI610" s="64" t="str">
        <f t="shared" si="212"/>
        <v/>
      </c>
      <c r="AJ610" s="47" t="str">
        <f t="shared" si="200"/>
        <v/>
      </c>
      <c r="AK610" s="65">
        <f t="shared" si="202"/>
        <v>1</v>
      </c>
      <c r="AL610" s="70" t="str">
        <f t="shared" si="209"/>
        <v/>
      </c>
      <c r="AM610" s="43" t="str">
        <f t="shared" si="201"/>
        <v/>
      </c>
      <c r="AN610" s="71">
        <f t="shared" si="203"/>
        <v>8</v>
      </c>
      <c r="AO610" s="2"/>
      <c r="AP610" s="2"/>
      <c r="AR610" s="2"/>
      <c r="AS610" s="2"/>
      <c r="AT610" s="2"/>
    </row>
    <row r="611" spans="2:46">
      <c r="B611" s="20" t="str">
        <f>IF('Prog Individual'!B611="","",'Prog Individual'!B611)</f>
        <v/>
      </c>
      <c r="C611" s="21" t="str">
        <f t="shared" si="196"/>
        <v/>
      </c>
      <c r="D611" s="98" t="str">
        <f t="shared" si="211"/>
        <v/>
      </c>
      <c r="E611" s="2"/>
      <c r="F611" s="47" t="str">
        <f t="shared" si="197"/>
        <v/>
      </c>
      <c r="G611" s="98" t="str">
        <f t="shared" si="210"/>
        <v/>
      </c>
      <c r="H611" s="2"/>
      <c r="I611" s="46" t="str">
        <f t="shared" si="198"/>
        <v/>
      </c>
      <c r="J611" s="98" t="str">
        <f t="shared" si="204"/>
        <v/>
      </c>
      <c r="K611" s="2"/>
      <c r="L611" s="21" t="str">
        <f t="shared" si="214"/>
        <v/>
      </c>
      <c r="M611" s="92">
        <f>IF(L611&lt;&gt;"",SUM($L$6:L611),M610)</f>
        <v>40</v>
      </c>
      <c r="N611" s="92">
        <f t="shared" si="205"/>
        <v>49</v>
      </c>
      <c r="O611" s="2"/>
      <c r="P611" s="47" t="str">
        <f t="shared" si="213"/>
        <v/>
      </c>
      <c r="Q611" s="89">
        <f>IF(P611&lt;&gt;"",SUM($P$6:P611),Q610)</f>
        <v>71</v>
      </c>
      <c r="R611" s="92">
        <f t="shared" si="215"/>
        <v>71</v>
      </c>
      <c r="S611" s="2"/>
      <c r="T611" s="43" t="str">
        <f t="shared" si="206"/>
        <v/>
      </c>
      <c r="U611" s="89">
        <f>IF(T611&lt;&gt;"",SUM($T$6:T611),U610)</f>
        <v>35</v>
      </c>
      <c r="V611" s="92">
        <f t="shared" si="216"/>
        <v>47</v>
      </c>
      <c r="W611" s="2"/>
      <c r="X611" s="95">
        <f>IF(B611="",X610,SUM($L$7:L611)+SUM($P$7:P611)+SUM($T$7:T611))</f>
        <v>146</v>
      </c>
      <c r="Y611" s="2"/>
      <c r="Z611" s="2"/>
      <c r="AA611" s="2"/>
      <c r="AB611" s="2"/>
      <c r="AC611" s="2"/>
      <c r="AD611" s="2"/>
      <c r="AE611" s="2"/>
      <c r="AF611" s="58" t="str">
        <f t="shared" si="208"/>
        <v/>
      </c>
      <c r="AG611" s="21" t="str">
        <f t="shared" si="199"/>
        <v/>
      </c>
      <c r="AH611" s="59">
        <f t="shared" si="207"/>
        <v>5</v>
      </c>
      <c r="AI611" s="64" t="str">
        <f t="shared" si="212"/>
        <v/>
      </c>
      <c r="AJ611" s="47" t="str">
        <f t="shared" si="200"/>
        <v/>
      </c>
      <c r="AK611" s="65">
        <f t="shared" si="202"/>
        <v>1</v>
      </c>
      <c r="AL611" s="70" t="str">
        <f t="shared" si="209"/>
        <v/>
      </c>
      <c r="AM611" s="43" t="str">
        <f t="shared" si="201"/>
        <v/>
      </c>
      <c r="AN611" s="71">
        <f t="shared" si="203"/>
        <v>8</v>
      </c>
      <c r="AO611" s="2"/>
      <c r="AP611" s="2"/>
      <c r="AR611" s="2"/>
      <c r="AS611" s="2"/>
      <c r="AT611" s="2"/>
    </row>
    <row r="612" spans="2:46">
      <c r="B612" s="20" t="str">
        <f>IF('Prog Individual'!B612="","",'Prog Individual'!B612)</f>
        <v/>
      </c>
      <c r="C612" s="21" t="str">
        <f t="shared" si="196"/>
        <v/>
      </c>
      <c r="D612" s="98" t="str">
        <f t="shared" si="211"/>
        <v/>
      </c>
      <c r="E612" s="2"/>
      <c r="F612" s="47" t="str">
        <f t="shared" si="197"/>
        <v/>
      </c>
      <c r="G612" s="98" t="str">
        <f t="shared" si="210"/>
        <v/>
      </c>
      <c r="H612" s="2"/>
      <c r="I612" s="46" t="str">
        <f t="shared" si="198"/>
        <v/>
      </c>
      <c r="J612" s="98" t="str">
        <f t="shared" si="204"/>
        <v/>
      </c>
      <c r="K612" s="2"/>
      <c r="L612" s="21" t="str">
        <f t="shared" si="214"/>
        <v/>
      </c>
      <c r="M612" s="92">
        <f>IF(L612&lt;&gt;"",SUM($L$6:L612),M611)</f>
        <v>40</v>
      </c>
      <c r="N612" s="92">
        <f t="shared" si="205"/>
        <v>49</v>
      </c>
      <c r="O612" s="2"/>
      <c r="P612" s="47" t="str">
        <f t="shared" si="213"/>
        <v/>
      </c>
      <c r="Q612" s="89">
        <f>IF(P612&lt;&gt;"",SUM($P$6:P612),Q611)</f>
        <v>71</v>
      </c>
      <c r="R612" s="92">
        <f t="shared" si="215"/>
        <v>71</v>
      </c>
      <c r="S612" s="2"/>
      <c r="T612" s="43" t="str">
        <f t="shared" si="206"/>
        <v/>
      </c>
      <c r="U612" s="89">
        <f>IF(T612&lt;&gt;"",SUM($T$6:T612),U611)</f>
        <v>35</v>
      </c>
      <c r="V612" s="92">
        <f t="shared" si="216"/>
        <v>47</v>
      </c>
      <c r="W612" s="2"/>
      <c r="X612" s="95">
        <f>IF(B612="",X611,SUM($L$7:L612)+SUM($P$7:P612)+SUM($T$7:T612))</f>
        <v>146</v>
      </c>
      <c r="Y612" s="2"/>
      <c r="Z612" s="2"/>
      <c r="AA612" s="2"/>
      <c r="AB612" s="2"/>
      <c r="AC612" s="2"/>
      <c r="AD612" s="2"/>
      <c r="AE612" s="2"/>
      <c r="AF612" s="58" t="str">
        <f t="shared" si="208"/>
        <v/>
      </c>
      <c r="AG612" s="21" t="str">
        <f t="shared" si="199"/>
        <v/>
      </c>
      <c r="AH612" s="59">
        <f t="shared" si="207"/>
        <v>5</v>
      </c>
      <c r="AI612" s="64" t="str">
        <f t="shared" si="212"/>
        <v/>
      </c>
      <c r="AJ612" s="47" t="str">
        <f t="shared" si="200"/>
        <v/>
      </c>
      <c r="AK612" s="65">
        <f t="shared" si="202"/>
        <v>1</v>
      </c>
      <c r="AL612" s="70" t="str">
        <f t="shared" si="209"/>
        <v/>
      </c>
      <c r="AM612" s="43" t="str">
        <f t="shared" si="201"/>
        <v/>
      </c>
      <c r="AN612" s="71">
        <f t="shared" si="203"/>
        <v>8</v>
      </c>
      <c r="AO612" s="2"/>
      <c r="AP612" s="2"/>
      <c r="AR612" s="2"/>
      <c r="AS612" s="2"/>
      <c r="AT612" s="2"/>
    </row>
    <row r="613" spans="2:46">
      <c r="B613" s="20" t="str">
        <f>IF('Prog Individual'!B613="","",'Prog Individual'!B613)</f>
        <v/>
      </c>
      <c r="C613" s="21" t="str">
        <f t="shared" si="196"/>
        <v/>
      </c>
      <c r="D613" s="98" t="str">
        <f t="shared" si="211"/>
        <v/>
      </c>
      <c r="E613" s="2"/>
      <c r="F613" s="47" t="str">
        <f t="shared" si="197"/>
        <v/>
      </c>
      <c r="G613" s="98" t="str">
        <f t="shared" si="210"/>
        <v/>
      </c>
      <c r="H613" s="2"/>
      <c r="I613" s="46" t="str">
        <f t="shared" si="198"/>
        <v/>
      </c>
      <c r="J613" s="98" t="str">
        <f t="shared" si="204"/>
        <v/>
      </c>
      <c r="K613" s="2"/>
      <c r="L613" s="21" t="str">
        <f t="shared" si="214"/>
        <v/>
      </c>
      <c r="M613" s="92">
        <f>IF(L613&lt;&gt;"",SUM($L$6:L613),M612)</f>
        <v>40</v>
      </c>
      <c r="N613" s="92">
        <f t="shared" si="205"/>
        <v>49</v>
      </c>
      <c r="O613" s="2"/>
      <c r="P613" s="47" t="str">
        <f t="shared" si="213"/>
        <v/>
      </c>
      <c r="Q613" s="89">
        <f>IF(P613&lt;&gt;"",SUM($P$6:P613),Q612)</f>
        <v>71</v>
      </c>
      <c r="R613" s="92">
        <f t="shared" si="215"/>
        <v>71</v>
      </c>
      <c r="S613" s="2"/>
      <c r="T613" s="43" t="str">
        <f t="shared" si="206"/>
        <v/>
      </c>
      <c r="U613" s="89">
        <f>IF(T613&lt;&gt;"",SUM($T$6:T613),U612)</f>
        <v>35</v>
      </c>
      <c r="V613" s="92">
        <f t="shared" si="216"/>
        <v>47</v>
      </c>
      <c r="W613" s="2"/>
      <c r="X613" s="95">
        <f>IF(B613="",X612,SUM($L$7:L613)+SUM($P$7:P613)+SUM($T$7:T613))</f>
        <v>146</v>
      </c>
      <c r="Y613" s="2"/>
      <c r="Z613" s="2"/>
      <c r="AA613" s="2"/>
      <c r="AB613" s="2"/>
      <c r="AC613" s="2"/>
      <c r="AD613" s="2"/>
      <c r="AE613" s="2"/>
      <c r="AF613" s="58" t="str">
        <f t="shared" si="208"/>
        <v/>
      </c>
      <c r="AG613" s="21" t="str">
        <f t="shared" si="199"/>
        <v/>
      </c>
      <c r="AH613" s="59">
        <f t="shared" si="207"/>
        <v>5</v>
      </c>
      <c r="AI613" s="64" t="str">
        <f t="shared" si="212"/>
        <v/>
      </c>
      <c r="AJ613" s="47" t="str">
        <f t="shared" si="200"/>
        <v/>
      </c>
      <c r="AK613" s="65">
        <f t="shared" si="202"/>
        <v>1</v>
      </c>
      <c r="AL613" s="70" t="str">
        <f t="shared" si="209"/>
        <v/>
      </c>
      <c r="AM613" s="43" t="str">
        <f t="shared" si="201"/>
        <v/>
      </c>
      <c r="AN613" s="71">
        <f t="shared" si="203"/>
        <v>8</v>
      </c>
      <c r="AO613" s="2"/>
      <c r="AP613" s="2"/>
      <c r="AR613" s="2"/>
      <c r="AS613" s="2"/>
      <c r="AT613" s="2"/>
    </row>
    <row r="614" spans="2:46">
      <c r="B614" s="20" t="str">
        <f>IF('Prog Individual'!B614="","",'Prog Individual'!B614)</f>
        <v/>
      </c>
      <c r="C614" s="21" t="str">
        <f t="shared" si="196"/>
        <v/>
      </c>
      <c r="D614" s="98" t="str">
        <f t="shared" si="211"/>
        <v/>
      </c>
      <c r="E614" s="2"/>
      <c r="F614" s="47" t="str">
        <f t="shared" si="197"/>
        <v/>
      </c>
      <c r="G614" s="98" t="str">
        <f t="shared" si="210"/>
        <v/>
      </c>
      <c r="H614" s="2"/>
      <c r="I614" s="46" t="str">
        <f t="shared" si="198"/>
        <v/>
      </c>
      <c r="J614" s="98" t="str">
        <f t="shared" si="204"/>
        <v/>
      </c>
      <c r="K614" s="2"/>
      <c r="L614" s="21" t="str">
        <f t="shared" si="214"/>
        <v/>
      </c>
      <c r="M614" s="92">
        <f>IF(L614&lt;&gt;"",SUM($L$6:L614),M613)</f>
        <v>40</v>
      </c>
      <c r="N614" s="92">
        <f t="shared" si="205"/>
        <v>49</v>
      </c>
      <c r="O614" s="2"/>
      <c r="P614" s="47" t="str">
        <f t="shared" si="213"/>
        <v/>
      </c>
      <c r="Q614" s="89">
        <f>IF(P614&lt;&gt;"",SUM($P$6:P614),Q613)</f>
        <v>71</v>
      </c>
      <c r="R614" s="92">
        <f t="shared" si="215"/>
        <v>71</v>
      </c>
      <c r="S614" s="2"/>
      <c r="T614" s="43" t="str">
        <f t="shared" si="206"/>
        <v/>
      </c>
      <c r="U614" s="89">
        <f>IF(T614&lt;&gt;"",SUM($T$6:T614),U613)</f>
        <v>35</v>
      </c>
      <c r="V614" s="92">
        <f t="shared" si="216"/>
        <v>47</v>
      </c>
      <c r="W614" s="2"/>
      <c r="X614" s="95">
        <f>IF(B614="",X613,SUM($L$7:L614)+SUM($P$7:P614)+SUM($T$7:T614))</f>
        <v>146</v>
      </c>
      <c r="Y614" s="2"/>
      <c r="Z614" s="2"/>
      <c r="AA614" s="2"/>
      <c r="AB614" s="2"/>
      <c r="AC614" s="2"/>
      <c r="AD614" s="2"/>
      <c r="AE614" s="2"/>
      <c r="AF614" s="58" t="str">
        <f t="shared" si="208"/>
        <v/>
      </c>
      <c r="AG614" s="21" t="str">
        <f t="shared" si="199"/>
        <v/>
      </c>
      <c r="AH614" s="59">
        <f t="shared" si="207"/>
        <v>5</v>
      </c>
      <c r="AI614" s="64" t="str">
        <f t="shared" si="212"/>
        <v/>
      </c>
      <c r="AJ614" s="47" t="str">
        <f t="shared" si="200"/>
        <v/>
      </c>
      <c r="AK614" s="65">
        <f t="shared" si="202"/>
        <v>1</v>
      </c>
      <c r="AL614" s="70" t="str">
        <f t="shared" si="209"/>
        <v/>
      </c>
      <c r="AM614" s="43" t="str">
        <f t="shared" si="201"/>
        <v/>
      </c>
      <c r="AN614" s="71">
        <f t="shared" si="203"/>
        <v>8</v>
      </c>
      <c r="AO614" s="2"/>
      <c r="AP614" s="2"/>
      <c r="AR614" s="2"/>
      <c r="AS614" s="2"/>
      <c r="AT614" s="2"/>
    </row>
    <row r="615" spans="2:46">
      <c r="B615" s="20" t="str">
        <f>IF('Prog Individual'!B615="","",'Prog Individual'!B615)</f>
        <v/>
      </c>
      <c r="C615" s="21" t="str">
        <f t="shared" si="196"/>
        <v/>
      </c>
      <c r="D615" s="98" t="str">
        <f t="shared" si="211"/>
        <v/>
      </c>
      <c r="E615" s="2"/>
      <c r="F615" s="47" t="str">
        <f t="shared" si="197"/>
        <v/>
      </c>
      <c r="G615" s="98" t="str">
        <f t="shared" si="210"/>
        <v/>
      </c>
      <c r="H615" s="2"/>
      <c r="I615" s="46" t="str">
        <f t="shared" si="198"/>
        <v/>
      </c>
      <c r="J615" s="98" t="str">
        <f t="shared" si="204"/>
        <v/>
      </c>
      <c r="K615" s="2"/>
      <c r="L615" s="21" t="str">
        <f t="shared" si="214"/>
        <v/>
      </c>
      <c r="M615" s="92">
        <f>IF(L615&lt;&gt;"",SUM($L$6:L615),M614)</f>
        <v>40</v>
      </c>
      <c r="N615" s="92">
        <f t="shared" si="205"/>
        <v>49</v>
      </c>
      <c r="O615" s="2"/>
      <c r="P615" s="47" t="str">
        <f t="shared" si="213"/>
        <v/>
      </c>
      <c r="Q615" s="89">
        <f>IF(P615&lt;&gt;"",SUM($P$6:P615),Q614)</f>
        <v>71</v>
      </c>
      <c r="R615" s="92">
        <f t="shared" si="215"/>
        <v>71</v>
      </c>
      <c r="S615" s="2"/>
      <c r="T615" s="43" t="str">
        <f t="shared" si="206"/>
        <v/>
      </c>
      <c r="U615" s="89">
        <f>IF(T615&lt;&gt;"",SUM($T$6:T615),U614)</f>
        <v>35</v>
      </c>
      <c r="V615" s="92">
        <f t="shared" si="216"/>
        <v>47</v>
      </c>
      <c r="W615" s="2"/>
      <c r="X615" s="95">
        <f>IF(B615="",X614,SUM($L$7:L615)+SUM($P$7:P615)+SUM($T$7:T615))</f>
        <v>146</v>
      </c>
      <c r="Y615" s="2"/>
      <c r="Z615" s="2"/>
      <c r="AA615" s="2"/>
      <c r="AB615" s="2"/>
      <c r="AC615" s="2"/>
      <c r="AD615" s="2"/>
      <c r="AE615" s="2"/>
      <c r="AF615" s="58" t="str">
        <f t="shared" si="208"/>
        <v/>
      </c>
      <c r="AG615" s="21" t="str">
        <f t="shared" si="199"/>
        <v/>
      </c>
      <c r="AH615" s="59">
        <f t="shared" si="207"/>
        <v>5</v>
      </c>
      <c r="AI615" s="64" t="str">
        <f t="shared" si="212"/>
        <v/>
      </c>
      <c r="AJ615" s="47" t="str">
        <f t="shared" si="200"/>
        <v/>
      </c>
      <c r="AK615" s="65">
        <f t="shared" si="202"/>
        <v>1</v>
      </c>
      <c r="AL615" s="70" t="str">
        <f t="shared" si="209"/>
        <v/>
      </c>
      <c r="AM615" s="43" t="str">
        <f t="shared" si="201"/>
        <v/>
      </c>
      <c r="AN615" s="71">
        <f t="shared" si="203"/>
        <v>8</v>
      </c>
      <c r="AO615" s="2"/>
      <c r="AP615" s="2"/>
      <c r="AR615" s="2"/>
      <c r="AS615" s="2"/>
      <c r="AT615" s="2"/>
    </row>
    <row r="616" spans="2:46">
      <c r="B616" s="20" t="str">
        <f>IF('Prog Individual'!B616="","",'Prog Individual'!B616)</f>
        <v/>
      </c>
      <c r="C616" s="21" t="str">
        <f t="shared" si="196"/>
        <v/>
      </c>
      <c r="D616" s="98" t="str">
        <f t="shared" si="211"/>
        <v/>
      </c>
      <c r="E616" s="2"/>
      <c r="F616" s="47" t="str">
        <f t="shared" si="197"/>
        <v/>
      </c>
      <c r="G616" s="98" t="str">
        <f t="shared" si="210"/>
        <v/>
      </c>
      <c r="H616" s="2"/>
      <c r="I616" s="46" t="str">
        <f t="shared" si="198"/>
        <v/>
      </c>
      <c r="J616" s="98" t="str">
        <f t="shared" si="204"/>
        <v/>
      </c>
      <c r="K616" s="2"/>
      <c r="L616" s="21" t="str">
        <f t="shared" si="214"/>
        <v/>
      </c>
      <c r="M616" s="92">
        <f>IF(L616&lt;&gt;"",SUM($L$6:L616),M615)</f>
        <v>40</v>
      </c>
      <c r="N616" s="92">
        <f t="shared" si="205"/>
        <v>49</v>
      </c>
      <c r="O616" s="2"/>
      <c r="P616" s="47" t="str">
        <f t="shared" si="213"/>
        <v/>
      </c>
      <c r="Q616" s="89">
        <f>IF(P616&lt;&gt;"",SUM($P$6:P616),Q615)</f>
        <v>71</v>
      </c>
      <c r="R616" s="92">
        <f t="shared" si="215"/>
        <v>71</v>
      </c>
      <c r="S616" s="2"/>
      <c r="T616" s="43" t="str">
        <f t="shared" si="206"/>
        <v/>
      </c>
      <c r="U616" s="89">
        <f>IF(T616&lt;&gt;"",SUM($T$6:T616),U615)</f>
        <v>35</v>
      </c>
      <c r="V616" s="92">
        <f t="shared" si="216"/>
        <v>47</v>
      </c>
      <c r="W616" s="2"/>
      <c r="X616" s="95">
        <f>IF(B616="",X615,SUM($L$7:L616)+SUM($P$7:P616)+SUM($T$7:T616))</f>
        <v>146</v>
      </c>
      <c r="Y616" s="2"/>
      <c r="Z616" s="2"/>
      <c r="AA616" s="2"/>
      <c r="AB616" s="2"/>
      <c r="AC616" s="2"/>
      <c r="AD616" s="2"/>
      <c r="AE616" s="2"/>
      <c r="AF616" s="58" t="str">
        <f t="shared" si="208"/>
        <v/>
      </c>
      <c r="AG616" s="21" t="str">
        <f t="shared" si="199"/>
        <v/>
      </c>
      <c r="AH616" s="59">
        <f t="shared" si="207"/>
        <v>5</v>
      </c>
      <c r="AI616" s="64" t="str">
        <f t="shared" si="212"/>
        <v/>
      </c>
      <c r="AJ616" s="47" t="str">
        <f t="shared" si="200"/>
        <v/>
      </c>
      <c r="AK616" s="65">
        <f t="shared" si="202"/>
        <v>1</v>
      </c>
      <c r="AL616" s="70" t="str">
        <f t="shared" si="209"/>
        <v/>
      </c>
      <c r="AM616" s="43" t="str">
        <f t="shared" si="201"/>
        <v/>
      </c>
      <c r="AN616" s="71">
        <f t="shared" si="203"/>
        <v>8</v>
      </c>
      <c r="AO616" s="2"/>
      <c r="AP616" s="2"/>
      <c r="AR616" s="2"/>
      <c r="AS616" s="2"/>
      <c r="AT616" s="2"/>
    </row>
    <row r="617" spans="2:46">
      <c r="B617" s="20" t="str">
        <f>IF('Prog Individual'!B617="","",'Prog Individual'!B617)</f>
        <v/>
      </c>
      <c r="C617" s="21" t="str">
        <f t="shared" si="196"/>
        <v/>
      </c>
      <c r="D617" s="98" t="str">
        <f t="shared" si="211"/>
        <v/>
      </c>
      <c r="E617" s="2"/>
      <c r="F617" s="47" t="str">
        <f t="shared" si="197"/>
        <v/>
      </c>
      <c r="G617" s="98" t="str">
        <f t="shared" si="210"/>
        <v/>
      </c>
      <c r="H617" s="2"/>
      <c r="I617" s="46" t="str">
        <f t="shared" si="198"/>
        <v/>
      </c>
      <c r="J617" s="98" t="str">
        <f t="shared" si="204"/>
        <v/>
      </c>
      <c r="K617" s="2"/>
      <c r="L617" s="21" t="str">
        <f t="shared" si="214"/>
        <v/>
      </c>
      <c r="M617" s="92">
        <f>IF(L617&lt;&gt;"",SUM($L$6:L617),M616)</f>
        <v>40</v>
      </c>
      <c r="N617" s="92">
        <f t="shared" si="205"/>
        <v>49</v>
      </c>
      <c r="O617" s="2"/>
      <c r="P617" s="47" t="str">
        <f t="shared" si="213"/>
        <v/>
      </c>
      <c r="Q617" s="89">
        <f>IF(P617&lt;&gt;"",SUM($P$6:P617),Q616)</f>
        <v>71</v>
      </c>
      <c r="R617" s="92">
        <f t="shared" si="215"/>
        <v>71</v>
      </c>
      <c r="S617" s="2"/>
      <c r="T617" s="43" t="str">
        <f t="shared" si="206"/>
        <v/>
      </c>
      <c r="U617" s="89">
        <f>IF(T617&lt;&gt;"",SUM($T$6:T617),U616)</f>
        <v>35</v>
      </c>
      <c r="V617" s="92">
        <f t="shared" si="216"/>
        <v>47</v>
      </c>
      <c r="W617" s="2"/>
      <c r="X617" s="95">
        <f>IF(B617="",X616,SUM($L$7:L617)+SUM($P$7:P617)+SUM($T$7:T617))</f>
        <v>146</v>
      </c>
      <c r="Y617" s="2"/>
      <c r="Z617" s="2"/>
      <c r="AA617" s="2"/>
      <c r="AB617" s="2"/>
      <c r="AC617" s="2"/>
      <c r="AD617" s="2"/>
      <c r="AE617" s="2"/>
      <c r="AF617" s="58" t="str">
        <f t="shared" si="208"/>
        <v/>
      </c>
      <c r="AG617" s="21" t="str">
        <f t="shared" si="199"/>
        <v/>
      </c>
      <c r="AH617" s="59">
        <f t="shared" si="207"/>
        <v>5</v>
      </c>
      <c r="AI617" s="64" t="str">
        <f t="shared" si="212"/>
        <v/>
      </c>
      <c r="AJ617" s="47" t="str">
        <f t="shared" si="200"/>
        <v/>
      </c>
      <c r="AK617" s="65">
        <f t="shared" si="202"/>
        <v>1</v>
      </c>
      <c r="AL617" s="70" t="str">
        <f t="shared" si="209"/>
        <v/>
      </c>
      <c r="AM617" s="43" t="str">
        <f t="shared" si="201"/>
        <v/>
      </c>
      <c r="AN617" s="71">
        <f t="shared" si="203"/>
        <v>8</v>
      </c>
      <c r="AO617" s="2"/>
      <c r="AP617" s="2"/>
      <c r="AR617" s="2"/>
      <c r="AS617" s="2"/>
      <c r="AT617" s="2"/>
    </row>
    <row r="618" spans="2:46">
      <c r="B618" s="20" t="str">
        <f>IF('Prog Individual'!B618="","",'Prog Individual'!B618)</f>
        <v/>
      </c>
      <c r="C618" s="21" t="str">
        <f t="shared" si="196"/>
        <v/>
      </c>
      <c r="D618" s="98" t="str">
        <f t="shared" si="211"/>
        <v/>
      </c>
      <c r="E618" s="2"/>
      <c r="F618" s="47" t="str">
        <f t="shared" si="197"/>
        <v/>
      </c>
      <c r="G618" s="98" t="str">
        <f t="shared" si="210"/>
        <v/>
      </c>
      <c r="H618" s="2"/>
      <c r="I618" s="46" t="str">
        <f t="shared" si="198"/>
        <v/>
      </c>
      <c r="J618" s="98" t="str">
        <f t="shared" si="204"/>
        <v/>
      </c>
      <c r="K618" s="2"/>
      <c r="L618" s="21" t="str">
        <f t="shared" si="214"/>
        <v/>
      </c>
      <c r="M618" s="92">
        <f>IF(L618&lt;&gt;"",SUM($L$6:L618),M617)</f>
        <v>40</v>
      </c>
      <c r="N618" s="92">
        <f t="shared" si="205"/>
        <v>49</v>
      </c>
      <c r="O618" s="2"/>
      <c r="P618" s="47" t="str">
        <f t="shared" si="213"/>
        <v/>
      </c>
      <c r="Q618" s="89">
        <f>IF(P618&lt;&gt;"",SUM($P$6:P618),Q617)</f>
        <v>71</v>
      </c>
      <c r="R618" s="92">
        <f t="shared" si="215"/>
        <v>71</v>
      </c>
      <c r="S618" s="2"/>
      <c r="T618" s="43" t="str">
        <f t="shared" si="206"/>
        <v/>
      </c>
      <c r="U618" s="89">
        <f>IF(T618&lt;&gt;"",SUM($T$6:T618),U617)</f>
        <v>35</v>
      </c>
      <c r="V618" s="92">
        <f t="shared" si="216"/>
        <v>47</v>
      </c>
      <c r="W618" s="2"/>
      <c r="X618" s="95">
        <f>IF(B618="",X617,SUM($L$7:L618)+SUM($P$7:P618)+SUM($T$7:T618))</f>
        <v>146</v>
      </c>
      <c r="Y618" s="2"/>
      <c r="Z618" s="2"/>
      <c r="AA618" s="2"/>
      <c r="AB618" s="2"/>
      <c r="AC618" s="2"/>
      <c r="AD618" s="2"/>
      <c r="AE618" s="2"/>
      <c r="AF618" s="58" t="str">
        <f t="shared" si="208"/>
        <v/>
      </c>
      <c r="AG618" s="21" t="str">
        <f t="shared" si="199"/>
        <v/>
      </c>
      <c r="AH618" s="59">
        <f t="shared" si="207"/>
        <v>5</v>
      </c>
      <c r="AI618" s="64" t="str">
        <f t="shared" si="212"/>
        <v/>
      </c>
      <c r="AJ618" s="47" t="str">
        <f t="shared" si="200"/>
        <v/>
      </c>
      <c r="AK618" s="65">
        <f t="shared" si="202"/>
        <v>1</v>
      </c>
      <c r="AL618" s="70" t="str">
        <f t="shared" si="209"/>
        <v/>
      </c>
      <c r="AM618" s="43" t="str">
        <f t="shared" si="201"/>
        <v/>
      </c>
      <c r="AN618" s="71">
        <f t="shared" si="203"/>
        <v>8</v>
      </c>
      <c r="AO618" s="2"/>
      <c r="AP618" s="2"/>
      <c r="AR618" s="2"/>
      <c r="AS618" s="2"/>
      <c r="AT618" s="2"/>
    </row>
    <row r="619" spans="2:46">
      <c r="B619" s="20" t="str">
        <f>IF('Prog Individual'!B619="","",'Prog Individual'!B619)</f>
        <v/>
      </c>
      <c r="C619" s="21" t="str">
        <f t="shared" si="196"/>
        <v/>
      </c>
      <c r="D619" s="98" t="str">
        <f t="shared" si="211"/>
        <v/>
      </c>
      <c r="E619" s="2"/>
      <c r="F619" s="47" t="str">
        <f t="shared" si="197"/>
        <v/>
      </c>
      <c r="G619" s="98" t="str">
        <f t="shared" si="210"/>
        <v/>
      </c>
      <c r="H619" s="2"/>
      <c r="I619" s="46" t="str">
        <f t="shared" si="198"/>
        <v/>
      </c>
      <c r="J619" s="98" t="str">
        <f t="shared" si="204"/>
        <v/>
      </c>
      <c r="K619" s="2"/>
      <c r="L619" s="21" t="str">
        <f t="shared" si="214"/>
        <v/>
      </c>
      <c r="M619" s="92">
        <f>IF(L619&lt;&gt;"",SUM($L$6:L619),M618)</f>
        <v>40</v>
      </c>
      <c r="N619" s="92">
        <f t="shared" si="205"/>
        <v>49</v>
      </c>
      <c r="O619" s="2"/>
      <c r="P619" s="47" t="str">
        <f t="shared" si="213"/>
        <v/>
      </c>
      <c r="Q619" s="89">
        <f>IF(P619&lt;&gt;"",SUM($P$6:P619),Q618)</f>
        <v>71</v>
      </c>
      <c r="R619" s="92">
        <f t="shared" si="215"/>
        <v>71</v>
      </c>
      <c r="S619" s="2"/>
      <c r="T619" s="43" t="str">
        <f t="shared" si="206"/>
        <v/>
      </c>
      <c r="U619" s="89">
        <f>IF(T619&lt;&gt;"",SUM($T$6:T619),U618)</f>
        <v>35</v>
      </c>
      <c r="V619" s="92">
        <f t="shared" si="216"/>
        <v>47</v>
      </c>
      <c r="W619" s="2"/>
      <c r="X619" s="95">
        <f>IF(B619="",X618,SUM($L$7:L619)+SUM($P$7:P619)+SUM($T$7:T619))</f>
        <v>146</v>
      </c>
      <c r="Y619" s="2"/>
      <c r="Z619" s="2"/>
      <c r="AA619" s="2"/>
      <c r="AB619" s="2"/>
      <c r="AC619" s="2"/>
      <c r="AD619" s="2"/>
      <c r="AE619" s="2"/>
      <c r="AF619" s="58" t="str">
        <f t="shared" si="208"/>
        <v/>
      </c>
      <c r="AG619" s="21" t="str">
        <f t="shared" si="199"/>
        <v/>
      </c>
      <c r="AH619" s="59">
        <f t="shared" si="207"/>
        <v>5</v>
      </c>
      <c r="AI619" s="64" t="str">
        <f t="shared" si="212"/>
        <v/>
      </c>
      <c r="AJ619" s="47" t="str">
        <f t="shared" si="200"/>
        <v/>
      </c>
      <c r="AK619" s="65">
        <f t="shared" si="202"/>
        <v>1</v>
      </c>
      <c r="AL619" s="70" t="str">
        <f t="shared" si="209"/>
        <v/>
      </c>
      <c r="AM619" s="43" t="str">
        <f t="shared" si="201"/>
        <v/>
      </c>
      <c r="AN619" s="71">
        <f t="shared" si="203"/>
        <v>8</v>
      </c>
      <c r="AO619" s="2"/>
      <c r="AP619" s="2"/>
      <c r="AR619" s="2"/>
      <c r="AS619" s="2"/>
      <c r="AT619" s="2"/>
    </row>
    <row r="620" spans="2:46">
      <c r="B620" s="20" t="str">
        <f>IF('Prog Individual'!B620="","",'Prog Individual'!B620)</f>
        <v/>
      </c>
      <c r="C620" s="21" t="str">
        <f t="shared" si="196"/>
        <v/>
      </c>
      <c r="D620" s="98" t="str">
        <f t="shared" si="211"/>
        <v/>
      </c>
      <c r="E620" s="2"/>
      <c r="F620" s="47" t="str">
        <f t="shared" si="197"/>
        <v/>
      </c>
      <c r="G620" s="98" t="str">
        <f t="shared" si="210"/>
        <v/>
      </c>
      <c r="H620" s="2"/>
      <c r="I620" s="46" t="str">
        <f t="shared" si="198"/>
        <v/>
      </c>
      <c r="J620" s="98" t="str">
        <f t="shared" si="204"/>
        <v/>
      </c>
      <c r="K620" s="2"/>
      <c r="L620" s="21" t="str">
        <f t="shared" si="214"/>
        <v/>
      </c>
      <c r="M620" s="92">
        <f>IF(L620&lt;&gt;"",SUM($L$6:L620),M619)</f>
        <v>40</v>
      </c>
      <c r="N620" s="92">
        <f t="shared" si="205"/>
        <v>49</v>
      </c>
      <c r="O620" s="2"/>
      <c r="P620" s="47" t="str">
        <f t="shared" si="213"/>
        <v/>
      </c>
      <c r="Q620" s="89">
        <f>IF(P620&lt;&gt;"",SUM($P$6:P620),Q619)</f>
        <v>71</v>
      </c>
      <c r="R620" s="92">
        <f t="shared" si="215"/>
        <v>71</v>
      </c>
      <c r="S620" s="2"/>
      <c r="T620" s="43" t="str">
        <f t="shared" si="206"/>
        <v/>
      </c>
      <c r="U620" s="89">
        <f>IF(T620&lt;&gt;"",SUM($T$6:T620),U619)</f>
        <v>35</v>
      </c>
      <c r="V620" s="92">
        <f t="shared" si="216"/>
        <v>47</v>
      </c>
      <c r="W620" s="2"/>
      <c r="X620" s="95">
        <f>IF(B620="",X619,SUM($L$7:L620)+SUM($P$7:P620)+SUM($T$7:T620))</f>
        <v>146</v>
      </c>
      <c r="Y620" s="2"/>
      <c r="Z620" s="2"/>
      <c r="AA620" s="2"/>
      <c r="AB620" s="2"/>
      <c r="AC620" s="2"/>
      <c r="AD620" s="2"/>
      <c r="AE620" s="2"/>
      <c r="AF620" s="58" t="str">
        <f t="shared" si="208"/>
        <v/>
      </c>
      <c r="AG620" s="21" t="str">
        <f t="shared" si="199"/>
        <v/>
      </c>
      <c r="AH620" s="59">
        <f t="shared" si="207"/>
        <v>5</v>
      </c>
      <c r="AI620" s="64" t="str">
        <f t="shared" si="212"/>
        <v/>
      </c>
      <c r="AJ620" s="47" t="str">
        <f t="shared" si="200"/>
        <v/>
      </c>
      <c r="AK620" s="65">
        <f t="shared" si="202"/>
        <v>1</v>
      </c>
      <c r="AL620" s="70" t="str">
        <f t="shared" si="209"/>
        <v/>
      </c>
      <c r="AM620" s="43" t="str">
        <f t="shared" si="201"/>
        <v/>
      </c>
      <c r="AN620" s="71">
        <f t="shared" si="203"/>
        <v>8</v>
      </c>
      <c r="AO620" s="2"/>
      <c r="AP620" s="2"/>
      <c r="AR620" s="2"/>
      <c r="AS620" s="2"/>
      <c r="AT620" s="2"/>
    </row>
    <row r="621" spans="2:46">
      <c r="B621" s="20" t="str">
        <f>IF('Prog Individual'!B621="","",'Prog Individual'!B621)</f>
        <v/>
      </c>
      <c r="C621" s="21" t="str">
        <f t="shared" si="196"/>
        <v/>
      </c>
      <c r="D621" s="98" t="str">
        <f t="shared" si="211"/>
        <v/>
      </c>
      <c r="E621" s="2"/>
      <c r="F621" s="47" t="str">
        <f t="shared" si="197"/>
        <v/>
      </c>
      <c r="G621" s="98" t="str">
        <f t="shared" si="210"/>
        <v/>
      </c>
      <c r="H621" s="2"/>
      <c r="I621" s="46" t="str">
        <f t="shared" si="198"/>
        <v/>
      </c>
      <c r="J621" s="98" t="str">
        <f t="shared" si="204"/>
        <v/>
      </c>
      <c r="K621" s="2"/>
      <c r="L621" s="21" t="str">
        <f t="shared" si="214"/>
        <v/>
      </c>
      <c r="M621" s="92">
        <f>IF(L621&lt;&gt;"",SUM($L$6:L621),M620)</f>
        <v>40</v>
      </c>
      <c r="N621" s="92">
        <f t="shared" si="205"/>
        <v>49</v>
      </c>
      <c r="O621" s="2"/>
      <c r="P621" s="47" t="str">
        <f t="shared" si="213"/>
        <v/>
      </c>
      <c r="Q621" s="89">
        <f>IF(P621&lt;&gt;"",SUM($P$6:P621),Q620)</f>
        <v>71</v>
      </c>
      <c r="R621" s="92">
        <f t="shared" si="215"/>
        <v>71</v>
      </c>
      <c r="S621" s="2"/>
      <c r="T621" s="43" t="str">
        <f t="shared" si="206"/>
        <v/>
      </c>
      <c r="U621" s="89">
        <f>IF(T621&lt;&gt;"",SUM($T$6:T621),U620)</f>
        <v>35</v>
      </c>
      <c r="V621" s="92">
        <f t="shared" si="216"/>
        <v>47</v>
      </c>
      <c r="W621" s="2"/>
      <c r="X621" s="95">
        <f>IF(B621="",X620,SUM($L$7:L621)+SUM($P$7:P621)+SUM($T$7:T621))</f>
        <v>146</v>
      </c>
      <c r="Y621" s="2"/>
      <c r="Z621" s="2"/>
      <c r="AA621" s="2"/>
      <c r="AB621" s="2"/>
      <c r="AC621" s="2"/>
      <c r="AD621" s="2"/>
      <c r="AE621" s="2"/>
      <c r="AF621" s="58" t="str">
        <f t="shared" si="208"/>
        <v/>
      </c>
      <c r="AG621" s="21" t="str">
        <f t="shared" si="199"/>
        <v/>
      </c>
      <c r="AH621" s="59">
        <f t="shared" si="207"/>
        <v>5</v>
      </c>
      <c r="AI621" s="64" t="str">
        <f t="shared" si="212"/>
        <v/>
      </c>
      <c r="AJ621" s="47" t="str">
        <f t="shared" si="200"/>
        <v/>
      </c>
      <c r="AK621" s="65">
        <f t="shared" si="202"/>
        <v>1</v>
      </c>
      <c r="AL621" s="70" t="str">
        <f t="shared" si="209"/>
        <v/>
      </c>
      <c r="AM621" s="43" t="str">
        <f t="shared" si="201"/>
        <v/>
      </c>
      <c r="AN621" s="71">
        <f t="shared" si="203"/>
        <v>8</v>
      </c>
      <c r="AO621" s="2"/>
      <c r="AP621" s="2"/>
      <c r="AR621" s="2"/>
      <c r="AS621" s="2"/>
      <c r="AT621" s="2"/>
    </row>
    <row r="622" spans="2:46">
      <c r="B622" s="20" t="str">
        <f>IF('Prog Individual'!B622="","",'Prog Individual'!B622)</f>
        <v/>
      </c>
      <c r="C622" s="21" t="str">
        <f t="shared" si="196"/>
        <v/>
      </c>
      <c r="D622" s="98" t="str">
        <f t="shared" si="211"/>
        <v/>
      </c>
      <c r="E622" s="2"/>
      <c r="F622" s="47" t="str">
        <f t="shared" si="197"/>
        <v/>
      </c>
      <c r="G622" s="98" t="str">
        <f t="shared" si="210"/>
        <v/>
      </c>
      <c r="H622" s="2"/>
      <c r="I622" s="46" t="str">
        <f t="shared" si="198"/>
        <v/>
      </c>
      <c r="J622" s="98" t="str">
        <f t="shared" si="204"/>
        <v/>
      </c>
      <c r="K622" s="2"/>
      <c r="L622" s="21" t="str">
        <f t="shared" si="214"/>
        <v/>
      </c>
      <c r="M622" s="92">
        <f>IF(L622&lt;&gt;"",SUM($L$6:L622),M621)</f>
        <v>40</v>
      </c>
      <c r="N622" s="92">
        <f t="shared" si="205"/>
        <v>49</v>
      </c>
      <c r="O622" s="2"/>
      <c r="P622" s="47" t="str">
        <f t="shared" si="213"/>
        <v/>
      </c>
      <c r="Q622" s="89">
        <f>IF(P622&lt;&gt;"",SUM($P$6:P622),Q621)</f>
        <v>71</v>
      </c>
      <c r="R622" s="92">
        <f t="shared" si="215"/>
        <v>71</v>
      </c>
      <c r="S622" s="2"/>
      <c r="T622" s="43" t="str">
        <f t="shared" si="206"/>
        <v/>
      </c>
      <c r="U622" s="89">
        <f>IF(T622&lt;&gt;"",SUM($T$6:T622),U621)</f>
        <v>35</v>
      </c>
      <c r="V622" s="92">
        <f t="shared" si="216"/>
        <v>47</v>
      </c>
      <c r="W622" s="2"/>
      <c r="X622" s="95">
        <f>IF(B622="",X621,SUM($L$7:L622)+SUM($P$7:P622)+SUM($T$7:T622))</f>
        <v>146</v>
      </c>
      <c r="Y622" s="2"/>
      <c r="Z622" s="2"/>
      <c r="AA622" s="2"/>
      <c r="AB622" s="2"/>
      <c r="AC622" s="2"/>
      <c r="AD622" s="2"/>
      <c r="AE622" s="2"/>
      <c r="AF622" s="58" t="str">
        <f t="shared" si="208"/>
        <v/>
      </c>
      <c r="AG622" s="21" t="str">
        <f t="shared" si="199"/>
        <v/>
      </c>
      <c r="AH622" s="59">
        <f t="shared" si="207"/>
        <v>5</v>
      </c>
      <c r="AI622" s="64" t="str">
        <f t="shared" si="212"/>
        <v/>
      </c>
      <c r="AJ622" s="47" t="str">
        <f t="shared" si="200"/>
        <v/>
      </c>
      <c r="AK622" s="65">
        <f t="shared" si="202"/>
        <v>1</v>
      </c>
      <c r="AL622" s="70" t="str">
        <f t="shared" si="209"/>
        <v/>
      </c>
      <c r="AM622" s="43" t="str">
        <f t="shared" si="201"/>
        <v/>
      </c>
      <c r="AN622" s="71">
        <f t="shared" si="203"/>
        <v>8</v>
      </c>
      <c r="AO622" s="2"/>
      <c r="AP622" s="2"/>
      <c r="AR622" s="2"/>
      <c r="AS622" s="2"/>
      <c r="AT622" s="2"/>
    </row>
    <row r="623" spans="2:46">
      <c r="B623" s="20" t="str">
        <f>IF('Prog Individual'!B623="","",'Prog Individual'!B623)</f>
        <v/>
      </c>
      <c r="C623" s="21" t="str">
        <f t="shared" si="196"/>
        <v/>
      </c>
      <c r="D623" s="98" t="str">
        <f t="shared" si="211"/>
        <v/>
      </c>
      <c r="E623" s="2"/>
      <c r="F623" s="47" t="str">
        <f t="shared" si="197"/>
        <v/>
      </c>
      <c r="G623" s="98" t="str">
        <f t="shared" si="210"/>
        <v/>
      </c>
      <c r="H623" s="2"/>
      <c r="I623" s="46" t="str">
        <f t="shared" si="198"/>
        <v/>
      </c>
      <c r="J623" s="98" t="str">
        <f t="shared" si="204"/>
        <v/>
      </c>
      <c r="K623" s="2"/>
      <c r="L623" s="21" t="str">
        <f t="shared" si="214"/>
        <v/>
      </c>
      <c r="M623" s="92">
        <f>IF(L623&lt;&gt;"",SUM($L$6:L623),M622)</f>
        <v>40</v>
      </c>
      <c r="N623" s="92">
        <f t="shared" si="205"/>
        <v>49</v>
      </c>
      <c r="O623" s="2"/>
      <c r="P623" s="47" t="str">
        <f t="shared" si="213"/>
        <v/>
      </c>
      <c r="Q623" s="89">
        <f>IF(P623&lt;&gt;"",SUM($P$6:P623),Q622)</f>
        <v>71</v>
      </c>
      <c r="R623" s="92">
        <f t="shared" si="215"/>
        <v>71</v>
      </c>
      <c r="S623" s="2"/>
      <c r="T623" s="43" t="str">
        <f t="shared" si="206"/>
        <v/>
      </c>
      <c r="U623" s="89">
        <f>IF(T623&lt;&gt;"",SUM($T$6:T623),U622)</f>
        <v>35</v>
      </c>
      <c r="V623" s="92">
        <f t="shared" si="216"/>
        <v>47</v>
      </c>
      <c r="W623" s="2"/>
      <c r="X623" s="95">
        <f>IF(B623="",X622,SUM($L$7:L623)+SUM($P$7:P623)+SUM($T$7:T623))</f>
        <v>146</v>
      </c>
      <c r="Y623" s="2"/>
      <c r="Z623" s="2"/>
      <c r="AA623" s="2"/>
      <c r="AB623" s="2"/>
      <c r="AC623" s="2"/>
      <c r="AD623" s="2"/>
      <c r="AE623" s="2"/>
      <c r="AF623" s="58" t="str">
        <f t="shared" si="208"/>
        <v/>
      </c>
      <c r="AG623" s="21" t="str">
        <f t="shared" si="199"/>
        <v/>
      </c>
      <c r="AH623" s="59">
        <f t="shared" si="207"/>
        <v>5</v>
      </c>
      <c r="AI623" s="64" t="str">
        <f t="shared" si="212"/>
        <v/>
      </c>
      <c r="AJ623" s="47" t="str">
        <f t="shared" si="200"/>
        <v/>
      </c>
      <c r="AK623" s="65">
        <f t="shared" si="202"/>
        <v>1</v>
      </c>
      <c r="AL623" s="70" t="str">
        <f t="shared" si="209"/>
        <v/>
      </c>
      <c r="AM623" s="43" t="str">
        <f t="shared" si="201"/>
        <v/>
      </c>
      <c r="AN623" s="71">
        <f t="shared" si="203"/>
        <v>8</v>
      </c>
      <c r="AO623" s="2"/>
      <c r="AP623" s="2"/>
      <c r="AR623" s="2"/>
      <c r="AS623" s="2"/>
      <c r="AT623" s="2"/>
    </row>
    <row r="624" spans="2:46">
      <c r="B624" s="20" t="str">
        <f>IF('Prog Individual'!B624="","",'Prog Individual'!B624)</f>
        <v/>
      </c>
      <c r="C624" s="21" t="str">
        <f t="shared" si="196"/>
        <v/>
      </c>
      <c r="D624" s="98" t="str">
        <f t="shared" si="211"/>
        <v/>
      </c>
      <c r="E624" s="2"/>
      <c r="F624" s="47" t="str">
        <f t="shared" si="197"/>
        <v/>
      </c>
      <c r="G624" s="98" t="str">
        <f t="shared" si="210"/>
        <v/>
      </c>
      <c r="H624" s="2"/>
      <c r="I624" s="46" t="str">
        <f t="shared" si="198"/>
        <v/>
      </c>
      <c r="J624" s="98" t="str">
        <f t="shared" si="204"/>
        <v/>
      </c>
      <c r="K624" s="2"/>
      <c r="L624" s="21" t="str">
        <f t="shared" si="214"/>
        <v/>
      </c>
      <c r="M624" s="92">
        <f>IF(L624&lt;&gt;"",SUM($L$6:L624),M623)</f>
        <v>40</v>
      </c>
      <c r="N624" s="92">
        <f t="shared" si="205"/>
        <v>49</v>
      </c>
      <c r="O624" s="2"/>
      <c r="P624" s="47" t="str">
        <f t="shared" si="213"/>
        <v/>
      </c>
      <c r="Q624" s="89">
        <f>IF(P624&lt;&gt;"",SUM($P$6:P624),Q623)</f>
        <v>71</v>
      </c>
      <c r="R624" s="92">
        <f t="shared" si="215"/>
        <v>71</v>
      </c>
      <c r="S624" s="2"/>
      <c r="T624" s="43" t="str">
        <f t="shared" si="206"/>
        <v/>
      </c>
      <c r="U624" s="89">
        <f>IF(T624&lt;&gt;"",SUM($T$6:T624),U623)</f>
        <v>35</v>
      </c>
      <c r="V624" s="92">
        <f t="shared" si="216"/>
        <v>47</v>
      </c>
      <c r="W624" s="2"/>
      <c r="X624" s="95">
        <f>IF(B624="",X623,SUM($L$7:L624)+SUM($P$7:P624)+SUM($T$7:T624))</f>
        <v>146</v>
      </c>
      <c r="Y624" s="2"/>
      <c r="Z624" s="2"/>
      <c r="AA624" s="2"/>
      <c r="AB624" s="2"/>
      <c r="AC624" s="2"/>
      <c r="AD624" s="2"/>
      <c r="AE624" s="2"/>
      <c r="AF624" s="58" t="str">
        <f t="shared" si="208"/>
        <v/>
      </c>
      <c r="AG624" s="21" t="str">
        <f t="shared" si="199"/>
        <v/>
      </c>
      <c r="AH624" s="59">
        <f t="shared" si="207"/>
        <v>5</v>
      </c>
      <c r="AI624" s="64" t="str">
        <f t="shared" si="212"/>
        <v/>
      </c>
      <c r="AJ624" s="47" t="str">
        <f t="shared" si="200"/>
        <v/>
      </c>
      <c r="AK624" s="65">
        <f t="shared" si="202"/>
        <v>1</v>
      </c>
      <c r="AL624" s="70" t="str">
        <f t="shared" si="209"/>
        <v/>
      </c>
      <c r="AM624" s="43" t="str">
        <f t="shared" si="201"/>
        <v/>
      </c>
      <c r="AN624" s="71">
        <f t="shared" si="203"/>
        <v>8</v>
      </c>
      <c r="AO624" s="2"/>
      <c r="AP624" s="2"/>
      <c r="AR624" s="2"/>
      <c r="AS624" s="2"/>
      <c r="AT624" s="2"/>
    </row>
    <row r="625" spans="2:46">
      <c r="B625" s="20" t="str">
        <f>IF('Prog Individual'!B625="","",'Prog Individual'!B625)</f>
        <v/>
      </c>
      <c r="C625" s="21" t="str">
        <f t="shared" si="196"/>
        <v/>
      </c>
      <c r="D625" s="98" t="str">
        <f t="shared" si="211"/>
        <v/>
      </c>
      <c r="E625" s="2"/>
      <c r="F625" s="47" t="str">
        <f t="shared" si="197"/>
        <v/>
      </c>
      <c r="G625" s="98" t="str">
        <f t="shared" si="210"/>
        <v/>
      </c>
      <c r="H625" s="2"/>
      <c r="I625" s="46" t="str">
        <f t="shared" si="198"/>
        <v/>
      </c>
      <c r="J625" s="98" t="str">
        <f t="shared" si="204"/>
        <v/>
      </c>
      <c r="K625" s="2"/>
      <c r="L625" s="21" t="str">
        <f t="shared" si="214"/>
        <v/>
      </c>
      <c r="M625" s="92">
        <f>IF(L625&lt;&gt;"",SUM($L$6:L625),M624)</f>
        <v>40</v>
      </c>
      <c r="N625" s="92">
        <f t="shared" si="205"/>
        <v>49</v>
      </c>
      <c r="O625" s="2"/>
      <c r="P625" s="47" t="str">
        <f t="shared" si="213"/>
        <v/>
      </c>
      <c r="Q625" s="89">
        <f>IF(P625&lt;&gt;"",SUM($P$6:P625),Q624)</f>
        <v>71</v>
      </c>
      <c r="R625" s="92">
        <f t="shared" si="215"/>
        <v>71</v>
      </c>
      <c r="S625" s="2"/>
      <c r="T625" s="43" t="str">
        <f t="shared" si="206"/>
        <v/>
      </c>
      <c r="U625" s="89">
        <f>IF(T625&lt;&gt;"",SUM($T$6:T625),U624)</f>
        <v>35</v>
      </c>
      <c r="V625" s="92">
        <f t="shared" si="216"/>
        <v>47</v>
      </c>
      <c r="W625" s="2"/>
      <c r="X625" s="95">
        <f>IF(B625="",X624,SUM($L$7:L625)+SUM($P$7:P625)+SUM($T$7:T625))</f>
        <v>146</v>
      </c>
      <c r="Y625" s="2"/>
      <c r="Z625" s="2"/>
      <c r="AA625" s="2"/>
      <c r="AB625" s="2"/>
      <c r="AC625" s="2"/>
      <c r="AD625" s="2"/>
      <c r="AE625" s="2"/>
      <c r="AF625" s="58" t="str">
        <f t="shared" si="208"/>
        <v/>
      </c>
      <c r="AG625" s="21" t="str">
        <f t="shared" si="199"/>
        <v/>
      </c>
      <c r="AH625" s="59">
        <f t="shared" si="207"/>
        <v>5</v>
      </c>
      <c r="AI625" s="64" t="str">
        <f t="shared" si="212"/>
        <v/>
      </c>
      <c r="AJ625" s="47" t="str">
        <f t="shared" si="200"/>
        <v/>
      </c>
      <c r="AK625" s="65">
        <f t="shared" si="202"/>
        <v>1</v>
      </c>
      <c r="AL625" s="70" t="str">
        <f t="shared" si="209"/>
        <v/>
      </c>
      <c r="AM625" s="43" t="str">
        <f t="shared" si="201"/>
        <v/>
      </c>
      <c r="AN625" s="71">
        <f t="shared" si="203"/>
        <v>8</v>
      </c>
      <c r="AO625" s="2"/>
      <c r="AP625" s="2"/>
      <c r="AR625" s="2"/>
      <c r="AS625" s="2"/>
      <c r="AT625" s="2"/>
    </row>
    <row r="626" spans="2:46">
      <c r="B626" s="20" t="str">
        <f>IF('Prog Individual'!B626="","",'Prog Individual'!B626)</f>
        <v/>
      </c>
      <c r="C626" s="21" t="str">
        <f t="shared" si="196"/>
        <v/>
      </c>
      <c r="D626" s="98" t="str">
        <f t="shared" si="211"/>
        <v/>
      </c>
      <c r="E626" s="2"/>
      <c r="F626" s="47" t="str">
        <f t="shared" si="197"/>
        <v/>
      </c>
      <c r="G626" s="98" t="str">
        <f t="shared" si="210"/>
        <v/>
      </c>
      <c r="H626" s="2"/>
      <c r="I626" s="46" t="str">
        <f t="shared" si="198"/>
        <v/>
      </c>
      <c r="J626" s="98" t="str">
        <f t="shared" si="204"/>
        <v/>
      </c>
      <c r="K626" s="2"/>
      <c r="L626" s="21" t="str">
        <f t="shared" si="214"/>
        <v/>
      </c>
      <c r="M626" s="92">
        <f>IF(L626&lt;&gt;"",SUM($L$6:L626),M625)</f>
        <v>40</v>
      </c>
      <c r="N626" s="92">
        <f t="shared" si="205"/>
        <v>49</v>
      </c>
      <c r="O626" s="2"/>
      <c r="P626" s="47" t="str">
        <f t="shared" si="213"/>
        <v/>
      </c>
      <c r="Q626" s="89">
        <f>IF(P626&lt;&gt;"",SUM($P$6:P626),Q625)</f>
        <v>71</v>
      </c>
      <c r="R626" s="92">
        <f t="shared" si="215"/>
        <v>71</v>
      </c>
      <c r="S626" s="2"/>
      <c r="T626" s="43" t="str">
        <f t="shared" si="206"/>
        <v/>
      </c>
      <c r="U626" s="89">
        <f>IF(T626&lt;&gt;"",SUM($T$6:T626),U625)</f>
        <v>35</v>
      </c>
      <c r="V626" s="92">
        <f t="shared" si="216"/>
        <v>47</v>
      </c>
      <c r="W626" s="2"/>
      <c r="X626" s="95">
        <f>IF(B626="",X625,SUM($L$7:L626)+SUM($P$7:P626)+SUM($T$7:T626))</f>
        <v>146</v>
      </c>
      <c r="Y626" s="2"/>
      <c r="Z626" s="2"/>
      <c r="AA626" s="2"/>
      <c r="AB626" s="2"/>
      <c r="AC626" s="2"/>
      <c r="AD626" s="2"/>
      <c r="AE626" s="2"/>
      <c r="AF626" s="58" t="str">
        <f t="shared" si="208"/>
        <v/>
      </c>
      <c r="AG626" s="21" t="str">
        <f t="shared" si="199"/>
        <v/>
      </c>
      <c r="AH626" s="59">
        <f t="shared" si="207"/>
        <v>5</v>
      </c>
      <c r="AI626" s="64" t="str">
        <f t="shared" si="212"/>
        <v/>
      </c>
      <c r="AJ626" s="47" t="str">
        <f t="shared" si="200"/>
        <v/>
      </c>
      <c r="AK626" s="65">
        <f t="shared" si="202"/>
        <v>1</v>
      </c>
      <c r="AL626" s="70" t="str">
        <f t="shared" si="209"/>
        <v/>
      </c>
      <c r="AM626" s="43" t="str">
        <f t="shared" si="201"/>
        <v/>
      </c>
      <c r="AN626" s="71">
        <f t="shared" si="203"/>
        <v>8</v>
      </c>
      <c r="AO626" s="2"/>
      <c r="AP626" s="2"/>
      <c r="AR626" s="2"/>
      <c r="AS626" s="2"/>
      <c r="AT626" s="2"/>
    </row>
    <row r="627" spans="2:46">
      <c r="B627" s="20" t="str">
        <f>IF('Prog Individual'!B627="","",'Prog Individual'!B627)</f>
        <v/>
      </c>
      <c r="C627" s="21" t="str">
        <f t="shared" si="196"/>
        <v/>
      </c>
      <c r="D627" s="98" t="str">
        <f t="shared" si="211"/>
        <v/>
      </c>
      <c r="E627" s="2"/>
      <c r="F627" s="47" t="str">
        <f t="shared" si="197"/>
        <v/>
      </c>
      <c r="G627" s="98" t="str">
        <f t="shared" si="210"/>
        <v/>
      </c>
      <c r="H627" s="2"/>
      <c r="I627" s="46" t="str">
        <f t="shared" si="198"/>
        <v/>
      </c>
      <c r="J627" s="98" t="str">
        <f t="shared" si="204"/>
        <v/>
      </c>
      <c r="K627" s="2"/>
      <c r="L627" s="21" t="str">
        <f t="shared" si="214"/>
        <v/>
      </c>
      <c r="M627" s="92">
        <f>IF(L627&lt;&gt;"",SUM($L$6:L627),M626)</f>
        <v>40</v>
      </c>
      <c r="N627" s="92">
        <f t="shared" si="205"/>
        <v>49</v>
      </c>
      <c r="O627" s="2"/>
      <c r="P627" s="47" t="str">
        <f t="shared" si="213"/>
        <v/>
      </c>
      <c r="Q627" s="89">
        <f>IF(P627&lt;&gt;"",SUM($P$6:P627),Q626)</f>
        <v>71</v>
      </c>
      <c r="R627" s="92">
        <f t="shared" si="215"/>
        <v>71</v>
      </c>
      <c r="S627" s="2"/>
      <c r="T627" s="43" t="str">
        <f t="shared" si="206"/>
        <v/>
      </c>
      <c r="U627" s="89">
        <f>IF(T627&lt;&gt;"",SUM($T$6:T627),U626)</f>
        <v>35</v>
      </c>
      <c r="V627" s="92">
        <f t="shared" si="216"/>
        <v>47</v>
      </c>
      <c r="W627" s="2"/>
      <c r="X627" s="95">
        <f>IF(B627="",X626,SUM($L$7:L627)+SUM($P$7:P627)+SUM($T$7:T627))</f>
        <v>146</v>
      </c>
      <c r="Y627" s="2"/>
      <c r="Z627" s="2"/>
      <c r="AA627" s="2"/>
      <c r="AB627" s="2"/>
      <c r="AC627" s="2"/>
      <c r="AD627" s="2"/>
      <c r="AE627" s="2"/>
      <c r="AF627" s="58" t="str">
        <f t="shared" si="208"/>
        <v/>
      </c>
      <c r="AG627" s="21" t="str">
        <f t="shared" si="199"/>
        <v/>
      </c>
      <c r="AH627" s="59">
        <f t="shared" si="207"/>
        <v>5</v>
      </c>
      <c r="AI627" s="64" t="str">
        <f t="shared" si="212"/>
        <v/>
      </c>
      <c r="AJ627" s="47" t="str">
        <f t="shared" si="200"/>
        <v/>
      </c>
      <c r="AK627" s="65">
        <f t="shared" si="202"/>
        <v>1</v>
      </c>
      <c r="AL627" s="70" t="str">
        <f t="shared" si="209"/>
        <v/>
      </c>
      <c r="AM627" s="43" t="str">
        <f t="shared" si="201"/>
        <v/>
      </c>
      <c r="AN627" s="71">
        <f t="shared" si="203"/>
        <v>8</v>
      </c>
      <c r="AO627" s="2"/>
      <c r="AP627" s="2"/>
      <c r="AR627" s="2"/>
      <c r="AS627" s="2"/>
      <c r="AT627" s="2"/>
    </row>
    <row r="628" spans="2:46">
      <c r="B628" s="20" t="str">
        <f>IF('Prog Individual'!B628="","",'Prog Individual'!B628)</f>
        <v/>
      </c>
      <c r="C628" s="21" t="str">
        <f t="shared" si="196"/>
        <v/>
      </c>
      <c r="D628" s="98" t="str">
        <f t="shared" si="211"/>
        <v/>
      </c>
      <c r="E628" s="2"/>
      <c r="F628" s="47" t="str">
        <f t="shared" si="197"/>
        <v/>
      </c>
      <c r="G628" s="98" t="str">
        <f t="shared" si="210"/>
        <v/>
      </c>
      <c r="H628" s="2"/>
      <c r="I628" s="46" t="str">
        <f t="shared" si="198"/>
        <v/>
      </c>
      <c r="J628" s="98" t="str">
        <f t="shared" si="204"/>
        <v/>
      </c>
      <c r="K628" s="2"/>
      <c r="L628" s="21" t="str">
        <f t="shared" si="214"/>
        <v/>
      </c>
      <c r="M628" s="92">
        <f>IF(L628&lt;&gt;"",SUM($L$6:L628),M627)</f>
        <v>40</v>
      </c>
      <c r="N628" s="92">
        <f t="shared" si="205"/>
        <v>49</v>
      </c>
      <c r="O628" s="2"/>
      <c r="P628" s="47" t="str">
        <f t="shared" si="213"/>
        <v/>
      </c>
      <c r="Q628" s="89">
        <f>IF(P628&lt;&gt;"",SUM($P$6:P628),Q627)</f>
        <v>71</v>
      </c>
      <c r="R628" s="92">
        <f t="shared" si="215"/>
        <v>71</v>
      </c>
      <c r="S628" s="2"/>
      <c r="T628" s="43" t="str">
        <f t="shared" si="206"/>
        <v/>
      </c>
      <c r="U628" s="89">
        <f>IF(T628&lt;&gt;"",SUM($T$6:T628),U627)</f>
        <v>35</v>
      </c>
      <c r="V628" s="92">
        <f t="shared" si="216"/>
        <v>47</v>
      </c>
      <c r="W628" s="2"/>
      <c r="X628" s="95">
        <f>IF(B628="",X627,SUM($L$7:L628)+SUM($P$7:P628)+SUM($T$7:T628))</f>
        <v>146</v>
      </c>
      <c r="Y628" s="2"/>
      <c r="Z628" s="2"/>
      <c r="AA628" s="2"/>
      <c r="AB628" s="2"/>
      <c r="AC628" s="2"/>
      <c r="AD628" s="2"/>
      <c r="AE628" s="2"/>
      <c r="AF628" s="58" t="str">
        <f t="shared" si="208"/>
        <v/>
      </c>
      <c r="AG628" s="21" t="str">
        <f t="shared" si="199"/>
        <v/>
      </c>
      <c r="AH628" s="59">
        <f t="shared" si="207"/>
        <v>5</v>
      </c>
      <c r="AI628" s="64" t="str">
        <f t="shared" si="212"/>
        <v/>
      </c>
      <c r="AJ628" s="47" t="str">
        <f t="shared" si="200"/>
        <v/>
      </c>
      <c r="AK628" s="65">
        <f t="shared" si="202"/>
        <v>1</v>
      </c>
      <c r="AL628" s="70" t="str">
        <f t="shared" si="209"/>
        <v/>
      </c>
      <c r="AM628" s="43" t="str">
        <f t="shared" si="201"/>
        <v/>
      </c>
      <c r="AN628" s="71">
        <f t="shared" si="203"/>
        <v>8</v>
      </c>
      <c r="AO628" s="2"/>
      <c r="AP628" s="2"/>
      <c r="AR628" s="2"/>
      <c r="AS628" s="2"/>
      <c r="AT628" s="2"/>
    </row>
    <row r="629" spans="2:46">
      <c r="B629" s="20" t="str">
        <f>IF('Prog Individual'!B629="","",'Prog Individual'!B629)</f>
        <v/>
      </c>
      <c r="C629" s="21" t="str">
        <f t="shared" si="196"/>
        <v/>
      </c>
      <c r="D629" s="98" t="str">
        <f t="shared" si="211"/>
        <v/>
      </c>
      <c r="E629" s="2"/>
      <c r="F629" s="47" t="str">
        <f t="shared" si="197"/>
        <v/>
      </c>
      <c r="G629" s="98" t="str">
        <f t="shared" si="210"/>
        <v/>
      </c>
      <c r="H629" s="2"/>
      <c r="I629" s="46" t="str">
        <f t="shared" si="198"/>
        <v/>
      </c>
      <c r="J629" s="98" t="str">
        <f t="shared" si="204"/>
        <v/>
      </c>
      <c r="K629" s="2"/>
      <c r="L629" s="21" t="str">
        <f t="shared" si="214"/>
        <v/>
      </c>
      <c r="M629" s="92">
        <f>IF(L629&lt;&gt;"",SUM($L$6:L629),M628)</f>
        <v>40</v>
      </c>
      <c r="N629" s="92">
        <f t="shared" si="205"/>
        <v>49</v>
      </c>
      <c r="O629" s="2"/>
      <c r="P629" s="47" t="str">
        <f t="shared" si="213"/>
        <v/>
      </c>
      <c r="Q629" s="89">
        <f>IF(P629&lt;&gt;"",SUM($P$6:P629),Q628)</f>
        <v>71</v>
      </c>
      <c r="R629" s="92">
        <f t="shared" si="215"/>
        <v>71</v>
      </c>
      <c r="S629" s="2"/>
      <c r="T629" s="43" t="str">
        <f t="shared" si="206"/>
        <v/>
      </c>
      <c r="U629" s="89">
        <f>IF(T629&lt;&gt;"",SUM($T$6:T629),U628)</f>
        <v>35</v>
      </c>
      <c r="V629" s="92">
        <f t="shared" si="216"/>
        <v>47</v>
      </c>
      <c r="W629" s="2"/>
      <c r="X629" s="95">
        <f>IF(B629="",X628,SUM($L$7:L629)+SUM($P$7:P629)+SUM($T$7:T629))</f>
        <v>146</v>
      </c>
      <c r="Y629" s="2"/>
      <c r="Z629" s="2"/>
      <c r="AA629" s="2"/>
      <c r="AB629" s="2"/>
      <c r="AC629" s="2"/>
      <c r="AD629" s="2"/>
      <c r="AE629" s="2"/>
      <c r="AF629" s="58" t="str">
        <f t="shared" si="208"/>
        <v/>
      </c>
      <c r="AG629" s="21" t="str">
        <f t="shared" si="199"/>
        <v/>
      </c>
      <c r="AH629" s="59">
        <f t="shared" si="207"/>
        <v>5</v>
      </c>
      <c r="AI629" s="64" t="str">
        <f t="shared" si="212"/>
        <v/>
      </c>
      <c r="AJ629" s="47" t="str">
        <f t="shared" si="200"/>
        <v/>
      </c>
      <c r="AK629" s="65">
        <f t="shared" si="202"/>
        <v>1</v>
      </c>
      <c r="AL629" s="70" t="str">
        <f t="shared" si="209"/>
        <v/>
      </c>
      <c r="AM629" s="43" t="str">
        <f t="shared" si="201"/>
        <v/>
      </c>
      <c r="AN629" s="71">
        <f t="shared" si="203"/>
        <v>8</v>
      </c>
      <c r="AO629" s="2"/>
      <c r="AP629" s="2"/>
      <c r="AR629" s="2"/>
      <c r="AS629" s="2"/>
      <c r="AT629" s="2"/>
    </row>
    <row r="630" spans="2:46">
      <c r="B630" s="20" t="str">
        <f>IF('Prog Individual'!B630="","",'Prog Individual'!B630)</f>
        <v/>
      </c>
      <c r="C630" s="21" t="str">
        <f t="shared" si="196"/>
        <v/>
      </c>
      <c r="D630" s="98" t="str">
        <f t="shared" si="211"/>
        <v/>
      </c>
      <c r="E630" s="2"/>
      <c r="F630" s="47" t="str">
        <f t="shared" si="197"/>
        <v/>
      </c>
      <c r="G630" s="98" t="str">
        <f t="shared" si="210"/>
        <v/>
      </c>
      <c r="H630" s="2"/>
      <c r="I630" s="46" t="str">
        <f t="shared" si="198"/>
        <v/>
      </c>
      <c r="J630" s="98" t="str">
        <f t="shared" si="204"/>
        <v/>
      </c>
      <c r="K630" s="2"/>
      <c r="L630" s="21" t="str">
        <f t="shared" si="214"/>
        <v/>
      </c>
      <c r="M630" s="92">
        <f>IF(L630&lt;&gt;"",SUM($L$6:L630),M629)</f>
        <v>40</v>
      </c>
      <c r="N630" s="92">
        <f t="shared" si="205"/>
        <v>49</v>
      </c>
      <c r="O630" s="2"/>
      <c r="P630" s="47" t="str">
        <f t="shared" si="213"/>
        <v/>
      </c>
      <c r="Q630" s="89">
        <f>IF(P630&lt;&gt;"",SUM($P$6:P630),Q629)</f>
        <v>71</v>
      </c>
      <c r="R630" s="92">
        <f t="shared" si="215"/>
        <v>71</v>
      </c>
      <c r="S630" s="2"/>
      <c r="T630" s="43" t="str">
        <f t="shared" si="206"/>
        <v/>
      </c>
      <c r="U630" s="89">
        <f>IF(T630&lt;&gt;"",SUM($T$6:T630),U629)</f>
        <v>35</v>
      </c>
      <c r="V630" s="92">
        <f t="shared" si="216"/>
        <v>47</v>
      </c>
      <c r="W630" s="2"/>
      <c r="X630" s="95">
        <f>IF(B630="",X629,SUM($L$7:L630)+SUM($P$7:P630)+SUM($T$7:T630))</f>
        <v>146</v>
      </c>
      <c r="Y630" s="2"/>
      <c r="Z630" s="2"/>
      <c r="AA630" s="2"/>
      <c r="AB630" s="2"/>
      <c r="AC630" s="2"/>
      <c r="AD630" s="2"/>
      <c r="AE630" s="2"/>
      <c r="AF630" s="58" t="str">
        <f t="shared" si="208"/>
        <v/>
      </c>
      <c r="AG630" s="21" t="str">
        <f t="shared" si="199"/>
        <v/>
      </c>
      <c r="AH630" s="59">
        <f t="shared" si="207"/>
        <v>5</v>
      </c>
      <c r="AI630" s="64" t="str">
        <f t="shared" si="212"/>
        <v/>
      </c>
      <c r="AJ630" s="47" t="str">
        <f t="shared" si="200"/>
        <v/>
      </c>
      <c r="AK630" s="65">
        <f t="shared" si="202"/>
        <v>1</v>
      </c>
      <c r="AL630" s="70" t="str">
        <f t="shared" si="209"/>
        <v/>
      </c>
      <c r="AM630" s="43" t="str">
        <f t="shared" si="201"/>
        <v/>
      </c>
      <c r="AN630" s="71">
        <f t="shared" si="203"/>
        <v>8</v>
      </c>
      <c r="AO630" s="2"/>
      <c r="AP630" s="2"/>
      <c r="AR630" s="2"/>
      <c r="AS630" s="2"/>
      <c r="AT630" s="2"/>
    </row>
    <row r="631" spans="2:46">
      <c r="B631" s="20" t="str">
        <f>IF('Prog Individual'!B631="","",'Prog Individual'!B631)</f>
        <v/>
      </c>
      <c r="C631" s="21" t="str">
        <f t="shared" si="196"/>
        <v/>
      </c>
      <c r="D631" s="98" t="str">
        <f t="shared" si="211"/>
        <v/>
      </c>
      <c r="E631" s="2"/>
      <c r="F631" s="47" t="str">
        <f t="shared" si="197"/>
        <v/>
      </c>
      <c r="G631" s="98" t="str">
        <f t="shared" si="210"/>
        <v/>
      </c>
      <c r="H631" s="2"/>
      <c r="I631" s="46" t="str">
        <f t="shared" si="198"/>
        <v/>
      </c>
      <c r="J631" s="98" t="str">
        <f t="shared" si="204"/>
        <v/>
      </c>
      <c r="K631" s="2"/>
      <c r="L631" s="21" t="str">
        <f t="shared" si="214"/>
        <v/>
      </c>
      <c r="M631" s="92">
        <f>IF(L631&lt;&gt;"",SUM($L$6:L631),M630)</f>
        <v>40</v>
      </c>
      <c r="N631" s="92">
        <f t="shared" si="205"/>
        <v>49</v>
      </c>
      <c r="O631" s="2"/>
      <c r="P631" s="47" t="str">
        <f t="shared" si="213"/>
        <v/>
      </c>
      <c r="Q631" s="89">
        <f>IF(P631&lt;&gt;"",SUM($P$6:P631),Q630)</f>
        <v>71</v>
      </c>
      <c r="R631" s="92">
        <f t="shared" si="215"/>
        <v>71</v>
      </c>
      <c r="S631" s="2"/>
      <c r="T631" s="43" t="str">
        <f t="shared" si="206"/>
        <v/>
      </c>
      <c r="U631" s="89">
        <f>IF(T631&lt;&gt;"",SUM($T$6:T631),U630)</f>
        <v>35</v>
      </c>
      <c r="V631" s="92">
        <f t="shared" si="216"/>
        <v>47</v>
      </c>
      <c r="W631" s="2"/>
      <c r="X631" s="95">
        <f>IF(B631="",X630,SUM($L$7:L631)+SUM($P$7:P631)+SUM($T$7:T631))</f>
        <v>146</v>
      </c>
      <c r="Y631" s="2"/>
      <c r="Z631" s="2"/>
      <c r="AA631" s="2"/>
      <c r="AB631" s="2"/>
      <c r="AC631" s="2"/>
      <c r="AD631" s="2"/>
      <c r="AE631" s="2"/>
      <c r="AF631" s="58" t="str">
        <f t="shared" si="208"/>
        <v/>
      </c>
      <c r="AG631" s="21" t="str">
        <f t="shared" si="199"/>
        <v/>
      </c>
      <c r="AH631" s="59">
        <f t="shared" si="207"/>
        <v>5</v>
      </c>
      <c r="AI631" s="64" t="str">
        <f t="shared" si="212"/>
        <v/>
      </c>
      <c r="AJ631" s="47" t="str">
        <f t="shared" si="200"/>
        <v/>
      </c>
      <c r="AK631" s="65">
        <f t="shared" si="202"/>
        <v>1</v>
      </c>
      <c r="AL631" s="70" t="str">
        <f t="shared" si="209"/>
        <v/>
      </c>
      <c r="AM631" s="43" t="str">
        <f t="shared" si="201"/>
        <v/>
      </c>
      <c r="AN631" s="71">
        <f t="shared" si="203"/>
        <v>8</v>
      </c>
      <c r="AO631" s="2"/>
      <c r="AP631" s="2"/>
      <c r="AR631" s="2"/>
      <c r="AS631" s="2"/>
      <c r="AT631" s="2"/>
    </row>
    <row r="632" spans="2:46">
      <c r="B632" s="20" t="str">
        <f>IF('Prog Individual'!B632="","",'Prog Individual'!B632)</f>
        <v/>
      </c>
      <c r="C632" s="21" t="str">
        <f t="shared" si="196"/>
        <v/>
      </c>
      <c r="D632" s="98" t="str">
        <f t="shared" si="211"/>
        <v/>
      </c>
      <c r="E632" s="2"/>
      <c r="F632" s="47" t="str">
        <f t="shared" si="197"/>
        <v/>
      </c>
      <c r="G632" s="98" t="str">
        <f t="shared" si="210"/>
        <v/>
      </c>
      <c r="H632" s="2"/>
      <c r="I632" s="46" t="str">
        <f t="shared" si="198"/>
        <v/>
      </c>
      <c r="J632" s="98" t="str">
        <f t="shared" si="204"/>
        <v/>
      </c>
      <c r="K632" s="2"/>
      <c r="L632" s="21" t="str">
        <f t="shared" si="214"/>
        <v/>
      </c>
      <c r="M632" s="92">
        <f>IF(L632&lt;&gt;"",SUM($L$6:L632),M631)</f>
        <v>40</v>
      </c>
      <c r="N632" s="92">
        <f t="shared" si="205"/>
        <v>49</v>
      </c>
      <c r="O632" s="2"/>
      <c r="P632" s="47" t="str">
        <f t="shared" si="213"/>
        <v/>
      </c>
      <c r="Q632" s="89">
        <f>IF(P632&lt;&gt;"",SUM($P$6:P632),Q631)</f>
        <v>71</v>
      </c>
      <c r="R632" s="92">
        <f t="shared" si="215"/>
        <v>71</v>
      </c>
      <c r="S632" s="2"/>
      <c r="T632" s="43" t="str">
        <f t="shared" si="206"/>
        <v/>
      </c>
      <c r="U632" s="89">
        <f>IF(T632&lt;&gt;"",SUM($T$6:T632),U631)</f>
        <v>35</v>
      </c>
      <c r="V632" s="92">
        <f t="shared" si="216"/>
        <v>47</v>
      </c>
      <c r="W632" s="2"/>
      <c r="X632" s="95">
        <f>IF(B632="",X631,SUM($L$7:L632)+SUM($P$7:P632)+SUM($T$7:T632))</f>
        <v>146</v>
      </c>
      <c r="Y632" s="2"/>
      <c r="Z632" s="2"/>
      <c r="AA632" s="2"/>
      <c r="AB632" s="2"/>
      <c r="AC632" s="2"/>
      <c r="AD632" s="2"/>
      <c r="AE632" s="2"/>
      <c r="AF632" s="58" t="str">
        <f t="shared" si="208"/>
        <v/>
      </c>
      <c r="AG632" s="21" t="str">
        <f t="shared" si="199"/>
        <v/>
      </c>
      <c r="AH632" s="59">
        <f t="shared" si="207"/>
        <v>5</v>
      </c>
      <c r="AI632" s="64" t="str">
        <f t="shared" si="212"/>
        <v/>
      </c>
      <c r="AJ632" s="47" t="str">
        <f t="shared" si="200"/>
        <v/>
      </c>
      <c r="AK632" s="65">
        <f t="shared" si="202"/>
        <v>1</v>
      </c>
      <c r="AL632" s="70" t="str">
        <f t="shared" si="209"/>
        <v/>
      </c>
      <c r="AM632" s="43" t="str">
        <f t="shared" si="201"/>
        <v/>
      </c>
      <c r="AN632" s="71">
        <f t="shared" si="203"/>
        <v>8</v>
      </c>
      <c r="AO632" s="2"/>
      <c r="AP632" s="2"/>
      <c r="AR632" s="2"/>
      <c r="AS632" s="2"/>
      <c r="AT632" s="2"/>
    </row>
    <row r="633" spans="2:46">
      <c r="B633" s="20" t="str">
        <f>IF('Prog Individual'!B633="","",'Prog Individual'!B633)</f>
        <v/>
      </c>
      <c r="C633" s="21" t="str">
        <f t="shared" si="196"/>
        <v/>
      </c>
      <c r="D633" s="98" t="str">
        <f t="shared" si="211"/>
        <v/>
      </c>
      <c r="E633" s="2"/>
      <c r="F633" s="47" t="str">
        <f t="shared" si="197"/>
        <v/>
      </c>
      <c r="G633" s="98" t="str">
        <f t="shared" si="210"/>
        <v/>
      </c>
      <c r="H633" s="2"/>
      <c r="I633" s="46" t="str">
        <f t="shared" si="198"/>
        <v/>
      </c>
      <c r="J633" s="98" t="str">
        <f t="shared" si="204"/>
        <v/>
      </c>
      <c r="K633" s="2"/>
      <c r="L633" s="21" t="str">
        <f t="shared" si="214"/>
        <v/>
      </c>
      <c r="M633" s="92">
        <f>IF(L633&lt;&gt;"",SUM($L$6:L633),M632)</f>
        <v>40</v>
      </c>
      <c r="N633" s="92">
        <f t="shared" si="205"/>
        <v>49</v>
      </c>
      <c r="O633" s="2"/>
      <c r="P633" s="47" t="str">
        <f t="shared" si="213"/>
        <v/>
      </c>
      <c r="Q633" s="89">
        <f>IF(P633&lt;&gt;"",SUM($P$6:P633),Q632)</f>
        <v>71</v>
      </c>
      <c r="R633" s="92">
        <f t="shared" si="215"/>
        <v>71</v>
      </c>
      <c r="S633" s="2"/>
      <c r="T633" s="43" t="str">
        <f t="shared" si="206"/>
        <v/>
      </c>
      <c r="U633" s="89">
        <f>IF(T633&lt;&gt;"",SUM($T$6:T633),U632)</f>
        <v>35</v>
      </c>
      <c r="V633" s="92">
        <f t="shared" si="216"/>
        <v>47</v>
      </c>
      <c r="W633" s="2"/>
      <c r="X633" s="95">
        <f>IF(B633="",X632,SUM($L$7:L633)+SUM($P$7:P633)+SUM($T$7:T633))</f>
        <v>146</v>
      </c>
      <c r="Y633" s="2"/>
      <c r="Z633" s="2"/>
      <c r="AA633" s="2"/>
      <c r="AB633" s="2"/>
      <c r="AC633" s="2"/>
      <c r="AD633" s="2"/>
      <c r="AE633" s="2"/>
      <c r="AF633" s="58" t="str">
        <f t="shared" si="208"/>
        <v/>
      </c>
      <c r="AG633" s="21" t="str">
        <f t="shared" si="199"/>
        <v/>
      </c>
      <c r="AH633" s="59">
        <f t="shared" si="207"/>
        <v>5</v>
      </c>
      <c r="AI633" s="64" t="str">
        <f t="shared" si="212"/>
        <v/>
      </c>
      <c r="AJ633" s="47" t="str">
        <f t="shared" si="200"/>
        <v/>
      </c>
      <c r="AK633" s="65">
        <f t="shared" si="202"/>
        <v>1</v>
      </c>
      <c r="AL633" s="70" t="str">
        <f t="shared" si="209"/>
        <v/>
      </c>
      <c r="AM633" s="43" t="str">
        <f t="shared" si="201"/>
        <v/>
      </c>
      <c r="AN633" s="71">
        <f t="shared" si="203"/>
        <v>8</v>
      </c>
      <c r="AO633" s="2"/>
      <c r="AP633" s="2"/>
      <c r="AR633" s="2"/>
      <c r="AS633" s="2"/>
      <c r="AT633" s="2"/>
    </row>
    <row r="634" spans="2:46">
      <c r="B634" s="20" t="str">
        <f>IF('Prog Individual'!B634="","",'Prog Individual'!B634)</f>
        <v/>
      </c>
      <c r="C634" s="21" t="str">
        <f t="shared" si="196"/>
        <v/>
      </c>
      <c r="D634" s="98" t="str">
        <f t="shared" si="211"/>
        <v/>
      </c>
      <c r="E634" s="2"/>
      <c r="F634" s="47" t="str">
        <f t="shared" si="197"/>
        <v/>
      </c>
      <c r="G634" s="98" t="str">
        <f t="shared" si="210"/>
        <v/>
      </c>
      <c r="H634" s="2"/>
      <c r="I634" s="46" t="str">
        <f t="shared" si="198"/>
        <v/>
      </c>
      <c r="J634" s="98" t="str">
        <f t="shared" si="204"/>
        <v/>
      </c>
      <c r="K634" s="2"/>
      <c r="L634" s="21" t="str">
        <f t="shared" si="214"/>
        <v/>
      </c>
      <c r="M634" s="92">
        <f>IF(L634&lt;&gt;"",SUM($L$6:L634),M633)</f>
        <v>40</v>
      </c>
      <c r="N634" s="92">
        <f t="shared" si="205"/>
        <v>49</v>
      </c>
      <c r="O634" s="2"/>
      <c r="P634" s="47" t="str">
        <f t="shared" si="213"/>
        <v/>
      </c>
      <c r="Q634" s="89">
        <f>IF(P634&lt;&gt;"",SUM($P$6:P634),Q633)</f>
        <v>71</v>
      </c>
      <c r="R634" s="92">
        <f t="shared" si="215"/>
        <v>71</v>
      </c>
      <c r="S634" s="2"/>
      <c r="T634" s="43" t="str">
        <f t="shared" si="206"/>
        <v/>
      </c>
      <c r="U634" s="89">
        <f>IF(T634&lt;&gt;"",SUM($T$6:T634),U633)</f>
        <v>35</v>
      </c>
      <c r="V634" s="92">
        <f t="shared" si="216"/>
        <v>47</v>
      </c>
      <c r="W634" s="2"/>
      <c r="X634" s="95">
        <f>IF(B634="",X633,SUM($L$7:L634)+SUM($P$7:P634)+SUM($T$7:T634))</f>
        <v>146</v>
      </c>
      <c r="Y634" s="2"/>
      <c r="Z634" s="2"/>
      <c r="AA634" s="2"/>
      <c r="AB634" s="2"/>
      <c r="AC634" s="2"/>
      <c r="AD634" s="2"/>
      <c r="AE634" s="2"/>
      <c r="AF634" s="58" t="str">
        <f t="shared" si="208"/>
        <v/>
      </c>
      <c r="AG634" s="21" t="str">
        <f t="shared" si="199"/>
        <v/>
      </c>
      <c r="AH634" s="59">
        <f t="shared" si="207"/>
        <v>5</v>
      </c>
      <c r="AI634" s="64" t="str">
        <f t="shared" si="212"/>
        <v/>
      </c>
      <c r="AJ634" s="47" t="str">
        <f t="shared" si="200"/>
        <v/>
      </c>
      <c r="AK634" s="65">
        <f t="shared" si="202"/>
        <v>1</v>
      </c>
      <c r="AL634" s="70" t="str">
        <f t="shared" si="209"/>
        <v/>
      </c>
      <c r="AM634" s="43" t="str">
        <f t="shared" si="201"/>
        <v/>
      </c>
      <c r="AN634" s="71">
        <f t="shared" si="203"/>
        <v>8</v>
      </c>
      <c r="AO634" s="2"/>
      <c r="AP634" s="2"/>
      <c r="AR634" s="2"/>
      <c r="AS634" s="2"/>
      <c r="AT634" s="2"/>
    </row>
    <row r="635" spans="2:46">
      <c r="B635" s="20" t="str">
        <f>IF('Prog Individual'!B635="","",'Prog Individual'!B635)</f>
        <v/>
      </c>
      <c r="C635" s="21" t="str">
        <f t="shared" si="196"/>
        <v/>
      </c>
      <c r="D635" s="98" t="str">
        <f t="shared" si="211"/>
        <v/>
      </c>
      <c r="E635" s="2"/>
      <c r="F635" s="47" t="str">
        <f t="shared" si="197"/>
        <v/>
      </c>
      <c r="G635" s="98" t="str">
        <f t="shared" si="210"/>
        <v/>
      </c>
      <c r="H635" s="2"/>
      <c r="I635" s="46" t="str">
        <f t="shared" si="198"/>
        <v/>
      </c>
      <c r="J635" s="98" t="str">
        <f t="shared" si="204"/>
        <v/>
      </c>
      <c r="K635" s="2"/>
      <c r="L635" s="21" t="str">
        <f t="shared" si="214"/>
        <v/>
      </c>
      <c r="M635" s="92">
        <f>IF(L635&lt;&gt;"",SUM($L$6:L635),M634)</f>
        <v>40</v>
      </c>
      <c r="N635" s="92">
        <f t="shared" si="205"/>
        <v>49</v>
      </c>
      <c r="O635" s="2"/>
      <c r="P635" s="47" t="str">
        <f t="shared" si="213"/>
        <v/>
      </c>
      <c r="Q635" s="89">
        <f>IF(P635&lt;&gt;"",SUM($P$6:P635),Q634)</f>
        <v>71</v>
      </c>
      <c r="R635" s="92">
        <f t="shared" si="215"/>
        <v>71</v>
      </c>
      <c r="S635" s="2"/>
      <c r="T635" s="43" t="str">
        <f t="shared" si="206"/>
        <v/>
      </c>
      <c r="U635" s="89">
        <f>IF(T635&lt;&gt;"",SUM($T$6:T635),U634)</f>
        <v>35</v>
      </c>
      <c r="V635" s="92">
        <f t="shared" si="216"/>
        <v>47</v>
      </c>
      <c r="W635" s="2"/>
      <c r="X635" s="95">
        <f>IF(B635="",X634,SUM($L$7:L635)+SUM($P$7:P635)+SUM($T$7:T635))</f>
        <v>146</v>
      </c>
      <c r="Y635" s="2"/>
      <c r="Z635" s="2"/>
      <c r="AA635" s="2"/>
      <c r="AB635" s="2"/>
      <c r="AC635" s="2"/>
      <c r="AD635" s="2"/>
      <c r="AE635" s="2"/>
      <c r="AF635" s="58" t="str">
        <f t="shared" si="208"/>
        <v/>
      </c>
      <c r="AG635" s="21" t="str">
        <f t="shared" si="199"/>
        <v/>
      </c>
      <c r="AH635" s="59">
        <f t="shared" si="207"/>
        <v>5</v>
      </c>
      <c r="AI635" s="64" t="str">
        <f t="shared" si="212"/>
        <v/>
      </c>
      <c r="AJ635" s="47" t="str">
        <f t="shared" si="200"/>
        <v/>
      </c>
      <c r="AK635" s="65">
        <f t="shared" si="202"/>
        <v>1</v>
      </c>
      <c r="AL635" s="70" t="str">
        <f t="shared" si="209"/>
        <v/>
      </c>
      <c r="AM635" s="43" t="str">
        <f t="shared" si="201"/>
        <v/>
      </c>
      <c r="AN635" s="71">
        <f t="shared" si="203"/>
        <v>8</v>
      </c>
      <c r="AO635" s="2"/>
      <c r="AP635" s="2"/>
      <c r="AR635" s="2"/>
      <c r="AS635" s="2"/>
      <c r="AT635" s="2"/>
    </row>
    <row r="636" spans="2:46">
      <c r="B636" s="20" t="str">
        <f>IF('Prog Individual'!B636="","",'Prog Individual'!B636)</f>
        <v/>
      </c>
      <c r="C636" s="21" t="str">
        <f t="shared" si="196"/>
        <v/>
      </c>
      <c r="D636" s="98" t="str">
        <f t="shared" si="211"/>
        <v/>
      </c>
      <c r="E636" s="2"/>
      <c r="F636" s="47" t="str">
        <f t="shared" si="197"/>
        <v/>
      </c>
      <c r="G636" s="98" t="str">
        <f t="shared" si="210"/>
        <v/>
      </c>
      <c r="H636" s="2"/>
      <c r="I636" s="46" t="str">
        <f t="shared" si="198"/>
        <v/>
      </c>
      <c r="J636" s="98" t="str">
        <f t="shared" si="204"/>
        <v/>
      </c>
      <c r="K636" s="2"/>
      <c r="L636" s="21" t="str">
        <f t="shared" si="214"/>
        <v/>
      </c>
      <c r="M636" s="92">
        <f>IF(L636&lt;&gt;"",SUM($L$6:L636),M635)</f>
        <v>40</v>
      </c>
      <c r="N636" s="92">
        <f t="shared" si="205"/>
        <v>49</v>
      </c>
      <c r="O636" s="2"/>
      <c r="P636" s="47" t="str">
        <f t="shared" si="213"/>
        <v/>
      </c>
      <c r="Q636" s="89">
        <f>IF(P636&lt;&gt;"",SUM($P$6:P636),Q635)</f>
        <v>71</v>
      </c>
      <c r="R636" s="92">
        <f t="shared" si="215"/>
        <v>71</v>
      </c>
      <c r="S636" s="2"/>
      <c r="T636" s="43" t="str">
        <f t="shared" si="206"/>
        <v/>
      </c>
      <c r="U636" s="89">
        <f>IF(T636&lt;&gt;"",SUM($T$6:T636),U635)</f>
        <v>35</v>
      </c>
      <c r="V636" s="92">
        <f t="shared" si="216"/>
        <v>47</v>
      </c>
      <c r="W636" s="2"/>
      <c r="X636" s="95">
        <f>IF(B636="",X635,SUM($L$7:L636)+SUM($P$7:P636)+SUM($T$7:T636))</f>
        <v>146</v>
      </c>
      <c r="Y636" s="2"/>
      <c r="Z636" s="2"/>
      <c r="AA636" s="2"/>
      <c r="AB636" s="2"/>
      <c r="AC636" s="2"/>
      <c r="AD636" s="2"/>
      <c r="AE636" s="2"/>
      <c r="AF636" s="58" t="str">
        <f t="shared" si="208"/>
        <v/>
      </c>
      <c r="AG636" s="21" t="str">
        <f t="shared" si="199"/>
        <v/>
      </c>
      <c r="AH636" s="59">
        <f t="shared" si="207"/>
        <v>5</v>
      </c>
      <c r="AI636" s="64" t="str">
        <f t="shared" si="212"/>
        <v/>
      </c>
      <c r="AJ636" s="47" t="str">
        <f t="shared" si="200"/>
        <v/>
      </c>
      <c r="AK636" s="65">
        <f t="shared" si="202"/>
        <v>1</v>
      </c>
      <c r="AL636" s="70" t="str">
        <f t="shared" si="209"/>
        <v/>
      </c>
      <c r="AM636" s="43" t="str">
        <f t="shared" si="201"/>
        <v/>
      </c>
      <c r="AN636" s="71">
        <f t="shared" si="203"/>
        <v>8</v>
      </c>
      <c r="AO636" s="2"/>
      <c r="AP636" s="2"/>
      <c r="AR636" s="2"/>
      <c r="AS636" s="2"/>
      <c r="AT636" s="2"/>
    </row>
    <row r="637" spans="2:46">
      <c r="B637" s="20" t="str">
        <f>IF('Prog Individual'!B637="","",'Prog Individual'!B637)</f>
        <v/>
      </c>
      <c r="C637" s="21" t="str">
        <f t="shared" si="196"/>
        <v/>
      </c>
      <c r="D637" s="98" t="str">
        <f t="shared" si="211"/>
        <v/>
      </c>
      <c r="E637" s="2"/>
      <c r="F637" s="47" t="str">
        <f t="shared" si="197"/>
        <v/>
      </c>
      <c r="G637" s="98" t="str">
        <f t="shared" si="210"/>
        <v/>
      </c>
      <c r="H637" s="2"/>
      <c r="I637" s="46" t="str">
        <f t="shared" si="198"/>
        <v/>
      </c>
      <c r="J637" s="98" t="str">
        <f t="shared" si="204"/>
        <v/>
      </c>
      <c r="K637" s="2"/>
      <c r="L637" s="21" t="str">
        <f t="shared" si="214"/>
        <v/>
      </c>
      <c r="M637" s="92">
        <f>IF(L637&lt;&gt;"",SUM($L$6:L637),M636)</f>
        <v>40</v>
      </c>
      <c r="N637" s="92">
        <f t="shared" si="205"/>
        <v>49</v>
      </c>
      <c r="O637" s="2"/>
      <c r="P637" s="47" t="str">
        <f t="shared" si="213"/>
        <v/>
      </c>
      <c r="Q637" s="89">
        <f>IF(P637&lt;&gt;"",SUM($P$6:P637),Q636)</f>
        <v>71</v>
      </c>
      <c r="R637" s="92">
        <f t="shared" si="215"/>
        <v>71</v>
      </c>
      <c r="S637" s="2"/>
      <c r="T637" s="43" t="str">
        <f t="shared" si="206"/>
        <v/>
      </c>
      <c r="U637" s="89">
        <f>IF(T637&lt;&gt;"",SUM($T$6:T637),U636)</f>
        <v>35</v>
      </c>
      <c r="V637" s="92">
        <f t="shared" si="216"/>
        <v>47</v>
      </c>
      <c r="W637" s="2"/>
      <c r="X637" s="95">
        <f>IF(B637="",X636,SUM($L$7:L637)+SUM($P$7:P637)+SUM($T$7:T637))</f>
        <v>146</v>
      </c>
      <c r="Y637" s="2"/>
      <c r="Z637" s="2"/>
      <c r="AA637" s="2"/>
      <c r="AB637" s="2"/>
      <c r="AC637" s="2"/>
      <c r="AD637" s="2"/>
      <c r="AE637" s="2"/>
      <c r="AF637" s="58" t="str">
        <f t="shared" si="208"/>
        <v/>
      </c>
      <c r="AG637" s="21" t="str">
        <f t="shared" si="199"/>
        <v/>
      </c>
      <c r="AH637" s="59">
        <f t="shared" si="207"/>
        <v>5</v>
      </c>
      <c r="AI637" s="64" t="str">
        <f t="shared" si="212"/>
        <v/>
      </c>
      <c r="AJ637" s="47" t="str">
        <f t="shared" si="200"/>
        <v/>
      </c>
      <c r="AK637" s="65">
        <f t="shared" si="202"/>
        <v>1</v>
      </c>
      <c r="AL637" s="70" t="str">
        <f t="shared" si="209"/>
        <v/>
      </c>
      <c r="AM637" s="43" t="str">
        <f t="shared" si="201"/>
        <v/>
      </c>
      <c r="AN637" s="71">
        <f t="shared" si="203"/>
        <v>8</v>
      </c>
      <c r="AO637" s="2"/>
      <c r="AP637" s="2"/>
      <c r="AR637" s="2"/>
      <c r="AS637" s="2"/>
      <c r="AT637" s="2"/>
    </row>
    <row r="638" spans="2:46">
      <c r="B638" s="20" t="str">
        <f>IF('Prog Individual'!B638="","",'Prog Individual'!B638)</f>
        <v/>
      </c>
      <c r="C638" s="21" t="str">
        <f t="shared" si="196"/>
        <v/>
      </c>
      <c r="D638" s="98" t="str">
        <f t="shared" si="211"/>
        <v/>
      </c>
      <c r="E638" s="2"/>
      <c r="F638" s="47" t="str">
        <f t="shared" si="197"/>
        <v/>
      </c>
      <c r="G638" s="98" t="str">
        <f t="shared" si="210"/>
        <v/>
      </c>
      <c r="H638" s="2"/>
      <c r="I638" s="46" t="str">
        <f t="shared" si="198"/>
        <v/>
      </c>
      <c r="J638" s="98" t="str">
        <f t="shared" si="204"/>
        <v/>
      </c>
      <c r="K638" s="2"/>
      <c r="L638" s="21" t="str">
        <f t="shared" si="214"/>
        <v/>
      </c>
      <c r="M638" s="92">
        <f>IF(L638&lt;&gt;"",SUM($L$6:L638),M637)</f>
        <v>40</v>
      </c>
      <c r="N638" s="92">
        <f t="shared" si="205"/>
        <v>49</v>
      </c>
      <c r="O638" s="2"/>
      <c r="P638" s="47" t="str">
        <f t="shared" si="213"/>
        <v/>
      </c>
      <c r="Q638" s="89">
        <f>IF(P638&lt;&gt;"",SUM($P$6:P638),Q637)</f>
        <v>71</v>
      </c>
      <c r="R638" s="92">
        <f t="shared" si="215"/>
        <v>71</v>
      </c>
      <c r="S638" s="2"/>
      <c r="T638" s="43" t="str">
        <f t="shared" si="206"/>
        <v/>
      </c>
      <c r="U638" s="89">
        <f>IF(T638&lt;&gt;"",SUM($T$6:T638),U637)</f>
        <v>35</v>
      </c>
      <c r="V638" s="92">
        <f t="shared" si="216"/>
        <v>47</v>
      </c>
      <c r="W638" s="2"/>
      <c r="X638" s="95">
        <f>IF(B638="",X637,SUM($L$7:L638)+SUM($P$7:P638)+SUM($T$7:T638))</f>
        <v>146</v>
      </c>
      <c r="Y638" s="2"/>
      <c r="Z638" s="2"/>
      <c r="AA638" s="2"/>
      <c r="AB638" s="2"/>
      <c r="AC638" s="2"/>
      <c r="AD638" s="2"/>
      <c r="AE638" s="2"/>
      <c r="AF638" s="58" t="str">
        <f t="shared" si="208"/>
        <v/>
      </c>
      <c r="AG638" s="21" t="str">
        <f t="shared" si="199"/>
        <v/>
      </c>
      <c r="AH638" s="59">
        <f t="shared" si="207"/>
        <v>5</v>
      </c>
      <c r="AI638" s="64" t="str">
        <f t="shared" si="212"/>
        <v/>
      </c>
      <c r="AJ638" s="47" t="str">
        <f t="shared" si="200"/>
        <v/>
      </c>
      <c r="AK638" s="65">
        <f t="shared" si="202"/>
        <v>1</v>
      </c>
      <c r="AL638" s="70" t="str">
        <f t="shared" si="209"/>
        <v/>
      </c>
      <c r="AM638" s="43" t="str">
        <f t="shared" si="201"/>
        <v/>
      </c>
      <c r="AN638" s="71">
        <f t="shared" si="203"/>
        <v>8</v>
      </c>
      <c r="AO638" s="2"/>
      <c r="AP638" s="2"/>
      <c r="AR638" s="2"/>
      <c r="AS638" s="2"/>
      <c r="AT638" s="2"/>
    </row>
    <row r="639" spans="2:46">
      <c r="B639" s="20" t="str">
        <f>IF('Prog Individual'!B639="","",'Prog Individual'!B639)</f>
        <v/>
      </c>
      <c r="C639" s="21" t="str">
        <f t="shared" si="196"/>
        <v/>
      </c>
      <c r="D639" s="98" t="str">
        <f t="shared" si="211"/>
        <v/>
      </c>
      <c r="E639" s="2"/>
      <c r="F639" s="47" t="str">
        <f t="shared" si="197"/>
        <v/>
      </c>
      <c r="G639" s="98" t="str">
        <f t="shared" si="210"/>
        <v/>
      </c>
      <c r="H639" s="2"/>
      <c r="I639" s="46" t="str">
        <f t="shared" si="198"/>
        <v/>
      </c>
      <c r="J639" s="98" t="str">
        <f t="shared" si="204"/>
        <v/>
      </c>
      <c r="K639" s="2"/>
      <c r="L639" s="21" t="str">
        <f t="shared" si="214"/>
        <v/>
      </c>
      <c r="M639" s="92">
        <f>IF(L639&lt;&gt;"",SUM($L$6:L639),M638)</f>
        <v>40</v>
      </c>
      <c r="N639" s="92">
        <f t="shared" si="205"/>
        <v>49</v>
      </c>
      <c r="O639" s="2"/>
      <c r="P639" s="47" t="str">
        <f t="shared" si="213"/>
        <v/>
      </c>
      <c r="Q639" s="89">
        <f>IF(P639&lt;&gt;"",SUM($P$6:P639),Q638)</f>
        <v>71</v>
      </c>
      <c r="R639" s="92">
        <f t="shared" si="215"/>
        <v>71</v>
      </c>
      <c r="S639" s="2"/>
      <c r="T639" s="43" t="str">
        <f t="shared" si="206"/>
        <v/>
      </c>
      <c r="U639" s="89">
        <f>IF(T639&lt;&gt;"",SUM($T$6:T639),U638)</f>
        <v>35</v>
      </c>
      <c r="V639" s="92">
        <f t="shared" si="216"/>
        <v>47</v>
      </c>
      <c r="W639" s="2"/>
      <c r="X639" s="95">
        <f>IF(B639="",X638,SUM($L$7:L639)+SUM($P$7:P639)+SUM($T$7:T639))</f>
        <v>146</v>
      </c>
      <c r="Y639" s="2"/>
      <c r="Z639" s="2"/>
      <c r="AA639" s="2"/>
      <c r="AB639" s="2"/>
      <c r="AC639" s="2"/>
      <c r="AD639" s="2"/>
      <c r="AE639" s="2"/>
      <c r="AF639" s="58" t="str">
        <f t="shared" si="208"/>
        <v/>
      </c>
      <c r="AG639" s="21" t="str">
        <f t="shared" si="199"/>
        <v/>
      </c>
      <c r="AH639" s="59">
        <f t="shared" si="207"/>
        <v>5</v>
      </c>
      <c r="AI639" s="64" t="str">
        <f t="shared" si="212"/>
        <v/>
      </c>
      <c r="AJ639" s="47" t="str">
        <f t="shared" si="200"/>
        <v/>
      </c>
      <c r="AK639" s="65">
        <f t="shared" si="202"/>
        <v>1</v>
      </c>
      <c r="AL639" s="70" t="str">
        <f t="shared" si="209"/>
        <v/>
      </c>
      <c r="AM639" s="43" t="str">
        <f t="shared" si="201"/>
        <v/>
      </c>
      <c r="AN639" s="71">
        <f t="shared" si="203"/>
        <v>8</v>
      </c>
      <c r="AO639" s="2"/>
      <c r="AP639" s="2"/>
      <c r="AR639" s="2"/>
      <c r="AS639" s="2"/>
      <c r="AT639" s="2"/>
    </row>
    <row r="640" spans="2:46">
      <c r="B640" s="20" t="str">
        <f>IF('Prog Individual'!B640="","",'Prog Individual'!B640)</f>
        <v/>
      </c>
      <c r="C640" s="21" t="str">
        <f t="shared" si="196"/>
        <v/>
      </c>
      <c r="D640" s="98" t="str">
        <f t="shared" si="211"/>
        <v/>
      </c>
      <c r="E640" s="2"/>
      <c r="F640" s="47" t="str">
        <f t="shared" si="197"/>
        <v/>
      </c>
      <c r="G640" s="98" t="str">
        <f t="shared" si="210"/>
        <v/>
      </c>
      <c r="H640" s="2"/>
      <c r="I640" s="46" t="str">
        <f t="shared" si="198"/>
        <v/>
      </c>
      <c r="J640" s="98" t="str">
        <f t="shared" si="204"/>
        <v/>
      </c>
      <c r="K640" s="2"/>
      <c r="L640" s="21" t="str">
        <f t="shared" si="214"/>
        <v/>
      </c>
      <c r="M640" s="92">
        <f>IF(L640&lt;&gt;"",SUM($L$6:L640),M639)</f>
        <v>40</v>
      </c>
      <c r="N640" s="92">
        <f t="shared" si="205"/>
        <v>49</v>
      </c>
      <c r="O640" s="2"/>
      <c r="P640" s="47" t="str">
        <f t="shared" si="213"/>
        <v/>
      </c>
      <c r="Q640" s="89">
        <f>IF(P640&lt;&gt;"",SUM($P$6:P640),Q639)</f>
        <v>71</v>
      </c>
      <c r="R640" s="92">
        <f t="shared" si="215"/>
        <v>71</v>
      </c>
      <c r="S640" s="2"/>
      <c r="T640" s="43" t="str">
        <f t="shared" si="206"/>
        <v/>
      </c>
      <c r="U640" s="89">
        <f>IF(T640&lt;&gt;"",SUM($T$6:T640),U639)</f>
        <v>35</v>
      </c>
      <c r="V640" s="92">
        <f t="shared" si="216"/>
        <v>47</v>
      </c>
      <c r="W640" s="2"/>
      <c r="X640" s="95">
        <f>IF(B640="",X639,SUM($L$7:L640)+SUM($P$7:P640)+SUM($T$7:T640))</f>
        <v>146</v>
      </c>
      <c r="Y640" s="2"/>
      <c r="Z640" s="2"/>
      <c r="AA640" s="2"/>
      <c r="AB640" s="2"/>
      <c r="AC640" s="2"/>
      <c r="AD640" s="2"/>
      <c r="AE640" s="2"/>
      <c r="AF640" s="58" t="str">
        <f t="shared" si="208"/>
        <v/>
      </c>
      <c r="AG640" s="21" t="str">
        <f t="shared" si="199"/>
        <v/>
      </c>
      <c r="AH640" s="59">
        <f t="shared" si="207"/>
        <v>5</v>
      </c>
      <c r="AI640" s="64" t="str">
        <f t="shared" si="212"/>
        <v/>
      </c>
      <c r="AJ640" s="47" t="str">
        <f t="shared" si="200"/>
        <v/>
      </c>
      <c r="AK640" s="65">
        <f t="shared" si="202"/>
        <v>1</v>
      </c>
      <c r="AL640" s="70" t="str">
        <f t="shared" si="209"/>
        <v/>
      </c>
      <c r="AM640" s="43" t="str">
        <f t="shared" si="201"/>
        <v/>
      </c>
      <c r="AN640" s="71">
        <f t="shared" si="203"/>
        <v>8</v>
      </c>
      <c r="AO640" s="2"/>
      <c r="AP640" s="2"/>
      <c r="AR640" s="2"/>
      <c r="AS640" s="2"/>
      <c r="AT640" s="2"/>
    </row>
    <row r="641" spans="2:46">
      <c r="B641" s="20" t="str">
        <f>IF('Prog Individual'!B641="","",'Prog Individual'!B641)</f>
        <v/>
      </c>
      <c r="C641" s="21" t="str">
        <f t="shared" si="196"/>
        <v/>
      </c>
      <c r="D641" s="98" t="str">
        <f t="shared" si="211"/>
        <v/>
      </c>
      <c r="E641" s="2"/>
      <c r="F641" s="47" t="str">
        <f t="shared" si="197"/>
        <v/>
      </c>
      <c r="G641" s="98" t="str">
        <f t="shared" si="210"/>
        <v/>
      </c>
      <c r="H641" s="2"/>
      <c r="I641" s="46" t="str">
        <f t="shared" si="198"/>
        <v/>
      </c>
      <c r="J641" s="98" t="str">
        <f t="shared" si="204"/>
        <v/>
      </c>
      <c r="K641" s="2"/>
      <c r="L641" s="21" t="str">
        <f t="shared" si="214"/>
        <v/>
      </c>
      <c r="M641" s="92">
        <f>IF(L641&lt;&gt;"",SUM($L$6:L641),M640)</f>
        <v>40</v>
      </c>
      <c r="N641" s="92">
        <f t="shared" si="205"/>
        <v>49</v>
      </c>
      <c r="O641" s="2"/>
      <c r="P641" s="47" t="str">
        <f t="shared" si="213"/>
        <v/>
      </c>
      <c r="Q641" s="89">
        <f>IF(P641&lt;&gt;"",SUM($P$6:P641),Q640)</f>
        <v>71</v>
      </c>
      <c r="R641" s="92">
        <f t="shared" si="215"/>
        <v>71</v>
      </c>
      <c r="S641" s="2"/>
      <c r="T641" s="43" t="str">
        <f t="shared" si="206"/>
        <v/>
      </c>
      <c r="U641" s="89">
        <f>IF(T641&lt;&gt;"",SUM($T$6:T641),U640)</f>
        <v>35</v>
      </c>
      <c r="V641" s="92">
        <f t="shared" si="216"/>
        <v>47</v>
      </c>
      <c r="W641" s="2"/>
      <c r="X641" s="95">
        <f>IF(B641="",X640,SUM($L$7:L641)+SUM($P$7:P641)+SUM($T$7:T641))</f>
        <v>146</v>
      </c>
      <c r="Y641" s="2"/>
      <c r="Z641" s="2"/>
      <c r="AA641" s="2"/>
      <c r="AB641" s="2"/>
      <c r="AC641" s="2"/>
      <c r="AD641" s="2"/>
      <c r="AE641" s="2"/>
      <c r="AF641" s="58" t="str">
        <f t="shared" si="208"/>
        <v/>
      </c>
      <c r="AG641" s="21" t="str">
        <f t="shared" si="199"/>
        <v/>
      </c>
      <c r="AH641" s="59">
        <f t="shared" si="207"/>
        <v>5</v>
      </c>
      <c r="AI641" s="64" t="str">
        <f t="shared" si="212"/>
        <v/>
      </c>
      <c r="AJ641" s="47" t="str">
        <f t="shared" si="200"/>
        <v/>
      </c>
      <c r="AK641" s="65">
        <f t="shared" si="202"/>
        <v>1</v>
      </c>
      <c r="AL641" s="70" t="str">
        <f t="shared" si="209"/>
        <v/>
      </c>
      <c r="AM641" s="43" t="str">
        <f t="shared" si="201"/>
        <v/>
      </c>
      <c r="AN641" s="71">
        <f t="shared" si="203"/>
        <v>8</v>
      </c>
      <c r="AO641" s="2"/>
      <c r="AP641" s="2"/>
      <c r="AR641" s="2"/>
      <c r="AS641" s="2"/>
      <c r="AT641" s="2"/>
    </row>
    <row r="642" spans="2:46">
      <c r="B642" s="20" t="str">
        <f>IF('Prog Individual'!B642="","",'Prog Individual'!B642)</f>
        <v/>
      </c>
      <c r="C642" s="21" t="str">
        <f t="shared" si="196"/>
        <v/>
      </c>
      <c r="D642" s="98" t="str">
        <f t="shared" si="211"/>
        <v/>
      </c>
      <c r="E642" s="2"/>
      <c r="F642" s="47" t="str">
        <f t="shared" si="197"/>
        <v/>
      </c>
      <c r="G642" s="98" t="str">
        <f t="shared" si="210"/>
        <v/>
      </c>
      <c r="H642" s="2"/>
      <c r="I642" s="46" t="str">
        <f t="shared" si="198"/>
        <v/>
      </c>
      <c r="J642" s="98" t="str">
        <f t="shared" si="204"/>
        <v/>
      </c>
      <c r="K642" s="2"/>
      <c r="L642" s="21" t="str">
        <f t="shared" si="214"/>
        <v/>
      </c>
      <c r="M642" s="92">
        <f>IF(L642&lt;&gt;"",SUM($L$6:L642),M641)</f>
        <v>40</v>
      </c>
      <c r="N642" s="92">
        <f t="shared" si="205"/>
        <v>49</v>
      </c>
      <c r="O642" s="2"/>
      <c r="P642" s="47" t="str">
        <f t="shared" si="213"/>
        <v/>
      </c>
      <c r="Q642" s="89">
        <f>IF(P642&lt;&gt;"",SUM($P$6:P642),Q641)</f>
        <v>71</v>
      </c>
      <c r="R642" s="92">
        <f t="shared" si="215"/>
        <v>71</v>
      </c>
      <c r="S642" s="2"/>
      <c r="T642" s="43" t="str">
        <f t="shared" si="206"/>
        <v/>
      </c>
      <c r="U642" s="89">
        <f>IF(T642&lt;&gt;"",SUM($T$6:T642),U641)</f>
        <v>35</v>
      </c>
      <c r="V642" s="92">
        <f t="shared" si="216"/>
        <v>47</v>
      </c>
      <c r="W642" s="2"/>
      <c r="X642" s="95">
        <f>IF(B642="",X641,SUM($L$7:L642)+SUM($P$7:P642)+SUM($T$7:T642))</f>
        <v>146</v>
      </c>
      <c r="Y642" s="2"/>
      <c r="Z642" s="2"/>
      <c r="AA642" s="2"/>
      <c r="AB642" s="2"/>
      <c r="AC642" s="2"/>
      <c r="AD642" s="2"/>
      <c r="AE642" s="2"/>
      <c r="AF642" s="58" t="str">
        <f t="shared" si="208"/>
        <v/>
      </c>
      <c r="AG642" s="21" t="str">
        <f t="shared" si="199"/>
        <v/>
      </c>
      <c r="AH642" s="59">
        <f t="shared" si="207"/>
        <v>5</v>
      </c>
      <c r="AI642" s="64" t="str">
        <f t="shared" si="212"/>
        <v/>
      </c>
      <c r="AJ642" s="47" t="str">
        <f t="shared" si="200"/>
        <v/>
      </c>
      <c r="AK642" s="65">
        <f t="shared" si="202"/>
        <v>1</v>
      </c>
      <c r="AL642" s="70" t="str">
        <f t="shared" si="209"/>
        <v/>
      </c>
      <c r="AM642" s="43" t="str">
        <f t="shared" si="201"/>
        <v/>
      </c>
      <c r="AN642" s="71">
        <f t="shared" si="203"/>
        <v>8</v>
      </c>
      <c r="AO642" s="2"/>
      <c r="AP642" s="2"/>
      <c r="AR642" s="2"/>
      <c r="AS642" s="2"/>
      <c r="AT642" s="2"/>
    </row>
    <row r="643" spans="2:46">
      <c r="B643" s="20" t="str">
        <f>IF('Prog Individual'!B643="","",'Prog Individual'!B643)</f>
        <v/>
      </c>
      <c r="C643" s="21" t="str">
        <f t="shared" ref="C643:C706" si="217">IF(B643="","",VLOOKUP(B643,$AV$1:$BC$38,6,0))</f>
        <v/>
      </c>
      <c r="D643" s="98" t="str">
        <f t="shared" si="211"/>
        <v/>
      </c>
      <c r="E643" s="2"/>
      <c r="F643" s="47" t="str">
        <f t="shared" ref="F643:F706" si="218">IF(B643="","",VLOOKUP(B643,$AV$1:$BC$38,8,0))</f>
        <v/>
      </c>
      <c r="G643" s="98" t="str">
        <f t="shared" si="210"/>
        <v/>
      </c>
      <c r="H643" s="2"/>
      <c r="I643" s="46" t="str">
        <f t="shared" ref="I643:I706" si="219">IF(B643="","",VLOOKUP(B643,$AV$1:$BC$38,7,0))</f>
        <v/>
      </c>
      <c r="J643" s="98" t="str">
        <f t="shared" si="204"/>
        <v/>
      </c>
      <c r="K643" s="2"/>
      <c r="L643" s="21" t="str">
        <f t="shared" si="214"/>
        <v/>
      </c>
      <c r="M643" s="92">
        <f>IF(L643&lt;&gt;"",SUM($L$6:L643),M642)</f>
        <v>40</v>
      </c>
      <c r="N643" s="92">
        <f t="shared" si="205"/>
        <v>49</v>
      </c>
      <c r="O643" s="2"/>
      <c r="P643" s="47" t="str">
        <f t="shared" si="213"/>
        <v/>
      </c>
      <c r="Q643" s="89">
        <f>IF(P643&lt;&gt;"",SUM($P$6:P643),Q642)</f>
        <v>71</v>
      </c>
      <c r="R643" s="92">
        <f t="shared" si="215"/>
        <v>71</v>
      </c>
      <c r="S643" s="2"/>
      <c r="T643" s="43" t="str">
        <f t="shared" si="206"/>
        <v/>
      </c>
      <c r="U643" s="89">
        <f>IF(T643&lt;&gt;"",SUM($T$6:T643),U642)</f>
        <v>35</v>
      </c>
      <c r="V643" s="92">
        <f t="shared" si="216"/>
        <v>47</v>
      </c>
      <c r="W643" s="2"/>
      <c r="X643" s="95">
        <f>IF(B643="",X642,SUM($L$7:L643)+SUM($P$7:P643)+SUM($T$7:T643))</f>
        <v>146</v>
      </c>
      <c r="Y643" s="2"/>
      <c r="Z643" s="2"/>
      <c r="AA643" s="2"/>
      <c r="AB643" s="2"/>
      <c r="AC643" s="2"/>
      <c r="AD643" s="2"/>
      <c r="AE643" s="2"/>
      <c r="AF643" s="58" t="str">
        <f t="shared" si="208"/>
        <v/>
      </c>
      <c r="AG643" s="21" t="str">
        <f t="shared" si="199"/>
        <v/>
      </c>
      <c r="AH643" s="59">
        <f t="shared" si="207"/>
        <v>5</v>
      </c>
      <c r="AI643" s="64" t="str">
        <f t="shared" si="212"/>
        <v/>
      </c>
      <c r="AJ643" s="47" t="str">
        <f t="shared" si="200"/>
        <v/>
      </c>
      <c r="AK643" s="65">
        <f t="shared" si="202"/>
        <v>1</v>
      </c>
      <c r="AL643" s="70" t="str">
        <f t="shared" si="209"/>
        <v/>
      </c>
      <c r="AM643" s="43" t="str">
        <f t="shared" si="201"/>
        <v/>
      </c>
      <c r="AN643" s="71">
        <f t="shared" si="203"/>
        <v>8</v>
      </c>
      <c r="AO643" s="2"/>
      <c r="AP643" s="2"/>
      <c r="AR643" s="2"/>
      <c r="AS643" s="2"/>
      <c r="AT643" s="2"/>
    </row>
    <row r="644" spans="2:46">
      <c r="B644" s="20" t="str">
        <f>IF('Prog Individual'!B644="","",'Prog Individual'!B644)</f>
        <v/>
      </c>
      <c r="C644" s="21" t="str">
        <f t="shared" si="217"/>
        <v/>
      </c>
      <c r="D644" s="98" t="str">
        <f t="shared" si="211"/>
        <v/>
      </c>
      <c r="E644" s="2"/>
      <c r="F644" s="47" t="str">
        <f t="shared" si="218"/>
        <v/>
      </c>
      <c r="G644" s="98" t="str">
        <f t="shared" si="210"/>
        <v/>
      </c>
      <c r="H644" s="2"/>
      <c r="I644" s="46" t="str">
        <f t="shared" si="219"/>
        <v/>
      </c>
      <c r="J644" s="98" t="str">
        <f t="shared" si="204"/>
        <v/>
      </c>
      <c r="K644" s="2"/>
      <c r="L644" s="21" t="str">
        <f t="shared" si="214"/>
        <v/>
      </c>
      <c r="M644" s="92">
        <f>IF(L644&lt;&gt;"",SUM($L$6:L644),M643)</f>
        <v>40</v>
      </c>
      <c r="N644" s="92">
        <f t="shared" si="205"/>
        <v>49</v>
      </c>
      <c r="O644" s="2"/>
      <c r="P644" s="47" t="str">
        <f t="shared" si="213"/>
        <v/>
      </c>
      <c r="Q644" s="89">
        <f>IF(P644&lt;&gt;"",SUM($P$6:P644),Q643)</f>
        <v>71</v>
      </c>
      <c r="R644" s="92">
        <f t="shared" si="215"/>
        <v>71</v>
      </c>
      <c r="S644" s="2"/>
      <c r="T644" s="43" t="str">
        <f t="shared" si="206"/>
        <v/>
      </c>
      <c r="U644" s="89">
        <f>IF(T644&lt;&gt;"",SUM($T$6:T644),U643)</f>
        <v>35</v>
      </c>
      <c r="V644" s="92">
        <f t="shared" si="216"/>
        <v>47</v>
      </c>
      <c r="W644" s="2"/>
      <c r="X644" s="95">
        <f>IF(B644="",X643,SUM($L$7:L644)+SUM($P$7:P644)+SUM($T$7:T644))</f>
        <v>146</v>
      </c>
      <c r="Y644" s="2"/>
      <c r="Z644" s="2"/>
      <c r="AA644" s="2"/>
      <c r="AB644" s="2"/>
      <c r="AC644" s="2"/>
      <c r="AD644" s="2"/>
      <c r="AE644" s="2"/>
      <c r="AF644" s="58" t="str">
        <f t="shared" si="208"/>
        <v/>
      </c>
      <c r="AG644" s="21" t="str">
        <f t="shared" si="199"/>
        <v/>
      </c>
      <c r="AH644" s="59">
        <f t="shared" si="207"/>
        <v>5</v>
      </c>
      <c r="AI644" s="64" t="str">
        <f t="shared" si="212"/>
        <v/>
      </c>
      <c r="AJ644" s="47" t="str">
        <f t="shared" si="200"/>
        <v/>
      </c>
      <c r="AK644" s="65">
        <f t="shared" si="202"/>
        <v>1</v>
      </c>
      <c r="AL644" s="70" t="str">
        <f t="shared" si="209"/>
        <v/>
      </c>
      <c r="AM644" s="43" t="str">
        <f t="shared" si="201"/>
        <v/>
      </c>
      <c r="AN644" s="71">
        <f t="shared" si="203"/>
        <v>8</v>
      </c>
      <c r="AO644" s="2"/>
      <c r="AP644" s="2"/>
      <c r="AR644" s="2"/>
      <c r="AS644" s="2"/>
      <c r="AT644" s="2"/>
    </row>
    <row r="645" spans="2:46">
      <c r="B645" s="20" t="str">
        <f>IF('Prog Individual'!B645="","",'Prog Individual'!B645)</f>
        <v/>
      </c>
      <c r="C645" s="21" t="str">
        <f t="shared" si="217"/>
        <v/>
      </c>
      <c r="D645" s="98" t="str">
        <f t="shared" si="211"/>
        <v/>
      </c>
      <c r="E645" s="2"/>
      <c r="F645" s="47" t="str">
        <f t="shared" si="218"/>
        <v/>
      </c>
      <c r="G645" s="98" t="str">
        <f t="shared" si="210"/>
        <v/>
      </c>
      <c r="H645" s="2"/>
      <c r="I645" s="46" t="str">
        <f t="shared" si="219"/>
        <v/>
      </c>
      <c r="J645" s="98" t="str">
        <f t="shared" si="204"/>
        <v/>
      </c>
      <c r="K645" s="2"/>
      <c r="L645" s="21" t="str">
        <f t="shared" si="214"/>
        <v/>
      </c>
      <c r="M645" s="92">
        <f>IF(L645&lt;&gt;"",SUM($L$6:L645),M644)</f>
        <v>40</v>
      </c>
      <c r="N645" s="92">
        <f t="shared" si="205"/>
        <v>49</v>
      </c>
      <c r="O645" s="2"/>
      <c r="P645" s="47" t="str">
        <f t="shared" si="213"/>
        <v/>
      </c>
      <c r="Q645" s="89">
        <f>IF(P645&lt;&gt;"",SUM($P$6:P645),Q644)</f>
        <v>71</v>
      </c>
      <c r="R645" s="92">
        <f t="shared" si="215"/>
        <v>71</v>
      </c>
      <c r="S645" s="2"/>
      <c r="T645" s="43" t="str">
        <f t="shared" si="206"/>
        <v/>
      </c>
      <c r="U645" s="89">
        <f>IF(T645&lt;&gt;"",SUM($T$6:T645),U644)</f>
        <v>35</v>
      </c>
      <c r="V645" s="92">
        <f t="shared" si="216"/>
        <v>47</v>
      </c>
      <c r="W645" s="2"/>
      <c r="X645" s="95">
        <f>IF(B645="",X644,SUM($L$7:L645)+SUM($P$7:P645)+SUM($T$7:T645))</f>
        <v>146</v>
      </c>
      <c r="Y645" s="2"/>
      <c r="Z645" s="2"/>
      <c r="AA645" s="2"/>
      <c r="AB645" s="2"/>
      <c r="AC645" s="2"/>
      <c r="AD645" s="2"/>
      <c r="AE645" s="2"/>
      <c r="AF645" s="58" t="str">
        <f t="shared" si="208"/>
        <v/>
      </c>
      <c r="AG645" s="21" t="str">
        <f t="shared" ref="AG645:AG708" si="220">IF(B645="","",IF(OR(AF644=1,AF644=2),"",IF(AF644&gt;=3,AF644-2)))</f>
        <v/>
      </c>
      <c r="AH645" s="59">
        <f t="shared" si="207"/>
        <v>5</v>
      </c>
      <c r="AI645" s="64" t="str">
        <f t="shared" si="212"/>
        <v/>
      </c>
      <c r="AJ645" s="47" t="str">
        <f t="shared" ref="AJ645:AJ708" si="221">IF(B645="","",IF(OR(AI644=1,AI644=2),"",IF(AI644&gt;=3,AI644-2)))</f>
        <v/>
      </c>
      <c r="AK645" s="65">
        <f t="shared" si="202"/>
        <v>1</v>
      </c>
      <c r="AL645" s="70" t="str">
        <f t="shared" si="209"/>
        <v/>
      </c>
      <c r="AM645" s="43" t="str">
        <f t="shared" ref="AM645:AM708" si="222">IF(B645="","",IF(OR(AL644=1,AL644=2),"",IF(AL644&gt;=3,AL644-2)))</f>
        <v/>
      </c>
      <c r="AN645" s="71">
        <f t="shared" si="203"/>
        <v>8</v>
      </c>
      <c r="AO645" s="2"/>
      <c r="AP645" s="2"/>
      <c r="AR645" s="2"/>
      <c r="AS645" s="2"/>
      <c r="AT645" s="2"/>
    </row>
    <row r="646" spans="2:46">
      <c r="B646" s="20" t="str">
        <f>IF('Prog Individual'!B646="","",'Prog Individual'!B646)</f>
        <v/>
      </c>
      <c r="C646" s="21" t="str">
        <f t="shared" si="217"/>
        <v/>
      </c>
      <c r="D646" s="98" t="str">
        <f t="shared" si="211"/>
        <v/>
      </c>
      <c r="E646" s="2"/>
      <c r="F646" s="47" t="str">
        <f t="shared" si="218"/>
        <v/>
      </c>
      <c r="G646" s="98" t="str">
        <f t="shared" si="210"/>
        <v/>
      </c>
      <c r="H646" s="2"/>
      <c r="I646" s="46" t="str">
        <f t="shared" si="219"/>
        <v/>
      </c>
      <c r="J646" s="98" t="str">
        <f t="shared" si="204"/>
        <v/>
      </c>
      <c r="K646" s="2"/>
      <c r="L646" s="21" t="str">
        <f t="shared" si="214"/>
        <v/>
      </c>
      <c r="M646" s="92">
        <f>IF(L646&lt;&gt;"",SUM($L$6:L646),M645)</f>
        <v>40</v>
      </c>
      <c r="N646" s="92">
        <f t="shared" si="205"/>
        <v>49</v>
      </c>
      <c r="O646" s="2"/>
      <c r="P646" s="47" t="str">
        <f t="shared" si="213"/>
        <v/>
      </c>
      <c r="Q646" s="89">
        <f>IF(P646&lt;&gt;"",SUM($P$6:P646),Q645)</f>
        <v>71</v>
      </c>
      <c r="R646" s="92">
        <f t="shared" si="215"/>
        <v>71</v>
      </c>
      <c r="S646" s="2"/>
      <c r="T646" s="43" t="str">
        <f t="shared" si="206"/>
        <v/>
      </c>
      <c r="U646" s="89">
        <f>IF(T646&lt;&gt;"",SUM($T$6:T646),U645)</f>
        <v>35</v>
      </c>
      <c r="V646" s="92">
        <f t="shared" si="216"/>
        <v>47</v>
      </c>
      <c r="W646" s="2"/>
      <c r="X646" s="95">
        <f>IF(B646="",X645,SUM($L$7:L646)+SUM($P$7:P646)+SUM($T$7:T646))</f>
        <v>146</v>
      </c>
      <c r="Y646" s="2"/>
      <c r="Z646" s="2"/>
      <c r="AA646" s="2"/>
      <c r="AB646" s="2"/>
      <c r="AC646" s="2"/>
      <c r="AD646" s="2"/>
      <c r="AE646" s="2"/>
      <c r="AF646" s="58" t="str">
        <f t="shared" si="208"/>
        <v/>
      </c>
      <c r="AG646" s="21" t="str">
        <f t="shared" si="220"/>
        <v/>
      </c>
      <c r="AH646" s="59">
        <f t="shared" si="207"/>
        <v>5</v>
      </c>
      <c r="AI646" s="64" t="str">
        <f t="shared" si="212"/>
        <v/>
      </c>
      <c r="AJ646" s="47" t="str">
        <f t="shared" si="221"/>
        <v/>
      </c>
      <c r="AK646" s="65">
        <f t="shared" ref="AK646:AK709" si="223">IF(AND(AK645="",AJ646=1),1,IF(AND(AK645=1,AJ646=""),1,IF(AND(AJ645="",AJ646&lt;&gt;""),AK645,IF(AND(AJ645="",AJ646=""),AK645,IF(AND(AJ645&lt;&gt;"",AJ646=""),AK645-$AA$27,IF(AND(AJ645&lt;&gt;"",AJ646&lt;&gt;""),AK645+$AA$28))))))</f>
        <v>1</v>
      </c>
      <c r="AL646" s="70" t="str">
        <f t="shared" si="209"/>
        <v/>
      </c>
      <c r="AM646" s="43" t="str">
        <f t="shared" si="222"/>
        <v/>
      </c>
      <c r="AN646" s="71">
        <f t="shared" ref="AN646:AN709" si="224">IF(AND(AN645="",AM646=1),1,IF(AND(AN645=1,AM646=""),1,IF(AND(AM645="",AM646&lt;&gt;""),AN645,IF(AND(AM645="",AM646=""),AN645,IF(AND(AM645&lt;&gt;"",AM646=""),AN645-$AA$27,IF(AND(AM645&lt;&gt;"",AM646&lt;&gt;""),AN645+$AA$28))))))</f>
        <v>8</v>
      </c>
      <c r="AO646" s="2"/>
      <c r="AP646" s="2"/>
      <c r="AR646" s="2"/>
      <c r="AS646" s="2"/>
      <c r="AT646" s="2"/>
    </row>
    <row r="647" spans="2:46">
      <c r="B647" s="20" t="str">
        <f>IF('Prog Individual'!B647="","",'Prog Individual'!B647)</f>
        <v/>
      </c>
      <c r="C647" s="21" t="str">
        <f t="shared" si="217"/>
        <v/>
      </c>
      <c r="D647" s="98" t="str">
        <f t="shared" si="211"/>
        <v/>
      </c>
      <c r="E647" s="2"/>
      <c r="F647" s="47" t="str">
        <f t="shared" si="218"/>
        <v/>
      </c>
      <c r="G647" s="98" t="str">
        <f t="shared" si="210"/>
        <v/>
      </c>
      <c r="H647" s="2"/>
      <c r="I647" s="46" t="str">
        <f t="shared" si="219"/>
        <v/>
      </c>
      <c r="J647" s="98" t="str">
        <f t="shared" ref="J647:J710" si="225">IF(T647="","",IF(T647&gt;=1,"&lt;--Win",IF(T647&lt;0,"&lt;--Bet","")))</f>
        <v/>
      </c>
      <c r="K647" s="2"/>
      <c r="L647" s="21" t="str">
        <f t="shared" si="214"/>
        <v/>
      </c>
      <c r="M647" s="92">
        <f>IF(L647&lt;&gt;"",SUM($L$6:L647),M646)</f>
        <v>40</v>
      </c>
      <c r="N647" s="92">
        <f t="shared" ref="N647:N710" si="226">IF(M647&lt;N646,N646,M647)</f>
        <v>49</v>
      </c>
      <c r="O647" s="2"/>
      <c r="P647" s="47" t="str">
        <f t="shared" si="213"/>
        <v/>
      </c>
      <c r="Q647" s="89">
        <f>IF(P647&lt;&gt;"",SUM($P$6:P647),Q646)</f>
        <v>71</v>
      </c>
      <c r="R647" s="92">
        <f t="shared" si="215"/>
        <v>71</v>
      </c>
      <c r="S647" s="2"/>
      <c r="T647" s="43" t="str">
        <f t="shared" ref="T647:T710" si="227">IF(AND(AM647="",AM646&lt;&gt;""),"",IF(AND(AM647="",AM646=""),"",IF(AND(AM647&lt;&gt;"",AM648&lt;&gt;""),-AN647,IF(AND(AM647&lt;&gt;"",AM648=""),AN647))))</f>
        <v/>
      </c>
      <c r="U647" s="89">
        <f>IF(T647&lt;&gt;"",SUM($T$6:T647),U646)</f>
        <v>35</v>
      </c>
      <c r="V647" s="92">
        <f t="shared" si="216"/>
        <v>47</v>
      </c>
      <c r="W647" s="2"/>
      <c r="X647" s="95">
        <f>IF(B647="",X646,SUM($L$7:L647)+SUM($P$7:P647)+SUM($T$7:T647))</f>
        <v>146</v>
      </c>
      <c r="Y647" s="2"/>
      <c r="Z647" s="2"/>
      <c r="AA647" s="2"/>
      <c r="AB647" s="2"/>
      <c r="AC647" s="2"/>
      <c r="AD647" s="2"/>
      <c r="AE647" s="2"/>
      <c r="AF647" s="58" t="str">
        <f t="shared" si="208"/>
        <v/>
      </c>
      <c r="AG647" s="21" t="str">
        <f t="shared" si="220"/>
        <v/>
      </c>
      <c r="AH647" s="59">
        <f t="shared" ref="AH647:AH710" si="228">IF(N646&gt;N645,1,IF(AND(AH646="",AG647=1),1,IF(AND(AH646=1,AG647=""),1,IF(AND(AG646="",AG647&lt;&gt;""),AH646,IF(AND(AG646="",AG647=""),AH646,IF(AND(AG646&lt;&gt;"",AG647=""),AH646-$AA$27,IF(AND(AG646&lt;&gt;"",AG647&lt;&gt;""),AH646+$AA$28)))))))</f>
        <v>5</v>
      </c>
      <c r="AI647" s="64" t="str">
        <f t="shared" si="212"/>
        <v/>
      </c>
      <c r="AJ647" s="47" t="str">
        <f t="shared" si="221"/>
        <v/>
      </c>
      <c r="AK647" s="65">
        <f t="shared" si="223"/>
        <v>1</v>
      </c>
      <c r="AL647" s="70" t="str">
        <f t="shared" si="209"/>
        <v/>
      </c>
      <c r="AM647" s="43" t="str">
        <f t="shared" si="222"/>
        <v/>
      </c>
      <c r="AN647" s="71">
        <f t="shared" si="224"/>
        <v>8</v>
      </c>
      <c r="AO647" s="2"/>
      <c r="AP647" s="2"/>
      <c r="AR647" s="2"/>
      <c r="AS647" s="2"/>
      <c r="AT647" s="2"/>
    </row>
    <row r="648" spans="2:46">
      <c r="B648" s="20" t="str">
        <f>IF('Prog Individual'!B648="","",'Prog Individual'!B648)</f>
        <v/>
      </c>
      <c r="C648" s="21" t="str">
        <f t="shared" si="217"/>
        <v/>
      </c>
      <c r="D648" s="98" t="str">
        <f t="shared" si="211"/>
        <v/>
      </c>
      <c r="E648" s="2"/>
      <c r="F648" s="47" t="str">
        <f t="shared" si="218"/>
        <v/>
      </c>
      <c r="G648" s="98" t="str">
        <f t="shared" si="210"/>
        <v/>
      </c>
      <c r="H648" s="2"/>
      <c r="I648" s="46" t="str">
        <f t="shared" si="219"/>
        <v/>
      </c>
      <c r="J648" s="98" t="str">
        <f t="shared" si="225"/>
        <v/>
      </c>
      <c r="K648" s="2"/>
      <c r="L648" s="21" t="str">
        <f t="shared" si="214"/>
        <v/>
      </c>
      <c r="M648" s="92">
        <f>IF(L648&lt;&gt;"",SUM($L$6:L648),M647)</f>
        <v>40</v>
      </c>
      <c r="N648" s="92">
        <f t="shared" si="226"/>
        <v>49</v>
      </c>
      <c r="O648" s="2"/>
      <c r="P648" s="47" t="str">
        <f t="shared" si="213"/>
        <v/>
      </c>
      <c r="Q648" s="89">
        <f>IF(P648&lt;&gt;"",SUM($P$6:P648),Q647)</f>
        <v>71</v>
      </c>
      <c r="R648" s="92">
        <f t="shared" si="215"/>
        <v>71</v>
      </c>
      <c r="S648" s="2"/>
      <c r="T648" s="43" t="str">
        <f t="shared" si="227"/>
        <v/>
      </c>
      <c r="U648" s="89">
        <f>IF(T648&lt;&gt;"",SUM($T$6:T648),U647)</f>
        <v>35</v>
      </c>
      <c r="V648" s="92">
        <f t="shared" si="216"/>
        <v>47</v>
      </c>
      <c r="W648" s="2"/>
      <c r="X648" s="95">
        <f>IF(B648="",X647,SUM($L$7:L648)+SUM($P$7:P648)+SUM($T$7:T648))</f>
        <v>146</v>
      </c>
      <c r="Y648" s="2"/>
      <c r="Z648" s="2"/>
      <c r="AA648" s="2"/>
      <c r="AB648" s="2"/>
      <c r="AC648" s="2"/>
      <c r="AD648" s="2"/>
      <c r="AE648" s="2"/>
      <c r="AF648" s="58" t="str">
        <f t="shared" ref="AF648:AF711" si="229">IF(B648="","",IF(AND(AF647=2,B648=0),1,IF(AND(B648=0,AF647=1),1,IF(AND(C648=C646,B647=0),AF647+1,IF(AND(AF647&gt;1,B648=0),AF647+1,IF(C648=C647,AF647+1,1))))))</f>
        <v/>
      </c>
      <c r="AG648" s="21" t="str">
        <f t="shared" si="220"/>
        <v/>
      </c>
      <c r="AH648" s="59">
        <f t="shared" si="228"/>
        <v>5</v>
      </c>
      <c r="AI648" s="64" t="str">
        <f t="shared" si="212"/>
        <v/>
      </c>
      <c r="AJ648" s="47" t="str">
        <f t="shared" si="221"/>
        <v/>
      </c>
      <c r="AK648" s="65">
        <f t="shared" si="223"/>
        <v>1</v>
      </c>
      <c r="AL648" s="70" t="str">
        <f t="shared" ref="AL648:AL711" si="230">IF(B648="","",IF(AND(AL647=2,B648=0),1,IF(AND(B648=0,AL647=1),1,IF(AND(I648=I646,B647=0),AL647+1,IF(AND(AL647&gt;1,B648=0),AL647+1,IF(I648=I647,AL647+1,1))))))</f>
        <v/>
      </c>
      <c r="AM648" s="43" t="str">
        <f t="shared" si="222"/>
        <v/>
      </c>
      <c r="AN648" s="71">
        <f t="shared" si="224"/>
        <v>8</v>
      </c>
      <c r="AO648" s="2"/>
      <c r="AP648" s="2"/>
      <c r="AR648" s="2"/>
      <c r="AS648" s="2"/>
      <c r="AT648" s="2"/>
    </row>
    <row r="649" spans="2:46">
      <c r="B649" s="20" t="str">
        <f>IF('Prog Individual'!B649="","",'Prog Individual'!B649)</f>
        <v/>
      </c>
      <c r="C649" s="21" t="str">
        <f t="shared" si="217"/>
        <v/>
      </c>
      <c r="D649" s="98" t="str">
        <f t="shared" si="211"/>
        <v/>
      </c>
      <c r="E649" s="2"/>
      <c r="F649" s="47" t="str">
        <f t="shared" si="218"/>
        <v/>
      </c>
      <c r="G649" s="98" t="str">
        <f t="shared" ref="G649:G712" si="231">IF(P649="","",IF(P649&gt;=1,"&lt;--Win",IF(P649&lt;0,"&lt;--Bet","")))</f>
        <v/>
      </c>
      <c r="H649" s="2"/>
      <c r="I649" s="46" t="str">
        <f t="shared" si="219"/>
        <v/>
      </c>
      <c r="J649" s="98" t="str">
        <f t="shared" si="225"/>
        <v/>
      </c>
      <c r="K649" s="2"/>
      <c r="L649" s="21" t="str">
        <f t="shared" si="214"/>
        <v/>
      </c>
      <c r="M649" s="92">
        <f>IF(L649&lt;&gt;"",SUM($L$6:L649),M648)</f>
        <v>40</v>
      </c>
      <c r="N649" s="92">
        <f t="shared" si="226"/>
        <v>49</v>
      </c>
      <c r="O649" s="2"/>
      <c r="P649" s="47" t="str">
        <f t="shared" si="213"/>
        <v/>
      </c>
      <c r="Q649" s="89">
        <f>IF(P649&lt;&gt;"",SUM($P$6:P649),Q648)</f>
        <v>71</v>
      </c>
      <c r="R649" s="92">
        <f t="shared" si="215"/>
        <v>71</v>
      </c>
      <c r="S649" s="2"/>
      <c r="T649" s="43" t="str">
        <f t="shared" si="227"/>
        <v/>
      </c>
      <c r="U649" s="89">
        <f>IF(T649&lt;&gt;"",SUM($T$6:T649),U648)</f>
        <v>35</v>
      </c>
      <c r="V649" s="92">
        <f t="shared" si="216"/>
        <v>47</v>
      </c>
      <c r="W649" s="2"/>
      <c r="X649" s="95">
        <f>IF(B649="",X648,SUM($L$7:L649)+SUM($P$7:P649)+SUM($T$7:T649))</f>
        <v>146</v>
      </c>
      <c r="Y649" s="2"/>
      <c r="Z649" s="2"/>
      <c r="AA649" s="2"/>
      <c r="AB649" s="2"/>
      <c r="AC649" s="2"/>
      <c r="AD649" s="2"/>
      <c r="AE649" s="2"/>
      <c r="AF649" s="58" t="str">
        <f t="shared" si="229"/>
        <v/>
      </c>
      <c r="AG649" s="21" t="str">
        <f t="shared" si="220"/>
        <v/>
      </c>
      <c r="AH649" s="59">
        <f t="shared" si="228"/>
        <v>5</v>
      </c>
      <c r="AI649" s="64" t="str">
        <f t="shared" si="212"/>
        <v/>
      </c>
      <c r="AJ649" s="47" t="str">
        <f t="shared" si="221"/>
        <v/>
      </c>
      <c r="AK649" s="65">
        <f t="shared" si="223"/>
        <v>1</v>
      </c>
      <c r="AL649" s="70" t="str">
        <f t="shared" si="230"/>
        <v/>
      </c>
      <c r="AM649" s="43" t="str">
        <f t="shared" si="222"/>
        <v/>
      </c>
      <c r="AN649" s="71">
        <f t="shared" si="224"/>
        <v>8</v>
      </c>
      <c r="AO649" s="2"/>
      <c r="AP649" s="2"/>
      <c r="AR649" s="2"/>
      <c r="AS649" s="2"/>
      <c r="AT649" s="2"/>
    </row>
    <row r="650" spans="2:46">
      <c r="B650" s="20" t="str">
        <f>IF('Prog Individual'!B650="","",'Prog Individual'!B650)</f>
        <v/>
      </c>
      <c r="C650" s="21" t="str">
        <f t="shared" si="217"/>
        <v/>
      </c>
      <c r="D650" s="98" t="str">
        <f t="shared" ref="D650:D713" si="232">IF(L650="","",IF(L650&gt;=1,"&lt;--Win",IF(L650&lt;0,"&lt;--Bet","")))</f>
        <v/>
      </c>
      <c r="E650" s="2"/>
      <c r="F650" s="47" t="str">
        <f t="shared" si="218"/>
        <v/>
      </c>
      <c r="G650" s="98" t="str">
        <f t="shared" si="231"/>
        <v/>
      </c>
      <c r="H650" s="2"/>
      <c r="I650" s="46" t="str">
        <f t="shared" si="219"/>
        <v/>
      </c>
      <c r="J650" s="98" t="str">
        <f t="shared" si="225"/>
        <v/>
      </c>
      <c r="K650" s="2"/>
      <c r="L650" s="21" t="str">
        <f t="shared" si="214"/>
        <v/>
      </c>
      <c r="M650" s="92">
        <f>IF(L650&lt;&gt;"",SUM($L$6:L650),M649)</f>
        <v>40</v>
      </c>
      <c r="N650" s="92">
        <f t="shared" si="226"/>
        <v>49</v>
      </c>
      <c r="O650" s="2"/>
      <c r="P650" s="47" t="str">
        <f t="shared" si="213"/>
        <v/>
      </c>
      <c r="Q650" s="89">
        <f>IF(P650&lt;&gt;"",SUM($P$6:P650),Q649)</f>
        <v>71</v>
      </c>
      <c r="R650" s="92">
        <f t="shared" si="215"/>
        <v>71</v>
      </c>
      <c r="S650" s="2"/>
      <c r="T650" s="43" t="str">
        <f t="shared" si="227"/>
        <v/>
      </c>
      <c r="U650" s="89">
        <f>IF(T650&lt;&gt;"",SUM($T$6:T650),U649)</f>
        <v>35</v>
      </c>
      <c r="V650" s="92">
        <f t="shared" si="216"/>
        <v>47</v>
      </c>
      <c r="W650" s="2"/>
      <c r="X650" s="95">
        <f>IF(B650="",X649,SUM($L$7:L650)+SUM($P$7:P650)+SUM($T$7:T650))</f>
        <v>146</v>
      </c>
      <c r="Y650" s="2"/>
      <c r="Z650" s="2"/>
      <c r="AA650" s="2"/>
      <c r="AB650" s="2"/>
      <c r="AC650" s="2"/>
      <c r="AD650" s="2"/>
      <c r="AE650" s="2"/>
      <c r="AF650" s="58" t="str">
        <f t="shared" si="229"/>
        <v/>
      </c>
      <c r="AG650" s="21" t="str">
        <f t="shared" si="220"/>
        <v/>
      </c>
      <c r="AH650" s="59">
        <f t="shared" si="228"/>
        <v>5</v>
      </c>
      <c r="AI650" s="64" t="str">
        <f t="shared" si="212"/>
        <v/>
      </c>
      <c r="AJ650" s="47" t="str">
        <f t="shared" si="221"/>
        <v/>
      </c>
      <c r="AK650" s="65">
        <f t="shared" si="223"/>
        <v>1</v>
      </c>
      <c r="AL650" s="70" t="str">
        <f t="shared" si="230"/>
        <v/>
      </c>
      <c r="AM650" s="43" t="str">
        <f t="shared" si="222"/>
        <v/>
      </c>
      <c r="AN650" s="71">
        <f t="shared" si="224"/>
        <v>8</v>
      </c>
      <c r="AO650" s="2"/>
      <c r="AP650" s="2"/>
      <c r="AR650" s="2"/>
      <c r="AS650" s="2"/>
      <c r="AT650" s="2"/>
    </row>
    <row r="651" spans="2:46">
      <c r="B651" s="20" t="str">
        <f>IF('Prog Individual'!B651="","",'Prog Individual'!B651)</f>
        <v/>
      </c>
      <c r="C651" s="21" t="str">
        <f t="shared" si="217"/>
        <v/>
      </c>
      <c r="D651" s="98" t="str">
        <f t="shared" si="232"/>
        <v/>
      </c>
      <c r="E651" s="2"/>
      <c r="F651" s="47" t="str">
        <f t="shared" si="218"/>
        <v/>
      </c>
      <c r="G651" s="98" t="str">
        <f t="shared" si="231"/>
        <v/>
      </c>
      <c r="H651" s="2"/>
      <c r="I651" s="46" t="str">
        <f t="shared" si="219"/>
        <v/>
      </c>
      <c r="J651" s="98" t="str">
        <f t="shared" si="225"/>
        <v/>
      </c>
      <c r="K651" s="2"/>
      <c r="L651" s="21" t="str">
        <f t="shared" si="214"/>
        <v/>
      </c>
      <c r="M651" s="92">
        <f>IF(L651&lt;&gt;"",SUM($L$6:L651),M650)</f>
        <v>40</v>
      </c>
      <c r="N651" s="92">
        <f t="shared" si="226"/>
        <v>49</v>
      </c>
      <c r="O651" s="2"/>
      <c r="P651" s="47" t="str">
        <f t="shared" si="213"/>
        <v/>
      </c>
      <c r="Q651" s="89">
        <f>IF(P651&lt;&gt;"",SUM($P$6:P651),Q650)</f>
        <v>71</v>
      </c>
      <c r="R651" s="92">
        <f t="shared" si="215"/>
        <v>71</v>
      </c>
      <c r="S651" s="2"/>
      <c r="T651" s="43" t="str">
        <f t="shared" si="227"/>
        <v/>
      </c>
      <c r="U651" s="89">
        <f>IF(T651&lt;&gt;"",SUM($T$6:T651),U650)</f>
        <v>35</v>
      </c>
      <c r="V651" s="92">
        <f t="shared" si="216"/>
        <v>47</v>
      </c>
      <c r="W651" s="2"/>
      <c r="X651" s="95">
        <f>IF(B651="",X650,SUM($L$7:L651)+SUM($P$7:P651)+SUM($T$7:T651))</f>
        <v>146</v>
      </c>
      <c r="Y651" s="2"/>
      <c r="Z651" s="2"/>
      <c r="AA651" s="2"/>
      <c r="AB651" s="2"/>
      <c r="AC651" s="2"/>
      <c r="AD651" s="2"/>
      <c r="AE651" s="2"/>
      <c r="AF651" s="58" t="str">
        <f t="shared" si="229"/>
        <v/>
      </c>
      <c r="AG651" s="21" t="str">
        <f t="shared" si="220"/>
        <v/>
      </c>
      <c r="AH651" s="59">
        <f t="shared" si="228"/>
        <v>5</v>
      </c>
      <c r="AI651" s="64" t="str">
        <f t="shared" si="212"/>
        <v/>
      </c>
      <c r="AJ651" s="47" t="str">
        <f t="shared" si="221"/>
        <v/>
      </c>
      <c r="AK651" s="65">
        <f t="shared" si="223"/>
        <v>1</v>
      </c>
      <c r="AL651" s="70" t="str">
        <f t="shared" si="230"/>
        <v/>
      </c>
      <c r="AM651" s="43" t="str">
        <f t="shared" si="222"/>
        <v/>
      </c>
      <c r="AN651" s="71">
        <f t="shared" si="224"/>
        <v>8</v>
      </c>
      <c r="AO651" s="2"/>
      <c r="AP651" s="2"/>
      <c r="AR651" s="2"/>
      <c r="AS651" s="2"/>
      <c r="AT651" s="2"/>
    </row>
    <row r="652" spans="2:46">
      <c r="B652" s="20" t="str">
        <f>IF('Prog Individual'!B652="","",'Prog Individual'!B652)</f>
        <v/>
      </c>
      <c r="C652" s="21" t="str">
        <f t="shared" si="217"/>
        <v/>
      </c>
      <c r="D652" s="98" t="str">
        <f t="shared" si="232"/>
        <v/>
      </c>
      <c r="E652" s="2"/>
      <c r="F652" s="47" t="str">
        <f t="shared" si="218"/>
        <v/>
      </c>
      <c r="G652" s="98" t="str">
        <f t="shared" si="231"/>
        <v/>
      </c>
      <c r="H652" s="2"/>
      <c r="I652" s="46" t="str">
        <f t="shared" si="219"/>
        <v/>
      </c>
      <c r="J652" s="98" t="str">
        <f t="shared" si="225"/>
        <v/>
      </c>
      <c r="K652" s="2"/>
      <c r="L652" s="21" t="str">
        <f t="shared" si="214"/>
        <v/>
      </c>
      <c r="M652" s="92">
        <f>IF(L652&lt;&gt;"",SUM($L$6:L652),M651)</f>
        <v>40</v>
      </c>
      <c r="N652" s="92">
        <f t="shared" si="226"/>
        <v>49</v>
      </c>
      <c r="O652" s="2"/>
      <c r="P652" s="47" t="str">
        <f t="shared" si="213"/>
        <v/>
      </c>
      <c r="Q652" s="89">
        <f>IF(P652&lt;&gt;"",SUM($P$6:P652),Q651)</f>
        <v>71</v>
      </c>
      <c r="R652" s="92">
        <f t="shared" si="215"/>
        <v>71</v>
      </c>
      <c r="S652" s="2"/>
      <c r="T652" s="43" t="str">
        <f t="shared" si="227"/>
        <v/>
      </c>
      <c r="U652" s="89">
        <f>IF(T652&lt;&gt;"",SUM($T$6:T652),U651)</f>
        <v>35</v>
      </c>
      <c r="V652" s="92">
        <f t="shared" si="216"/>
        <v>47</v>
      </c>
      <c r="W652" s="2"/>
      <c r="X652" s="95">
        <f>IF(B652="",X651,SUM($L$7:L652)+SUM($P$7:P652)+SUM($T$7:T652))</f>
        <v>146</v>
      </c>
      <c r="Y652" s="2"/>
      <c r="Z652" s="2"/>
      <c r="AA652" s="2"/>
      <c r="AB652" s="2"/>
      <c r="AC652" s="2"/>
      <c r="AD652" s="2"/>
      <c r="AE652" s="2"/>
      <c r="AF652" s="58" t="str">
        <f t="shared" si="229"/>
        <v/>
      </c>
      <c r="AG652" s="21" t="str">
        <f t="shared" si="220"/>
        <v/>
      </c>
      <c r="AH652" s="59">
        <f t="shared" si="228"/>
        <v>5</v>
      </c>
      <c r="AI652" s="64" t="str">
        <f t="shared" ref="AI652:AI715" si="233">IF(B652="","",IF(AND(AI651=2,B652=0),1,IF(AND(B652=0,AI651=1),1,IF(AND(F652=F650,B651=0),AI651+1,IF(AND(AI651&gt;1,B652=0),AI651+1,IF(F652=F651,AI651+1,1))))))</f>
        <v/>
      </c>
      <c r="AJ652" s="47" t="str">
        <f t="shared" si="221"/>
        <v/>
      </c>
      <c r="AK652" s="65">
        <f t="shared" si="223"/>
        <v>1</v>
      </c>
      <c r="AL652" s="70" t="str">
        <f t="shared" si="230"/>
        <v/>
      </c>
      <c r="AM652" s="43" t="str">
        <f t="shared" si="222"/>
        <v/>
      </c>
      <c r="AN652" s="71">
        <f t="shared" si="224"/>
        <v>8</v>
      </c>
      <c r="AO652" s="2"/>
      <c r="AP652" s="2"/>
      <c r="AR652" s="2"/>
      <c r="AS652" s="2"/>
      <c r="AT652" s="2"/>
    </row>
    <row r="653" spans="2:46">
      <c r="B653" s="20" t="str">
        <f>IF('Prog Individual'!B653="","",'Prog Individual'!B653)</f>
        <v/>
      </c>
      <c r="C653" s="21" t="str">
        <f t="shared" si="217"/>
        <v/>
      </c>
      <c r="D653" s="98" t="str">
        <f t="shared" si="232"/>
        <v/>
      </c>
      <c r="E653" s="2"/>
      <c r="F653" s="47" t="str">
        <f t="shared" si="218"/>
        <v/>
      </c>
      <c r="G653" s="98" t="str">
        <f t="shared" si="231"/>
        <v/>
      </c>
      <c r="H653" s="2"/>
      <c r="I653" s="46" t="str">
        <f t="shared" si="219"/>
        <v/>
      </c>
      <c r="J653" s="98" t="str">
        <f t="shared" si="225"/>
        <v/>
      </c>
      <c r="K653" s="2"/>
      <c r="L653" s="21" t="str">
        <f t="shared" si="214"/>
        <v/>
      </c>
      <c r="M653" s="92">
        <f>IF(L653&lt;&gt;"",SUM($L$6:L653),M652)</f>
        <v>40</v>
      </c>
      <c r="N653" s="92">
        <f t="shared" si="226"/>
        <v>49</v>
      </c>
      <c r="O653" s="2"/>
      <c r="P653" s="47" t="str">
        <f t="shared" si="213"/>
        <v/>
      </c>
      <c r="Q653" s="89">
        <f>IF(P653&lt;&gt;"",SUM($P$6:P653),Q652)</f>
        <v>71</v>
      </c>
      <c r="R653" s="92">
        <f t="shared" si="215"/>
        <v>71</v>
      </c>
      <c r="S653" s="2"/>
      <c r="T653" s="43" t="str">
        <f t="shared" si="227"/>
        <v/>
      </c>
      <c r="U653" s="89">
        <f>IF(T653&lt;&gt;"",SUM($T$6:T653),U652)</f>
        <v>35</v>
      </c>
      <c r="V653" s="92">
        <f t="shared" si="216"/>
        <v>47</v>
      </c>
      <c r="W653" s="2"/>
      <c r="X653" s="95">
        <f>IF(B653="",X652,SUM($L$7:L653)+SUM($P$7:P653)+SUM($T$7:T653))</f>
        <v>146</v>
      </c>
      <c r="Y653" s="2"/>
      <c r="Z653" s="2"/>
      <c r="AA653" s="2"/>
      <c r="AB653" s="2"/>
      <c r="AC653" s="2"/>
      <c r="AD653" s="2"/>
      <c r="AE653" s="2"/>
      <c r="AF653" s="58" t="str">
        <f t="shared" si="229"/>
        <v/>
      </c>
      <c r="AG653" s="21" t="str">
        <f t="shared" si="220"/>
        <v/>
      </c>
      <c r="AH653" s="59">
        <f t="shared" si="228"/>
        <v>5</v>
      </c>
      <c r="AI653" s="64" t="str">
        <f t="shared" si="233"/>
        <v/>
      </c>
      <c r="AJ653" s="47" t="str">
        <f t="shared" si="221"/>
        <v/>
      </c>
      <c r="AK653" s="65">
        <f t="shared" si="223"/>
        <v>1</v>
      </c>
      <c r="AL653" s="70" t="str">
        <f t="shared" si="230"/>
        <v/>
      </c>
      <c r="AM653" s="43" t="str">
        <f t="shared" si="222"/>
        <v/>
      </c>
      <c r="AN653" s="71">
        <f t="shared" si="224"/>
        <v>8</v>
      </c>
      <c r="AO653" s="2"/>
      <c r="AP653" s="2"/>
      <c r="AR653" s="2"/>
      <c r="AS653" s="2"/>
      <c r="AT653" s="2"/>
    </row>
    <row r="654" spans="2:46">
      <c r="B654" s="20" t="str">
        <f>IF('Prog Individual'!B654="","",'Prog Individual'!B654)</f>
        <v/>
      </c>
      <c r="C654" s="21" t="str">
        <f t="shared" si="217"/>
        <v/>
      </c>
      <c r="D654" s="98" t="str">
        <f t="shared" si="232"/>
        <v/>
      </c>
      <c r="E654" s="2"/>
      <c r="F654" s="47" t="str">
        <f t="shared" si="218"/>
        <v/>
      </c>
      <c r="G654" s="98" t="str">
        <f t="shared" si="231"/>
        <v/>
      </c>
      <c r="H654" s="2"/>
      <c r="I654" s="46" t="str">
        <f t="shared" si="219"/>
        <v/>
      </c>
      <c r="J654" s="98" t="str">
        <f t="shared" si="225"/>
        <v/>
      </c>
      <c r="K654" s="2"/>
      <c r="L654" s="21" t="str">
        <f t="shared" si="214"/>
        <v/>
      </c>
      <c r="M654" s="92">
        <f>IF(L654&lt;&gt;"",SUM($L$6:L654),M653)</f>
        <v>40</v>
      </c>
      <c r="N654" s="92">
        <f t="shared" si="226"/>
        <v>49</v>
      </c>
      <c r="O654" s="2"/>
      <c r="P654" s="47" t="str">
        <f t="shared" si="213"/>
        <v/>
      </c>
      <c r="Q654" s="89">
        <f>IF(P654&lt;&gt;"",SUM($P$6:P654),Q653)</f>
        <v>71</v>
      </c>
      <c r="R654" s="92">
        <f t="shared" si="215"/>
        <v>71</v>
      </c>
      <c r="S654" s="2"/>
      <c r="T654" s="43" t="str">
        <f t="shared" si="227"/>
        <v/>
      </c>
      <c r="U654" s="89">
        <f>IF(T654&lt;&gt;"",SUM($T$6:T654),U653)</f>
        <v>35</v>
      </c>
      <c r="V654" s="92">
        <f t="shared" si="216"/>
        <v>47</v>
      </c>
      <c r="W654" s="2"/>
      <c r="X654" s="95">
        <f>IF(B654="",X653,SUM($L$7:L654)+SUM($P$7:P654)+SUM($T$7:T654))</f>
        <v>146</v>
      </c>
      <c r="Y654" s="2"/>
      <c r="Z654" s="2"/>
      <c r="AA654" s="2"/>
      <c r="AB654" s="2"/>
      <c r="AC654" s="2"/>
      <c r="AD654" s="2"/>
      <c r="AE654" s="2"/>
      <c r="AF654" s="58" t="str">
        <f t="shared" si="229"/>
        <v/>
      </c>
      <c r="AG654" s="21" t="str">
        <f t="shared" si="220"/>
        <v/>
      </c>
      <c r="AH654" s="59">
        <f t="shared" si="228"/>
        <v>5</v>
      </c>
      <c r="AI654" s="64" t="str">
        <f t="shared" si="233"/>
        <v/>
      </c>
      <c r="AJ654" s="47" t="str">
        <f t="shared" si="221"/>
        <v/>
      </c>
      <c r="AK654" s="65">
        <f t="shared" si="223"/>
        <v>1</v>
      </c>
      <c r="AL654" s="70" t="str">
        <f t="shared" si="230"/>
        <v/>
      </c>
      <c r="AM654" s="43" t="str">
        <f t="shared" si="222"/>
        <v/>
      </c>
      <c r="AN654" s="71">
        <f t="shared" si="224"/>
        <v>8</v>
      </c>
      <c r="AO654" s="2"/>
      <c r="AP654" s="2"/>
      <c r="AR654" s="2"/>
      <c r="AS654" s="2"/>
      <c r="AT654" s="2"/>
    </row>
    <row r="655" spans="2:46">
      <c r="B655" s="20" t="str">
        <f>IF('Prog Individual'!B655="","",'Prog Individual'!B655)</f>
        <v/>
      </c>
      <c r="C655" s="21" t="str">
        <f t="shared" si="217"/>
        <v/>
      </c>
      <c r="D655" s="98" t="str">
        <f t="shared" si="232"/>
        <v/>
      </c>
      <c r="E655" s="2"/>
      <c r="F655" s="47" t="str">
        <f t="shared" si="218"/>
        <v/>
      </c>
      <c r="G655" s="98" t="str">
        <f t="shared" si="231"/>
        <v/>
      </c>
      <c r="H655" s="2"/>
      <c r="I655" s="46" t="str">
        <f t="shared" si="219"/>
        <v/>
      </c>
      <c r="J655" s="98" t="str">
        <f t="shared" si="225"/>
        <v/>
      </c>
      <c r="K655" s="2"/>
      <c r="L655" s="21" t="str">
        <f t="shared" si="214"/>
        <v/>
      </c>
      <c r="M655" s="92">
        <f>IF(L655&lt;&gt;"",SUM($L$6:L655),M654)</f>
        <v>40</v>
      </c>
      <c r="N655" s="92">
        <f t="shared" si="226"/>
        <v>49</v>
      </c>
      <c r="O655" s="2"/>
      <c r="P655" s="47" t="str">
        <f t="shared" si="213"/>
        <v/>
      </c>
      <c r="Q655" s="89">
        <f>IF(P655&lt;&gt;"",SUM($P$6:P655),Q654)</f>
        <v>71</v>
      </c>
      <c r="R655" s="92">
        <f t="shared" si="215"/>
        <v>71</v>
      </c>
      <c r="S655" s="2"/>
      <c r="T655" s="43" t="str">
        <f t="shared" si="227"/>
        <v/>
      </c>
      <c r="U655" s="89">
        <f>IF(T655&lt;&gt;"",SUM($T$6:T655),U654)</f>
        <v>35</v>
      </c>
      <c r="V655" s="92">
        <f t="shared" si="216"/>
        <v>47</v>
      </c>
      <c r="W655" s="2"/>
      <c r="X655" s="95">
        <f>IF(B655="",X654,SUM($L$7:L655)+SUM($P$7:P655)+SUM($T$7:T655))</f>
        <v>146</v>
      </c>
      <c r="Y655" s="2"/>
      <c r="Z655" s="2"/>
      <c r="AA655" s="2"/>
      <c r="AB655" s="2"/>
      <c r="AC655" s="2"/>
      <c r="AD655" s="2"/>
      <c r="AE655" s="2"/>
      <c r="AF655" s="58" t="str">
        <f t="shared" si="229"/>
        <v/>
      </c>
      <c r="AG655" s="21" t="str">
        <f t="shared" si="220"/>
        <v/>
      </c>
      <c r="AH655" s="59">
        <f t="shared" si="228"/>
        <v>5</v>
      </c>
      <c r="AI655" s="64" t="str">
        <f t="shared" si="233"/>
        <v/>
      </c>
      <c r="AJ655" s="47" t="str">
        <f t="shared" si="221"/>
        <v/>
      </c>
      <c r="AK655" s="65">
        <f t="shared" si="223"/>
        <v>1</v>
      </c>
      <c r="AL655" s="70" t="str">
        <f t="shared" si="230"/>
        <v/>
      </c>
      <c r="AM655" s="43" t="str">
        <f t="shared" si="222"/>
        <v/>
      </c>
      <c r="AN655" s="71">
        <f t="shared" si="224"/>
        <v>8</v>
      </c>
      <c r="AO655" s="2"/>
      <c r="AP655" s="2"/>
      <c r="AR655" s="2"/>
      <c r="AS655" s="2"/>
      <c r="AT655" s="2"/>
    </row>
    <row r="656" spans="2:46">
      <c r="B656" s="20" t="str">
        <f>IF('Prog Individual'!B656="","",'Prog Individual'!B656)</f>
        <v/>
      </c>
      <c r="C656" s="21" t="str">
        <f t="shared" si="217"/>
        <v/>
      </c>
      <c r="D656" s="98" t="str">
        <f t="shared" si="232"/>
        <v/>
      </c>
      <c r="E656" s="2"/>
      <c r="F656" s="47" t="str">
        <f t="shared" si="218"/>
        <v/>
      </c>
      <c r="G656" s="98" t="str">
        <f t="shared" si="231"/>
        <v/>
      </c>
      <c r="H656" s="2"/>
      <c r="I656" s="46" t="str">
        <f t="shared" si="219"/>
        <v/>
      </c>
      <c r="J656" s="98" t="str">
        <f t="shared" si="225"/>
        <v/>
      </c>
      <c r="K656" s="2"/>
      <c r="L656" s="21" t="str">
        <f t="shared" si="214"/>
        <v/>
      </c>
      <c r="M656" s="92">
        <f>IF(L656&lt;&gt;"",SUM($L$6:L656),M655)</f>
        <v>40</v>
      </c>
      <c r="N656" s="92">
        <f t="shared" si="226"/>
        <v>49</v>
      </c>
      <c r="O656" s="2"/>
      <c r="P656" s="47" t="str">
        <f t="shared" ref="P656:P719" si="234">IF(AND(AJ656="",AJ655&lt;&gt;""),"",IF(AND(AJ656="",AJ655=""),"",IF(AND(AJ656&lt;&gt;"",AJ657&lt;&gt;""),-AK656,IF(AND(AJ656&lt;&gt;"",AJ657=""),AK656))))</f>
        <v/>
      </c>
      <c r="Q656" s="89">
        <f>IF(P656&lt;&gt;"",SUM($P$6:P656),Q655)</f>
        <v>71</v>
      </c>
      <c r="R656" s="92">
        <f t="shared" si="215"/>
        <v>71</v>
      </c>
      <c r="S656" s="2"/>
      <c r="T656" s="43" t="str">
        <f t="shared" si="227"/>
        <v/>
      </c>
      <c r="U656" s="89">
        <f>IF(T656&lt;&gt;"",SUM($T$6:T656),U655)</f>
        <v>35</v>
      </c>
      <c r="V656" s="92">
        <f t="shared" si="216"/>
        <v>47</v>
      </c>
      <c r="W656" s="2"/>
      <c r="X656" s="95">
        <f>IF(B656="",X655,SUM($L$7:L656)+SUM($P$7:P656)+SUM($T$7:T656))</f>
        <v>146</v>
      </c>
      <c r="Y656" s="2"/>
      <c r="Z656" s="2"/>
      <c r="AA656" s="2"/>
      <c r="AB656" s="2"/>
      <c r="AC656" s="2"/>
      <c r="AD656" s="2"/>
      <c r="AE656" s="2"/>
      <c r="AF656" s="58" t="str">
        <f t="shared" si="229"/>
        <v/>
      </c>
      <c r="AG656" s="21" t="str">
        <f t="shared" si="220"/>
        <v/>
      </c>
      <c r="AH656" s="59">
        <f t="shared" si="228"/>
        <v>5</v>
      </c>
      <c r="AI656" s="64" t="str">
        <f t="shared" si="233"/>
        <v/>
      </c>
      <c r="AJ656" s="47" t="str">
        <f t="shared" si="221"/>
        <v/>
      </c>
      <c r="AK656" s="65">
        <f t="shared" si="223"/>
        <v>1</v>
      </c>
      <c r="AL656" s="70" t="str">
        <f t="shared" si="230"/>
        <v/>
      </c>
      <c r="AM656" s="43" t="str">
        <f t="shared" si="222"/>
        <v/>
      </c>
      <c r="AN656" s="71">
        <f t="shared" si="224"/>
        <v>8</v>
      </c>
      <c r="AO656" s="2"/>
      <c r="AP656" s="2"/>
      <c r="AR656" s="2"/>
      <c r="AS656" s="2"/>
      <c r="AT656" s="2"/>
    </row>
    <row r="657" spans="2:46">
      <c r="B657" s="20" t="str">
        <f>IF('Prog Individual'!B657="","",'Prog Individual'!B657)</f>
        <v/>
      </c>
      <c r="C657" s="21" t="str">
        <f t="shared" si="217"/>
        <v/>
      </c>
      <c r="D657" s="98" t="str">
        <f t="shared" si="232"/>
        <v/>
      </c>
      <c r="E657" s="2"/>
      <c r="F657" s="47" t="str">
        <f t="shared" si="218"/>
        <v/>
      </c>
      <c r="G657" s="98" t="str">
        <f t="shared" si="231"/>
        <v/>
      </c>
      <c r="H657" s="2"/>
      <c r="I657" s="46" t="str">
        <f t="shared" si="219"/>
        <v/>
      </c>
      <c r="J657" s="98" t="str">
        <f t="shared" si="225"/>
        <v/>
      </c>
      <c r="K657" s="2"/>
      <c r="L657" s="21" t="str">
        <f t="shared" si="214"/>
        <v/>
      </c>
      <c r="M657" s="92">
        <f>IF(L657&lt;&gt;"",SUM($L$6:L657),M656)</f>
        <v>40</v>
      </c>
      <c r="N657" s="92">
        <f t="shared" si="226"/>
        <v>49</v>
      </c>
      <c r="O657" s="2"/>
      <c r="P657" s="47" t="str">
        <f t="shared" si="234"/>
        <v/>
      </c>
      <c r="Q657" s="89">
        <f>IF(P657&lt;&gt;"",SUM($P$6:P657),Q656)</f>
        <v>71</v>
      </c>
      <c r="R657" s="92">
        <f t="shared" si="215"/>
        <v>71</v>
      </c>
      <c r="S657" s="2"/>
      <c r="T657" s="43" t="str">
        <f t="shared" si="227"/>
        <v/>
      </c>
      <c r="U657" s="89">
        <f>IF(T657&lt;&gt;"",SUM($T$6:T657),U656)</f>
        <v>35</v>
      </c>
      <c r="V657" s="92">
        <f t="shared" si="216"/>
        <v>47</v>
      </c>
      <c r="W657" s="2"/>
      <c r="X657" s="95">
        <f>IF(B657="",X656,SUM($L$7:L657)+SUM($P$7:P657)+SUM($T$7:T657))</f>
        <v>146</v>
      </c>
      <c r="Y657" s="2"/>
      <c r="Z657" s="2"/>
      <c r="AA657" s="2"/>
      <c r="AB657" s="2"/>
      <c r="AC657" s="2"/>
      <c r="AD657" s="2"/>
      <c r="AE657" s="2"/>
      <c r="AF657" s="58" t="str">
        <f t="shared" si="229"/>
        <v/>
      </c>
      <c r="AG657" s="21" t="str">
        <f t="shared" si="220"/>
        <v/>
      </c>
      <c r="AH657" s="59">
        <f t="shared" si="228"/>
        <v>5</v>
      </c>
      <c r="AI657" s="64" t="str">
        <f t="shared" si="233"/>
        <v/>
      </c>
      <c r="AJ657" s="47" t="str">
        <f t="shared" si="221"/>
        <v/>
      </c>
      <c r="AK657" s="65">
        <f t="shared" si="223"/>
        <v>1</v>
      </c>
      <c r="AL657" s="70" t="str">
        <f t="shared" si="230"/>
        <v/>
      </c>
      <c r="AM657" s="43" t="str">
        <f t="shared" si="222"/>
        <v/>
      </c>
      <c r="AN657" s="71">
        <f t="shared" si="224"/>
        <v>8</v>
      </c>
      <c r="AO657" s="2"/>
      <c r="AP657" s="2"/>
      <c r="AR657" s="2"/>
      <c r="AS657" s="2"/>
      <c r="AT657" s="2"/>
    </row>
    <row r="658" spans="2:46">
      <c r="B658" s="20" t="str">
        <f>IF('Prog Individual'!B658="","",'Prog Individual'!B658)</f>
        <v/>
      </c>
      <c r="C658" s="21" t="str">
        <f t="shared" si="217"/>
        <v/>
      </c>
      <c r="D658" s="98" t="str">
        <f t="shared" si="232"/>
        <v/>
      </c>
      <c r="E658" s="2"/>
      <c r="F658" s="47" t="str">
        <f t="shared" si="218"/>
        <v/>
      </c>
      <c r="G658" s="98" t="str">
        <f t="shared" si="231"/>
        <v/>
      </c>
      <c r="H658" s="2"/>
      <c r="I658" s="46" t="str">
        <f t="shared" si="219"/>
        <v/>
      </c>
      <c r="J658" s="98" t="str">
        <f t="shared" si="225"/>
        <v/>
      </c>
      <c r="K658" s="2"/>
      <c r="L658" s="21" t="str">
        <f t="shared" si="214"/>
        <v/>
      </c>
      <c r="M658" s="92">
        <f>IF(L658&lt;&gt;"",SUM($L$6:L658),M657)</f>
        <v>40</v>
      </c>
      <c r="N658" s="92">
        <f t="shared" si="226"/>
        <v>49</v>
      </c>
      <c r="O658" s="2"/>
      <c r="P658" s="47" t="str">
        <f t="shared" si="234"/>
        <v/>
      </c>
      <c r="Q658" s="89">
        <f>IF(P658&lt;&gt;"",SUM($P$6:P658),Q657)</f>
        <v>71</v>
      </c>
      <c r="R658" s="92">
        <f t="shared" si="215"/>
        <v>71</v>
      </c>
      <c r="S658" s="2"/>
      <c r="T658" s="43" t="str">
        <f t="shared" si="227"/>
        <v/>
      </c>
      <c r="U658" s="89">
        <f>IF(T658&lt;&gt;"",SUM($T$6:T658),U657)</f>
        <v>35</v>
      </c>
      <c r="V658" s="92">
        <f t="shared" si="216"/>
        <v>47</v>
      </c>
      <c r="W658" s="2"/>
      <c r="X658" s="95">
        <f>IF(B658="",X657,SUM($L$7:L658)+SUM($P$7:P658)+SUM($T$7:T658))</f>
        <v>146</v>
      </c>
      <c r="Y658" s="2"/>
      <c r="Z658" s="2"/>
      <c r="AA658" s="2"/>
      <c r="AB658" s="2"/>
      <c r="AC658" s="2"/>
      <c r="AD658" s="2"/>
      <c r="AE658" s="2"/>
      <c r="AF658" s="58" t="str">
        <f t="shared" si="229"/>
        <v/>
      </c>
      <c r="AG658" s="21" t="str">
        <f t="shared" si="220"/>
        <v/>
      </c>
      <c r="AH658" s="59">
        <f t="shared" si="228"/>
        <v>5</v>
      </c>
      <c r="AI658" s="64" t="str">
        <f t="shared" si="233"/>
        <v/>
      </c>
      <c r="AJ658" s="47" t="str">
        <f t="shared" si="221"/>
        <v/>
      </c>
      <c r="AK658" s="65">
        <f t="shared" si="223"/>
        <v>1</v>
      </c>
      <c r="AL658" s="70" t="str">
        <f t="shared" si="230"/>
        <v/>
      </c>
      <c r="AM658" s="43" t="str">
        <f t="shared" si="222"/>
        <v/>
      </c>
      <c r="AN658" s="71">
        <f t="shared" si="224"/>
        <v>8</v>
      </c>
      <c r="AO658" s="2"/>
      <c r="AP658" s="2"/>
      <c r="AR658" s="2"/>
      <c r="AS658" s="2"/>
      <c r="AT658" s="2"/>
    </row>
    <row r="659" spans="2:46">
      <c r="B659" s="20" t="str">
        <f>IF('Prog Individual'!B659="","",'Prog Individual'!B659)</f>
        <v/>
      </c>
      <c r="C659" s="21" t="str">
        <f t="shared" si="217"/>
        <v/>
      </c>
      <c r="D659" s="98" t="str">
        <f t="shared" si="232"/>
        <v/>
      </c>
      <c r="E659" s="2"/>
      <c r="F659" s="47" t="str">
        <f t="shared" si="218"/>
        <v/>
      </c>
      <c r="G659" s="98" t="str">
        <f t="shared" si="231"/>
        <v/>
      </c>
      <c r="H659" s="2"/>
      <c r="I659" s="46" t="str">
        <f t="shared" si="219"/>
        <v/>
      </c>
      <c r="J659" s="98" t="str">
        <f t="shared" si="225"/>
        <v/>
      </c>
      <c r="K659" s="2"/>
      <c r="L659" s="21" t="str">
        <f t="shared" si="214"/>
        <v/>
      </c>
      <c r="M659" s="92">
        <f>IF(L659&lt;&gt;"",SUM($L$6:L659),M658)</f>
        <v>40</v>
      </c>
      <c r="N659" s="92">
        <f t="shared" si="226"/>
        <v>49</v>
      </c>
      <c r="O659" s="2"/>
      <c r="P659" s="47" t="str">
        <f t="shared" si="234"/>
        <v/>
      </c>
      <c r="Q659" s="89">
        <f>IF(P659&lt;&gt;"",SUM($P$6:P659),Q658)</f>
        <v>71</v>
      </c>
      <c r="R659" s="92">
        <f t="shared" si="215"/>
        <v>71</v>
      </c>
      <c r="S659" s="2"/>
      <c r="T659" s="43" t="str">
        <f t="shared" si="227"/>
        <v/>
      </c>
      <c r="U659" s="89">
        <f>IF(T659&lt;&gt;"",SUM($T$6:T659),U658)</f>
        <v>35</v>
      </c>
      <c r="V659" s="92">
        <f t="shared" si="216"/>
        <v>47</v>
      </c>
      <c r="W659" s="2"/>
      <c r="X659" s="95">
        <f>IF(B659="",X658,SUM($L$7:L659)+SUM($P$7:P659)+SUM($T$7:T659))</f>
        <v>146</v>
      </c>
      <c r="Y659" s="2"/>
      <c r="Z659" s="2"/>
      <c r="AA659" s="2"/>
      <c r="AB659" s="2"/>
      <c r="AC659" s="2"/>
      <c r="AD659" s="2"/>
      <c r="AE659" s="2"/>
      <c r="AF659" s="58" t="str">
        <f t="shared" si="229"/>
        <v/>
      </c>
      <c r="AG659" s="21" t="str">
        <f t="shared" si="220"/>
        <v/>
      </c>
      <c r="AH659" s="59">
        <f t="shared" si="228"/>
        <v>5</v>
      </c>
      <c r="AI659" s="64" t="str">
        <f t="shared" si="233"/>
        <v/>
      </c>
      <c r="AJ659" s="47" t="str">
        <f t="shared" si="221"/>
        <v/>
      </c>
      <c r="AK659" s="65">
        <f t="shared" si="223"/>
        <v>1</v>
      </c>
      <c r="AL659" s="70" t="str">
        <f t="shared" si="230"/>
        <v/>
      </c>
      <c r="AM659" s="43" t="str">
        <f t="shared" si="222"/>
        <v/>
      </c>
      <c r="AN659" s="71">
        <f t="shared" si="224"/>
        <v>8</v>
      </c>
      <c r="AO659" s="2"/>
      <c r="AP659" s="2"/>
      <c r="AR659" s="2"/>
      <c r="AS659" s="2"/>
      <c r="AT659" s="2"/>
    </row>
    <row r="660" spans="2:46">
      <c r="B660" s="20" t="str">
        <f>IF('Prog Individual'!B660="","",'Prog Individual'!B660)</f>
        <v/>
      </c>
      <c r="C660" s="21" t="str">
        <f t="shared" si="217"/>
        <v/>
      </c>
      <c r="D660" s="98" t="str">
        <f t="shared" si="232"/>
        <v/>
      </c>
      <c r="E660" s="2"/>
      <c r="F660" s="47" t="str">
        <f t="shared" si="218"/>
        <v/>
      </c>
      <c r="G660" s="98" t="str">
        <f t="shared" si="231"/>
        <v/>
      </c>
      <c r="H660" s="2"/>
      <c r="I660" s="46" t="str">
        <f t="shared" si="219"/>
        <v/>
      </c>
      <c r="J660" s="98" t="str">
        <f t="shared" si="225"/>
        <v/>
      </c>
      <c r="K660" s="2"/>
      <c r="L660" s="21" t="str">
        <f t="shared" si="214"/>
        <v/>
      </c>
      <c r="M660" s="92">
        <f>IF(L660&lt;&gt;"",SUM($L$6:L660),M659)</f>
        <v>40</v>
      </c>
      <c r="N660" s="92">
        <f t="shared" si="226"/>
        <v>49</v>
      </c>
      <c r="O660" s="2"/>
      <c r="P660" s="47" t="str">
        <f t="shared" si="234"/>
        <v/>
      </c>
      <c r="Q660" s="89">
        <f>IF(P660&lt;&gt;"",SUM($P$6:P660),Q659)</f>
        <v>71</v>
      </c>
      <c r="R660" s="92">
        <f t="shared" si="215"/>
        <v>71</v>
      </c>
      <c r="S660" s="2"/>
      <c r="T660" s="43" t="str">
        <f t="shared" si="227"/>
        <v/>
      </c>
      <c r="U660" s="89">
        <f>IF(T660&lt;&gt;"",SUM($T$6:T660),U659)</f>
        <v>35</v>
      </c>
      <c r="V660" s="92">
        <f t="shared" si="216"/>
        <v>47</v>
      </c>
      <c r="W660" s="2"/>
      <c r="X660" s="95">
        <f>IF(B660="",X659,SUM($L$7:L660)+SUM($P$7:P660)+SUM($T$7:T660))</f>
        <v>146</v>
      </c>
      <c r="Y660" s="2"/>
      <c r="Z660" s="2"/>
      <c r="AA660" s="2"/>
      <c r="AB660" s="2"/>
      <c r="AC660" s="2"/>
      <c r="AD660" s="2"/>
      <c r="AE660" s="2"/>
      <c r="AF660" s="58" t="str">
        <f t="shared" si="229"/>
        <v/>
      </c>
      <c r="AG660" s="21" t="str">
        <f t="shared" si="220"/>
        <v/>
      </c>
      <c r="AH660" s="59">
        <f t="shared" si="228"/>
        <v>5</v>
      </c>
      <c r="AI660" s="64" t="str">
        <f t="shared" si="233"/>
        <v/>
      </c>
      <c r="AJ660" s="47" t="str">
        <f t="shared" si="221"/>
        <v/>
      </c>
      <c r="AK660" s="65">
        <f t="shared" si="223"/>
        <v>1</v>
      </c>
      <c r="AL660" s="70" t="str">
        <f t="shared" si="230"/>
        <v/>
      </c>
      <c r="AM660" s="43" t="str">
        <f t="shared" si="222"/>
        <v/>
      </c>
      <c r="AN660" s="71">
        <f t="shared" si="224"/>
        <v>8</v>
      </c>
      <c r="AO660" s="2"/>
      <c r="AP660" s="2"/>
      <c r="AR660" s="2"/>
      <c r="AS660" s="2"/>
      <c r="AT660" s="2"/>
    </row>
    <row r="661" spans="2:46">
      <c r="B661" s="20" t="str">
        <f>IF('Prog Individual'!B661="","",'Prog Individual'!B661)</f>
        <v/>
      </c>
      <c r="C661" s="21" t="str">
        <f t="shared" si="217"/>
        <v/>
      </c>
      <c r="D661" s="98" t="str">
        <f t="shared" si="232"/>
        <v/>
      </c>
      <c r="E661" s="2"/>
      <c r="F661" s="47" t="str">
        <f t="shared" si="218"/>
        <v/>
      </c>
      <c r="G661" s="98" t="str">
        <f t="shared" si="231"/>
        <v/>
      </c>
      <c r="H661" s="2"/>
      <c r="I661" s="46" t="str">
        <f t="shared" si="219"/>
        <v/>
      </c>
      <c r="J661" s="98" t="str">
        <f t="shared" si="225"/>
        <v/>
      </c>
      <c r="K661" s="2"/>
      <c r="L661" s="21" t="str">
        <f t="shared" ref="L661:L724" si="235">IF(AND(AG661="",AG660&lt;&gt;""),"",IF(AND(AG661="",AG660=""),"",IF(AND(AG661&lt;&gt;"",AG662&lt;&gt;""),-AH661,IF(AND(AG661&lt;&gt;"",AG662=""),AH661))))</f>
        <v/>
      </c>
      <c r="M661" s="92">
        <f>IF(L661&lt;&gt;"",SUM($L$6:L661),M660)</f>
        <v>40</v>
      </c>
      <c r="N661" s="92">
        <f t="shared" si="226"/>
        <v>49</v>
      </c>
      <c r="O661" s="2"/>
      <c r="P661" s="47" t="str">
        <f t="shared" si="234"/>
        <v/>
      </c>
      <c r="Q661" s="89">
        <f>IF(P661&lt;&gt;"",SUM($P$6:P661),Q660)</f>
        <v>71</v>
      </c>
      <c r="R661" s="92">
        <f t="shared" si="215"/>
        <v>71</v>
      </c>
      <c r="S661" s="2"/>
      <c r="T661" s="43" t="str">
        <f t="shared" si="227"/>
        <v/>
      </c>
      <c r="U661" s="89">
        <f>IF(T661&lt;&gt;"",SUM($T$6:T661),U660)</f>
        <v>35</v>
      </c>
      <c r="V661" s="92">
        <f t="shared" si="216"/>
        <v>47</v>
      </c>
      <c r="W661" s="2"/>
      <c r="X661" s="95">
        <f>IF(B661="",X660,SUM($L$7:L661)+SUM($P$7:P661)+SUM($T$7:T661))</f>
        <v>146</v>
      </c>
      <c r="Y661" s="2"/>
      <c r="Z661" s="2"/>
      <c r="AA661" s="2"/>
      <c r="AB661" s="2"/>
      <c r="AC661" s="2"/>
      <c r="AD661" s="2"/>
      <c r="AE661" s="2"/>
      <c r="AF661" s="58" t="str">
        <f t="shared" si="229"/>
        <v/>
      </c>
      <c r="AG661" s="21" t="str">
        <f t="shared" si="220"/>
        <v/>
      </c>
      <c r="AH661" s="59">
        <f t="shared" si="228"/>
        <v>5</v>
      </c>
      <c r="AI661" s="64" t="str">
        <f t="shared" si="233"/>
        <v/>
      </c>
      <c r="AJ661" s="47" t="str">
        <f t="shared" si="221"/>
        <v/>
      </c>
      <c r="AK661" s="65">
        <f t="shared" si="223"/>
        <v>1</v>
      </c>
      <c r="AL661" s="70" t="str">
        <f t="shared" si="230"/>
        <v/>
      </c>
      <c r="AM661" s="43" t="str">
        <f t="shared" si="222"/>
        <v/>
      </c>
      <c r="AN661" s="71">
        <f t="shared" si="224"/>
        <v>8</v>
      </c>
      <c r="AO661" s="2"/>
      <c r="AP661" s="2"/>
      <c r="AR661" s="2"/>
      <c r="AS661" s="2"/>
      <c r="AT661" s="2"/>
    </row>
    <row r="662" spans="2:46">
      <c r="B662" s="20" t="str">
        <f>IF('Prog Individual'!B662="","",'Prog Individual'!B662)</f>
        <v/>
      </c>
      <c r="C662" s="21" t="str">
        <f t="shared" si="217"/>
        <v/>
      </c>
      <c r="D662" s="98" t="str">
        <f t="shared" si="232"/>
        <v/>
      </c>
      <c r="E662" s="2"/>
      <c r="F662" s="47" t="str">
        <f t="shared" si="218"/>
        <v/>
      </c>
      <c r="G662" s="98" t="str">
        <f t="shared" si="231"/>
        <v/>
      </c>
      <c r="H662" s="2"/>
      <c r="I662" s="46" t="str">
        <f t="shared" si="219"/>
        <v/>
      </c>
      <c r="J662" s="98" t="str">
        <f t="shared" si="225"/>
        <v/>
      </c>
      <c r="K662" s="2"/>
      <c r="L662" s="21" t="str">
        <f t="shared" si="235"/>
        <v/>
      </c>
      <c r="M662" s="92">
        <f>IF(L662&lt;&gt;"",SUM($L$6:L662),M661)</f>
        <v>40</v>
      </c>
      <c r="N662" s="92">
        <f t="shared" si="226"/>
        <v>49</v>
      </c>
      <c r="O662" s="2"/>
      <c r="P662" s="47" t="str">
        <f t="shared" si="234"/>
        <v/>
      </c>
      <c r="Q662" s="89">
        <f>IF(P662&lt;&gt;"",SUM($P$6:P662),Q661)</f>
        <v>71</v>
      </c>
      <c r="R662" s="92">
        <f t="shared" si="215"/>
        <v>71</v>
      </c>
      <c r="S662" s="2"/>
      <c r="T662" s="43" t="str">
        <f t="shared" si="227"/>
        <v/>
      </c>
      <c r="U662" s="89">
        <f>IF(T662&lt;&gt;"",SUM($T$6:T662),U661)</f>
        <v>35</v>
      </c>
      <c r="V662" s="92">
        <f t="shared" si="216"/>
        <v>47</v>
      </c>
      <c r="W662" s="2"/>
      <c r="X662" s="95">
        <f>IF(B662="",X661,SUM($L$7:L662)+SUM($P$7:P662)+SUM($T$7:T662))</f>
        <v>146</v>
      </c>
      <c r="Y662" s="2"/>
      <c r="Z662" s="2"/>
      <c r="AA662" s="2"/>
      <c r="AB662" s="2"/>
      <c r="AC662" s="2"/>
      <c r="AD662" s="2"/>
      <c r="AE662" s="2"/>
      <c r="AF662" s="58" t="str">
        <f t="shared" si="229"/>
        <v/>
      </c>
      <c r="AG662" s="21" t="str">
        <f t="shared" si="220"/>
        <v/>
      </c>
      <c r="AH662" s="59">
        <f t="shared" si="228"/>
        <v>5</v>
      </c>
      <c r="AI662" s="64" t="str">
        <f t="shared" si="233"/>
        <v/>
      </c>
      <c r="AJ662" s="47" t="str">
        <f t="shared" si="221"/>
        <v/>
      </c>
      <c r="AK662" s="65">
        <f t="shared" si="223"/>
        <v>1</v>
      </c>
      <c r="AL662" s="70" t="str">
        <f t="shared" si="230"/>
        <v/>
      </c>
      <c r="AM662" s="43" t="str">
        <f t="shared" si="222"/>
        <v/>
      </c>
      <c r="AN662" s="71">
        <f t="shared" si="224"/>
        <v>8</v>
      </c>
      <c r="AO662" s="2"/>
      <c r="AP662" s="2"/>
      <c r="AR662" s="2"/>
      <c r="AS662" s="2"/>
      <c r="AT662" s="2"/>
    </row>
    <row r="663" spans="2:46">
      <c r="B663" s="20" t="str">
        <f>IF('Prog Individual'!B663="","",'Prog Individual'!B663)</f>
        <v/>
      </c>
      <c r="C663" s="21" t="str">
        <f t="shared" si="217"/>
        <v/>
      </c>
      <c r="D663" s="98" t="str">
        <f t="shared" si="232"/>
        <v/>
      </c>
      <c r="E663" s="2"/>
      <c r="F663" s="47" t="str">
        <f t="shared" si="218"/>
        <v/>
      </c>
      <c r="G663" s="98" t="str">
        <f t="shared" si="231"/>
        <v/>
      </c>
      <c r="H663" s="2"/>
      <c r="I663" s="46" t="str">
        <f t="shared" si="219"/>
        <v/>
      </c>
      <c r="J663" s="98" t="str">
        <f t="shared" si="225"/>
        <v/>
      </c>
      <c r="K663" s="2"/>
      <c r="L663" s="21" t="str">
        <f t="shared" si="235"/>
        <v/>
      </c>
      <c r="M663" s="92">
        <f>IF(L663&lt;&gt;"",SUM($L$6:L663),M662)</f>
        <v>40</v>
      </c>
      <c r="N663" s="92">
        <f t="shared" si="226"/>
        <v>49</v>
      </c>
      <c r="O663" s="2"/>
      <c r="P663" s="47" t="str">
        <f t="shared" si="234"/>
        <v/>
      </c>
      <c r="Q663" s="89">
        <f>IF(P663&lt;&gt;"",SUM($P$6:P663),Q662)</f>
        <v>71</v>
      </c>
      <c r="R663" s="92">
        <f t="shared" si="215"/>
        <v>71</v>
      </c>
      <c r="S663" s="2"/>
      <c r="T663" s="43" t="str">
        <f t="shared" si="227"/>
        <v/>
      </c>
      <c r="U663" s="89">
        <f>IF(T663&lt;&gt;"",SUM($T$6:T663),U662)</f>
        <v>35</v>
      </c>
      <c r="V663" s="92">
        <f t="shared" si="216"/>
        <v>47</v>
      </c>
      <c r="W663" s="2"/>
      <c r="X663" s="95">
        <f>IF(B663="",X662,SUM($L$7:L663)+SUM($P$7:P663)+SUM($T$7:T663))</f>
        <v>146</v>
      </c>
      <c r="Y663" s="2"/>
      <c r="Z663" s="2"/>
      <c r="AA663" s="2"/>
      <c r="AB663" s="2"/>
      <c r="AC663" s="2"/>
      <c r="AD663" s="2"/>
      <c r="AE663" s="2"/>
      <c r="AF663" s="58" t="str">
        <f t="shared" si="229"/>
        <v/>
      </c>
      <c r="AG663" s="21" t="str">
        <f t="shared" si="220"/>
        <v/>
      </c>
      <c r="AH663" s="59">
        <f t="shared" si="228"/>
        <v>5</v>
      </c>
      <c r="AI663" s="64" t="str">
        <f t="shared" si="233"/>
        <v/>
      </c>
      <c r="AJ663" s="47" t="str">
        <f t="shared" si="221"/>
        <v/>
      </c>
      <c r="AK663" s="65">
        <f t="shared" si="223"/>
        <v>1</v>
      </c>
      <c r="AL663" s="70" t="str">
        <f t="shared" si="230"/>
        <v/>
      </c>
      <c r="AM663" s="43" t="str">
        <f t="shared" si="222"/>
        <v/>
      </c>
      <c r="AN663" s="71">
        <f t="shared" si="224"/>
        <v>8</v>
      </c>
      <c r="AO663" s="2"/>
      <c r="AP663" s="2"/>
      <c r="AR663" s="2"/>
      <c r="AS663" s="2"/>
      <c r="AT663" s="2"/>
    </row>
    <row r="664" spans="2:46">
      <c r="B664" s="20" t="str">
        <f>IF('Prog Individual'!B664="","",'Prog Individual'!B664)</f>
        <v/>
      </c>
      <c r="C664" s="21" t="str">
        <f t="shared" si="217"/>
        <v/>
      </c>
      <c r="D664" s="98" t="str">
        <f t="shared" si="232"/>
        <v/>
      </c>
      <c r="E664" s="2"/>
      <c r="F664" s="47" t="str">
        <f t="shared" si="218"/>
        <v/>
      </c>
      <c r="G664" s="98" t="str">
        <f t="shared" si="231"/>
        <v/>
      </c>
      <c r="H664" s="2"/>
      <c r="I664" s="46" t="str">
        <f t="shared" si="219"/>
        <v/>
      </c>
      <c r="J664" s="98" t="str">
        <f t="shared" si="225"/>
        <v/>
      </c>
      <c r="K664" s="2"/>
      <c r="L664" s="21" t="str">
        <f t="shared" si="235"/>
        <v/>
      </c>
      <c r="M664" s="92">
        <f>IF(L664&lt;&gt;"",SUM($L$6:L664),M663)</f>
        <v>40</v>
      </c>
      <c r="N664" s="92">
        <f t="shared" si="226"/>
        <v>49</v>
      </c>
      <c r="O664" s="2"/>
      <c r="P664" s="47" t="str">
        <f t="shared" si="234"/>
        <v/>
      </c>
      <c r="Q664" s="89">
        <f>IF(P664&lt;&gt;"",SUM($P$6:P664),Q663)</f>
        <v>71</v>
      </c>
      <c r="R664" s="92">
        <f t="shared" si="215"/>
        <v>71</v>
      </c>
      <c r="S664" s="2"/>
      <c r="T664" s="43" t="str">
        <f t="shared" si="227"/>
        <v/>
      </c>
      <c r="U664" s="89">
        <f>IF(T664&lt;&gt;"",SUM($T$6:T664),U663)</f>
        <v>35</v>
      </c>
      <c r="V664" s="92">
        <f t="shared" si="216"/>
        <v>47</v>
      </c>
      <c r="W664" s="2"/>
      <c r="X664" s="95">
        <f>IF(B664="",X663,SUM($L$7:L664)+SUM($P$7:P664)+SUM($T$7:T664))</f>
        <v>146</v>
      </c>
      <c r="Y664" s="2"/>
      <c r="Z664" s="2"/>
      <c r="AA664" s="2"/>
      <c r="AB664" s="2"/>
      <c r="AC664" s="2"/>
      <c r="AD664" s="2"/>
      <c r="AE664" s="2"/>
      <c r="AF664" s="58" t="str">
        <f t="shared" si="229"/>
        <v/>
      </c>
      <c r="AG664" s="21" t="str">
        <f t="shared" si="220"/>
        <v/>
      </c>
      <c r="AH664" s="59">
        <f t="shared" si="228"/>
        <v>5</v>
      </c>
      <c r="AI664" s="64" t="str">
        <f t="shared" si="233"/>
        <v/>
      </c>
      <c r="AJ664" s="47" t="str">
        <f t="shared" si="221"/>
        <v/>
      </c>
      <c r="AK664" s="65">
        <f t="shared" si="223"/>
        <v>1</v>
      </c>
      <c r="AL664" s="70" t="str">
        <f t="shared" si="230"/>
        <v/>
      </c>
      <c r="AM664" s="43" t="str">
        <f t="shared" si="222"/>
        <v/>
      </c>
      <c r="AN664" s="71">
        <f t="shared" si="224"/>
        <v>8</v>
      </c>
      <c r="AO664" s="2"/>
      <c r="AP664" s="2"/>
      <c r="AR664" s="2"/>
      <c r="AS664" s="2"/>
      <c r="AT664" s="2"/>
    </row>
    <row r="665" spans="2:46">
      <c r="B665" s="20" t="str">
        <f>IF('Prog Individual'!B665="","",'Prog Individual'!B665)</f>
        <v/>
      </c>
      <c r="C665" s="21" t="str">
        <f t="shared" si="217"/>
        <v/>
      </c>
      <c r="D665" s="98" t="str">
        <f t="shared" si="232"/>
        <v/>
      </c>
      <c r="E665" s="2"/>
      <c r="F665" s="47" t="str">
        <f t="shared" si="218"/>
        <v/>
      </c>
      <c r="G665" s="98" t="str">
        <f t="shared" si="231"/>
        <v/>
      </c>
      <c r="H665" s="2"/>
      <c r="I665" s="46" t="str">
        <f t="shared" si="219"/>
        <v/>
      </c>
      <c r="J665" s="98" t="str">
        <f t="shared" si="225"/>
        <v/>
      </c>
      <c r="K665" s="2"/>
      <c r="L665" s="21" t="str">
        <f t="shared" si="235"/>
        <v/>
      </c>
      <c r="M665" s="92">
        <f>IF(L665&lt;&gt;"",SUM($L$6:L665),M664)</f>
        <v>40</v>
      </c>
      <c r="N665" s="92">
        <f t="shared" si="226"/>
        <v>49</v>
      </c>
      <c r="O665" s="2"/>
      <c r="P665" s="47" t="str">
        <f t="shared" si="234"/>
        <v/>
      </c>
      <c r="Q665" s="89">
        <f>IF(P665&lt;&gt;"",SUM($P$6:P665),Q664)</f>
        <v>71</v>
      </c>
      <c r="R665" s="92">
        <f t="shared" si="215"/>
        <v>71</v>
      </c>
      <c r="S665" s="2"/>
      <c r="T665" s="43" t="str">
        <f t="shared" si="227"/>
        <v/>
      </c>
      <c r="U665" s="89">
        <f>IF(T665&lt;&gt;"",SUM($T$6:T665),U664)</f>
        <v>35</v>
      </c>
      <c r="V665" s="92">
        <f t="shared" si="216"/>
        <v>47</v>
      </c>
      <c r="W665" s="2"/>
      <c r="X665" s="95">
        <f>IF(B665="",X664,SUM($L$7:L665)+SUM($P$7:P665)+SUM($T$7:T665))</f>
        <v>146</v>
      </c>
      <c r="Y665" s="2"/>
      <c r="Z665" s="2"/>
      <c r="AA665" s="2"/>
      <c r="AB665" s="2"/>
      <c r="AC665" s="2"/>
      <c r="AD665" s="2"/>
      <c r="AE665" s="2"/>
      <c r="AF665" s="58" t="str">
        <f t="shared" si="229"/>
        <v/>
      </c>
      <c r="AG665" s="21" t="str">
        <f t="shared" si="220"/>
        <v/>
      </c>
      <c r="AH665" s="59">
        <f t="shared" si="228"/>
        <v>5</v>
      </c>
      <c r="AI665" s="64" t="str">
        <f t="shared" si="233"/>
        <v/>
      </c>
      <c r="AJ665" s="47" t="str">
        <f t="shared" si="221"/>
        <v/>
      </c>
      <c r="AK665" s="65">
        <f t="shared" si="223"/>
        <v>1</v>
      </c>
      <c r="AL665" s="70" t="str">
        <f t="shared" si="230"/>
        <v/>
      </c>
      <c r="AM665" s="43" t="str">
        <f t="shared" si="222"/>
        <v/>
      </c>
      <c r="AN665" s="71">
        <f t="shared" si="224"/>
        <v>8</v>
      </c>
      <c r="AO665" s="2"/>
      <c r="AP665" s="2"/>
      <c r="AR665" s="2"/>
      <c r="AS665" s="2"/>
      <c r="AT665" s="2"/>
    </row>
    <row r="666" spans="2:46">
      <c r="B666" s="20" t="str">
        <f>IF('Prog Individual'!B666="","",'Prog Individual'!B666)</f>
        <v/>
      </c>
      <c r="C666" s="21" t="str">
        <f t="shared" si="217"/>
        <v/>
      </c>
      <c r="D666" s="98" t="str">
        <f t="shared" si="232"/>
        <v/>
      </c>
      <c r="E666" s="2"/>
      <c r="F666" s="47" t="str">
        <f t="shared" si="218"/>
        <v/>
      </c>
      <c r="G666" s="98" t="str">
        <f t="shared" si="231"/>
        <v/>
      </c>
      <c r="H666" s="2"/>
      <c r="I666" s="46" t="str">
        <f t="shared" si="219"/>
        <v/>
      </c>
      <c r="J666" s="98" t="str">
        <f t="shared" si="225"/>
        <v/>
      </c>
      <c r="K666" s="2"/>
      <c r="L666" s="21" t="str">
        <f t="shared" si="235"/>
        <v/>
      </c>
      <c r="M666" s="92">
        <f>IF(L666&lt;&gt;"",SUM($L$6:L666),M665)</f>
        <v>40</v>
      </c>
      <c r="N666" s="92">
        <f t="shared" si="226"/>
        <v>49</v>
      </c>
      <c r="O666" s="2"/>
      <c r="P666" s="47" t="str">
        <f t="shared" si="234"/>
        <v/>
      </c>
      <c r="Q666" s="89">
        <f>IF(P666&lt;&gt;"",SUM($P$6:P666),Q665)</f>
        <v>71</v>
      </c>
      <c r="R666" s="92">
        <f t="shared" ref="R666:R729" si="236">IF(Q666&lt;R665,R665,Q666)</f>
        <v>71</v>
      </c>
      <c r="S666" s="2"/>
      <c r="T666" s="43" t="str">
        <f t="shared" si="227"/>
        <v/>
      </c>
      <c r="U666" s="89">
        <f>IF(T666&lt;&gt;"",SUM($T$6:T666),U665)</f>
        <v>35</v>
      </c>
      <c r="V666" s="92">
        <f t="shared" ref="V666:V729" si="237">IF(U666&lt;V665,V665,U666)</f>
        <v>47</v>
      </c>
      <c r="W666" s="2"/>
      <c r="X666" s="95">
        <f>IF(B666="",X665,SUM($L$7:L666)+SUM($P$7:P666)+SUM($T$7:T666))</f>
        <v>146</v>
      </c>
      <c r="Y666" s="2"/>
      <c r="Z666" s="2"/>
      <c r="AA666" s="2"/>
      <c r="AB666" s="2"/>
      <c r="AC666" s="2"/>
      <c r="AD666" s="2"/>
      <c r="AE666" s="2"/>
      <c r="AF666" s="58" t="str">
        <f t="shared" si="229"/>
        <v/>
      </c>
      <c r="AG666" s="21" t="str">
        <f t="shared" si="220"/>
        <v/>
      </c>
      <c r="AH666" s="59">
        <f t="shared" si="228"/>
        <v>5</v>
      </c>
      <c r="AI666" s="64" t="str">
        <f t="shared" si="233"/>
        <v/>
      </c>
      <c r="AJ666" s="47" t="str">
        <f t="shared" si="221"/>
        <v/>
      </c>
      <c r="AK666" s="65">
        <f t="shared" si="223"/>
        <v>1</v>
      </c>
      <c r="AL666" s="70" t="str">
        <f t="shared" si="230"/>
        <v/>
      </c>
      <c r="AM666" s="43" t="str">
        <f t="shared" si="222"/>
        <v/>
      </c>
      <c r="AN666" s="71">
        <f t="shared" si="224"/>
        <v>8</v>
      </c>
      <c r="AO666" s="2"/>
      <c r="AP666" s="2"/>
      <c r="AR666" s="2"/>
      <c r="AS666" s="2"/>
      <c r="AT666" s="2"/>
    </row>
    <row r="667" spans="2:46">
      <c r="B667" s="20" t="str">
        <f>IF('Prog Individual'!B667="","",'Prog Individual'!B667)</f>
        <v/>
      </c>
      <c r="C667" s="21" t="str">
        <f t="shared" si="217"/>
        <v/>
      </c>
      <c r="D667" s="98" t="str">
        <f t="shared" si="232"/>
        <v/>
      </c>
      <c r="E667" s="2"/>
      <c r="F667" s="47" t="str">
        <f t="shared" si="218"/>
        <v/>
      </c>
      <c r="G667" s="98" t="str">
        <f t="shared" si="231"/>
        <v/>
      </c>
      <c r="H667" s="2"/>
      <c r="I667" s="46" t="str">
        <f t="shared" si="219"/>
        <v/>
      </c>
      <c r="J667" s="98" t="str">
        <f t="shared" si="225"/>
        <v/>
      </c>
      <c r="K667" s="2"/>
      <c r="L667" s="21" t="str">
        <f t="shared" si="235"/>
        <v/>
      </c>
      <c r="M667" s="92">
        <f>IF(L667&lt;&gt;"",SUM($L$6:L667),M666)</f>
        <v>40</v>
      </c>
      <c r="N667" s="92">
        <f t="shared" si="226"/>
        <v>49</v>
      </c>
      <c r="O667" s="2"/>
      <c r="P667" s="47" t="str">
        <f t="shared" si="234"/>
        <v/>
      </c>
      <c r="Q667" s="89">
        <f>IF(P667&lt;&gt;"",SUM($P$6:P667),Q666)</f>
        <v>71</v>
      </c>
      <c r="R667" s="92">
        <f t="shared" si="236"/>
        <v>71</v>
      </c>
      <c r="S667" s="2"/>
      <c r="T667" s="43" t="str">
        <f t="shared" si="227"/>
        <v/>
      </c>
      <c r="U667" s="89">
        <f>IF(T667&lt;&gt;"",SUM($T$6:T667),U666)</f>
        <v>35</v>
      </c>
      <c r="V667" s="92">
        <f t="shared" si="237"/>
        <v>47</v>
      </c>
      <c r="W667" s="2"/>
      <c r="X667" s="95">
        <f>IF(B667="",X666,SUM($L$7:L667)+SUM($P$7:P667)+SUM($T$7:T667))</f>
        <v>146</v>
      </c>
      <c r="Y667" s="2"/>
      <c r="Z667" s="2"/>
      <c r="AA667" s="2"/>
      <c r="AB667" s="2"/>
      <c r="AC667" s="2"/>
      <c r="AD667" s="2"/>
      <c r="AE667" s="2"/>
      <c r="AF667" s="58" t="str">
        <f t="shared" si="229"/>
        <v/>
      </c>
      <c r="AG667" s="21" t="str">
        <f t="shared" si="220"/>
        <v/>
      </c>
      <c r="AH667" s="59">
        <f t="shared" si="228"/>
        <v>5</v>
      </c>
      <c r="AI667" s="64" t="str">
        <f t="shared" si="233"/>
        <v/>
      </c>
      <c r="AJ667" s="47" t="str">
        <f t="shared" si="221"/>
        <v/>
      </c>
      <c r="AK667" s="65">
        <f t="shared" si="223"/>
        <v>1</v>
      </c>
      <c r="AL667" s="70" t="str">
        <f t="shared" si="230"/>
        <v/>
      </c>
      <c r="AM667" s="43" t="str">
        <f t="shared" si="222"/>
        <v/>
      </c>
      <c r="AN667" s="71">
        <f t="shared" si="224"/>
        <v>8</v>
      </c>
      <c r="AO667" s="2"/>
      <c r="AP667" s="2"/>
      <c r="AR667" s="2"/>
      <c r="AS667" s="2"/>
      <c r="AT667" s="2"/>
    </row>
    <row r="668" spans="2:46">
      <c r="B668" s="20" t="str">
        <f>IF('Prog Individual'!B668="","",'Prog Individual'!B668)</f>
        <v/>
      </c>
      <c r="C668" s="21" t="str">
        <f t="shared" si="217"/>
        <v/>
      </c>
      <c r="D668" s="98" t="str">
        <f t="shared" si="232"/>
        <v/>
      </c>
      <c r="E668" s="2"/>
      <c r="F668" s="47" t="str">
        <f t="shared" si="218"/>
        <v/>
      </c>
      <c r="G668" s="98" t="str">
        <f t="shared" si="231"/>
        <v/>
      </c>
      <c r="H668" s="2"/>
      <c r="I668" s="46" t="str">
        <f t="shared" si="219"/>
        <v/>
      </c>
      <c r="J668" s="98" t="str">
        <f t="shared" si="225"/>
        <v/>
      </c>
      <c r="K668" s="2"/>
      <c r="L668" s="21" t="str">
        <f t="shared" si="235"/>
        <v/>
      </c>
      <c r="M668" s="92">
        <f>IF(L668&lt;&gt;"",SUM($L$6:L668),M667)</f>
        <v>40</v>
      </c>
      <c r="N668" s="92">
        <f t="shared" si="226"/>
        <v>49</v>
      </c>
      <c r="O668" s="2"/>
      <c r="P668" s="47" t="str">
        <f t="shared" si="234"/>
        <v/>
      </c>
      <c r="Q668" s="89">
        <f>IF(P668&lt;&gt;"",SUM($P$6:P668),Q667)</f>
        <v>71</v>
      </c>
      <c r="R668" s="92">
        <f t="shared" si="236"/>
        <v>71</v>
      </c>
      <c r="S668" s="2"/>
      <c r="T668" s="43" t="str">
        <f t="shared" si="227"/>
        <v/>
      </c>
      <c r="U668" s="89">
        <f>IF(T668&lt;&gt;"",SUM($T$6:T668),U667)</f>
        <v>35</v>
      </c>
      <c r="V668" s="92">
        <f t="shared" si="237"/>
        <v>47</v>
      </c>
      <c r="W668" s="2"/>
      <c r="X668" s="95">
        <f>IF(B668="",X667,SUM($L$7:L668)+SUM($P$7:P668)+SUM($T$7:T668))</f>
        <v>146</v>
      </c>
      <c r="Y668" s="2"/>
      <c r="Z668" s="2"/>
      <c r="AA668" s="2"/>
      <c r="AB668" s="2"/>
      <c r="AC668" s="2"/>
      <c r="AD668" s="2"/>
      <c r="AE668" s="2"/>
      <c r="AF668" s="58" t="str">
        <f t="shared" si="229"/>
        <v/>
      </c>
      <c r="AG668" s="21" t="str">
        <f t="shared" si="220"/>
        <v/>
      </c>
      <c r="AH668" s="59">
        <f t="shared" si="228"/>
        <v>5</v>
      </c>
      <c r="AI668" s="64" t="str">
        <f t="shared" si="233"/>
        <v/>
      </c>
      <c r="AJ668" s="47" t="str">
        <f t="shared" si="221"/>
        <v/>
      </c>
      <c r="AK668" s="65">
        <f t="shared" si="223"/>
        <v>1</v>
      </c>
      <c r="AL668" s="70" t="str">
        <f t="shared" si="230"/>
        <v/>
      </c>
      <c r="AM668" s="43" t="str">
        <f t="shared" si="222"/>
        <v/>
      </c>
      <c r="AN668" s="71">
        <f t="shared" si="224"/>
        <v>8</v>
      </c>
      <c r="AO668" s="2"/>
      <c r="AP668" s="2"/>
      <c r="AR668" s="2"/>
      <c r="AS668" s="2"/>
      <c r="AT668" s="2"/>
    </row>
    <row r="669" spans="2:46">
      <c r="B669" s="20" t="str">
        <f>IF('Prog Individual'!B669="","",'Prog Individual'!B669)</f>
        <v/>
      </c>
      <c r="C669" s="21" t="str">
        <f t="shared" si="217"/>
        <v/>
      </c>
      <c r="D669" s="98" t="str">
        <f t="shared" si="232"/>
        <v/>
      </c>
      <c r="E669" s="2"/>
      <c r="F669" s="47" t="str">
        <f t="shared" si="218"/>
        <v/>
      </c>
      <c r="G669" s="98" t="str">
        <f t="shared" si="231"/>
        <v/>
      </c>
      <c r="H669" s="2"/>
      <c r="I669" s="46" t="str">
        <f t="shared" si="219"/>
        <v/>
      </c>
      <c r="J669" s="98" t="str">
        <f t="shared" si="225"/>
        <v/>
      </c>
      <c r="K669" s="2"/>
      <c r="L669" s="21" t="str">
        <f t="shared" si="235"/>
        <v/>
      </c>
      <c r="M669" s="92">
        <f>IF(L669&lt;&gt;"",SUM($L$6:L669),M668)</f>
        <v>40</v>
      </c>
      <c r="N669" s="92">
        <f t="shared" si="226"/>
        <v>49</v>
      </c>
      <c r="O669" s="2"/>
      <c r="P669" s="47" t="str">
        <f t="shared" si="234"/>
        <v/>
      </c>
      <c r="Q669" s="89">
        <f>IF(P669&lt;&gt;"",SUM($P$6:P669),Q668)</f>
        <v>71</v>
      </c>
      <c r="R669" s="92">
        <f t="shared" si="236"/>
        <v>71</v>
      </c>
      <c r="S669" s="2"/>
      <c r="T669" s="43" t="str">
        <f t="shared" si="227"/>
        <v/>
      </c>
      <c r="U669" s="89">
        <f>IF(T669&lt;&gt;"",SUM($T$6:T669),U668)</f>
        <v>35</v>
      </c>
      <c r="V669" s="92">
        <f t="shared" si="237"/>
        <v>47</v>
      </c>
      <c r="W669" s="2"/>
      <c r="X669" s="95">
        <f>IF(B669="",X668,SUM($L$7:L669)+SUM($P$7:P669)+SUM($T$7:T669))</f>
        <v>146</v>
      </c>
      <c r="Y669" s="2"/>
      <c r="Z669" s="2"/>
      <c r="AA669" s="2"/>
      <c r="AB669" s="2"/>
      <c r="AC669" s="2"/>
      <c r="AD669" s="2"/>
      <c r="AE669" s="2"/>
      <c r="AF669" s="58" t="str">
        <f t="shared" si="229"/>
        <v/>
      </c>
      <c r="AG669" s="21" t="str">
        <f t="shared" si="220"/>
        <v/>
      </c>
      <c r="AH669" s="59">
        <f t="shared" si="228"/>
        <v>5</v>
      </c>
      <c r="AI669" s="64" t="str">
        <f t="shared" si="233"/>
        <v/>
      </c>
      <c r="AJ669" s="47" t="str">
        <f t="shared" si="221"/>
        <v/>
      </c>
      <c r="AK669" s="65">
        <f t="shared" si="223"/>
        <v>1</v>
      </c>
      <c r="AL669" s="70" t="str">
        <f t="shared" si="230"/>
        <v/>
      </c>
      <c r="AM669" s="43" t="str">
        <f t="shared" si="222"/>
        <v/>
      </c>
      <c r="AN669" s="71">
        <f t="shared" si="224"/>
        <v>8</v>
      </c>
      <c r="AO669" s="2"/>
      <c r="AP669" s="2"/>
      <c r="AR669" s="2"/>
      <c r="AS669" s="2"/>
      <c r="AT669" s="2"/>
    </row>
    <row r="670" spans="2:46">
      <c r="B670" s="20" t="str">
        <f>IF('Prog Individual'!B670="","",'Prog Individual'!B670)</f>
        <v/>
      </c>
      <c r="C670" s="21" t="str">
        <f t="shared" si="217"/>
        <v/>
      </c>
      <c r="D670" s="98" t="str">
        <f t="shared" si="232"/>
        <v/>
      </c>
      <c r="E670" s="2"/>
      <c r="F670" s="47" t="str">
        <f t="shared" si="218"/>
        <v/>
      </c>
      <c r="G670" s="98" t="str">
        <f t="shared" si="231"/>
        <v/>
      </c>
      <c r="H670" s="2"/>
      <c r="I670" s="46" t="str">
        <f t="shared" si="219"/>
        <v/>
      </c>
      <c r="J670" s="98" t="str">
        <f t="shared" si="225"/>
        <v/>
      </c>
      <c r="K670" s="2"/>
      <c r="L670" s="21" t="str">
        <f t="shared" si="235"/>
        <v/>
      </c>
      <c r="M670" s="92">
        <f>IF(L670&lt;&gt;"",SUM($L$6:L670),M669)</f>
        <v>40</v>
      </c>
      <c r="N670" s="92">
        <f t="shared" si="226"/>
        <v>49</v>
      </c>
      <c r="O670" s="2"/>
      <c r="P670" s="47" t="str">
        <f t="shared" si="234"/>
        <v/>
      </c>
      <c r="Q670" s="89">
        <f>IF(P670&lt;&gt;"",SUM($P$6:P670),Q669)</f>
        <v>71</v>
      </c>
      <c r="R670" s="92">
        <f t="shared" si="236"/>
        <v>71</v>
      </c>
      <c r="S670" s="2"/>
      <c r="T670" s="43" t="str">
        <f t="shared" si="227"/>
        <v/>
      </c>
      <c r="U670" s="89">
        <f>IF(T670&lt;&gt;"",SUM($T$6:T670),U669)</f>
        <v>35</v>
      </c>
      <c r="V670" s="92">
        <f t="shared" si="237"/>
        <v>47</v>
      </c>
      <c r="W670" s="2"/>
      <c r="X670" s="95">
        <f>IF(B670="",X669,SUM($L$7:L670)+SUM($P$7:P670)+SUM($T$7:T670))</f>
        <v>146</v>
      </c>
      <c r="Y670" s="2"/>
      <c r="Z670" s="2"/>
      <c r="AA670" s="2"/>
      <c r="AB670" s="2"/>
      <c r="AC670" s="2"/>
      <c r="AD670" s="2"/>
      <c r="AE670" s="2"/>
      <c r="AF670" s="58" t="str">
        <f t="shared" si="229"/>
        <v/>
      </c>
      <c r="AG670" s="21" t="str">
        <f t="shared" si="220"/>
        <v/>
      </c>
      <c r="AH670" s="59">
        <f t="shared" si="228"/>
        <v>5</v>
      </c>
      <c r="AI670" s="64" t="str">
        <f t="shared" si="233"/>
        <v/>
      </c>
      <c r="AJ670" s="47" t="str">
        <f t="shared" si="221"/>
        <v/>
      </c>
      <c r="AK670" s="65">
        <f t="shared" si="223"/>
        <v>1</v>
      </c>
      <c r="AL670" s="70" t="str">
        <f t="shared" si="230"/>
        <v/>
      </c>
      <c r="AM670" s="43" t="str">
        <f t="shared" si="222"/>
        <v/>
      </c>
      <c r="AN670" s="71">
        <f t="shared" si="224"/>
        <v>8</v>
      </c>
      <c r="AO670" s="2"/>
      <c r="AP670" s="2"/>
      <c r="AR670" s="2"/>
      <c r="AS670" s="2"/>
      <c r="AT670" s="2"/>
    </row>
    <row r="671" spans="2:46">
      <c r="B671" s="20" t="str">
        <f>IF('Prog Individual'!B671="","",'Prog Individual'!B671)</f>
        <v/>
      </c>
      <c r="C671" s="21" t="str">
        <f t="shared" si="217"/>
        <v/>
      </c>
      <c r="D671" s="98" t="str">
        <f t="shared" si="232"/>
        <v/>
      </c>
      <c r="E671" s="2"/>
      <c r="F671" s="47" t="str">
        <f t="shared" si="218"/>
        <v/>
      </c>
      <c r="G671" s="98" t="str">
        <f t="shared" si="231"/>
        <v/>
      </c>
      <c r="H671" s="2"/>
      <c r="I671" s="46" t="str">
        <f t="shared" si="219"/>
        <v/>
      </c>
      <c r="J671" s="98" t="str">
        <f t="shared" si="225"/>
        <v/>
      </c>
      <c r="K671" s="2"/>
      <c r="L671" s="21" t="str">
        <f t="shared" si="235"/>
        <v/>
      </c>
      <c r="M671" s="92">
        <f>IF(L671&lt;&gt;"",SUM($L$6:L671),M670)</f>
        <v>40</v>
      </c>
      <c r="N671" s="92">
        <f t="shared" si="226"/>
        <v>49</v>
      </c>
      <c r="O671" s="2"/>
      <c r="P671" s="47" t="str">
        <f t="shared" si="234"/>
        <v/>
      </c>
      <c r="Q671" s="89">
        <f>IF(P671&lt;&gt;"",SUM($P$6:P671),Q670)</f>
        <v>71</v>
      </c>
      <c r="R671" s="92">
        <f t="shared" si="236"/>
        <v>71</v>
      </c>
      <c r="S671" s="2"/>
      <c r="T671" s="43" t="str">
        <f t="shared" si="227"/>
        <v/>
      </c>
      <c r="U671" s="89">
        <f>IF(T671&lt;&gt;"",SUM($T$6:T671),U670)</f>
        <v>35</v>
      </c>
      <c r="V671" s="92">
        <f t="shared" si="237"/>
        <v>47</v>
      </c>
      <c r="W671" s="2"/>
      <c r="X671" s="95">
        <f>IF(B671="",X670,SUM($L$7:L671)+SUM($P$7:P671)+SUM($T$7:T671))</f>
        <v>146</v>
      </c>
      <c r="Y671" s="2"/>
      <c r="Z671" s="2"/>
      <c r="AA671" s="2"/>
      <c r="AB671" s="2"/>
      <c r="AC671" s="2"/>
      <c r="AD671" s="2"/>
      <c r="AE671" s="2"/>
      <c r="AF671" s="58" t="str">
        <f t="shared" si="229"/>
        <v/>
      </c>
      <c r="AG671" s="21" t="str">
        <f t="shared" si="220"/>
        <v/>
      </c>
      <c r="AH671" s="59">
        <f t="shared" si="228"/>
        <v>5</v>
      </c>
      <c r="AI671" s="64" t="str">
        <f t="shared" si="233"/>
        <v/>
      </c>
      <c r="AJ671" s="47" t="str">
        <f t="shared" si="221"/>
        <v/>
      </c>
      <c r="AK671" s="65">
        <f t="shared" si="223"/>
        <v>1</v>
      </c>
      <c r="AL671" s="70" t="str">
        <f t="shared" si="230"/>
        <v/>
      </c>
      <c r="AM671" s="43" t="str">
        <f t="shared" si="222"/>
        <v/>
      </c>
      <c r="AN671" s="71">
        <f t="shared" si="224"/>
        <v>8</v>
      </c>
      <c r="AO671" s="2"/>
      <c r="AP671" s="2"/>
      <c r="AR671" s="2"/>
      <c r="AS671" s="2"/>
      <c r="AT671" s="2"/>
    </row>
    <row r="672" spans="2:46">
      <c r="B672" s="20" t="str">
        <f>IF('Prog Individual'!B672="","",'Prog Individual'!B672)</f>
        <v/>
      </c>
      <c r="C672" s="21" t="str">
        <f t="shared" si="217"/>
        <v/>
      </c>
      <c r="D672" s="98" t="str">
        <f t="shared" si="232"/>
        <v/>
      </c>
      <c r="E672" s="2"/>
      <c r="F672" s="47" t="str">
        <f t="shared" si="218"/>
        <v/>
      </c>
      <c r="G672" s="98" t="str">
        <f t="shared" si="231"/>
        <v/>
      </c>
      <c r="H672" s="2"/>
      <c r="I672" s="46" t="str">
        <f t="shared" si="219"/>
        <v/>
      </c>
      <c r="J672" s="98" t="str">
        <f t="shared" si="225"/>
        <v/>
      </c>
      <c r="K672" s="2"/>
      <c r="L672" s="21" t="str">
        <f t="shared" si="235"/>
        <v/>
      </c>
      <c r="M672" s="92">
        <f>IF(L672&lt;&gt;"",SUM($L$6:L672),M671)</f>
        <v>40</v>
      </c>
      <c r="N672" s="92">
        <f t="shared" si="226"/>
        <v>49</v>
      </c>
      <c r="O672" s="2"/>
      <c r="P672" s="47" t="str">
        <f t="shared" si="234"/>
        <v/>
      </c>
      <c r="Q672" s="89">
        <f>IF(P672&lt;&gt;"",SUM($P$6:P672),Q671)</f>
        <v>71</v>
      </c>
      <c r="R672" s="92">
        <f t="shared" si="236"/>
        <v>71</v>
      </c>
      <c r="S672" s="2"/>
      <c r="T672" s="43" t="str">
        <f t="shared" si="227"/>
        <v/>
      </c>
      <c r="U672" s="89">
        <f>IF(T672&lt;&gt;"",SUM($T$6:T672),U671)</f>
        <v>35</v>
      </c>
      <c r="V672" s="92">
        <f t="shared" si="237"/>
        <v>47</v>
      </c>
      <c r="W672" s="2"/>
      <c r="X672" s="95">
        <f>IF(B672="",X671,SUM($L$7:L672)+SUM($P$7:P672)+SUM($T$7:T672))</f>
        <v>146</v>
      </c>
      <c r="Y672" s="2"/>
      <c r="Z672" s="2"/>
      <c r="AA672" s="2"/>
      <c r="AB672" s="2"/>
      <c r="AC672" s="2"/>
      <c r="AD672" s="2"/>
      <c r="AE672" s="2"/>
      <c r="AF672" s="58" t="str">
        <f t="shared" si="229"/>
        <v/>
      </c>
      <c r="AG672" s="21" t="str">
        <f t="shared" si="220"/>
        <v/>
      </c>
      <c r="AH672" s="59">
        <f t="shared" si="228"/>
        <v>5</v>
      </c>
      <c r="AI672" s="64" t="str">
        <f t="shared" si="233"/>
        <v/>
      </c>
      <c r="AJ672" s="47" t="str">
        <f t="shared" si="221"/>
        <v/>
      </c>
      <c r="AK672" s="65">
        <f t="shared" si="223"/>
        <v>1</v>
      </c>
      <c r="AL672" s="70" t="str">
        <f t="shared" si="230"/>
        <v/>
      </c>
      <c r="AM672" s="43" t="str">
        <f t="shared" si="222"/>
        <v/>
      </c>
      <c r="AN672" s="71">
        <f t="shared" si="224"/>
        <v>8</v>
      </c>
      <c r="AO672" s="2"/>
      <c r="AP672" s="2"/>
      <c r="AR672" s="2"/>
      <c r="AS672" s="2"/>
      <c r="AT672" s="2"/>
    </row>
    <row r="673" spans="2:46">
      <c r="B673" s="20" t="str">
        <f>IF('Prog Individual'!B673="","",'Prog Individual'!B673)</f>
        <v/>
      </c>
      <c r="C673" s="21" t="str">
        <f t="shared" si="217"/>
        <v/>
      </c>
      <c r="D673" s="98" t="str">
        <f t="shared" si="232"/>
        <v/>
      </c>
      <c r="E673" s="2"/>
      <c r="F673" s="47" t="str">
        <f t="shared" si="218"/>
        <v/>
      </c>
      <c r="G673" s="98" t="str">
        <f t="shared" si="231"/>
        <v/>
      </c>
      <c r="H673" s="2"/>
      <c r="I673" s="46" t="str">
        <f t="shared" si="219"/>
        <v/>
      </c>
      <c r="J673" s="98" t="str">
        <f t="shared" si="225"/>
        <v/>
      </c>
      <c r="K673" s="2"/>
      <c r="L673" s="21" t="str">
        <f t="shared" si="235"/>
        <v/>
      </c>
      <c r="M673" s="92">
        <f>IF(L673&lt;&gt;"",SUM($L$6:L673),M672)</f>
        <v>40</v>
      </c>
      <c r="N673" s="92">
        <f t="shared" si="226"/>
        <v>49</v>
      </c>
      <c r="O673" s="2"/>
      <c r="P673" s="47" t="str">
        <f t="shared" si="234"/>
        <v/>
      </c>
      <c r="Q673" s="89">
        <f>IF(P673&lt;&gt;"",SUM($P$6:P673),Q672)</f>
        <v>71</v>
      </c>
      <c r="R673" s="92">
        <f t="shared" si="236"/>
        <v>71</v>
      </c>
      <c r="S673" s="2"/>
      <c r="T673" s="43" t="str">
        <f t="shared" si="227"/>
        <v/>
      </c>
      <c r="U673" s="89">
        <f>IF(T673&lt;&gt;"",SUM($T$6:T673),U672)</f>
        <v>35</v>
      </c>
      <c r="V673" s="92">
        <f t="shared" si="237"/>
        <v>47</v>
      </c>
      <c r="W673" s="2"/>
      <c r="X673" s="95">
        <f>IF(B673="",X672,SUM($L$7:L673)+SUM($P$7:P673)+SUM($T$7:T673))</f>
        <v>146</v>
      </c>
      <c r="Y673" s="2"/>
      <c r="Z673" s="2"/>
      <c r="AA673" s="2"/>
      <c r="AB673" s="2"/>
      <c r="AC673" s="2"/>
      <c r="AD673" s="2"/>
      <c r="AE673" s="2"/>
      <c r="AF673" s="58" t="str">
        <f t="shared" si="229"/>
        <v/>
      </c>
      <c r="AG673" s="21" t="str">
        <f t="shared" si="220"/>
        <v/>
      </c>
      <c r="AH673" s="59">
        <f t="shared" si="228"/>
        <v>5</v>
      </c>
      <c r="AI673" s="64" t="str">
        <f t="shared" si="233"/>
        <v/>
      </c>
      <c r="AJ673" s="47" t="str">
        <f t="shared" si="221"/>
        <v/>
      </c>
      <c r="AK673" s="65">
        <f t="shared" si="223"/>
        <v>1</v>
      </c>
      <c r="AL673" s="70" t="str">
        <f t="shared" si="230"/>
        <v/>
      </c>
      <c r="AM673" s="43" t="str">
        <f t="shared" si="222"/>
        <v/>
      </c>
      <c r="AN673" s="71">
        <f t="shared" si="224"/>
        <v>8</v>
      </c>
      <c r="AO673" s="2"/>
      <c r="AP673" s="2"/>
      <c r="AR673" s="2"/>
      <c r="AS673" s="2"/>
      <c r="AT673" s="2"/>
    </row>
    <row r="674" spans="2:46">
      <c r="B674" s="20" t="str">
        <f>IF('Prog Individual'!B674="","",'Prog Individual'!B674)</f>
        <v/>
      </c>
      <c r="C674" s="21" t="str">
        <f t="shared" si="217"/>
        <v/>
      </c>
      <c r="D674" s="98" t="str">
        <f t="shared" si="232"/>
        <v/>
      </c>
      <c r="E674" s="2"/>
      <c r="F674" s="47" t="str">
        <f t="shared" si="218"/>
        <v/>
      </c>
      <c r="G674" s="98" t="str">
        <f t="shared" si="231"/>
        <v/>
      </c>
      <c r="H674" s="2"/>
      <c r="I674" s="46" t="str">
        <f t="shared" si="219"/>
        <v/>
      </c>
      <c r="J674" s="98" t="str">
        <f t="shared" si="225"/>
        <v/>
      </c>
      <c r="K674" s="2"/>
      <c r="L674" s="21" t="str">
        <f t="shared" si="235"/>
        <v/>
      </c>
      <c r="M674" s="92">
        <f>IF(L674&lt;&gt;"",SUM($L$6:L674),M673)</f>
        <v>40</v>
      </c>
      <c r="N674" s="92">
        <f t="shared" si="226"/>
        <v>49</v>
      </c>
      <c r="O674" s="2"/>
      <c r="P674" s="47" t="str">
        <f t="shared" si="234"/>
        <v/>
      </c>
      <c r="Q674" s="89">
        <f>IF(P674&lt;&gt;"",SUM($P$6:P674),Q673)</f>
        <v>71</v>
      </c>
      <c r="R674" s="92">
        <f t="shared" si="236"/>
        <v>71</v>
      </c>
      <c r="S674" s="2"/>
      <c r="T674" s="43" t="str">
        <f t="shared" si="227"/>
        <v/>
      </c>
      <c r="U674" s="89">
        <f>IF(T674&lt;&gt;"",SUM($T$6:T674),U673)</f>
        <v>35</v>
      </c>
      <c r="V674" s="92">
        <f t="shared" si="237"/>
        <v>47</v>
      </c>
      <c r="W674" s="2"/>
      <c r="X674" s="95">
        <f>IF(B674="",X673,SUM($L$7:L674)+SUM($P$7:P674)+SUM($T$7:T674))</f>
        <v>146</v>
      </c>
      <c r="Y674" s="2"/>
      <c r="Z674" s="2"/>
      <c r="AA674" s="2"/>
      <c r="AB674" s="2"/>
      <c r="AC674" s="2"/>
      <c r="AD674" s="2"/>
      <c r="AE674" s="2"/>
      <c r="AF674" s="58" t="str">
        <f t="shared" si="229"/>
        <v/>
      </c>
      <c r="AG674" s="21" t="str">
        <f t="shared" si="220"/>
        <v/>
      </c>
      <c r="AH674" s="59">
        <f t="shared" si="228"/>
        <v>5</v>
      </c>
      <c r="AI674" s="64" t="str">
        <f t="shared" si="233"/>
        <v/>
      </c>
      <c r="AJ674" s="47" t="str">
        <f t="shared" si="221"/>
        <v/>
      </c>
      <c r="AK674" s="65">
        <f t="shared" si="223"/>
        <v>1</v>
      </c>
      <c r="AL674" s="70" t="str">
        <f t="shared" si="230"/>
        <v/>
      </c>
      <c r="AM674" s="43" t="str">
        <f t="shared" si="222"/>
        <v/>
      </c>
      <c r="AN674" s="71">
        <f t="shared" si="224"/>
        <v>8</v>
      </c>
      <c r="AO674" s="2"/>
      <c r="AP674" s="2"/>
      <c r="AR674" s="2"/>
      <c r="AS674" s="2"/>
      <c r="AT674" s="2"/>
    </row>
    <row r="675" spans="2:46">
      <c r="B675" s="20" t="str">
        <f>IF('Prog Individual'!B675="","",'Prog Individual'!B675)</f>
        <v/>
      </c>
      <c r="C675" s="21" t="str">
        <f t="shared" si="217"/>
        <v/>
      </c>
      <c r="D675" s="98" t="str">
        <f t="shared" si="232"/>
        <v/>
      </c>
      <c r="E675" s="2"/>
      <c r="F675" s="47" t="str">
        <f t="shared" si="218"/>
        <v/>
      </c>
      <c r="G675" s="98" t="str">
        <f t="shared" si="231"/>
        <v/>
      </c>
      <c r="H675" s="2"/>
      <c r="I675" s="46" t="str">
        <f t="shared" si="219"/>
        <v/>
      </c>
      <c r="J675" s="98" t="str">
        <f t="shared" si="225"/>
        <v/>
      </c>
      <c r="K675" s="2"/>
      <c r="L675" s="21" t="str">
        <f t="shared" si="235"/>
        <v/>
      </c>
      <c r="M675" s="92">
        <f>IF(L675&lt;&gt;"",SUM($L$6:L675),M674)</f>
        <v>40</v>
      </c>
      <c r="N675" s="92">
        <f t="shared" si="226"/>
        <v>49</v>
      </c>
      <c r="O675" s="2"/>
      <c r="P675" s="47" t="str">
        <f t="shared" si="234"/>
        <v/>
      </c>
      <c r="Q675" s="89">
        <f>IF(P675&lt;&gt;"",SUM($P$6:P675),Q674)</f>
        <v>71</v>
      </c>
      <c r="R675" s="92">
        <f t="shared" si="236"/>
        <v>71</v>
      </c>
      <c r="S675" s="2"/>
      <c r="T675" s="43" t="str">
        <f t="shared" si="227"/>
        <v/>
      </c>
      <c r="U675" s="89">
        <f>IF(T675&lt;&gt;"",SUM($T$6:T675),U674)</f>
        <v>35</v>
      </c>
      <c r="V675" s="92">
        <f t="shared" si="237"/>
        <v>47</v>
      </c>
      <c r="W675" s="2"/>
      <c r="X675" s="95">
        <f>IF(B675="",X674,SUM($L$7:L675)+SUM($P$7:P675)+SUM($T$7:T675))</f>
        <v>146</v>
      </c>
      <c r="Y675" s="2"/>
      <c r="Z675" s="2"/>
      <c r="AA675" s="2"/>
      <c r="AB675" s="2"/>
      <c r="AC675" s="2"/>
      <c r="AD675" s="2"/>
      <c r="AE675" s="2"/>
      <c r="AF675" s="58" t="str">
        <f t="shared" si="229"/>
        <v/>
      </c>
      <c r="AG675" s="21" t="str">
        <f t="shared" si="220"/>
        <v/>
      </c>
      <c r="AH675" s="59">
        <f t="shared" si="228"/>
        <v>5</v>
      </c>
      <c r="AI675" s="64" t="str">
        <f t="shared" si="233"/>
        <v/>
      </c>
      <c r="AJ675" s="47" t="str">
        <f t="shared" si="221"/>
        <v/>
      </c>
      <c r="AK675" s="65">
        <f t="shared" si="223"/>
        <v>1</v>
      </c>
      <c r="AL675" s="70" t="str">
        <f t="shared" si="230"/>
        <v/>
      </c>
      <c r="AM675" s="43" t="str">
        <f t="shared" si="222"/>
        <v/>
      </c>
      <c r="AN675" s="71">
        <f t="shared" si="224"/>
        <v>8</v>
      </c>
      <c r="AO675" s="2"/>
      <c r="AP675" s="2"/>
      <c r="AR675" s="2"/>
      <c r="AS675" s="2"/>
      <c r="AT675" s="2"/>
    </row>
    <row r="676" spans="2:46">
      <c r="B676" s="20" t="str">
        <f>IF('Prog Individual'!B676="","",'Prog Individual'!B676)</f>
        <v/>
      </c>
      <c r="C676" s="21" t="str">
        <f t="shared" si="217"/>
        <v/>
      </c>
      <c r="D676" s="98" t="str">
        <f t="shared" si="232"/>
        <v/>
      </c>
      <c r="E676" s="2"/>
      <c r="F676" s="47" t="str">
        <f t="shared" si="218"/>
        <v/>
      </c>
      <c r="G676" s="98" t="str">
        <f t="shared" si="231"/>
        <v/>
      </c>
      <c r="H676" s="2"/>
      <c r="I676" s="46" t="str">
        <f t="shared" si="219"/>
        <v/>
      </c>
      <c r="J676" s="98" t="str">
        <f t="shared" si="225"/>
        <v/>
      </c>
      <c r="K676" s="2"/>
      <c r="L676" s="21" t="str">
        <f t="shared" si="235"/>
        <v/>
      </c>
      <c r="M676" s="92">
        <f>IF(L676&lt;&gt;"",SUM($L$6:L676),M675)</f>
        <v>40</v>
      </c>
      <c r="N676" s="92">
        <f t="shared" si="226"/>
        <v>49</v>
      </c>
      <c r="O676" s="2"/>
      <c r="P676" s="47" t="str">
        <f t="shared" si="234"/>
        <v/>
      </c>
      <c r="Q676" s="89">
        <f>IF(P676&lt;&gt;"",SUM($P$6:P676),Q675)</f>
        <v>71</v>
      </c>
      <c r="R676" s="92">
        <f t="shared" si="236"/>
        <v>71</v>
      </c>
      <c r="S676" s="2"/>
      <c r="T676" s="43" t="str">
        <f t="shared" si="227"/>
        <v/>
      </c>
      <c r="U676" s="89">
        <f>IF(T676&lt;&gt;"",SUM($T$6:T676),U675)</f>
        <v>35</v>
      </c>
      <c r="V676" s="92">
        <f t="shared" si="237"/>
        <v>47</v>
      </c>
      <c r="W676" s="2"/>
      <c r="X676" s="95">
        <f>IF(B676="",X675,SUM($L$7:L676)+SUM($P$7:P676)+SUM($T$7:T676))</f>
        <v>146</v>
      </c>
      <c r="Y676" s="2"/>
      <c r="Z676" s="2"/>
      <c r="AA676" s="2"/>
      <c r="AB676" s="2"/>
      <c r="AC676" s="2"/>
      <c r="AD676" s="2"/>
      <c r="AE676" s="2"/>
      <c r="AF676" s="58" t="str">
        <f t="shared" si="229"/>
        <v/>
      </c>
      <c r="AG676" s="21" t="str">
        <f t="shared" si="220"/>
        <v/>
      </c>
      <c r="AH676" s="59">
        <f t="shared" si="228"/>
        <v>5</v>
      </c>
      <c r="AI676" s="64" t="str">
        <f t="shared" si="233"/>
        <v/>
      </c>
      <c r="AJ676" s="47" t="str">
        <f t="shared" si="221"/>
        <v/>
      </c>
      <c r="AK676" s="65">
        <f t="shared" si="223"/>
        <v>1</v>
      </c>
      <c r="AL676" s="70" t="str">
        <f t="shared" si="230"/>
        <v/>
      </c>
      <c r="AM676" s="43" t="str">
        <f t="shared" si="222"/>
        <v/>
      </c>
      <c r="AN676" s="71">
        <f t="shared" si="224"/>
        <v>8</v>
      </c>
      <c r="AO676" s="2"/>
      <c r="AP676" s="2"/>
      <c r="AR676" s="2"/>
      <c r="AS676" s="2"/>
      <c r="AT676" s="2"/>
    </row>
    <row r="677" spans="2:46">
      <c r="B677" s="20" t="str">
        <f>IF('Prog Individual'!B677="","",'Prog Individual'!B677)</f>
        <v/>
      </c>
      <c r="C677" s="21" t="str">
        <f t="shared" si="217"/>
        <v/>
      </c>
      <c r="D677" s="98" t="str">
        <f t="shared" si="232"/>
        <v/>
      </c>
      <c r="E677" s="2"/>
      <c r="F677" s="47" t="str">
        <f t="shared" si="218"/>
        <v/>
      </c>
      <c r="G677" s="98" t="str">
        <f t="shared" si="231"/>
        <v/>
      </c>
      <c r="H677" s="2"/>
      <c r="I677" s="46" t="str">
        <f t="shared" si="219"/>
        <v/>
      </c>
      <c r="J677" s="98" t="str">
        <f t="shared" si="225"/>
        <v/>
      </c>
      <c r="K677" s="2"/>
      <c r="L677" s="21" t="str">
        <f t="shared" si="235"/>
        <v/>
      </c>
      <c r="M677" s="92">
        <f>IF(L677&lt;&gt;"",SUM($L$6:L677),M676)</f>
        <v>40</v>
      </c>
      <c r="N677" s="92">
        <f t="shared" si="226"/>
        <v>49</v>
      </c>
      <c r="O677" s="2"/>
      <c r="P677" s="47" t="str">
        <f t="shared" si="234"/>
        <v/>
      </c>
      <c r="Q677" s="89">
        <f>IF(P677&lt;&gt;"",SUM($P$6:P677),Q676)</f>
        <v>71</v>
      </c>
      <c r="R677" s="92">
        <f t="shared" si="236"/>
        <v>71</v>
      </c>
      <c r="S677" s="2"/>
      <c r="T677" s="43" t="str">
        <f t="shared" si="227"/>
        <v/>
      </c>
      <c r="U677" s="89">
        <f>IF(T677&lt;&gt;"",SUM($T$6:T677),U676)</f>
        <v>35</v>
      </c>
      <c r="V677" s="92">
        <f t="shared" si="237"/>
        <v>47</v>
      </c>
      <c r="W677" s="2"/>
      <c r="X677" s="95">
        <f>IF(B677="",X676,SUM($L$7:L677)+SUM($P$7:P677)+SUM($T$7:T677))</f>
        <v>146</v>
      </c>
      <c r="Y677" s="2"/>
      <c r="Z677" s="2"/>
      <c r="AA677" s="2"/>
      <c r="AB677" s="2"/>
      <c r="AC677" s="2"/>
      <c r="AD677" s="2"/>
      <c r="AE677" s="2"/>
      <c r="AF677" s="58" t="str">
        <f t="shared" si="229"/>
        <v/>
      </c>
      <c r="AG677" s="21" t="str">
        <f t="shared" si="220"/>
        <v/>
      </c>
      <c r="AH677" s="59">
        <f t="shared" si="228"/>
        <v>5</v>
      </c>
      <c r="AI677" s="64" t="str">
        <f t="shared" si="233"/>
        <v/>
      </c>
      <c r="AJ677" s="47" t="str">
        <f t="shared" si="221"/>
        <v/>
      </c>
      <c r="AK677" s="65">
        <f t="shared" si="223"/>
        <v>1</v>
      </c>
      <c r="AL677" s="70" t="str">
        <f t="shared" si="230"/>
        <v/>
      </c>
      <c r="AM677" s="43" t="str">
        <f t="shared" si="222"/>
        <v/>
      </c>
      <c r="AN677" s="71">
        <f t="shared" si="224"/>
        <v>8</v>
      </c>
      <c r="AO677" s="2"/>
      <c r="AP677" s="2"/>
      <c r="AR677" s="2"/>
      <c r="AS677" s="2"/>
      <c r="AT677" s="2"/>
    </row>
    <row r="678" spans="2:46">
      <c r="B678" s="20" t="str">
        <f>IF('Prog Individual'!B678="","",'Prog Individual'!B678)</f>
        <v/>
      </c>
      <c r="C678" s="21" t="str">
        <f t="shared" si="217"/>
        <v/>
      </c>
      <c r="D678" s="98" t="str">
        <f t="shared" si="232"/>
        <v/>
      </c>
      <c r="E678" s="2"/>
      <c r="F678" s="47" t="str">
        <f t="shared" si="218"/>
        <v/>
      </c>
      <c r="G678" s="98" t="str">
        <f t="shared" si="231"/>
        <v/>
      </c>
      <c r="H678" s="2"/>
      <c r="I678" s="46" t="str">
        <f t="shared" si="219"/>
        <v/>
      </c>
      <c r="J678" s="98" t="str">
        <f t="shared" si="225"/>
        <v/>
      </c>
      <c r="K678" s="2"/>
      <c r="L678" s="21" t="str">
        <f t="shared" si="235"/>
        <v/>
      </c>
      <c r="M678" s="92">
        <f>IF(L678&lt;&gt;"",SUM($L$6:L678),M677)</f>
        <v>40</v>
      </c>
      <c r="N678" s="92">
        <f t="shared" si="226"/>
        <v>49</v>
      </c>
      <c r="O678" s="2"/>
      <c r="P678" s="47" t="str">
        <f t="shared" si="234"/>
        <v/>
      </c>
      <c r="Q678" s="89">
        <f>IF(P678&lt;&gt;"",SUM($P$6:P678),Q677)</f>
        <v>71</v>
      </c>
      <c r="R678" s="92">
        <f t="shared" si="236"/>
        <v>71</v>
      </c>
      <c r="S678" s="2"/>
      <c r="T678" s="43" t="str">
        <f t="shared" si="227"/>
        <v/>
      </c>
      <c r="U678" s="89">
        <f>IF(T678&lt;&gt;"",SUM($T$6:T678),U677)</f>
        <v>35</v>
      </c>
      <c r="V678" s="92">
        <f t="shared" si="237"/>
        <v>47</v>
      </c>
      <c r="W678" s="2"/>
      <c r="X678" s="95">
        <f>IF(B678="",X677,SUM($L$7:L678)+SUM($P$7:P678)+SUM($T$7:T678))</f>
        <v>146</v>
      </c>
      <c r="Y678" s="2"/>
      <c r="Z678" s="2"/>
      <c r="AA678" s="2"/>
      <c r="AB678" s="2"/>
      <c r="AC678" s="2"/>
      <c r="AD678" s="2"/>
      <c r="AE678" s="2"/>
      <c r="AF678" s="58" t="str">
        <f t="shared" si="229"/>
        <v/>
      </c>
      <c r="AG678" s="21" t="str">
        <f t="shared" si="220"/>
        <v/>
      </c>
      <c r="AH678" s="59">
        <f t="shared" si="228"/>
        <v>5</v>
      </c>
      <c r="AI678" s="64" t="str">
        <f t="shared" si="233"/>
        <v/>
      </c>
      <c r="AJ678" s="47" t="str">
        <f t="shared" si="221"/>
        <v/>
      </c>
      <c r="AK678" s="65">
        <f t="shared" si="223"/>
        <v>1</v>
      </c>
      <c r="AL678" s="70" t="str">
        <f t="shared" si="230"/>
        <v/>
      </c>
      <c r="AM678" s="43" t="str">
        <f t="shared" si="222"/>
        <v/>
      </c>
      <c r="AN678" s="71">
        <f t="shared" si="224"/>
        <v>8</v>
      </c>
      <c r="AO678" s="2"/>
      <c r="AP678" s="2"/>
      <c r="AR678" s="2"/>
      <c r="AS678" s="2"/>
      <c r="AT678" s="2"/>
    </row>
    <row r="679" spans="2:46">
      <c r="B679" s="20" t="str">
        <f>IF('Prog Individual'!B679="","",'Prog Individual'!B679)</f>
        <v/>
      </c>
      <c r="C679" s="21" t="str">
        <f t="shared" si="217"/>
        <v/>
      </c>
      <c r="D679" s="98" t="str">
        <f t="shared" si="232"/>
        <v/>
      </c>
      <c r="E679" s="2"/>
      <c r="F679" s="47" t="str">
        <f t="shared" si="218"/>
        <v/>
      </c>
      <c r="G679" s="98" t="str">
        <f t="shared" si="231"/>
        <v/>
      </c>
      <c r="H679" s="2"/>
      <c r="I679" s="46" t="str">
        <f t="shared" si="219"/>
        <v/>
      </c>
      <c r="J679" s="98" t="str">
        <f t="shared" si="225"/>
        <v/>
      </c>
      <c r="K679" s="2"/>
      <c r="L679" s="21" t="str">
        <f t="shared" si="235"/>
        <v/>
      </c>
      <c r="M679" s="92">
        <f>IF(L679&lt;&gt;"",SUM($L$6:L679),M678)</f>
        <v>40</v>
      </c>
      <c r="N679" s="92">
        <f t="shared" si="226"/>
        <v>49</v>
      </c>
      <c r="O679" s="2"/>
      <c r="P679" s="47" t="str">
        <f t="shared" si="234"/>
        <v/>
      </c>
      <c r="Q679" s="89">
        <f>IF(P679&lt;&gt;"",SUM($P$6:P679),Q678)</f>
        <v>71</v>
      </c>
      <c r="R679" s="92">
        <f t="shared" si="236"/>
        <v>71</v>
      </c>
      <c r="S679" s="2"/>
      <c r="T679" s="43" t="str">
        <f t="shared" si="227"/>
        <v/>
      </c>
      <c r="U679" s="89">
        <f>IF(T679&lt;&gt;"",SUM($T$6:T679),U678)</f>
        <v>35</v>
      </c>
      <c r="V679" s="92">
        <f t="shared" si="237"/>
        <v>47</v>
      </c>
      <c r="W679" s="2"/>
      <c r="X679" s="95">
        <f>IF(B679="",X678,SUM($L$7:L679)+SUM($P$7:P679)+SUM($T$7:T679))</f>
        <v>146</v>
      </c>
      <c r="Y679" s="2"/>
      <c r="Z679" s="2"/>
      <c r="AA679" s="2"/>
      <c r="AB679" s="2"/>
      <c r="AC679" s="2"/>
      <c r="AD679" s="2"/>
      <c r="AE679" s="2"/>
      <c r="AF679" s="58" t="str">
        <f t="shared" si="229"/>
        <v/>
      </c>
      <c r="AG679" s="21" t="str">
        <f t="shared" si="220"/>
        <v/>
      </c>
      <c r="AH679" s="59">
        <f t="shared" si="228"/>
        <v>5</v>
      </c>
      <c r="AI679" s="64" t="str">
        <f t="shared" si="233"/>
        <v/>
      </c>
      <c r="AJ679" s="47" t="str">
        <f t="shared" si="221"/>
        <v/>
      </c>
      <c r="AK679" s="65">
        <f t="shared" si="223"/>
        <v>1</v>
      </c>
      <c r="AL679" s="70" t="str">
        <f t="shared" si="230"/>
        <v/>
      </c>
      <c r="AM679" s="43" t="str">
        <f t="shared" si="222"/>
        <v/>
      </c>
      <c r="AN679" s="71">
        <f t="shared" si="224"/>
        <v>8</v>
      </c>
      <c r="AO679" s="2"/>
      <c r="AP679" s="2"/>
      <c r="AR679" s="2"/>
      <c r="AS679" s="2"/>
      <c r="AT679" s="2"/>
    </row>
    <row r="680" spans="2:46">
      <c r="B680" s="20" t="str">
        <f>IF('Prog Individual'!B680="","",'Prog Individual'!B680)</f>
        <v/>
      </c>
      <c r="C680" s="21" t="str">
        <f t="shared" si="217"/>
        <v/>
      </c>
      <c r="D680" s="98" t="str">
        <f t="shared" si="232"/>
        <v/>
      </c>
      <c r="E680" s="2"/>
      <c r="F680" s="47" t="str">
        <f t="shared" si="218"/>
        <v/>
      </c>
      <c r="G680" s="98" t="str">
        <f t="shared" si="231"/>
        <v/>
      </c>
      <c r="H680" s="2"/>
      <c r="I680" s="46" t="str">
        <f t="shared" si="219"/>
        <v/>
      </c>
      <c r="J680" s="98" t="str">
        <f t="shared" si="225"/>
        <v/>
      </c>
      <c r="K680" s="2"/>
      <c r="L680" s="21" t="str">
        <f t="shared" si="235"/>
        <v/>
      </c>
      <c r="M680" s="92">
        <f>IF(L680&lt;&gt;"",SUM($L$6:L680),M679)</f>
        <v>40</v>
      </c>
      <c r="N680" s="92">
        <f t="shared" si="226"/>
        <v>49</v>
      </c>
      <c r="O680" s="2"/>
      <c r="P680" s="47" t="str">
        <f t="shared" si="234"/>
        <v/>
      </c>
      <c r="Q680" s="89">
        <f>IF(P680&lt;&gt;"",SUM($P$6:P680),Q679)</f>
        <v>71</v>
      </c>
      <c r="R680" s="92">
        <f t="shared" si="236"/>
        <v>71</v>
      </c>
      <c r="S680" s="2"/>
      <c r="T680" s="43" t="str">
        <f t="shared" si="227"/>
        <v/>
      </c>
      <c r="U680" s="89">
        <f>IF(T680&lt;&gt;"",SUM($T$6:T680),U679)</f>
        <v>35</v>
      </c>
      <c r="V680" s="92">
        <f t="shared" si="237"/>
        <v>47</v>
      </c>
      <c r="W680" s="2"/>
      <c r="X680" s="95">
        <f>IF(B680="",X679,SUM($L$7:L680)+SUM($P$7:P680)+SUM($T$7:T680))</f>
        <v>146</v>
      </c>
      <c r="Y680" s="2"/>
      <c r="Z680" s="2"/>
      <c r="AA680" s="2"/>
      <c r="AB680" s="2"/>
      <c r="AC680" s="2"/>
      <c r="AD680" s="2"/>
      <c r="AE680" s="2"/>
      <c r="AF680" s="58" t="str">
        <f t="shared" si="229"/>
        <v/>
      </c>
      <c r="AG680" s="21" t="str">
        <f t="shared" si="220"/>
        <v/>
      </c>
      <c r="AH680" s="59">
        <f t="shared" si="228"/>
        <v>5</v>
      </c>
      <c r="AI680" s="64" t="str">
        <f t="shared" si="233"/>
        <v/>
      </c>
      <c r="AJ680" s="47" t="str">
        <f t="shared" si="221"/>
        <v/>
      </c>
      <c r="AK680" s="65">
        <f t="shared" si="223"/>
        <v>1</v>
      </c>
      <c r="AL680" s="70" t="str">
        <f t="shared" si="230"/>
        <v/>
      </c>
      <c r="AM680" s="43" t="str">
        <f t="shared" si="222"/>
        <v/>
      </c>
      <c r="AN680" s="71">
        <f t="shared" si="224"/>
        <v>8</v>
      </c>
      <c r="AO680" s="2"/>
      <c r="AP680" s="2"/>
      <c r="AR680" s="2"/>
      <c r="AS680" s="2"/>
      <c r="AT680" s="2"/>
    </row>
    <row r="681" spans="2:46">
      <c r="B681" s="20" t="str">
        <f>IF('Prog Individual'!B681="","",'Prog Individual'!B681)</f>
        <v/>
      </c>
      <c r="C681" s="21" t="str">
        <f t="shared" si="217"/>
        <v/>
      </c>
      <c r="D681" s="98" t="str">
        <f t="shared" si="232"/>
        <v/>
      </c>
      <c r="E681" s="2"/>
      <c r="F681" s="47" t="str">
        <f t="shared" si="218"/>
        <v/>
      </c>
      <c r="G681" s="98" t="str">
        <f t="shared" si="231"/>
        <v/>
      </c>
      <c r="H681" s="2"/>
      <c r="I681" s="46" t="str">
        <f t="shared" si="219"/>
        <v/>
      </c>
      <c r="J681" s="98" t="str">
        <f t="shared" si="225"/>
        <v/>
      </c>
      <c r="K681" s="2"/>
      <c r="L681" s="21" t="str">
        <f t="shared" si="235"/>
        <v/>
      </c>
      <c r="M681" s="92">
        <f>IF(L681&lt;&gt;"",SUM($L$6:L681),M680)</f>
        <v>40</v>
      </c>
      <c r="N681" s="92">
        <f t="shared" si="226"/>
        <v>49</v>
      </c>
      <c r="O681" s="2"/>
      <c r="P681" s="47" t="str">
        <f t="shared" si="234"/>
        <v/>
      </c>
      <c r="Q681" s="89">
        <f>IF(P681&lt;&gt;"",SUM($P$6:P681),Q680)</f>
        <v>71</v>
      </c>
      <c r="R681" s="92">
        <f t="shared" si="236"/>
        <v>71</v>
      </c>
      <c r="S681" s="2"/>
      <c r="T681" s="43" t="str">
        <f t="shared" si="227"/>
        <v/>
      </c>
      <c r="U681" s="89">
        <f>IF(T681&lt;&gt;"",SUM($T$6:T681),U680)</f>
        <v>35</v>
      </c>
      <c r="V681" s="92">
        <f t="shared" si="237"/>
        <v>47</v>
      </c>
      <c r="W681" s="2"/>
      <c r="X681" s="95">
        <f>IF(B681="",X680,SUM($L$7:L681)+SUM($P$7:P681)+SUM($T$7:T681))</f>
        <v>146</v>
      </c>
      <c r="Y681" s="2"/>
      <c r="Z681" s="2"/>
      <c r="AA681" s="2"/>
      <c r="AB681" s="2"/>
      <c r="AC681" s="2"/>
      <c r="AD681" s="2"/>
      <c r="AE681" s="2"/>
      <c r="AF681" s="58" t="str">
        <f t="shared" si="229"/>
        <v/>
      </c>
      <c r="AG681" s="21" t="str">
        <f t="shared" si="220"/>
        <v/>
      </c>
      <c r="AH681" s="59">
        <f t="shared" si="228"/>
        <v>5</v>
      </c>
      <c r="AI681" s="64" t="str">
        <f t="shared" si="233"/>
        <v/>
      </c>
      <c r="AJ681" s="47" t="str">
        <f t="shared" si="221"/>
        <v/>
      </c>
      <c r="AK681" s="65">
        <f t="shared" si="223"/>
        <v>1</v>
      </c>
      <c r="AL681" s="70" t="str">
        <f t="shared" si="230"/>
        <v/>
      </c>
      <c r="AM681" s="43" t="str">
        <f t="shared" si="222"/>
        <v/>
      </c>
      <c r="AN681" s="71">
        <f t="shared" si="224"/>
        <v>8</v>
      </c>
      <c r="AO681" s="2"/>
      <c r="AP681" s="2"/>
      <c r="AR681" s="2"/>
      <c r="AS681" s="2"/>
      <c r="AT681" s="2"/>
    </row>
    <row r="682" spans="2:46">
      <c r="B682" s="20" t="str">
        <f>IF('Prog Individual'!B682="","",'Prog Individual'!B682)</f>
        <v/>
      </c>
      <c r="C682" s="21" t="str">
        <f t="shared" si="217"/>
        <v/>
      </c>
      <c r="D682" s="98" t="str">
        <f t="shared" si="232"/>
        <v/>
      </c>
      <c r="E682" s="2"/>
      <c r="F682" s="47" t="str">
        <f t="shared" si="218"/>
        <v/>
      </c>
      <c r="G682" s="98" t="str">
        <f t="shared" si="231"/>
        <v/>
      </c>
      <c r="H682" s="2"/>
      <c r="I682" s="46" t="str">
        <f t="shared" si="219"/>
        <v/>
      </c>
      <c r="J682" s="98" t="str">
        <f t="shared" si="225"/>
        <v/>
      </c>
      <c r="K682" s="2"/>
      <c r="L682" s="21" t="str">
        <f t="shared" si="235"/>
        <v/>
      </c>
      <c r="M682" s="92">
        <f>IF(L682&lt;&gt;"",SUM($L$6:L682),M681)</f>
        <v>40</v>
      </c>
      <c r="N682" s="92">
        <f t="shared" si="226"/>
        <v>49</v>
      </c>
      <c r="O682" s="2"/>
      <c r="P682" s="47" t="str">
        <f t="shared" si="234"/>
        <v/>
      </c>
      <c r="Q682" s="89">
        <f>IF(P682&lt;&gt;"",SUM($P$6:P682),Q681)</f>
        <v>71</v>
      </c>
      <c r="R682" s="92">
        <f t="shared" si="236"/>
        <v>71</v>
      </c>
      <c r="S682" s="2"/>
      <c r="T682" s="43" t="str">
        <f t="shared" si="227"/>
        <v/>
      </c>
      <c r="U682" s="89">
        <f>IF(T682&lt;&gt;"",SUM($T$6:T682),U681)</f>
        <v>35</v>
      </c>
      <c r="V682" s="92">
        <f t="shared" si="237"/>
        <v>47</v>
      </c>
      <c r="W682" s="2"/>
      <c r="X682" s="95">
        <f>IF(B682="",X681,SUM($L$7:L682)+SUM($P$7:P682)+SUM($T$7:T682))</f>
        <v>146</v>
      </c>
      <c r="Y682" s="2"/>
      <c r="Z682" s="2"/>
      <c r="AA682" s="2"/>
      <c r="AB682" s="2"/>
      <c r="AC682" s="2"/>
      <c r="AD682" s="2"/>
      <c r="AE682" s="2"/>
      <c r="AF682" s="58" t="str">
        <f t="shared" si="229"/>
        <v/>
      </c>
      <c r="AG682" s="21" t="str">
        <f t="shared" si="220"/>
        <v/>
      </c>
      <c r="AH682" s="59">
        <f t="shared" si="228"/>
        <v>5</v>
      </c>
      <c r="AI682" s="64" t="str">
        <f t="shared" si="233"/>
        <v/>
      </c>
      <c r="AJ682" s="47" t="str">
        <f t="shared" si="221"/>
        <v/>
      </c>
      <c r="AK682" s="65">
        <f t="shared" si="223"/>
        <v>1</v>
      </c>
      <c r="AL682" s="70" t="str">
        <f t="shared" si="230"/>
        <v/>
      </c>
      <c r="AM682" s="43" t="str">
        <f t="shared" si="222"/>
        <v/>
      </c>
      <c r="AN682" s="71">
        <f t="shared" si="224"/>
        <v>8</v>
      </c>
      <c r="AO682" s="2"/>
      <c r="AP682" s="2"/>
      <c r="AR682" s="2"/>
      <c r="AS682" s="2"/>
      <c r="AT682" s="2"/>
    </row>
    <row r="683" spans="2:46">
      <c r="B683" s="20" t="str">
        <f>IF('Prog Individual'!B683="","",'Prog Individual'!B683)</f>
        <v/>
      </c>
      <c r="C683" s="21" t="str">
        <f t="shared" si="217"/>
        <v/>
      </c>
      <c r="D683" s="98" t="str">
        <f t="shared" si="232"/>
        <v/>
      </c>
      <c r="E683" s="2"/>
      <c r="F683" s="47" t="str">
        <f t="shared" si="218"/>
        <v/>
      </c>
      <c r="G683" s="98" t="str">
        <f t="shared" si="231"/>
        <v/>
      </c>
      <c r="H683" s="2"/>
      <c r="I683" s="46" t="str">
        <f t="shared" si="219"/>
        <v/>
      </c>
      <c r="J683" s="98" t="str">
        <f t="shared" si="225"/>
        <v/>
      </c>
      <c r="K683" s="2"/>
      <c r="L683" s="21" t="str">
        <f t="shared" si="235"/>
        <v/>
      </c>
      <c r="M683" s="92">
        <f>IF(L683&lt;&gt;"",SUM($L$6:L683),M682)</f>
        <v>40</v>
      </c>
      <c r="N683" s="92">
        <f t="shared" si="226"/>
        <v>49</v>
      </c>
      <c r="O683" s="2"/>
      <c r="P683" s="47" t="str">
        <f t="shared" si="234"/>
        <v/>
      </c>
      <c r="Q683" s="89">
        <f>IF(P683&lt;&gt;"",SUM($P$6:P683),Q682)</f>
        <v>71</v>
      </c>
      <c r="R683" s="92">
        <f t="shared" si="236"/>
        <v>71</v>
      </c>
      <c r="S683" s="2"/>
      <c r="T683" s="43" t="str">
        <f t="shared" si="227"/>
        <v/>
      </c>
      <c r="U683" s="89">
        <f>IF(T683&lt;&gt;"",SUM($T$6:T683),U682)</f>
        <v>35</v>
      </c>
      <c r="V683" s="92">
        <f t="shared" si="237"/>
        <v>47</v>
      </c>
      <c r="W683" s="2"/>
      <c r="X683" s="95">
        <f>IF(B683="",X682,SUM($L$7:L683)+SUM($P$7:P683)+SUM($T$7:T683))</f>
        <v>146</v>
      </c>
      <c r="Y683" s="2"/>
      <c r="Z683" s="2"/>
      <c r="AA683" s="2"/>
      <c r="AB683" s="2"/>
      <c r="AC683" s="2"/>
      <c r="AD683" s="2"/>
      <c r="AE683" s="2"/>
      <c r="AF683" s="58" t="str">
        <f t="shared" si="229"/>
        <v/>
      </c>
      <c r="AG683" s="21" t="str">
        <f t="shared" si="220"/>
        <v/>
      </c>
      <c r="AH683" s="59">
        <f t="shared" si="228"/>
        <v>5</v>
      </c>
      <c r="AI683" s="64" t="str">
        <f t="shared" si="233"/>
        <v/>
      </c>
      <c r="AJ683" s="47" t="str">
        <f t="shared" si="221"/>
        <v/>
      </c>
      <c r="AK683" s="65">
        <f t="shared" si="223"/>
        <v>1</v>
      </c>
      <c r="AL683" s="70" t="str">
        <f t="shared" si="230"/>
        <v/>
      </c>
      <c r="AM683" s="43" t="str">
        <f t="shared" si="222"/>
        <v/>
      </c>
      <c r="AN683" s="71">
        <f t="shared" si="224"/>
        <v>8</v>
      </c>
      <c r="AO683" s="2"/>
      <c r="AP683" s="2"/>
      <c r="AR683" s="2"/>
      <c r="AS683" s="2"/>
      <c r="AT683" s="2"/>
    </row>
    <row r="684" spans="2:46">
      <c r="B684" s="20" t="str">
        <f>IF('Prog Individual'!B684="","",'Prog Individual'!B684)</f>
        <v/>
      </c>
      <c r="C684" s="21" t="str">
        <f t="shared" si="217"/>
        <v/>
      </c>
      <c r="D684" s="98" t="str">
        <f t="shared" si="232"/>
        <v/>
      </c>
      <c r="E684" s="2"/>
      <c r="F684" s="47" t="str">
        <f t="shared" si="218"/>
        <v/>
      </c>
      <c r="G684" s="98" t="str">
        <f t="shared" si="231"/>
        <v/>
      </c>
      <c r="H684" s="2"/>
      <c r="I684" s="46" t="str">
        <f t="shared" si="219"/>
        <v/>
      </c>
      <c r="J684" s="98" t="str">
        <f t="shared" si="225"/>
        <v/>
      </c>
      <c r="K684" s="2"/>
      <c r="L684" s="21" t="str">
        <f t="shared" si="235"/>
        <v/>
      </c>
      <c r="M684" s="92">
        <f>IF(L684&lt;&gt;"",SUM($L$6:L684),M683)</f>
        <v>40</v>
      </c>
      <c r="N684" s="92">
        <f t="shared" si="226"/>
        <v>49</v>
      </c>
      <c r="O684" s="2"/>
      <c r="P684" s="47" t="str">
        <f t="shared" si="234"/>
        <v/>
      </c>
      <c r="Q684" s="89">
        <f>IF(P684&lt;&gt;"",SUM($P$6:P684),Q683)</f>
        <v>71</v>
      </c>
      <c r="R684" s="92">
        <f t="shared" si="236"/>
        <v>71</v>
      </c>
      <c r="S684" s="2"/>
      <c r="T684" s="43" t="str">
        <f t="shared" si="227"/>
        <v/>
      </c>
      <c r="U684" s="89">
        <f>IF(T684&lt;&gt;"",SUM($T$6:T684),U683)</f>
        <v>35</v>
      </c>
      <c r="V684" s="92">
        <f t="shared" si="237"/>
        <v>47</v>
      </c>
      <c r="W684" s="2"/>
      <c r="X684" s="95">
        <f>IF(B684="",X683,SUM($L$7:L684)+SUM($P$7:P684)+SUM($T$7:T684))</f>
        <v>146</v>
      </c>
      <c r="Y684" s="2"/>
      <c r="Z684" s="2"/>
      <c r="AA684" s="2"/>
      <c r="AB684" s="2"/>
      <c r="AC684" s="2"/>
      <c r="AD684" s="2"/>
      <c r="AE684" s="2"/>
      <c r="AF684" s="58" t="str">
        <f t="shared" si="229"/>
        <v/>
      </c>
      <c r="AG684" s="21" t="str">
        <f t="shared" si="220"/>
        <v/>
      </c>
      <c r="AH684" s="59">
        <f t="shared" si="228"/>
        <v>5</v>
      </c>
      <c r="AI684" s="64" t="str">
        <f t="shared" si="233"/>
        <v/>
      </c>
      <c r="AJ684" s="47" t="str">
        <f t="shared" si="221"/>
        <v/>
      </c>
      <c r="AK684" s="65">
        <f t="shared" si="223"/>
        <v>1</v>
      </c>
      <c r="AL684" s="70" t="str">
        <f t="shared" si="230"/>
        <v/>
      </c>
      <c r="AM684" s="43" t="str">
        <f t="shared" si="222"/>
        <v/>
      </c>
      <c r="AN684" s="71">
        <f t="shared" si="224"/>
        <v>8</v>
      </c>
      <c r="AO684" s="2"/>
      <c r="AP684" s="2"/>
      <c r="AR684" s="2"/>
      <c r="AS684" s="2"/>
      <c r="AT684" s="2"/>
    </row>
    <row r="685" spans="2:46">
      <c r="B685" s="20" t="str">
        <f>IF('Prog Individual'!B685="","",'Prog Individual'!B685)</f>
        <v/>
      </c>
      <c r="C685" s="21" t="str">
        <f t="shared" si="217"/>
        <v/>
      </c>
      <c r="D685" s="98" t="str">
        <f t="shared" si="232"/>
        <v/>
      </c>
      <c r="E685" s="2"/>
      <c r="F685" s="47" t="str">
        <f t="shared" si="218"/>
        <v/>
      </c>
      <c r="G685" s="98" t="str">
        <f t="shared" si="231"/>
        <v/>
      </c>
      <c r="H685" s="2"/>
      <c r="I685" s="46" t="str">
        <f t="shared" si="219"/>
        <v/>
      </c>
      <c r="J685" s="98" t="str">
        <f t="shared" si="225"/>
        <v/>
      </c>
      <c r="K685" s="2"/>
      <c r="L685" s="21" t="str">
        <f t="shared" si="235"/>
        <v/>
      </c>
      <c r="M685" s="92">
        <f>IF(L685&lt;&gt;"",SUM($L$6:L685),M684)</f>
        <v>40</v>
      </c>
      <c r="N685" s="92">
        <f t="shared" si="226"/>
        <v>49</v>
      </c>
      <c r="O685" s="2"/>
      <c r="P685" s="47" t="str">
        <f t="shared" si="234"/>
        <v/>
      </c>
      <c r="Q685" s="89">
        <f>IF(P685&lt;&gt;"",SUM($P$6:P685),Q684)</f>
        <v>71</v>
      </c>
      <c r="R685" s="92">
        <f t="shared" si="236"/>
        <v>71</v>
      </c>
      <c r="S685" s="2"/>
      <c r="T685" s="43" t="str">
        <f t="shared" si="227"/>
        <v/>
      </c>
      <c r="U685" s="89">
        <f>IF(T685&lt;&gt;"",SUM($T$6:T685),U684)</f>
        <v>35</v>
      </c>
      <c r="V685" s="92">
        <f t="shared" si="237"/>
        <v>47</v>
      </c>
      <c r="W685" s="2"/>
      <c r="X685" s="95">
        <f>IF(B685="",X684,SUM($L$7:L685)+SUM($P$7:P685)+SUM($T$7:T685))</f>
        <v>146</v>
      </c>
      <c r="Y685" s="2"/>
      <c r="Z685" s="2"/>
      <c r="AA685" s="2"/>
      <c r="AB685" s="2"/>
      <c r="AC685" s="2"/>
      <c r="AD685" s="2"/>
      <c r="AE685" s="2"/>
      <c r="AF685" s="58" t="str">
        <f t="shared" si="229"/>
        <v/>
      </c>
      <c r="AG685" s="21" t="str">
        <f t="shared" si="220"/>
        <v/>
      </c>
      <c r="AH685" s="59">
        <f t="shared" si="228"/>
        <v>5</v>
      </c>
      <c r="AI685" s="64" t="str">
        <f t="shared" si="233"/>
        <v/>
      </c>
      <c r="AJ685" s="47" t="str">
        <f t="shared" si="221"/>
        <v/>
      </c>
      <c r="AK685" s="65">
        <f t="shared" si="223"/>
        <v>1</v>
      </c>
      <c r="AL685" s="70" t="str">
        <f t="shared" si="230"/>
        <v/>
      </c>
      <c r="AM685" s="43" t="str">
        <f t="shared" si="222"/>
        <v/>
      </c>
      <c r="AN685" s="71">
        <f t="shared" si="224"/>
        <v>8</v>
      </c>
      <c r="AO685" s="2"/>
      <c r="AP685" s="2"/>
      <c r="AR685" s="2"/>
      <c r="AS685" s="2"/>
      <c r="AT685" s="2"/>
    </row>
    <row r="686" spans="2:46">
      <c r="B686" s="20" t="str">
        <f>IF('Prog Individual'!B686="","",'Prog Individual'!B686)</f>
        <v/>
      </c>
      <c r="C686" s="21" t="str">
        <f t="shared" si="217"/>
        <v/>
      </c>
      <c r="D686" s="98" t="str">
        <f t="shared" si="232"/>
        <v/>
      </c>
      <c r="E686" s="2"/>
      <c r="F686" s="47" t="str">
        <f t="shared" si="218"/>
        <v/>
      </c>
      <c r="G686" s="98" t="str">
        <f t="shared" si="231"/>
        <v/>
      </c>
      <c r="H686" s="2"/>
      <c r="I686" s="46" t="str">
        <f t="shared" si="219"/>
        <v/>
      </c>
      <c r="J686" s="98" t="str">
        <f t="shared" si="225"/>
        <v/>
      </c>
      <c r="K686" s="2"/>
      <c r="L686" s="21" t="str">
        <f t="shared" si="235"/>
        <v/>
      </c>
      <c r="M686" s="92">
        <f>IF(L686&lt;&gt;"",SUM($L$6:L686),M685)</f>
        <v>40</v>
      </c>
      <c r="N686" s="92">
        <f t="shared" si="226"/>
        <v>49</v>
      </c>
      <c r="O686" s="2"/>
      <c r="P686" s="47" t="str">
        <f t="shared" si="234"/>
        <v/>
      </c>
      <c r="Q686" s="89">
        <f>IF(P686&lt;&gt;"",SUM($P$6:P686),Q685)</f>
        <v>71</v>
      </c>
      <c r="R686" s="92">
        <f t="shared" si="236"/>
        <v>71</v>
      </c>
      <c r="S686" s="2"/>
      <c r="T686" s="43" t="str">
        <f t="shared" si="227"/>
        <v/>
      </c>
      <c r="U686" s="89">
        <f>IF(T686&lt;&gt;"",SUM($T$6:T686),U685)</f>
        <v>35</v>
      </c>
      <c r="V686" s="92">
        <f t="shared" si="237"/>
        <v>47</v>
      </c>
      <c r="W686" s="2"/>
      <c r="X686" s="95">
        <f>IF(B686="",X685,SUM($L$7:L686)+SUM($P$7:P686)+SUM($T$7:T686))</f>
        <v>146</v>
      </c>
      <c r="Y686" s="2"/>
      <c r="Z686" s="2"/>
      <c r="AA686" s="2"/>
      <c r="AB686" s="2"/>
      <c r="AC686" s="2"/>
      <c r="AD686" s="2"/>
      <c r="AE686" s="2"/>
      <c r="AF686" s="58" t="str">
        <f t="shared" si="229"/>
        <v/>
      </c>
      <c r="AG686" s="21" t="str">
        <f t="shared" si="220"/>
        <v/>
      </c>
      <c r="AH686" s="59">
        <f t="shared" si="228"/>
        <v>5</v>
      </c>
      <c r="AI686" s="64" t="str">
        <f t="shared" si="233"/>
        <v/>
      </c>
      <c r="AJ686" s="47" t="str">
        <f t="shared" si="221"/>
        <v/>
      </c>
      <c r="AK686" s="65">
        <f t="shared" si="223"/>
        <v>1</v>
      </c>
      <c r="AL686" s="70" t="str">
        <f t="shared" si="230"/>
        <v/>
      </c>
      <c r="AM686" s="43" t="str">
        <f t="shared" si="222"/>
        <v/>
      </c>
      <c r="AN686" s="71">
        <f t="shared" si="224"/>
        <v>8</v>
      </c>
      <c r="AO686" s="2"/>
      <c r="AP686" s="2"/>
      <c r="AR686" s="2"/>
      <c r="AS686" s="2"/>
      <c r="AT686" s="2"/>
    </row>
    <row r="687" spans="2:46">
      <c r="B687" s="20" t="str">
        <f>IF('Prog Individual'!B687="","",'Prog Individual'!B687)</f>
        <v/>
      </c>
      <c r="C687" s="21" t="str">
        <f t="shared" si="217"/>
        <v/>
      </c>
      <c r="D687" s="98" t="str">
        <f t="shared" si="232"/>
        <v/>
      </c>
      <c r="E687" s="2"/>
      <c r="F687" s="47" t="str">
        <f t="shared" si="218"/>
        <v/>
      </c>
      <c r="G687" s="98" t="str">
        <f t="shared" si="231"/>
        <v/>
      </c>
      <c r="H687" s="2"/>
      <c r="I687" s="46" t="str">
        <f t="shared" si="219"/>
        <v/>
      </c>
      <c r="J687" s="98" t="str">
        <f t="shared" si="225"/>
        <v/>
      </c>
      <c r="K687" s="2"/>
      <c r="L687" s="21" t="str">
        <f t="shared" si="235"/>
        <v/>
      </c>
      <c r="M687" s="92">
        <f>IF(L687&lt;&gt;"",SUM($L$6:L687),M686)</f>
        <v>40</v>
      </c>
      <c r="N687" s="92">
        <f t="shared" si="226"/>
        <v>49</v>
      </c>
      <c r="O687" s="2"/>
      <c r="P687" s="47" t="str">
        <f t="shared" si="234"/>
        <v/>
      </c>
      <c r="Q687" s="89">
        <f>IF(P687&lt;&gt;"",SUM($P$6:P687),Q686)</f>
        <v>71</v>
      </c>
      <c r="R687" s="92">
        <f t="shared" si="236"/>
        <v>71</v>
      </c>
      <c r="S687" s="2"/>
      <c r="T687" s="43" t="str">
        <f t="shared" si="227"/>
        <v/>
      </c>
      <c r="U687" s="89">
        <f>IF(T687&lt;&gt;"",SUM($T$6:T687),U686)</f>
        <v>35</v>
      </c>
      <c r="V687" s="92">
        <f t="shared" si="237"/>
        <v>47</v>
      </c>
      <c r="W687" s="2"/>
      <c r="X687" s="95">
        <f>IF(B687="",X686,SUM($L$7:L687)+SUM($P$7:P687)+SUM($T$7:T687))</f>
        <v>146</v>
      </c>
      <c r="Y687" s="2"/>
      <c r="Z687" s="2"/>
      <c r="AA687" s="2"/>
      <c r="AB687" s="2"/>
      <c r="AC687" s="2"/>
      <c r="AD687" s="2"/>
      <c r="AE687" s="2"/>
      <c r="AF687" s="58" t="str">
        <f t="shared" si="229"/>
        <v/>
      </c>
      <c r="AG687" s="21" t="str">
        <f t="shared" si="220"/>
        <v/>
      </c>
      <c r="AH687" s="59">
        <f t="shared" si="228"/>
        <v>5</v>
      </c>
      <c r="AI687" s="64" t="str">
        <f t="shared" si="233"/>
        <v/>
      </c>
      <c r="AJ687" s="47" t="str">
        <f t="shared" si="221"/>
        <v/>
      </c>
      <c r="AK687" s="65">
        <f t="shared" si="223"/>
        <v>1</v>
      </c>
      <c r="AL687" s="70" t="str">
        <f t="shared" si="230"/>
        <v/>
      </c>
      <c r="AM687" s="43" t="str">
        <f t="shared" si="222"/>
        <v/>
      </c>
      <c r="AN687" s="71">
        <f t="shared" si="224"/>
        <v>8</v>
      </c>
      <c r="AO687" s="2"/>
      <c r="AP687" s="2"/>
      <c r="AR687" s="2"/>
      <c r="AS687" s="2"/>
      <c r="AT687" s="2"/>
    </row>
    <row r="688" spans="2:46">
      <c r="B688" s="20" t="str">
        <f>IF('Prog Individual'!B688="","",'Prog Individual'!B688)</f>
        <v/>
      </c>
      <c r="C688" s="21" t="str">
        <f t="shared" si="217"/>
        <v/>
      </c>
      <c r="D688" s="98" t="str">
        <f t="shared" si="232"/>
        <v/>
      </c>
      <c r="E688" s="2"/>
      <c r="F688" s="47" t="str">
        <f t="shared" si="218"/>
        <v/>
      </c>
      <c r="G688" s="98" t="str">
        <f t="shared" si="231"/>
        <v/>
      </c>
      <c r="H688" s="2"/>
      <c r="I688" s="46" t="str">
        <f t="shared" si="219"/>
        <v/>
      </c>
      <c r="J688" s="98" t="str">
        <f t="shared" si="225"/>
        <v/>
      </c>
      <c r="K688" s="2"/>
      <c r="L688" s="21" t="str">
        <f t="shared" si="235"/>
        <v/>
      </c>
      <c r="M688" s="92">
        <f>IF(L688&lt;&gt;"",SUM($L$6:L688),M687)</f>
        <v>40</v>
      </c>
      <c r="N688" s="92">
        <f t="shared" si="226"/>
        <v>49</v>
      </c>
      <c r="O688" s="2"/>
      <c r="P688" s="47" t="str">
        <f t="shared" si="234"/>
        <v/>
      </c>
      <c r="Q688" s="89">
        <f>IF(P688&lt;&gt;"",SUM($P$6:P688),Q687)</f>
        <v>71</v>
      </c>
      <c r="R688" s="92">
        <f t="shared" si="236"/>
        <v>71</v>
      </c>
      <c r="S688" s="2"/>
      <c r="T688" s="43" t="str">
        <f t="shared" si="227"/>
        <v/>
      </c>
      <c r="U688" s="89">
        <f>IF(T688&lt;&gt;"",SUM($T$6:T688),U687)</f>
        <v>35</v>
      </c>
      <c r="V688" s="92">
        <f t="shared" si="237"/>
        <v>47</v>
      </c>
      <c r="W688" s="2"/>
      <c r="X688" s="95">
        <f>IF(B688="",X687,SUM($L$7:L688)+SUM($P$7:P688)+SUM($T$7:T688))</f>
        <v>146</v>
      </c>
      <c r="Y688" s="2"/>
      <c r="Z688" s="2"/>
      <c r="AA688" s="2"/>
      <c r="AB688" s="2"/>
      <c r="AC688" s="2"/>
      <c r="AD688" s="2"/>
      <c r="AE688" s="2"/>
      <c r="AF688" s="58" t="str">
        <f t="shared" si="229"/>
        <v/>
      </c>
      <c r="AG688" s="21" t="str">
        <f t="shared" si="220"/>
        <v/>
      </c>
      <c r="AH688" s="59">
        <f t="shared" si="228"/>
        <v>5</v>
      </c>
      <c r="AI688" s="64" t="str">
        <f t="shared" si="233"/>
        <v/>
      </c>
      <c r="AJ688" s="47" t="str">
        <f t="shared" si="221"/>
        <v/>
      </c>
      <c r="AK688" s="65">
        <f t="shared" si="223"/>
        <v>1</v>
      </c>
      <c r="AL688" s="70" t="str">
        <f t="shared" si="230"/>
        <v/>
      </c>
      <c r="AM688" s="43" t="str">
        <f t="shared" si="222"/>
        <v/>
      </c>
      <c r="AN688" s="71">
        <f t="shared" si="224"/>
        <v>8</v>
      </c>
      <c r="AO688" s="2"/>
      <c r="AP688" s="2"/>
      <c r="AR688" s="2"/>
      <c r="AS688" s="2"/>
      <c r="AT688" s="2"/>
    </row>
    <row r="689" spans="2:46">
      <c r="B689" s="20" t="str">
        <f>IF('Prog Individual'!B689="","",'Prog Individual'!B689)</f>
        <v/>
      </c>
      <c r="C689" s="21" t="str">
        <f t="shared" si="217"/>
        <v/>
      </c>
      <c r="D689" s="98" t="str">
        <f t="shared" si="232"/>
        <v/>
      </c>
      <c r="E689" s="2"/>
      <c r="F689" s="47" t="str">
        <f t="shared" si="218"/>
        <v/>
      </c>
      <c r="G689" s="98" t="str">
        <f t="shared" si="231"/>
        <v/>
      </c>
      <c r="H689" s="2"/>
      <c r="I689" s="46" t="str">
        <f t="shared" si="219"/>
        <v/>
      </c>
      <c r="J689" s="98" t="str">
        <f t="shared" si="225"/>
        <v/>
      </c>
      <c r="K689" s="2"/>
      <c r="L689" s="21" t="str">
        <f t="shared" si="235"/>
        <v/>
      </c>
      <c r="M689" s="92">
        <f>IF(L689&lt;&gt;"",SUM($L$6:L689),M688)</f>
        <v>40</v>
      </c>
      <c r="N689" s="92">
        <f t="shared" si="226"/>
        <v>49</v>
      </c>
      <c r="O689" s="2"/>
      <c r="P689" s="47" t="str">
        <f t="shared" si="234"/>
        <v/>
      </c>
      <c r="Q689" s="89">
        <f>IF(P689&lt;&gt;"",SUM($P$6:P689),Q688)</f>
        <v>71</v>
      </c>
      <c r="R689" s="92">
        <f t="shared" si="236"/>
        <v>71</v>
      </c>
      <c r="S689" s="2"/>
      <c r="T689" s="43" t="str">
        <f t="shared" si="227"/>
        <v/>
      </c>
      <c r="U689" s="89">
        <f>IF(T689&lt;&gt;"",SUM($T$6:T689),U688)</f>
        <v>35</v>
      </c>
      <c r="V689" s="92">
        <f t="shared" si="237"/>
        <v>47</v>
      </c>
      <c r="W689" s="2"/>
      <c r="X689" s="95">
        <f>IF(B689="",X688,SUM($L$7:L689)+SUM($P$7:P689)+SUM($T$7:T689))</f>
        <v>146</v>
      </c>
      <c r="Y689" s="2"/>
      <c r="Z689" s="2"/>
      <c r="AA689" s="2"/>
      <c r="AB689" s="2"/>
      <c r="AC689" s="2"/>
      <c r="AD689" s="2"/>
      <c r="AE689" s="2"/>
      <c r="AF689" s="58" t="str">
        <f t="shared" si="229"/>
        <v/>
      </c>
      <c r="AG689" s="21" t="str">
        <f t="shared" si="220"/>
        <v/>
      </c>
      <c r="AH689" s="59">
        <f t="shared" si="228"/>
        <v>5</v>
      </c>
      <c r="AI689" s="64" t="str">
        <f t="shared" si="233"/>
        <v/>
      </c>
      <c r="AJ689" s="47" t="str">
        <f t="shared" si="221"/>
        <v/>
      </c>
      <c r="AK689" s="65">
        <f t="shared" si="223"/>
        <v>1</v>
      </c>
      <c r="AL689" s="70" t="str">
        <f t="shared" si="230"/>
        <v/>
      </c>
      <c r="AM689" s="43" t="str">
        <f t="shared" si="222"/>
        <v/>
      </c>
      <c r="AN689" s="71">
        <f t="shared" si="224"/>
        <v>8</v>
      </c>
      <c r="AO689" s="2"/>
      <c r="AP689" s="2"/>
      <c r="AR689" s="2"/>
      <c r="AS689" s="2"/>
      <c r="AT689" s="2"/>
    </row>
    <row r="690" spans="2:46">
      <c r="B690" s="20" t="str">
        <f>IF('Prog Individual'!B690="","",'Prog Individual'!B690)</f>
        <v/>
      </c>
      <c r="C690" s="21" t="str">
        <f t="shared" si="217"/>
        <v/>
      </c>
      <c r="D690" s="98" t="str">
        <f t="shared" si="232"/>
        <v/>
      </c>
      <c r="E690" s="2"/>
      <c r="F690" s="47" t="str">
        <f t="shared" si="218"/>
        <v/>
      </c>
      <c r="G690" s="98" t="str">
        <f t="shared" si="231"/>
        <v/>
      </c>
      <c r="H690" s="2"/>
      <c r="I690" s="46" t="str">
        <f t="shared" si="219"/>
        <v/>
      </c>
      <c r="J690" s="98" t="str">
        <f t="shared" si="225"/>
        <v/>
      </c>
      <c r="K690" s="2"/>
      <c r="L690" s="21" t="str">
        <f t="shared" si="235"/>
        <v/>
      </c>
      <c r="M690" s="92">
        <f>IF(L690&lt;&gt;"",SUM($L$6:L690),M689)</f>
        <v>40</v>
      </c>
      <c r="N690" s="92">
        <f t="shared" si="226"/>
        <v>49</v>
      </c>
      <c r="O690" s="2"/>
      <c r="P690" s="47" t="str">
        <f t="shared" si="234"/>
        <v/>
      </c>
      <c r="Q690" s="89">
        <f>IF(P690&lt;&gt;"",SUM($P$6:P690),Q689)</f>
        <v>71</v>
      </c>
      <c r="R690" s="92">
        <f t="shared" si="236"/>
        <v>71</v>
      </c>
      <c r="S690" s="2"/>
      <c r="T690" s="43" t="str">
        <f t="shared" si="227"/>
        <v/>
      </c>
      <c r="U690" s="89">
        <f>IF(T690&lt;&gt;"",SUM($T$6:T690),U689)</f>
        <v>35</v>
      </c>
      <c r="V690" s="92">
        <f t="shared" si="237"/>
        <v>47</v>
      </c>
      <c r="W690" s="2"/>
      <c r="X690" s="95">
        <f>IF(B690="",X689,SUM($L$7:L690)+SUM($P$7:P690)+SUM($T$7:T690))</f>
        <v>146</v>
      </c>
      <c r="Y690" s="2"/>
      <c r="Z690" s="2"/>
      <c r="AA690" s="2"/>
      <c r="AB690" s="2"/>
      <c r="AC690" s="2"/>
      <c r="AD690" s="2"/>
      <c r="AE690" s="2"/>
      <c r="AF690" s="58" t="str">
        <f t="shared" si="229"/>
        <v/>
      </c>
      <c r="AG690" s="21" t="str">
        <f t="shared" si="220"/>
        <v/>
      </c>
      <c r="AH690" s="59">
        <f t="shared" si="228"/>
        <v>5</v>
      </c>
      <c r="AI690" s="64" t="str">
        <f t="shared" si="233"/>
        <v/>
      </c>
      <c r="AJ690" s="47" t="str">
        <f t="shared" si="221"/>
        <v/>
      </c>
      <c r="AK690" s="65">
        <f t="shared" si="223"/>
        <v>1</v>
      </c>
      <c r="AL690" s="70" t="str">
        <f t="shared" si="230"/>
        <v/>
      </c>
      <c r="AM690" s="43" t="str">
        <f t="shared" si="222"/>
        <v/>
      </c>
      <c r="AN690" s="71">
        <f t="shared" si="224"/>
        <v>8</v>
      </c>
      <c r="AO690" s="2"/>
      <c r="AP690" s="2"/>
      <c r="AR690" s="2"/>
      <c r="AS690" s="2"/>
      <c r="AT690" s="2"/>
    </row>
    <row r="691" spans="2:46">
      <c r="B691" s="20" t="str">
        <f>IF('Prog Individual'!B691="","",'Prog Individual'!B691)</f>
        <v/>
      </c>
      <c r="C691" s="21" t="str">
        <f t="shared" si="217"/>
        <v/>
      </c>
      <c r="D691" s="98" t="str">
        <f t="shared" si="232"/>
        <v/>
      </c>
      <c r="E691" s="2"/>
      <c r="F691" s="47" t="str">
        <f t="shared" si="218"/>
        <v/>
      </c>
      <c r="G691" s="98" t="str">
        <f t="shared" si="231"/>
        <v/>
      </c>
      <c r="H691" s="2"/>
      <c r="I691" s="46" t="str">
        <f t="shared" si="219"/>
        <v/>
      </c>
      <c r="J691" s="98" t="str">
        <f t="shared" si="225"/>
        <v/>
      </c>
      <c r="K691" s="2"/>
      <c r="L691" s="21" t="str">
        <f t="shared" si="235"/>
        <v/>
      </c>
      <c r="M691" s="92">
        <f>IF(L691&lt;&gt;"",SUM($L$6:L691),M690)</f>
        <v>40</v>
      </c>
      <c r="N691" s="92">
        <f t="shared" si="226"/>
        <v>49</v>
      </c>
      <c r="O691" s="2"/>
      <c r="P691" s="47" t="str">
        <f t="shared" si="234"/>
        <v/>
      </c>
      <c r="Q691" s="89">
        <f>IF(P691&lt;&gt;"",SUM($P$6:P691),Q690)</f>
        <v>71</v>
      </c>
      <c r="R691" s="92">
        <f t="shared" si="236"/>
        <v>71</v>
      </c>
      <c r="S691" s="2"/>
      <c r="T691" s="43" t="str">
        <f t="shared" si="227"/>
        <v/>
      </c>
      <c r="U691" s="89">
        <f>IF(T691&lt;&gt;"",SUM($T$6:T691),U690)</f>
        <v>35</v>
      </c>
      <c r="V691" s="92">
        <f t="shared" si="237"/>
        <v>47</v>
      </c>
      <c r="W691" s="2"/>
      <c r="X691" s="95">
        <f>IF(B691="",X690,SUM($L$7:L691)+SUM($P$7:P691)+SUM($T$7:T691))</f>
        <v>146</v>
      </c>
      <c r="Y691" s="2"/>
      <c r="Z691" s="2"/>
      <c r="AA691" s="2"/>
      <c r="AB691" s="2"/>
      <c r="AC691" s="2"/>
      <c r="AD691" s="2"/>
      <c r="AE691" s="2"/>
      <c r="AF691" s="58" t="str">
        <f t="shared" si="229"/>
        <v/>
      </c>
      <c r="AG691" s="21" t="str">
        <f t="shared" si="220"/>
        <v/>
      </c>
      <c r="AH691" s="59">
        <f t="shared" si="228"/>
        <v>5</v>
      </c>
      <c r="AI691" s="64" t="str">
        <f t="shared" si="233"/>
        <v/>
      </c>
      <c r="AJ691" s="47" t="str">
        <f t="shared" si="221"/>
        <v/>
      </c>
      <c r="AK691" s="65">
        <f t="shared" si="223"/>
        <v>1</v>
      </c>
      <c r="AL691" s="70" t="str">
        <f t="shared" si="230"/>
        <v/>
      </c>
      <c r="AM691" s="43" t="str">
        <f t="shared" si="222"/>
        <v/>
      </c>
      <c r="AN691" s="71">
        <f t="shared" si="224"/>
        <v>8</v>
      </c>
      <c r="AO691" s="2"/>
      <c r="AP691" s="2"/>
      <c r="AR691" s="2"/>
      <c r="AS691" s="2"/>
      <c r="AT691" s="2"/>
    </row>
    <row r="692" spans="2:46">
      <c r="B692" s="20" t="str">
        <f>IF('Prog Individual'!B692="","",'Prog Individual'!B692)</f>
        <v/>
      </c>
      <c r="C692" s="21" t="str">
        <f t="shared" si="217"/>
        <v/>
      </c>
      <c r="D692" s="98" t="str">
        <f t="shared" si="232"/>
        <v/>
      </c>
      <c r="E692" s="2"/>
      <c r="F692" s="47" t="str">
        <f t="shared" si="218"/>
        <v/>
      </c>
      <c r="G692" s="98" t="str">
        <f t="shared" si="231"/>
        <v/>
      </c>
      <c r="H692" s="2"/>
      <c r="I692" s="46" t="str">
        <f t="shared" si="219"/>
        <v/>
      </c>
      <c r="J692" s="98" t="str">
        <f t="shared" si="225"/>
        <v/>
      </c>
      <c r="K692" s="2"/>
      <c r="L692" s="21" t="str">
        <f t="shared" si="235"/>
        <v/>
      </c>
      <c r="M692" s="92">
        <f>IF(L692&lt;&gt;"",SUM($L$6:L692),M691)</f>
        <v>40</v>
      </c>
      <c r="N692" s="92">
        <f t="shared" si="226"/>
        <v>49</v>
      </c>
      <c r="O692" s="2"/>
      <c r="P692" s="47" t="str">
        <f t="shared" si="234"/>
        <v/>
      </c>
      <c r="Q692" s="89">
        <f>IF(P692&lt;&gt;"",SUM($P$6:P692),Q691)</f>
        <v>71</v>
      </c>
      <c r="R692" s="92">
        <f t="shared" si="236"/>
        <v>71</v>
      </c>
      <c r="S692" s="2"/>
      <c r="T692" s="43" t="str">
        <f t="shared" si="227"/>
        <v/>
      </c>
      <c r="U692" s="89">
        <f>IF(T692&lt;&gt;"",SUM($T$6:T692),U691)</f>
        <v>35</v>
      </c>
      <c r="V692" s="92">
        <f t="shared" si="237"/>
        <v>47</v>
      </c>
      <c r="W692" s="2"/>
      <c r="X692" s="95">
        <f>IF(B692="",X691,SUM($L$7:L692)+SUM($P$7:P692)+SUM($T$7:T692))</f>
        <v>146</v>
      </c>
      <c r="Y692" s="2"/>
      <c r="Z692" s="2"/>
      <c r="AA692" s="2"/>
      <c r="AB692" s="2"/>
      <c r="AC692" s="2"/>
      <c r="AD692" s="2"/>
      <c r="AE692" s="2"/>
      <c r="AF692" s="58" t="str">
        <f t="shared" si="229"/>
        <v/>
      </c>
      <c r="AG692" s="21" t="str">
        <f t="shared" si="220"/>
        <v/>
      </c>
      <c r="AH692" s="59">
        <f t="shared" si="228"/>
        <v>5</v>
      </c>
      <c r="AI692" s="64" t="str">
        <f t="shared" si="233"/>
        <v/>
      </c>
      <c r="AJ692" s="47" t="str">
        <f t="shared" si="221"/>
        <v/>
      </c>
      <c r="AK692" s="65">
        <f t="shared" si="223"/>
        <v>1</v>
      </c>
      <c r="AL692" s="70" t="str">
        <f t="shared" si="230"/>
        <v/>
      </c>
      <c r="AM692" s="43" t="str">
        <f t="shared" si="222"/>
        <v/>
      </c>
      <c r="AN692" s="71">
        <f t="shared" si="224"/>
        <v>8</v>
      </c>
      <c r="AO692" s="2"/>
      <c r="AP692" s="2"/>
      <c r="AR692" s="2"/>
      <c r="AS692" s="2"/>
      <c r="AT692" s="2"/>
    </row>
    <row r="693" spans="2:46">
      <c r="B693" s="20" t="str">
        <f>IF('Prog Individual'!B693="","",'Prog Individual'!B693)</f>
        <v/>
      </c>
      <c r="C693" s="21" t="str">
        <f t="shared" si="217"/>
        <v/>
      </c>
      <c r="D693" s="98" t="str">
        <f t="shared" si="232"/>
        <v/>
      </c>
      <c r="E693" s="2"/>
      <c r="F693" s="47" t="str">
        <f t="shared" si="218"/>
        <v/>
      </c>
      <c r="G693" s="98" t="str">
        <f t="shared" si="231"/>
        <v/>
      </c>
      <c r="H693" s="2"/>
      <c r="I693" s="46" t="str">
        <f t="shared" si="219"/>
        <v/>
      </c>
      <c r="J693" s="98" t="str">
        <f t="shared" si="225"/>
        <v/>
      </c>
      <c r="K693" s="2"/>
      <c r="L693" s="21" t="str">
        <f t="shared" si="235"/>
        <v/>
      </c>
      <c r="M693" s="92">
        <f>IF(L693&lt;&gt;"",SUM($L$6:L693),M692)</f>
        <v>40</v>
      </c>
      <c r="N693" s="92">
        <f t="shared" si="226"/>
        <v>49</v>
      </c>
      <c r="O693" s="2"/>
      <c r="P693" s="47" t="str">
        <f t="shared" si="234"/>
        <v/>
      </c>
      <c r="Q693" s="89">
        <f>IF(P693&lt;&gt;"",SUM($P$6:P693),Q692)</f>
        <v>71</v>
      </c>
      <c r="R693" s="92">
        <f t="shared" si="236"/>
        <v>71</v>
      </c>
      <c r="S693" s="2"/>
      <c r="T693" s="43" t="str">
        <f t="shared" si="227"/>
        <v/>
      </c>
      <c r="U693" s="89">
        <f>IF(T693&lt;&gt;"",SUM($T$6:T693),U692)</f>
        <v>35</v>
      </c>
      <c r="V693" s="92">
        <f t="shared" si="237"/>
        <v>47</v>
      </c>
      <c r="W693" s="2"/>
      <c r="X693" s="95">
        <f>IF(B693="",X692,SUM($L$7:L693)+SUM($P$7:P693)+SUM($T$7:T693))</f>
        <v>146</v>
      </c>
      <c r="Y693" s="2"/>
      <c r="Z693" s="2"/>
      <c r="AA693" s="2"/>
      <c r="AB693" s="2"/>
      <c r="AC693" s="2"/>
      <c r="AD693" s="2"/>
      <c r="AE693" s="2"/>
      <c r="AF693" s="58" t="str">
        <f t="shared" si="229"/>
        <v/>
      </c>
      <c r="AG693" s="21" t="str">
        <f t="shared" si="220"/>
        <v/>
      </c>
      <c r="AH693" s="59">
        <f t="shared" si="228"/>
        <v>5</v>
      </c>
      <c r="AI693" s="64" t="str">
        <f t="shared" si="233"/>
        <v/>
      </c>
      <c r="AJ693" s="47" t="str">
        <f t="shared" si="221"/>
        <v/>
      </c>
      <c r="AK693" s="65">
        <f t="shared" si="223"/>
        <v>1</v>
      </c>
      <c r="AL693" s="70" t="str">
        <f t="shared" si="230"/>
        <v/>
      </c>
      <c r="AM693" s="43" t="str">
        <f t="shared" si="222"/>
        <v/>
      </c>
      <c r="AN693" s="71">
        <f t="shared" si="224"/>
        <v>8</v>
      </c>
      <c r="AO693" s="2"/>
      <c r="AP693" s="2"/>
      <c r="AR693" s="2"/>
      <c r="AS693" s="2"/>
      <c r="AT693" s="2"/>
    </row>
    <row r="694" spans="2:46">
      <c r="B694" s="20" t="str">
        <f>IF('Prog Individual'!B694="","",'Prog Individual'!B694)</f>
        <v/>
      </c>
      <c r="C694" s="21" t="str">
        <f t="shared" si="217"/>
        <v/>
      </c>
      <c r="D694" s="98" t="str">
        <f t="shared" si="232"/>
        <v/>
      </c>
      <c r="E694" s="2"/>
      <c r="F694" s="47" t="str">
        <f t="shared" si="218"/>
        <v/>
      </c>
      <c r="G694" s="98" t="str">
        <f t="shared" si="231"/>
        <v/>
      </c>
      <c r="H694" s="2"/>
      <c r="I694" s="46" t="str">
        <f t="shared" si="219"/>
        <v/>
      </c>
      <c r="J694" s="98" t="str">
        <f t="shared" si="225"/>
        <v/>
      </c>
      <c r="K694" s="2"/>
      <c r="L694" s="21" t="str">
        <f t="shared" si="235"/>
        <v/>
      </c>
      <c r="M694" s="92">
        <f>IF(L694&lt;&gt;"",SUM($L$6:L694),M693)</f>
        <v>40</v>
      </c>
      <c r="N694" s="92">
        <f t="shared" si="226"/>
        <v>49</v>
      </c>
      <c r="O694" s="2"/>
      <c r="P694" s="47" t="str">
        <f t="shared" si="234"/>
        <v/>
      </c>
      <c r="Q694" s="89">
        <f>IF(P694&lt;&gt;"",SUM($P$6:P694),Q693)</f>
        <v>71</v>
      </c>
      <c r="R694" s="92">
        <f t="shared" si="236"/>
        <v>71</v>
      </c>
      <c r="S694" s="2"/>
      <c r="T694" s="43" t="str">
        <f t="shared" si="227"/>
        <v/>
      </c>
      <c r="U694" s="89">
        <f>IF(T694&lt;&gt;"",SUM($T$6:T694),U693)</f>
        <v>35</v>
      </c>
      <c r="V694" s="92">
        <f t="shared" si="237"/>
        <v>47</v>
      </c>
      <c r="W694" s="2"/>
      <c r="X694" s="95">
        <f>IF(B694="",X693,SUM($L$7:L694)+SUM($P$7:P694)+SUM($T$7:T694))</f>
        <v>146</v>
      </c>
      <c r="Y694" s="2"/>
      <c r="Z694" s="2"/>
      <c r="AA694" s="2"/>
      <c r="AB694" s="2"/>
      <c r="AC694" s="2"/>
      <c r="AD694" s="2"/>
      <c r="AE694" s="2"/>
      <c r="AF694" s="58" t="str">
        <f t="shared" si="229"/>
        <v/>
      </c>
      <c r="AG694" s="21" t="str">
        <f t="shared" si="220"/>
        <v/>
      </c>
      <c r="AH694" s="59">
        <f t="shared" si="228"/>
        <v>5</v>
      </c>
      <c r="AI694" s="64" t="str">
        <f t="shared" si="233"/>
        <v/>
      </c>
      <c r="AJ694" s="47" t="str">
        <f t="shared" si="221"/>
        <v/>
      </c>
      <c r="AK694" s="65">
        <f t="shared" si="223"/>
        <v>1</v>
      </c>
      <c r="AL694" s="70" t="str">
        <f t="shared" si="230"/>
        <v/>
      </c>
      <c r="AM694" s="43" t="str">
        <f t="shared" si="222"/>
        <v/>
      </c>
      <c r="AN694" s="71">
        <f t="shared" si="224"/>
        <v>8</v>
      </c>
      <c r="AO694" s="2"/>
      <c r="AP694" s="2"/>
      <c r="AR694" s="2"/>
      <c r="AS694" s="2"/>
      <c r="AT694" s="2"/>
    </row>
    <row r="695" spans="2:46">
      <c r="B695" s="20" t="str">
        <f>IF('Prog Individual'!B695="","",'Prog Individual'!B695)</f>
        <v/>
      </c>
      <c r="C695" s="21" t="str">
        <f t="shared" si="217"/>
        <v/>
      </c>
      <c r="D695" s="98" t="str">
        <f t="shared" si="232"/>
        <v/>
      </c>
      <c r="E695" s="2"/>
      <c r="F695" s="47" t="str">
        <f t="shared" si="218"/>
        <v/>
      </c>
      <c r="G695" s="98" t="str">
        <f t="shared" si="231"/>
        <v/>
      </c>
      <c r="H695" s="2"/>
      <c r="I695" s="46" t="str">
        <f t="shared" si="219"/>
        <v/>
      </c>
      <c r="J695" s="98" t="str">
        <f t="shared" si="225"/>
        <v/>
      </c>
      <c r="K695" s="2"/>
      <c r="L695" s="21" t="str">
        <f t="shared" si="235"/>
        <v/>
      </c>
      <c r="M695" s="92">
        <f>IF(L695&lt;&gt;"",SUM($L$6:L695),M694)</f>
        <v>40</v>
      </c>
      <c r="N695" s="92">
        <f t="shared" si="226"/>
        <v>49</v>
      </c>
      <c r="O695" s="2"/>
      <c r="P695" s="47" t="str">
        <f t="shared" si="234"/>
        <v/>
      </c>
      <c r="Q695" s="89">
        <f>IF(P695&lt;&gt;"",SUM($P$6:P695),Q694)</f>
        <v>71</v>
      </c>
      <c r="R695" s="92">
        <f t="shared" si="236"/>
        <v>71</v>
      </c>
      <c r="S695" s="2"/>
      <c r="T695" s="43" t="str">
        <f t="shared" si="227"/>
        <v/>
      </c>
      <c r="U695" s="89">
        <f>IF(T695&lt;&gt;"",SUM($T$6:T695),U694)</f>
        <v>35</v>
      </c>
      <c r="V695" s="92">
        <f t="shared" si="237"/>
        <v>47</v>
      </c>
      <c r="W695" s="2"/>
      <c r="X695" s="95">
        <f>IF(B695="",X694,SUM($L$7:L695)+SUM($P$7:P695)+SUM($T$7:T695))</f>
        <v>146</v>
      </c>
      <c r="Y695" s="2"/>
      <c r="Z695" s="2"/>
      <c r="AA695" s="2"/>
      <c r="AB695" s="2"/>
      <c r="AC695" s="2"/>
      <c r="AD695" s="2"/>
      <c r="AE695" s="2"/>
      <c r="AF695" s="58" t="str">
        <f t="shared" si="229"/>
        <v/>
      </c>
      <c r="AG695" s="21" t="str">
        <f t="shared" si="220"/>
        <v/>
      </c>
      <c r="AH695" s="59">
        <f t="shared" si="228"/>
        <v>5</v>
      </c>
      <c r="AI695" s="64" t="str">
        <f t="shared" si="233"/>
        <v/>
      </c>
      <c r="AJ695" s="47" t="str">
        <f t="shared" si="221"/>
        <v/>
      </c>
      <c r="AK695" s="65">
        <f t="shared" si="223"/>
        <v>1</v>
      </c>
      <c r="AL695" s="70" t="str">
        <f t="shared" si="230"/>
        <v/>
      </c>
      <c r="AM695" s="43" t="str">
        <f t="shared" si="222"/>
        <v/>
      </c>
      <c r="AN695" s="71">
        <f t="shared" si="224"/>
        <v>8</v>
      </c>
      <c r="AO695" s="2"/>
      <c r="AP695" s="2"/>
      <c r="AR695" s="2"/>
      <c r="AS695" s="2"/>
      <c r="AT695" s="2"/>
    </row>
    <row r="696" spans="2:46">
      <c r="B696" s="20" t="str">
        <f>IF('Prog Individual'!B696="","",'Prog Individual'!B696)</f>
        <v/>
      </c>
      <c r="C696" s="21" t="str">
        <f t="shared" si="217"/>
        <v/>
      </c>
      <c r="D696" s="98" t="str">
        <f t="shared" si="232"/>
        <v/>
      </c>
      <c r="E696" s="2"/>
      <c r="F696" s="47" t="str">
        <f t="shared" si="218"/>
        <v/>
      </c>
      <c r="G696" s="98" t="str">
        <f t="shared" si="231"/>
        <v/>
      </c>
      <c r="H696" s="2"/>
      <c r="I696" s="46" t="str">
        <f t="shared" si="219"/>
        <v/>
      </c>
      <c r="J696" s="98" t="str">
        <f t="shared" si="225"/>
        <v/>
      </c>
      <c r="K696" s="2"/>
      <c r="L696" s="21" t="str">
        <f t="shared" si="235"/>
        <v/>
      </c>
      <c r="M696" s="92">
        <f>IF(L696&lt;&gt;"",SUM($L$6:L696),M695)</f>
        <v>40</v>
      </c>
      <c r="N696" s="92">
        <f t="shared" si="226"/>
        <v>49</v>
      </c>
      <c r="O696" s="2"/>
      <c r="P696" s="47" t="str">
        <f t="shared" si="234"/>
        <v/>
      </c>
      <c r="Q696" s="89">
        <f>IF(P696&lt;&gt;"",SUM($P$6:P696),Q695)</f>
        <v>71</v>
      </c>
      <c r="R696" s="92">
        <f t="shared" si="236"/>
        <v>71</v>
      </c>
      <c r="S696" s="2"/>
      <c r="T696" s="43" t="str">
        <f t="shared" si="227"/>
        <v/>
      </c>
      <c r="U696" s="89">
        <f>IF(T696&lt;&gt;"",SUM($T$6:T696),U695)</f>
        <v>35</v>
      </c>
      <c r="V696" s="92">
        <f t="shared" si="237"/>
        <v>47</v>
      </c>
      <c r="W696" s="2"/>
      <c r="X696" s="95">
        <f>IF(B696="",X695,SUM($L$7:L696)+SUM($P$7:P696)+SUM($T$7:T696))</f>
        <v>146</v>
      </c>
      <c r="Y696" s="2"/>
      <c r="Z696" s="2"/>
      <c r="AA696" s="2"/>
      <c r="AB696" s="2"/>
      <c r="AC696" s="2"/>
      <c r="AD696" s="2"/>
      <c r="AE696" s="2"/>
      <c r="AF696" s="58" t="str">
        <f t="shared" si="229"/>
        <v/>
      </c>
      <c r="AG696" s="21" t="str">
        <f t="shared" si="220"/>
        <v/>
      </c>
      <c r="AH696" s="59">
        <f t="shared" si="228"/>
        <v>5</v>
      </c>
      <c r="AI696" s="64" t="str">
        <f t="shared" si="233"/>
        <v/>
      </c>
      <c r="AJ696" s="47" t="str">
        <f t="shared" si="221"/>
        <v/>
      </c>
      <c r="AK696" s="65">
        <f t="shared" si="223"/>
        <v>1</v>
      </c>
      <c r="AL696" s="70" t="str">
        <f t="shared" si="230"/>
        <v/>
      </c>
      <c r="AM696" s="43" t="str">
        <f t="shared" si="222"/>
        <v/>
      </c>
      <c r="AN696" s="71">
        <f t="shared" si="224"/>
        <v>8</v>
      </c>
      <c r="AO696" s="2"/>
      <c r="AP696" s="2"/>
      <c r="AR696" s="2"/>
      <c r="AS696" s="2"/>
      <c r="AT696" s="2"/>
    </row>
    <row r="697" spans="2:46">
      <c r="B697" s="20" t="str">
        <f>IF('Prog Individual'!B697="","",'Prog Individual'!B697)</f>
        <v/>
      </c>
      <c r="C697" s="21" t="str">
        <f t="shared" si="217"/>
        <v/>
      </c>
      <c r="D697" s="98" t="str">
        <f t="shared" si="232"/>
        <v/>
      </c>
      <c r="E697" s="2"/>
      <c r="F697" s="47" t="str">
        <f t="shared" si="218"/>
        <v/>
      </c>
      <c r="G697" s="98" t="str">
        <f t="shared" si="231"/>
        <v/>
      </c>
      <c r="H697" s="2"/>
      <c r="I697" s="46" t="str">
        <f t="shared" si="219"/>
        <v/>
      </c>
      <c r="J697" s="98" t="str">
        <f t="shared" si="225"/>
        <v/>
      </c>
      <c r="K697" s="2"/>
      <c r="L697" s="21" t="str">
        <f t="shared" si="235"/>
        <v/>
      </c>
      <c r="M697" s="92">
        <f>IF(L697&lt;&gt;"",SUM($L$6:L697),M696)</f>
        <v>40</v>
      </c>
      <c r="N697" s="92">
        <f t="shared" si="226"/>
        <v>49</v>
      </c>
      <c r="O697" s="2"/>
      <c r="P697" s="47" t="str">
        <f t="shared" si="234"/>
        <v/>
      </c>
      <c r="Q697" s="89">
        <f>IF(P697&lt;&gt;"",SUM($P$6:P697),Q696)</f>
        <v>71</v>
      </c>
      <c r="R697" s="92">
        <f t="shared" si="236"/>
        <v>71</v>
      </c>
      <c r="S697" s="2"/>
      <c r="T697" s="43" t="str">
        <f t="shared" si="227"/>
        <v/>
      </c>
      <c r="U697" s="89">
        <f>IF(T697&lt;&gt;"",SUM($T$6:T697),U696)</f>
        <v>35</v>
      </c>
      <c r="V697" s="92">
        <f t="shared" si="237"/>
        <v>47</v>
      </c>
      <c r="W697" s="2"/>
      <c r="X697" s="95">
        <f>IF(B697="",X696,SUM($L$7:L697)+SUM($P$7:P697)+SUM($T$7:T697))</f>
        <v>146</v>
      </c>
      <c r="Y697" s="2"/>
      <c r="Z697" s="2"/>
      <c r="AA697" s="2"/>
      <c r="AB697" s="2"/>
      <c r="AC697" s="2"/>
      <c r="AD697" s="2"/>
      <c r="AE697" s="2"/>
      <c r="AF697" s="58" t="str">
        <f t="shared" si="229"/>
        <v/>
      </c>
      <c r="AG697" s="21" t="str">
        <f t="shared" si="220"/>
        <v/>
      </c>
      <c r="AH697" s="59">
        <f t="shared" si="228"/>
        <v>5</v>
      </c>
      <c r="AI697" s="64" t="str">
        <f t="shared" si="233"/>
        <v/>
      </c>
      <c r="AJ697" s="47" t="str">
        <f t="shared" si="221"/>
        <v/>
      </c>
      <c r="AK697" s="65">
        <f t="shared" si="223"/>
        <v>1</v>
      </c>
      <c r="AL697" s="70" t="str">
        <f t="shared" si="230"/>
        <v/>
      </c>
      <c r="AM697" s="43" t="str">
        <f t="shared" si="222"/>
        <v/>
      </c>
      <c r="AN697" s="71">
        <f t="shared" si="224"/>
        <v>8</v>
      </c>
      <c r="AO697" s="2"/>
      <c r="AP697" s="2"/>
      <c r="AR697" s="2"/>
      <c r="AS697" s="2"/>
      <c r="AT697" s="2"/>
    </row>
    <row r="698" spans="2:46">
      <c r="B698" s="20" t="str">
        <f>IF('Prog Individual'!B698="","",'Prog Individual'!B698)</f>
        <v/>
      </c>
      <c r="C698" s="21" t="str">
        <f t="shared" si="217"/>
        <v/>
      </c>
      <c r="D698" s="98" t="str">
        <f t="shared" si="232"/>
        <v/>
      </c>
      <c r="E698" s="2"/>
      <c r="F698" s="47" t="str">
        <f t="shared" si="218"/>
        <v/>
      </c>
      <c r="G698" s="98" t="str">
        <f t="shared" si="231"/>
        <v/>
      </c>
      <c r="H698" s="2"/>
      <c r="I698" s="46" t="str">
        <f t="shared" si="219"/>
        <v/>
      </c>
      <c r="J698" s="98" t="str">
        <f t="shared" si="225"/>
        <v/>
      </c>
      <c r="K698" s="2"/>
      <c r="L698" s="21" t="str">
        <f t="shared" si="235"/>
        <v/>
      </c>
      <c r="M698" s="92">
        <f>IF(L698&lt;&gt;"",SUM($L$6:L698),M697)</f>
        <v>40</v>
      </c>
      <c r="N698" s="92">
        <f t="shared" si="226"/>
        <v>49</v>
      </c>
      <c r="O698" s="2"/>
      <c r="P698" s="47" t="str">
        <f t="shared" si="234"/>
        <v/>
      </c>
      <c r="Q698" s="89">
        <f>IF(P698&lt;&gt;"",SUM($P$6:P698),Q697)</f>
        <v>71</v>
      </c>
      <c r="R698" s="92">
        <f t="shared" si="236"/>
        <v>71</v>
      </c>
      <c r="S698" s="2"/>
      <c r="T698" s="43" t="str">
        <f t="shared" si="227"/>
        <v/>
      </c>
      <c r="U698" s="89">
        <f>IF(T698&lt;&gt;"",SUM($T$6:T698),U697)</f>
        <v>35</v>
      </c>
      <c r="V698" s="92">
        <f t="shared" si="237"/>
        <v>47</v>
      </c>
      <c r="W698" s="2"/>
      <c r="X698" s="95">
        <f>IF(B698="",X697,SUM($L$7:L698)+SUM($P$7:P698)+SUM($T$7:T698))</f>
        <v>146</v>
      </c>
      <c r="Y698" s="2"/>
      <c r="Z698" s="2"/>
      <c r="AA698" s="2"/>
      <c r="AB698" s="2"/>
      <c r="AC698" s="2"/>
      <c r="AD698" s="2"/>
      <c r="AE698" s="2"/>
      <c r="AF698" s="58" t="str">
        <f t="shared" si="229"/>
        <v/>
      </c>
      <c r="AG698" s="21" t="str">
        <f t="shared" si="220"/>
        <v/>
      </c>
      <c r="AH698" s="59">
        <f t="shared" si="228"/>
        <v>5</v>
      </c>
      <c r="AI698" s="64" t="str">
        <f t="shared" si="233"/>
        <v/>
      </c>
      <c r="AJ698" s="47" t="str">
        <f t="shared" si="221"/>
        <v/>
      </c>
      <c r="AK698" s="65">
        <f t="shared" si="223"/>
        <v>1</v>
      </c>
      <c r="AL698" s="70" t="str">
        <f t="shared" si="230"/>
        <v/>
      </c>
      <c r="AM698" s="43" t="str">
        <f t="shared" si="222"/>
        <v/>
      </c>
      <c r="AN698" s="71">
        <f t="shared" si="224"/>
        <v>8</v>
      </c>
      <c r="AO698" s="2"/>
      <c r="AP698" s="2"/>
      <c r="AR698" s="2"/>
      <c r="AS698" s="2"/>
      <c r="AT698" s="2"/>
    </row>
    <row r="699" spans="2:46">
      <c r="B699" s="20" t="str">
        <f>IF('Prog Individual'!B699="","",'Prog Individual'!B699)</f>
        <v/>
      </c>
      <c r="C699" s="21" t="str">
        <f t="shared" si="217"/>
        <v/>
      </c>
      <c r="D699" s="98" t="str">
        <f t="shared" si="232"/>
        <v/>
      </c>
      <c r="E699" s="2"/>
      <c r="F699" s="47" t="str">
        <f t="shared" si="218"/>
        <v/>
      </c>
      <c r="G699" s="98" t="str">
        <f t="shared" si="231"/>
        <v/>
      </c>
      <c r="H699" s="2"/>
      <c r="I699" s="46" t="str">
        <f t="shared" si="219"/>
        <v/>
      </c>
      <c r="J699" s="98" t="str">
        <f t="shared" si="225"/>
        <v/>
      </c>
      <c r="K699" s="2"/>
      <c r="L699" s="21" t="str">
        <f t="shared" si="235"/>
        <v/>
      </c>
      <c r="M699" s="92">
        <f>IF(L699&lt;&gt;"",SUM($L$6:L699),M698)</f>
        <v>40</v>
      </c>
      <c r="N699" s="92">
        <f t="shared" si="226"/>
        <v>49</v>
      </c>
      <c r="O699" s="2"/>
      <c r="P699" s="47" t="str">
        <f t="shared" si="234"/>
        <v/>
      </c>
      <c r="Q699" s="89">
        <f>IF(P699&lt;&gt;"",SUM($P$6:P699),Q698)</f>
        <v>71</v>
      </c>
      <c r="R699" s="92">
        <f t="shared" si="236"/>
        <v>71</v>
      </c>
      <c r="S699" s="2"/>
      <c r="T699" s="43" t="str">
        <f t="shared" si="227"/>
        <v/>
      </c>
      <c r="U699" s="89">
        <f>IF(T699&lt;&gt;"",SUM($T$6:T699),U698)</f>
        <v>35</v>
      </c>
      <c r="V699" s="92">
        <f t="shared" si="237"/>
        <v>47</v>
      </c>
      <c r="W699" s="2"/>
      <c r="X699" s="95">
        <f>IF(B699="",X698,SUM($L$7:L699)+SUM($P$7:P699)+SUM($T$7:T699))</f>
        <v>146</v>
      </c>
      <c r="Y699" s="2"/>
      <c r="Z699" s="2"/>
      <c r="AA699" s="2"/>
      <c r="AB699" s="2"/>
      <c r="AC699" s="2"/>
      <c r="AD699" s="2"/>
      <c r="AE699" s="2"/>
      <c r="AF699" s="58" t="str">
        <f t="shared" si="229"/>
        <v/>
      </c>
      <c r="AG699" s="21" t="str">
        <f t="shared" si="220"/>
        <v/>
      </c>
      <c r="AH699" s="59">
        <f t="shared" si="228"/>
        <v>5</v>
      </c>
      <c r="AI699" s="64" t="str">
        <f t="shared" si="233"/>
        <v/>
      </c>
      <c r="AJ699" s="47" t="str">
        <f t="shared" si="221"/>
        <v/>
      </c>
      <c r="AK699" s="65">
        <f t="shared" si="223"/>
        <v>1</v>
      </c>
      <c r="AL699" s="70" t="str">
        <f t="shared" si="230"/>
        <v/>
      </c>
      <c r="AM699" s="43" t="str">
        <f t="shared" si="222"/>
        <v/>
      </c>
      <c r="AN699" s="71">
        <f t="shared" si="224"/>
        <v>8</v>
      </c>
      <c r="AO699" s="2"/>
      <c r="AP699" s="2"/>
      <c r="AR699" s="2"/>
      <c r="AS699" s="2"/>
      <c r="AT699" s="2"/>
    </row>
    <row r="700" spans="2:46">
      <c r="B700" s="20" t="str">
        <f>IF('Prog Individual'!B700="","",'Prog Individual'!B700)</f>
        <v/>
      </c>
      <c r="C700" s="21" t="str">
        <f t="shared" si="217"/>
        <v/>
      </c>
      <c r="D700" s="98" t="str">
        <f t="shared" si="232"/>
        <v/>
      </c>
      <c r="E700" s="2"/>
      <c r="F700" s="47" t="str">
        <f t="shared" si="218"/>
        <v/>
      </c>
      <c r="G700" s="98" t="str">
        <f t="shared" si="231"/>
        <v/>
      </c>
      <c r="H700" s="2"/>
      <c r="I700" s="46" t="str">
        <f t="shared" si="219"/>
        <v/>
      </c>
      <c r="J700" s="98" t="str">
        <f t="shared" si="225"/>
        <v/>
      </c>
      <c r="K700" s="2"/>
      <c r="L700" s="21" t="str">
        <f t="shared" si="235"/>
        <v/>
      </c>
      <c r="M700" s="92">
        <f>IF(L700&lt;&gt;"",SUM($L$6:L700),M699)</f>
        <v>40</v>
      </c>
      <c r="N700" s="92">
        <f t="shared" si="226"/>
        <v>49</v>
      </c>
      <c r="O700" s="2"/>
      <c r="P700" s="47" t="str">
        <f t="shared" si="234"/>
        <v/>
      </c>
      <c r="Q700" s="89">
        <f>IF(P700&lt;&gt;"",SUM($P$6:P700),Q699)</f>
        <v>71</v>
      </c>
      <c r="R700" s="92">
        <f t="shared" si="236"/>
        <v>71</v>
      </c>
      <c r="S700" s="2"/>
      <c r="T700" s="43" t="str">
        <f t="shared" si="227"/>
        <v/>
      </c>
      <c r="U700" s="89">
        <f>IF(T700&lt;&gt;"",SUM($T$6:T700),U699)</f>
        <v>35</v>
      </c>
      <c r="V700" s="92">
        <f t="shared" si="237"/>
        <v>47</v>
      </c>
      <c r="W700" s="2"/>
      <c r="X700" s="95">
        <f>IF(B700="",X699,SUM($L$7:L700)+SUM($P$7:P700)+SUM($T$7:T700))</f>
        <v>146</v>
      </c>
      <c r="Y700" s="2"/>
      <c r="Z700" s="2"/>
      <c r="AA700" s="2"/>
      <c r="AB700" s="2"/>
      <c r="AC700" s="2"/>
      <c r="AD700" s="2"/>
      <c r="AE700" s="2"/>
      <c r="AF700" s="58" t="str">
        <f t="shared" si="229"/>
        <v/>
      </c>
      <c r="AG700" s="21" t="str">
        <f t="shared" si="220"/>
        <v/>
      </c>
      <c r="AH700" s="59">
        <f t="shared" si="228"/>
        <v>5</v>
      </c>
      <c r="AI700" s="64" t="str">
        <f t="shared" si="233"/>
        <v/>
      </c>
      <c r="AJ700" s="47" t="str">
        <f t="shared" si="221"/>
        <v/>
      </c>
      <c r="AK700" s="65">
        <f t="shared" si="223"/>
        <v>1</v>
      </c>
      <c r="AL700" s="70" t="str">
        <f t="shared" si="230"/>
        <v/>
      </c>
      <c r="AM700" s="43" t="str">
        <f t="shared" si="222"/>
        <v/>
      </c>
      <c r="AN700" s="71">
        <f t="shared" si="224"/>
        <v>8</v>
      </c>
      <c r="AO700" s="2"/>
      <c r="AP700" s="2"/>
      <c r="AR700" s="2"/>
      <c r="AS700" s="2"/>
      <c r="AT700" s="2"/>
    </row>
    <row r="701" spans="2:46">
      <c r="B701" s="20" t="str">
        <f>IF('Prog Individual'!B701="","",'Prog Individual'!B701)</f>
        <v/>
      </c>
      <c r="C701" s="21" t="str">
        <f t="shared" si="217"/>
        <v/>
      </c>
      <c r="D701" s="98" t="str">
        <f t="shared" si="232"/>
        <v/>
      </c>
      <c r="E701" s="2"/>
      <c r="F701" s="47" t="str">
        <f t="shared" si="218"/>
        <v/>
      </c>
      <c r="G701" s="98" t="str">
        <f t="shared" si="231"/>
        <v/>
      </c>
      <c r="H701" s="2"/>
      <c r="I701" s="46" t="str">
        <f t="shared" si="219"/>
        <v/>
      </c>
      <c r="J701" s="98" t="str">
        <f t="shared" si="225"/>
        <v/>
      </c>
      <c r="K701" s="2"/>
      <c r="L701" s="21" t="str">
        <f t="shared" si="235"/>
        <v/>
      </c>
      <c r="M701" s="92">
        <f>IF(L701&lt;&gt;"",SUM($L$6:L701),M700)</f>
        <v>40</v>
      </c>
      <c r="N701" s="92">
        <f t="shared" si="226"/>
        <v>49</v>
      </c>
      <c r="O701" s="2"/>
      <c r="P701" s="47" t="str">
        <f t="shared" si="234"/>
        <v/>
      </c>
      <c r="Q701" s="89">
        <f>IF(P701&lt;&gt;"",SUM($P$6:P701),Q700)</f>
        <v>71</v>
      </c>
      <c r="R701" s="92">
        <f t="shared" si="236"/>
        <v>71</v>
      </c>
      <c r="S701" s="2"/>
      <c r="T701" s="43" t="str">
        <f t="shared" si="227"/>
        <v/>
      </c>
      <c r="U701" s="89">
        <f>IF(T701&lt;&gt;"",SUM($T$6:T701),U700)</f>
        <v>35</v>
      </c>
      <c r="V701" s="92">
        <f t="shared" si="237"/>
        <v>47</v>
      </c>
      <c r="W701" s="2"/>
      <c r="X701" s="95">
        <f>IF(B701="",X700,SUM($L$7:L701)+SUM($P$7:P701)+SUM($T$7:T701))</f>
        <v>146</v>
      </c>
      <c r="Y701" s="2"/>
      <c r="Z701" s="2"/>
      <c r="AA701" s="2"/>
      <c r="AB701" s="2"/>
      <c r="AC701" s="2"/>
      <c r="AD701" s="2"/>
      <c r="AE701" s="2"/>
      <c r="AF701" s="58" t="str">
        <f t="shared" si="229"/>
        <v/>
      </c>
      <c r="AG701" s="21" t="str">
        <f t="shared" si="220"/>
        <v/>
      </c>
      <c r="AH701" s="59">
        <f t="shared" si="228"/>
        <v>5</v>
      </c>
      <c r="AI701" s="64" t="str">
        <f t="shared" si="233"/>
        <v/>
      </c>
      <c r="AJ701" s="47" t="str">
        <f t="shared" si="221"/>
        <v/>
      </c>
      <c r="AK701" s="65">
        <f t="shared" si="223"/>
        <v>1</v>
      </c>
      <c r="AL701" s="70" t="str">
        <f t="shared" si="230"/>
        <v/>
      </c>
      <c r="AM701" s="43" t="str">
        <f t="shared" si="222"/>
        <v/>
      </c>
      <c r="AN701" s="71">
        <f t="shared" si="224"/>
        <v>8</v>
      </c>
      <c r="AO701" s="2"/>
      <c r="AP701" s="2"/>
      <c r="AR701" s="2"/>
      <c r="AS701" s="2"/>
      <c r="AT701" s="2"/>
    </row>
    <row r="702" spans="2:46">
      <c r="B702" s="20" t="str">
        <f>IF('Prog Individual'!B702="","",'Prog Individual'!B702)</f>
        <v/>
      </c>
      <c r="C702" s="21" t="str">
        <f t="shared" si="217"/>
        <v/>
      </c>
      <c r="D702" s="98" t="str">
        <f t="shared" si="232"/>
        <v/>
      </c>
      <c r="E702" s="2"/>
      <c r="F702" s="47" t="str">
        <f t="shared" si="218"/>
        <v/>
      </c>
      <c r="G702" s="98" t="str">
        <f t="shared" si="231"/>
        <v/>
      </c>
      <c r="H702" s="2"/>
      <c r="I702" s="46" t="str">
        <f t="shared" si="219"/>
        <v/>
      </c>
      <c r="J702" s="98" t="str">
        <f t="shared" si="225"/>
        <v/>
      </c>
      <c r="K702" s="2"/>
      <c r="L702" s="21" t="str">
        <f t="shared" si="235"/>
        <v/>
      </c>
      <c r="M702" s="92">
        <f>IF(L702&lt;&gt;"",SUM($L$6:L702),M701)</f>
        <v>40</v>
      </c>
      <c r="N702" s="92">
        <f t="shared" si="226"/>
        <v>49</v>
      </c>
      <c r="O702" s="2"/>
      <c r="P702" s="47" t="str">
        <f t="shared" si="234"/>
        <v/>
      </c>
      <c r="Q702" s="89">
        <f>IF(P702&lt;&gt;"",SUM($P$6:P702),Q701)</f>
        <v>71</v>
      </c>
      <c r="R702" s="92">
        <f t="shared" si="236"/>
        <v>71</v>
      </c>
      <c r="S702" s="2"/>
      <c r="T702" s="43" t="str">
        <f t="shared" si="227"/>
        <v/>
      </c>
      <c r="U702" s="89">
        <f>IF(T702&lt;&gt;"",SUM($T$6:T702),U701)</f>
        <v>35</v>
      </c>
      <c r="V702" s="92">
        <f t="shared" si="237"/>
        <v>47</v>
      </c>
      <c r="W702" s="2"/>
      <c r="X702" s="95">
        <f>IF(B702="",X701,SUM($L$7:L702)+SUM($P$7:P702)+SUM($T$7:T702))</f>
        <v>146</v>
      </c>
      <c r="Y702" s="2"/>
      <c r="Z702" s="2"/>
      <c r="AA702" s="2"/>
      <c r="AB702" s="2"/>
      <c r="AC702" s="2"/>
      <c r="AD702" s="2"/>
      <c r="AE702" s="2"/>
      <c r="AF702" s="58" t="str">
        <f t="shared" si="229"/>
        <v/>
      </c>
      <c r="AG702" s="21" t="str">
        <f t="shared" si="220"/>
        <v/>
      </c>
      <c r="AH702" s="59">
        <f t="shared" si="228"/>
        <v>5</v>
      </c>
      <c r="AI702" s="64" t="str">
        <f t="shared" si="233"/>
        <v/>
      </c>
      <c r="AJ702" s="47" t="str">
        <f t="shared" si="221"/>
        <v/>
      </c>
      <c r="AK702" s="65">
        <f t="shared" si="223"/>
        <v>1</v>
      </c>
      <c r="AL702" s="70" t="str">
        <f t="shared" si="230"/>
        <v/>
      </c>
      <c r="AM702" s="43" t="str">
        <f t="shared" si="222"/>
        <v/>
      </c>
      <c r="AN702" s="71">
        <f t="shared" si="224"/>
        <v>8</v>
      </c>
      <c r="AO702" s="2"/>
      <c r="AP702" s="2"/>
      <c r="AR702" s="2"/>
      <c r="AS702" s="2"/>
      <c r="AT702" s="2"/>
    </row>
    <row r="703" spans="2:46">
      <c r="B703" s="20" t="str">
        <f>IF('Prog Individual'!B703="","",'Prog Individual'!B703)</f>
        <v/>
      </c>
      <c r="C703" s="21" t="str">
        <f t="shared" si="217"/>
        <v/>
      </c>
      <c r="D703" s="98" t="str">
        <f t="shared" si="232"/>
        <v/>
      </c>
      <c r="E703" s="2"/>
      <c r="F703" s="47" t="str">
        <f t="shared" si="218"/>
        <v/>
      </c>
      <c r="G703" s="98" t="str">
        <f t="shared" si="231"/>
        <v/>
      </c>
      <c r="H703" s="2"/>
      <c r="I703" s="46" t="str">
        <f t="shared" si="219"/>
        <v/>
      </c>
      <c r="J703" s="98" t="str">
        <f t="shared" si="225"/>
        <v/>
      </c>
      <c r="K703" s="2"/>
      <c r="L703" s="21" t="str">
        <f t="shared" si="235"/>
        <v/>
      </c>
      <c r="M703" s="92">
        <f>IF(L703&lt;&gt;"",SUM($L$6:L703),M702)</f>
        <v>40</v>
      </c>
      <c r="N703" s="92">
        <f t="shared" si="226"/>
        <v>49</v>
      </c>
      <c r="O703" s="2"/>
      <c r="P703" s="47" t="str">
        <f t="shared" si="234"/>
        <v/>
      </c>
      <c r="Q703" s="89">
        <f>IF(P703&lt;&gt;"",SUM($P$6:P703),Q702)</f>
        <v>71</v>
      </c>
      <c r="R703" s="92">
        <f t="shared" si="236"/>
        <v>71</v>
      </c>
      <c r="S703" s="2"/>
      <c r="T703" s="43" t="str">
        <f t="shared" si="227"/>
        <v/>
      </c>
      <c r="U703" s="89">
        <f>IF(T703&lt;&gt;"",SUM($T$6:T703),U702)</f>
        <v>35</v>
      </c>
      <c r="V703" s="92">
        <f t="shared" si="237"/>
        <v>47</v>
      </c>
      <c r="W703" s="2"/>
      <c r="X703" s="95">
        <f>IF(B703="",X702,SUM($L$7:L703)+SUM($P$7:P703)+SUM($T$7:T703))</f>
        <v>146</v>
      </c>
      <c r="Y703" s="2"/>
      <c r="Z703" s="2"/>
      <c r="AA703" s="2"/>
      <c r="AB703" s="2"/>
      <c r="AC703" s="2"/>
      <c r="AD703" s="2"/>
      <c r="AE703" s="2"/>
      <c r="AF703" s="58" t="str">
        <f t="shared" si="229"/>
        <v/>
      </c>
      <c r="AG703" s="21" t="str">
        <f t="shared" si="220"/>
        <v/>
      </c>
      <c r="AH703" s="59">
        <f t="shared" si="228"/>
        <v>5</v>
      </c>
      <c r="AI703" s="64" t="str">
        <f t="shared" si="233"/>
        <v/>
      </c>
      <c r="AJ703" s="47" t="str">
        <f t="shared" si="221"/>
        <v/>
      </c>
      <c r="AK703" s="65">
        <f t="shared" si="223"/>
        <v>1</v>
      </c>
      <c r="AL703" s="70" t="str">
        <f t="shared" si="230"/>
        <v/>
      </c>
      <c r="AM703" s="43" t="str">
        <f t="shared" si="222"/>
        <v/>
      </c>
      <c r="AN703" s="71">
        <f t="shared" si="224"/>
        <v>8</v>
      </c>
      <c r="AO703" s="2"/>
      <c r="AP703" s="2"/>
      <c r="AR703" s="2"/>
      <c r="AS703" s="2"/>
      <c r="AT703" s="2"/>
    </row>
    <row r="704" spans="2:46">
      <c r="B704" s="20" t="str">
        <f>IF('Prog Individual'!B704="","",'Prog Individual'!B704)</f>
        <v/>
      </c>
      <c r="C704" s="21" t="str">
        <f t="shared" si="217"/>
        <v/>
      </c>
      <c r="D704" s="98" t="str">
        <f t="shared" si="232"/>
        <v/>
      </c>
      <c r="E704" s="2"/>
      <c r="F704" s="47" t="str">
        <f t="shared" si="218"/>
        <v/>
      </c>
      <c r="G704" s="98" t="str">
        <f t="shared" si="231"/>
        <v/>
      </c>
      <c r="H704" s="2"/>
      <c r="I704" s="46" t="str">
        <f t="shared" si="219"/>
        <v/>
      </c>
      <c r="J704" s="98" t="str">
        <f t="shared" si="225"/>
        <v/>
      </c>
      <c r="K704" s="2"/>
      <c r="L704" s="21" t="str">
        <f t="shared" si="235"/>
        <v/>
      </c>
      <c r="M704" s="92">
        <f>IF(L704&lt;&gt;"",SUM($L$6:L704),M703)</f>
        <v>40</v>
      </c>
      <c r="N704" s="92">
        <f t="shared" si="226"/>
        <v>49</v>
      </c>
      <c r="O704" s="2"/>
      <c r="P704" s="47" t="str">
        <f t="shared" si="234"/>
        <v/>
      </c>
      <c r="Q704" s="89">
        <f>IF(P704&lt;&gt;"",SUM($P$6:P704),Q703)</f>
        <v>71</v>
      </c>
      <c r="R704" s="92">
        <f t="shared" si="236"/>
        <v>71</v>
      </c>
      <c r="S704" s="2"/>
      <c r="T704" s="43" t="str">
        <f t="shared" si="227"/>
        <v/>
      </c>
      <c r="U704" s="89">
        <f>IF(T704&lt;&gt;"",SUM($T$6:T704),U703)</f>
        <v>35</v>
      </c>
      <c r="V704" s="92">
        <f t="shared" si="237"/>
        <v>47</v>
      </c>
      <c r="W704" s="2"/>
      <c r="X704" s="95">
        <f>IF(B704="",X703,SUM($L$7:L704)+SUM($P$7:P704)+SUM($T$7:T704))</f>
        <v>146</v>
      </c>
      <c r="Y704" s="2"/>
      <c r="Z704" s="2"/>
      <c r="AA704" s="2"/>
      <c r="AB704" s="2"/>
      <c r="AC704" s="2"/>
      <c r="AD704" s="2"/>
      <c r="AE704" s="2"/>
      <c r="AF704" s="58" t="str">
        <f t="shared" si="229"/>
        <v/>
      </c>
      <c r="AG704" s="21" t="str">
        <f t="shared" si="220"/>
        <v/>
      </c>
      <c r="AH704" s="59">
        <f t="shared" si="228"/>
        <v>5</v>
      </c>
      <c r="AI704" s="64" t="str">
        <f t="shared" si="233"/>
        <v/>
      </c>
      <c r="AJ704" s="47" t="str">
        <f t="shared" si="221"/>
        <v/>
      </c>
      <c r="AK704" s="65">
        <f t="shared" si="223"/>
        <v>1</v>
      </c>
      <c r="AL704" s="70" t="str">
        <f t="shared" si="230"/>
        <v/>
      </c>
      <c r="AM704" s="43" t="str">
        <f t="shared" si="222"/>
        <v/>
      </c>
      <c r="AN704" s="71">
        <f t="shared" si="224"/>
        <v>8</v>
      </c>
      <c r="AO704" s="2"/>
      <c r="AP704" s="2"/>
      <c r="AR704" s="2"/>
      <c r="AS704" s="2"/>
      <c r="AT704" s="2"/>
    </row>
    <row r="705" spans="2:46">
      <c r="B705" s="20" t="str">
        <f>IF('Prog Individual'!B705="","",'Prog Individual'!B705)</f>
        <v/>
      </c>
      <c r="C705" s="21" t="str">
        <f t="shared" si="217"/>
        <v/>
      </c>
      <c r="D705" s="98" t="str">
        <f t="shared" si="232"/>
        <v/>
      </c>
      <c r="E705" s="2"/>
      <c r="F705" s="47" t="str">
        <f t="shared" si="218"/>
        <v/>
      </c>
      <c r="G705" s="98" t="str">
        <f t="shared" si="231"/>
        <v/>
      </c>
      <c r="H705" s="2"/>
      <c r="I705" s="46" t="str">
        <f t="shared" si="219"/>
        <v/>
      </c>
      <c r="J705" s="98" t="str">
        <f t="shared" si="225"/>
        <v/>
      </c>
      <c r="K705" s="2"/>
      <c r="L705" s="21" t="str">
        <f t="shared" si="235"/>
        <v/>
      </c>
      <c r="M705" s="92">
        <f>IF(L705&lt;&gt;"",SUM($L$6:L705),M704)</f>
        <v>40</v>
      </c>
      <c r="N705" s="92">
        <f t="shared" si="226"/>
        <v>49</v>
      </c>
      <c r="O705" s="2"/>
      <c r="P705" s="47" t="str">
        <f t="shared" si="234"/>
        <v/>
      </c>
      <c r="Q705" s="89">
        <f>IF(P705&lt;&gt;"",SUM($P$6:P705),Q704)</f>
        <v>71</v>
      </c>
      <c r="R705" s="92">
        <f t="shared" si="236"/>
        <v>71</v>
      </c>
      <c r="S705" s="2"/>
      <c r="T705" s="43" t="str">
        <f t="shared" si="227"/>
        <v/>
      </c>
      <c r="U705" s="89">
        <f>IF(T705&lt;&gt;"",SUM($T$6:T705),U704)</f>
        <v>35</v>
      </c>
      <c r="V705" s="92">
        <f t="shared" si="237"/>
        <v>47</v>
      </c>
      <c r="W705" s="2"/>
      <c r="X705" s="95">
        <f>IF(B705="",X704,SUM($L$7:L705)+SUM($P$7:P705)+SUM($T$7:T705))</f>
        <v>146</v>
      </c>
      <c r="Y705" s="2"/>
      <c r="Z705" s="2"/>
      <c r="AA705" s="2"/>
      <c r="AB705" s="2"/>
      <c r="AC705" s="2"/>
      <c r="AD705" s="2"/>
      <c r="AE705" s="2"/>
      <c r="AF705" s="58" t="str">
        <f t="shared" si="229"/>
        <v/>
      </c>
      <c r="AG705" s="21" t="str">
        <f t="shared" si="220"/>
        <v/>
      </c>
      <c r="AH705" s="59">
        <f t="shared" si="228"/>
        <v>5</v>
      </c>
      <c r="AI705" s="64" t="str">
        <f t="shared" si="233"/>
        <v/>
      </c>
      <c r="AJ705" s="47" t="str">
        <f t="shared" si="221"/>
        <v/>
      </c>
      <c r="AK705" s="65">
        <f t="shared" si="223"/>
        <v>1</v>
      </c>
      <c r="AL705" s="70" t="str">
        <f t="shared" si="230"/>
        <v/>
      </c>
      <c r="AM705" s="43" t="str">
        <f t="shared" si="222"/>
        <v/>
      </c>
      <c r="AN705" s="71">
        <f t="shared" si="224"/>
        <v>8</v>
      </c>
      <c r="AO705" s="2"/>
      <c r="AP705" s="2"/>
      <c r="AR705" s="2"/>
      <c r="AS705" s="2"/>
      <c r="AT705" s="2"/>
    </row>
    <row r="706" spans="2:46">
      <c r="B706" s="20" t="str">
        <f>IF('Prog Individual'!B706="","",'Prog Individual'!B706)</f>
        <v/>
      </c>
      <c r="C706" s="21" t="str">
        <f t="shared" si="217"/>
        <v/>
      </c>
      <c r="D706" s="98" t="str">
        <f t="shared" si="232"/>
        <v/>
      </c>
      <c r="E706" s="2"/>
      <c r="F706" s="47" t="str">
        <f t="shared" si="218"/>
        <v/>
      </c>
      <c r="G706" s="98" t="str">
        <f t="shared" si="231"/>
        <v/>
      </c>
      <c r="H706" s="2"/>
      <c r="I706" s="46" t="str">
        <f t="shared" si="219"/>
        <v/>
      </c>
      <c r="J706" s="98" t="str">
        <f t="shared" si="225"/>
        <v/>
      </c>
      <c r="K706" s="2"/>
      <c r="L706" s="21" t="str">
        <f t="shared" si="235"/>
        <v/>
      </c>
      <c r="M706" s="92">
        <f>IF(L706&lt;&gt;"",SUM($L$6:L706),M705)</f>
        <v>40</v>
      </c>
      <c r="N706" s="92">
        <f t="shared" si="226"/>
        <v>49</v>
      </c>
      <c r="O706" s="2"/>
      <c r="P706" s="47" t="str">
        <f t="shared" si="234"/>
        <v/>
      </c>
      <c r="Q706" s="89">
        <f>IF(P706&lt;&gt;"",SUM($P$6:P706),Q705)</f>
        <v>71</v>
      </c>
      <c r="R706" s="92">
        <f t="shared" si="236"/>
        <v>71</v>
      </c>
      <c r="S706" s="2"/>
      <c r="T706" s="43" t="str">
        <f t="shared" si="227"/>
        <v/>
      </c>
      <c r="U706" s="89">
        <f>IF(T706&lt;&gt;"",SUM($T$6:T706),U705)</f>
        <v>35</v>
      </c>
      <c r="V706" s="92">
        <f t="shared" si="237"/>
        <v>47</v>
      </c>
      <c r="W706" s="2"/>
      <c r="X706" s="95">
        <f>IF(B706="",X705,SUM($L$7:L706)+SUM($P$7:P706)+SUM($T$7:T706))</f>
        <v>146</v>
      </c>
      <c r="Y706" s="2"/>
      <c r="Z706" s="2"/>
      <c r="AA706" s="2"/>
      <c r="AB706" s="2"/>
      <c r="AC706" s="2"/>
      <c r="AD706" s="2"/>
      <c r="AE706" s="2"/>
      <c r="AF706" s="58" t="str">
        <f t="shared" si="229"/>
        <v/>
      </c>
      <c r="AG706" s="21" t="str">
        <f t="shared" si="220"/>
        <v/>
      </c>
      <c r="AH706" s="59">
        <f t="shared" si="228"/>
        <v>5</v>
      </c>
      <c r="AI706" s="64" t="str">
        <f t="shared" si="233"/>
        <v/>
      </c>
      <c r="AJ706" s="47" t="str">
        <f t="shared" si="221"/>
        <v/>
      </c>
      <c r="AK706" s="65">
        <f t="shared" si="223"/>
        <v>1</v>
      </c>
      <c r="AL706" s="70" t="str">
        <f t="shared" si="230"/>
        <v/>
      </c>
      <c r="AM706" s="43" t="str">
        <f t="shared" si="222"/>
        <v/>
      </c>
      <c r="AN706" s="71">
        <f t="shared" si="224"/>
        <v>8</v>
      </c>
      <c r="AO706" s="2"/>
      <c r="AP706" s="2"/>
      <c r="AR706" s="2"/>
      <c r="AS706" s="2"/>
      <c r="AT706" s="2"/>
    </row>
    <row r="707" spans="2:46">
      <c r="B707" s="20" t="str">
        <f>IF('Prog Individual'!B707="","",'Prog Individual'!B707)</f>
        <v/>
      </c>
      <c r="C707" s="21" t="str">
        <f t="shared" ref="C707:C770" si="238">IF(B707="","",VLOOKUP(B707,$AV$1:$BC$38,6,0))</f>
        <v/>
      </c>
      <c r="D707" s="98" t="str">
        <f t="shared" si="232"/>
        <v/>
      </c>
      <c r="E707" s="2"/>
      <c r="F707" s="47" t="str">
        <f t="shared" ref="F707:F770" si="239">IF(B707="","",VLOOKUP(B707,$AV$1:$BC$38,8,0))</f>
        <v/>
      </c>
      <c r="G707" s="98" t="str">
        <f t="shared" si="231"/>
        <v/>
      </c>
      <c r="H707" s="2"/>
      <c r="I707" s="46" t="str">
        <f t="shared" ref="I707:I770" si="240">IF(B707="","",VLOOKUP(B707,$AV$1:$BC$38,7,0))</f>
        <v/>
      </c>
      <c r="J707" s="98" t="str">
        <f t="shared" si="225"/>
        <v/>
      </c>
      <c r="K707" s="2"/>
      <c r="L707" s="21" t="str">
        <f t="shared" si="235"/>
        <v/>
      </c>
      <c r="M707" s="92">
        <f>IF(L707&lt;&gt;"",SUM($L$6:L707),M706)</f>
        <v>40</v>
      </c>
      <c r="N707" s="92">
        <f t="shared" si="226"/>
        <v>49</v>
      </c>
      <c r="O707" s="2"/>
      <c r="P707" s="47" t="str">
        <f t="shared" si="234"/>
        <v/>
      </c>
      <c r="Q707" s="89">
        <f>IF(P707&lt;&gt;"",SUM($P$6:P707),Q706)</f>
        <v>71</v>
      </c>
      <c r="R707" s="92">
        <f t="shared" si="236"/>
        <v>71</v>
      </c>
      <c r="S707" s="2"/>
      <c r="T707" s="43" t="str">
        <f t="shared" si="227"/>
        <v/>
      </c>
      <c r="U707" s="89">
        <f>IF(T707&lt;&gt;"",SUM($T$6:T707),U706)</f>
        <v>35</v>
      </c>
      <c r="V707" s="92">
        <f t="shared" si="237"/>
        <v>47</v>
      </c>
      <c r="W707" s="2"/>
      <c r="X707" s="95">
        <f>IF(B707="",X706,SUM($L$7:L707)+SUM($P$7:P707)+SUM($T$7:T707))</f>
        <v>146</v>
      </c>
      <c r="Y707" s="2"/>
      <c r="Z707" s="2"/>
      <c r="AA707" s="2"/>
      <c r="AB707" s="2"/>
      <c r="AC707" s="2"/>
      <c r="AD707" s="2"/>
      <c r="AE707" s="2"/>
      <c r="AF707" s="58" t="str">
        <f t="shared" si="229"/>
        <v/>
      </c>
      <c r="AG707" s="21" t="str">
        <f t="shared" si="220"/>
        <v/>
      </c>
      <c r="AH707" s="59">
        <f t="shared" si="228"/>
        <v>5</v>
      </c>
      <c r="AI707" s="64" t="str">
        <f t="shared" si="233"/>
        <v/>
      </c>
      <c r="AJ707" s="47" t="str">
        <f t="shared" si="221"/>
        <v/>
      </c>
      <c r="AK707" s="65">
        <f t="shared" si="223"/>
        <v>1</v>
      </c>
      <c r="AL707" s="70" t="str">
        <f t="shared" si="230"/>
        <v/>
      </c>
      <c r="AM707" s="43" t="str">
        <f t="shared" si="222"/>
        <v/>
      </c>
      <c r="AN707" s="71">
        <f t="shared" si="224"/>
        <v>8</v>
      </c>
      <c r="AO707" s="2"/>
      <c r="AP707" s="2"/>
      <c r="AR707" s="2"/>
      <c r="AS707" s="2"/>
      <c r="AT707" s="2"/>
    </row>
    <row r="708" spans="2:46">
      <c r="B708" s="20" t="str">
        <f>IF('Prog Individual'!B708="","",'Prog Individual'!B708)</f>
        <v/>
      </c>
      <c r="C708" s="21" t="str">
        <f t="shared" si="238"/>
        <v/>
      </c>
      <c r="D708" s="98" t="str">
        <f t="shared" si="232"/>
        <v/>
      </c>
      <c r="E708" s="2"/>
      <c r="F708" s="47" t="str">
        <f t="shared" si="239"/>
        <v/>
      </c>
      <c r="G708" s="98" t="str">
        <f t="shared" si="231"/>
        <v/>
      </c>
      <c r="H708" s="2"/>
      <c r="I708" s="46" t="str">
        <f t="shared" si="240"/>
        <v/>
      </c>
      <c r="J708" s="98" t="str">
        <f t="shared" si="225"/>
        <v/>
      </c>
      <c r="K708" s="2"/>
      <c r="L708" s="21" t="str">
        <f t="shared" si="235"/>
        <v/>
      </c>
      <c r="M708" s="92">
        <f>IF(L708&lt;&gt;"",SUM($L$6:L708),M707)</f>
        <v>40</v>
      </c>
      <c r="N708" s="92">
        <f t="shared" si="226"/>
        <v>49</v>
      </c>
      <c r="O708" s="2"/>
      <c r="P708" s="47" t="str">
        <f t="shared" si="234"/>
        <v/>
      </c>
      <c r="Q708" s="89">
        <f>IF(P708&lt;&gt;"",SUM($P$6:P708),Q707)</f>
        <v>71</v>
      </c>
      <c r="R708" s="92">
        <f t="shared" si="236"/>
        <v>71</v>
      </c>
      <c r="S708" s="2"/>
      <c r="T708" s="43" t="str">
        <f t="shared" si="227"/>
        <v/>
      </c>
      <c r="U708" s="89">
        <f>IF(T708&lt;&gt;"",SUM($T$6:T708),U707)</f>
        <v>35</v>
      </c>
      <c r="V708" s="92">
        <f t="shared" si="237"/>
        <v>47</v>
      </c>
      <c r="W708" s="2"/>
      <c r="X708" s="95">
        <f>IF(B708="",X707,SUM($L$7:L708)+SUM($P$7:P708)+SUM($T$7:T708))</f>
        <v>146</v>
      </c>
      <c r="Y708" s="2"/>
      <c r="Z708" s="2"/>
      <c r="AA708" s="2"/>
      <c r="AB708" s="2"/>
      <c r="AC708" s="2"/>
      <c r="AD708" s="2"/>
      <c r="AE708" s="2"/>
      <c r="AF708" s="58" t="str">
        <f t="shared" si="229"/>
        <v/>
      </c>
      <c r="AG708" s="21" t="str">
        <f t="shared" si="220"/>
        <v/>
      </c>
      <c r="AH708" s="59">
        <f t="shared" si="228"/>
        <v>5</v>
      </c>
      <c r="AI708" s="64" t="str">
        <f t="shared" si="233"/>
        <v/>
      </c>
      <c r="AJ708" s="47" t="str">
        <f t="shared" si="221"/>
        <v/>
      </c>
      <c r="AK708" s="65">
        <f t="shared" si="223"/>
        <v>1</v>
      </c>
      <c r="AL708" s="70" t="str">
        <f t="shared" si="230"/>
        <v/>
      </c>
      <c r="AM708" s="43" t="str">
        <f t="shared" si="222"/>
        <v/>
      </c>
      <c r="AN708" s="71">
        <f t="shared" si="224"/>
        <v>8</v>
      </c>
      <c r="AO708" s="2"/>
      <c r="AP708" s="2"/>
      <c r="AR708" s="2"/>
      <c r="AS708" s="2"/>
      <c r="AT708" s="2"/>
    </row>
    <row r="709" spans="2:46">
      <c r="B709" s="20" t="str">
        <f>IF('Prog Individual'!B709="","",'Prog Individual'!B709)</f>
        <v/>
      </c>
      <c r="C709" s="21" t="str">
        <f t="shared" si="238"/>
        <v/>
      </c>
      <c r="D709" s="98" t="str">
        <f t="shared" si="232"/>
        <v/>
      </c>
      <c r="E709" s="2"/>
      <c r="F709" s="47" t="str">
        <f t="shared" si="239"/>
        <v/>
      </c>
      <c r="G709" s="98" t="str">
        <f t="shared" si="231"/>
        <v/>
      </c>
      <c r="H709" s="2"/>
      <c r="I709" s="46" t="str">
        <f t="shared" si="240"/>
        <v/>
      </c>
      <c r="J709" s="98" t="str">
        <f t="shared" si="225"/>
        <v/>
      </c>
      <c r="K709" s="2"/>
      <c r="L709" s="21" t="str">
        <f t="shared" si="235"/>
        <v/>
      </c>
      <c r="M709" s="92">
        <f>IF(L709&lt;&gt;"",SUM($L$6:L709),M708)</f>
        <v>40</v>
      </c>
      <c r="N709" s="92">
        <f t="shared" si="226"/>
        <v>49</v>
      </c>
      <c r="O709" s="2"/>
      <c r="P709" s="47" t="str">
        <f t="shared" si="234"/>
        <v/>
      </c>
      <c r="Q709" s="89">
        <f>IF(P709&lt;&gt;"",SUM($P$6:P709),Q708)</f>
        <v>71</v>
      </c>
      <c r="R709" s="92">
        <f t="shared" si="236"/>
        <v>71</v>
      </c>
      <c r="S709" s="2"/>
      <c r="T709" s="43" t="str">
        <f t="shared" si="227"/>
        <v/>
      </c>
      <c r="U709" s="89">
        <f>IF(T709&lt;&gt;"",SUM($T$6:T709),U708)</f>
        <v>35</v>
      </c>
      <c r="V709" s="92">
        <f t="shared" si="237"/>
        <v>47</v>
      </c>
      <c r="W709" s="2"/>
      <c r="X709" s="95">
        <f>IF(B709="",X708,SUM($L$7:L709)+SUM($P$7:P709)+SUM($T$7:T709))</f>
        <v>146</v>
      </c>
      <c r="Y709" s="2"/>
      <c r="Z709" s="2"/>
      <c r="AA709" s="2"/>
      <c r="AB709" s="2"/>
      <c r="AC709" s="2"/>
      <c r="AD709" s="2"/>
      <c r="AE709" s="2"/>
      <c r="AF709" s="58" t="str">
        <f t="shared" si="229"/>
        <v/>
      </c>
      <c r="AG709" s="21" t="str">
        <f t="shared" ref="AG709:AG772" si="241">IF(B709="","",IF(OR(AF708=1,AF708=2),"",IF(AF708&gt;=3,AF708-2)))</f>
        <v/>
      </c>
      <c r="AH709" s="59">
        <f t="shared" si="228"/>
        <v>5</v>
      </c>
      <c r="AI709" s="64" t="str">
        <f t="shared" si="233"/>
        <v/>
      </c>
      <c r="AJ709" s="47" t="str">
        <f t="shared" ref="AJ709:AJ772" si="242">IF(B709="","",IF(OR(AI708=1,AI708=2),"",IF(AI708&gt;=3,AI708-2)))</f>
        <v/>
      </c>
      <c r="AK709" s="65">
        <f t="shared" si="223"/>
        <v>1</v>
      </c>
      <c r="AL709" s="70" t="str">
        <f t="shared" si="230"/>
        <v/>
      </c>
      <c r="AM709" s="43" t="str">
        <f t="shared" ref="AM709:AM772" si="243">IF(B709="","",IF(OR(AL708=1,AL708=2),"",IF(AL708&gt;=3,AL708-2)))</f>
        <v/>
      </c>
      <c r="AN709" s="71">
        <f t="shared" si="224"/>
        <v>8</v>
      </c>
      <c r="AO709" s="2"/>
      <c r="AP709" s="2"/>
      <c r="AR709" s="2"/>
      <c r="AS709" s="2"/>
      <c r="AT709" s="2"/>
    </row>
    <row r="710" spans="2:46">
      <c r="B710" s="20" t="str">
        <f>IF('Prog Individual'!B710="","",'Prog Individual'!B710)</f>
        <v/>
      </c>
      <c r="C710" s="21" t="str">
        <f t="shared" si="238"/>
        <v/>
      </c>
      <c r="D710" s="98" t="str">
        <f t="shared" si="232"/>
        <v/>
      </c>
      <c r="E710" s="2"/>
      <c r="F710" s="47" t="str">
        <f t="shared" si="239"/>
        <v/>
      </c>
      <c r="G710" s="98" t="str">
        <f t="shared" si="231"/>
        <v/>
      </c>
      <c r="H710" s="2"/>
      <c r="I710" s="46" t="str">
        <f t="shared" si="240"/>
        <v/>
      </c>
      <c r="J710" s="98" t="str">
        <f t="shared" si="225"/>
        <v/>
      </c>
      <c r="K710" s="2"/>
      <c r="L710" s="21" t="str">
        <f t="shared" si="235"/>
        <v/>
      </c>
      <c r="M710" s="92">
        <f>IF(L710&lt;&gt;"",SUM($L$6:L710),M709)</f>
        <v>40</v>
      </c>
      <c r="N710" s="92">
        <f t="shared" si="226"/>
        <v>49</v>
      </c>
      <c r="O710" s="2"/>
      <c r="P710" s="47" t="str">
        <f t="shared" si="234"/>
        <v/>
      </c>
      <c r="Q710" s="89">
        <f>IF(P710&lt;&gt;"",SUM($P$6:P710),Q709)</f>
        <v>71</v>
      </c>
      <c r="R710" s="92">
        <f t="shared" si="236"/>
        <v>71</v>
      </c>
      <c r="S710" s="2"/>
      <c r="T710" s="43" t="str">
        <f t="shared" si="227"/>
        <v/>
      </c>
      <c r="U710" s="89">
        <f>IF(T710&lt;&gt;"",SUM($T$6:T710),U709)</f>
        <v>35</v>
      </c>
      <c r="V710" s="92">
        <f t="shared" si="237"/>
        <v>47</v>
      </c>
      <c r="W710" s="2"/>
      <c r="X710" s="95">
        <f>IF(B710="",X709,SUM($L$7:L710)+SUM($P$7:P710)+SUM($T$7:T710))</f>
        <v>146</v>
      </c>
      <c r="Y710" s="2"/>
      <c r="Z710" s="2"/>
      <c r="AA710" s="2"/>
      <c r="AB710" s="2"/>
      <c r="AC710" s="2"/>
      <c r="AD710" s="2"/>
      <c r="AE710" s="2"/>
      <c r="AF710" s="58" t="str">
        <f t="shared" si="229"/>
        <v/>
      </c>
      <c r="AG710" s="21" t="str">
        <f t="shared" si="241"/>
        <v/>
      </c>
      <c r="AH710" s="59">
        <f t="shared" si="228"/>
        <v>5</v>
      </c>
      <c r="AI710" s="64" t="str">
        <f t="shared" si="233"/>
        <v/>
      </c>
      <c r="AJ710" s="47" t="str">
        <f t="shared" si="242"/>
        <v/>
      </c>
      <c r="AK710" s="65">
        <f t="shared" ref="AK710:AK773" si="244">IF(AND(AK709="",AJ710=1),1,IF(AND(AK709=1,AJ710=""),1,IF(AND(AJ709="",AJ710&lt;&gt;""),AK709,IF(AND(AJ709="",AJ710=""),AK709,IF(AND(AJ709&lt;&gt;"",AJ710=""),AK709-$AA$27,IF(AND(AJ709&lt;&gt;"",AJ710&lt;&gt;""),AK709+$AA$28))))))</f>
        <v>1</v>
      </c>
      <c r="AL710" s="70" t="str">
        <f t="shared" si="230"/>
        <v/>
      </c>
      <c r="AM710" s="43" t="str">
        <f t="shared" si="243"/>
        <v/>
      </c>
      <c r="AN710" s="71">
        <f t="shared" ref="AN710:AN773" si="245">IF(AND(AN709="",AM710=1),1,IF(AND(AN709=1,AM710=""),1,IF(AND(AM709="",AM710&lt;&gt;""),AN709,IF(AND(AM709="",AM710=""),AN709,IF(AND(AM709&lt;&gt;"",AM710=""),AN709-$AA$27,IF(AND(AM709&lt;&gt;"",AM710&lt;&gt;""),AN709+$AA$28))))))</f>
        <v>8</v>
      </c>
      <c r="AO710" s="2"/>
      <c r="AP710" s="2"/>
      <c r="AR710" s="2"/>
      <c r="AS710" s="2"/>
      <c r="AT710" s="2"/>
    </row>
    <row r="711" spans="2:46">
      <c r="B711" s="20" t="str">
        <f>IF('Prog Individual'!B711="","",'Prog Individual'!B711)</f>
        <v/>
      </c>
      <c r="C711" s="21" t="str">
        <f t="shared" si="238"/>
        <v/>
      </c>
      <c r="D711" s="98" t="str">
        <f t="shared" si="232"/>
        <v/>
      </c>
      <c r="E711" s="2"/>
      <c r="F711" s="47" t="str">
        <f t="shared" si="239"/>
        <v/>
      </c>
      <c r="G711" s="98" t="str">
        <f t="shared" si="231"/>
        <v/>
      </c>
      <c r="H711" s="2"/>
      <c r="I711" s="46" t="str">
        <f t="shared" si="240"/>
        <v/>
      </c>
      <c r="J711" s="98" t="str">
        <f t="shared" ref="J711:J774" si="246">IF(T711="","",IF(T711&gt;=1,"&lt;--Win",IF(T711&lt;0,"&lt;--Bet","")))</f>
        <v/>
      </c>
      <c r="K711" s="2"/>
      <c r="L711" s="21" t="str">
        <f t="shared" si="235"/>
        <v/>
      </c>
      <c r="M711" s="92">
        <f>IF(L711&lt;&gt;"",SUM($L$6:L711),M710)</f>
        <v>40</v>
      </c>
      <c r="N711" s="92">
        <f t="shared" ref="N711:N774" si="247">IF(M711&lt;N710,N710,M711)</f>
        <v>49</v>
      </c>
      <c r="O711" s="2"/>
      <c r="P711" s="47" t="str">
        <f t="shared" si="234"/>
        <v/>
      </c>
      <c r="Q711" s="89">
        <f>IF(P711&lt;&gt;"",SUM($P$6:P711),Q710)</f>
        <v>71</v>
      </c>
      <c r="R711" s="92">
        <f t="shared" si="236"/>
        <v>71</v>
      </c>
      <c r="S711" s="2"/>
      <c r="T711" s="43" t="str">
        <f t="shared" ref="T711:T774" si="248">IF(AND(AM711="",AM710&lt;&gt;""),"",IF(AND(AM711="",AM710=""),"",IF(AND(AM711&lt;&gt;"",AM712&lt;&gt;""),-AN711,IF(AND(AM711&lt;&gt;"",AM712=""),AN711))))</f>
        <v/>
      </c>
      <c r="U711" s="89">
        <f>IF(T711&lt;&gt;"",SUM($T$6:T711),U710)</f>
        <v>35</v>
      </c>
      <c r="V711" s="92">
        <f t="shared" si="237"/>
        <v>47</v>
      </c>
      <c r="W711" s="2"/>
      <c r="X711" s="95">
        <f>IF(B711="",X710,SUM($L$7:L711)+SUM($P$7:P711)+SUM($T$7:T711))</f>
        <v>146</v>
      </c>
      <c r="Y711" s="2"/>
      <c r="Z711" s="2"/>
      <c r="AA711" s="2"/>
      <c r="AB711" s="2"/>
      <c r="AC711" s="2"/>
      <c r="AD711" s="2"/>
      <c r="AE711" s="2"/>
      <c r="AF711" s="58" t="str">
        <f t="shared" si="229"/>
        <v/>
      </c>
      <c r="AG711" s="21" t="str">
        <f t="shared" si="241"/>
        <v/>
      </c>
      <c r="AH711" s="59">
        <f t="shared" ref="AH711:AH774" si="249">IF(N710&gt;N709,1,IF(AND(AH710="",AG711=1),1,IF(AND(AH710=1,AG711=""),1,IF(AND(AG710="",AG711&lt;&gt;""),AH710,IF(AND(AG710="",AG711=""),AH710,IF(AND(AG710&lt;&gt;"",AG711=""),AH710-$AA$27,IF(AND(AG710&lt;&gt;"",AG711&lt;&gt;""),AH710+$AA$28)))))))</f>
        <v>5</v>
      </c>
      <c r="AI711" s="64" t="str">
        <f t="shared" si="233"/>
        <v/>
      </c>
      <c r="AJ711" s="47" t="str">
        <f t="shared" si="242"/>
        <v/>
      </c>
      <c r="AK711" s="65">
        <f t="shared" si="244"/>
        <v>1</v>
      </c>
      <c r="AL711" s="70" t="str">
        <f t="shared" si="230"/>
        <v/>
      </c>
      <c r="AM711" s="43" t="str">
        <f t="shared" si="243"/>
        <v/>
      </c>
      <c r="AN711" s="71">
        <f t="shared" si="245"/>
        <v>8</v>
      </c>
      <c r="AO711" s="2"/>
      <c r="AP711" s="2"/>
      <c r="AR711" s="2"/>
      <c r="AS711" s="2"/>
      <c r="AT711" s="2"/>
    </row>
    <row r="712" spans="2:46">
      <c r="B712" s="20" t="str">
        <f>IF('Prog Individual'!B712="","",'Prog Individual'!B712)</f>
        <v/>
      </c>
      <c r="C712" s="21" t="str">
        <f t="shared" si="238"/>
        <v/>
      </c>
      <c r="D712" s="98" t="str">
        <f t="shared" si="232"/>
        <v/>
      </c>
      <c r="E712" s="2"/>
      <c r="F712" s="47" t="str">
        <f t="shared" si="239"/>
        <v/>
      </c>
      <c r="G712" s="98" t="str">
        <f t="shared" si="231"/>
        <v/>
      </c>
      <c r="H712" s="2"/>
      <c r="I712" s="46" t="str">
        <f t="shared" si="240"/>
        <v/>
      </c>
      <c r="J712" s="98" t="str">
        <f t="shared" si="246"/>
        <v/>
      </c>
      <c r="K712" s="2"/>
      <c r="L712" s="21" t="str">
        <f t="shared" si="235"/>
        <v/>
      </c>
      <c r="M712" s="92">
        <f>IF(L712&lt;&gt;"",SUM($L$6:L712),M711)</f>
        <v>40</v>
      </c>
      <c r="N712" s="92">
        <f t="shared" si="247"/>
        <v>49</v>
      </c>
      <c r="O712" s="2"/>
      <c r="P712" s="47" t="str">
        <f t="shared" si="234"/>
        <v/>
      </c>
      <c r="Q712" s="89">
        <f>IF(P712&lt;&gt;"",SUM($P$6:P712),Q711)</f>
        <v>71</v>
      </c>
      <c r="R712" s="92">
        <f t="shared" si="236"/>
        <v>71</v>
      </c>
      <c r="S712" s="2"/>
      <c r="T712" s="43" t="str">
        <f t="shared" si="248"/>
        <v/>
      </c>
      <c r="U712" s="89">
        <f>IF(T712&lt;&gt;"",SUM($T$6:T712),U711)</f>
        <v>35</v>
      </c>
      <c r="V712" s="92">
        <f t="shared" si="237"/>
        <v>47</v>
      </c>
      <c r="W712" s="2"/>
      <c r="X712" s="95">
        <f>IF(B712="",X711,SUM($L$7:L712)+SUM($P$7:P712)+SUM($T$7:T712))</f>
        <v>146</v>
      </c>
      <c r="Y712" s="2"/>
      <c r="Z712" s="2"/>
      <c r="AA712" s="2"/>
      <c r="AB712" s="2"/>
      <c r="AC712" s="2"/>
      <c r="AD712" s="2"/>
      <c r="AE712" s="2"/>
      <c r="AF712" s="58" t="str">
        <f t="shared" ref="AF712:AF775" si="250">IF(B712="","",IF(AND(AF711=2,B712=0),1,IF(AND(B712=0,AF711=1),1,IF(AND(C712=C710,B711=0),AF711+1,IF(AND(AF711&gt;1,B712=0),AF711+1,IF(C712=C711,AF711+1,1))))))</f>
        <v/>
      </c>
      <c r="AG712" s="21" t="str">
        <f t="shared" si="241"/>
        <v/>
      </c>
      <c r="AH712" s="59">
        <f t="shared" si="249"/>
        <v>5</v>
      </c>
      <c r="AI712" s="64" t="str">
        <f t="shared" si="233"/>
        <v/>
      </c>
      <c r="AJ712" s="47" t="str">
        <f t="shared" si="242"/>
        <v/>
      </c>
      <c r="AK712" s="65">
        <f t="shared" si="244"/>
        <v>1</v>
      </c>
      <c r="AL712" s="70" t="str">
        <f t="shared" ref="AL712:AL775" si="251">IF(B712="","",IF(AND(AL711=2,B712=0),1,IF(AND(B712=0,AL711=1),1,IF(AND(I712=I710,B711=0),AL711+1,IF(AND(AL711&gt;1,B712=0),AL711+1,IF(I712=I711,AL711+1,1))))))</f>
        <v/>
      </c>
      <c r="AM712" s="43" t="str">
        <f t="shared" si="243"/>
        <v/>
      </c>
      <c r="AN712" s="71">
        <f t="shared" si="245"/>
        <v>8</v>
      </c>
      <c r="AO712" s="2"/>
      <c r="AP712" s="2"/>
      <c r="AR712" s="2"/>
      <c r="AS712" s="2"/>
      <c r="AT712" s="2"/>
    </row>
    <row r="713" spans="2:46">
      <c r="B713" s="20" t="str">
        <f>IF('Prog Individual'!B713="","",'Prog Individual'!B713)</f>
        <v/>
      </c>
      <c r="C713" s="21" t="str">
        <f t="shared" si="238"/>
        <v/>
      </c>
      <c r="D713" s="98" t="str">
        <f t="shared" si="232"/>
        <v/>
      </c>
      <c r="E713" s="2"/>
      <c r="F713" s="47" t="str">
        <f t="shared" si="239"/>
        <v/>
      </c>
      <c r="G713" s="98" t="str">
        <f t="shared" ref="G713:G776" si="252">IF(P713="","",IF(P713&gt;=1,"&lt;--Win",IF(P713&lt;0,"&lt;--Bet","")))</f>
        <v/>
      </c>
      <c r="H713" s="2"/>
      <c r="I713" s="46" t="str">
        <f t="shared" si="240"/>
        <v/>
      </c>
      <c r="J713" s="98" t="str">
        <f t="shared" si="246"/>
        <v/>
      </c>
      <c r="K713" s="2"/>
      <c r="L713" s="21" t="str">
        <f t="shared" si="235"/>
        <v/>
      </c>
      <c r="M713" s="92">
        <f>IF(L713&lt;&gt;"",SUM($L$6:L713),M712)</f>
        <v>40</v>
      </c>
      <c r="N713" s="92">
        <f t="shared" si="247"/>
        <v>49</v>
      </c>
      <c r="O713" s="2"/>
      <c r="P713" s="47" t="str">
        <f t="shared" si="234"/>
        <v/>
      </c>
      <c r="Q713" s="89">
        <f>IF(P713&lt;&gt;"",SUM($P$6:P713),Q712)</f>
        <v>71</v>
      </c>
      <c r="R713" s="92">
        <f t="shared" si="236"/>
        <v>71</v>
      </c>
      <c r="S713" s="2"/>
      <c r="T713" s="43" t="str">
        <f t="shared" si="248"/>
        <v/>
      </c>
      <c r="U713" s="89">
        <f>IF(T713&lt;&gt;"",SUM($T$6:T713),U712)</f>
        <v>35</v>
      </c>
      <c r="V713" s="92">
        <f t="shared" si="237"/>
        <v>47</v>
      </c>
      <c r="W713" s="2"/>
      <c r="X713" s="95">
        <f>IF(B713="",X712,SUM($L$7:L713)+SUM($P$7:P713)+SUM($T$7:T713))</f>
        <v>146</v>
      </c>
      <c r="Y713" s="2"/>
      <c r="Z713" s="2"/>
      <c r="AA713" s="2"/>
      <c r="AB713" s="2"/>
      <c r="AC713" s="2"/>
      <c r="AD713" s="2"/>
      <c r="AE713" s="2"/>
      <c r="AF713" s="58" t="str">
        <f t="shared" si="250"/>
        <v/>
      </c>
      <c r="AG713" s="21" t="str">
        <f t="shared" si="241"/>
        <v/>
      </c>
      <c r="AH713" s="59">
        <f t="shared" si="249"/>
        <v>5</v>
      </c>
      <c r="AI713" s="64" t="str">
        <f t="shared" si="233"/>
        <v/>
      </c>
      <c r="AJ713" s="47" t="str">
        <f t="shared" si="242"/>
        <v/>
      </c>
      <c r="AK713" s="65">
        <f t="shared" si="244"/>
        <v>1</v>
      </c>
      <c r="AL713" s="70" t="str">
        <f t="shared" si="251"/>
        <v/>
      </c>
      <c r="AM713" s="43" t="str">
        <f t="shared" si="243"/>
        <v/>
      </c>
      <c r="AN713" s="71">
        <f t="shared" si="245"/>
        <v>8</v>
      </c>
      <c r="AO713" s="2"/>
      <c r="AP713" s="2"/>
      <c r="AR713" s="2"/>
      <c r="AS713" s="2"/>
      <c r="AT713" s="2"/>
    </row>
    <row r="714" spans="2:46">
      <c r="B714" s="20" t="str">
        <f>IF('Prog Individual'!B714="","",'Prog Individual'!B714)</f>
        <v/>
      </c>
      <c r="C714" s="21" t="str">
        <f t="shared" si="238"/>
        <v/>
      </c>
      <c r="D714" s="98" t="str">
        <f t="shared" ref="D714:D777" si="253">IF(L714="","",IF(L714&gt;=1,"&lt;--Win",IF(L714&lt;0,"&lt;--Bet","")))</f>
        <v/>
      </c>
      <c r="E714" s="2"/>
      <c r="F714" s="47" t="str">
        <f t="shared" si="239"/>
        <v/>
      </c>
      <c r="G714" s="98" t="str">
        <f t="shared" si="252"/>
        <v/>
      </c>
      <c r="H714" s="2"/>
      <c r="I714" s="46" t="str">
        <f t="shared" si="240"/>
        <v/>
      </c>
      <c r="J714" s="98" t="str">
        <f t="shared" si="246"/>
        <v/>
      </c>
      <c r="K714" s="2"/>
      <c r="L714" s="21" t="str">
        <f t="shared" si="235"/>
        <v/>
      </c>
      <c r="M714" s="92">
        <f>IF(L714&lt;&gt;"",SUM($L$6:L714),M713)</f>
        <v>40</v>
      </c>
      <c r="N714" s="92">
        <f t="shared" si="247"/>
        <v>49</v>
      </c>
      <c r="O714" s="2"/>
      <c r="P714" s="47" t="str">
        <f t="shared" si="234"/>
        <v/>
      </c>
      <c r="Q714" s="89">
        <f>IF(P714&lt;&gt;"",SUM($P$6:P714),Q713)</f>
        <v>71</v>
      </c>
      <c r="R714" s="92">
        <f t="shared" si="236"/>
        <v>71</v>
      </c>
      <c r="S714" s="2"/>
      <c r="T714" s="43" t="str">
        <f t="shared" si="248"/>
        <v/>
      </c>
      <c r="U714" s="89">
        <f>IF(T714&lt;&gt;"",SUM($T$6:T714),U713)</f>
        <v>35</v>
      </c>
      <c r="V714" s="92">
        <f t="shared" si="237"/>
        <v>47</v>
      </c>
      <c r="W714" s="2"/>
      <c r="X714" s="95">
        <f>IF(B714="",X713,SUM($L$7:L714)+SUM($P$7:P714)+SUM($T$7:T714))</f>
        <v>146</v>
      </c>
      <c r="Y714" s="2"/>
      <c r="Z714" s="2"/>
      <c r="AA714" s="2"/>
      <c r="AB714" s="2"/>
      <c r="AC714" s="2"/>
      <c r="AD714" s="2"/>
      <c r="AE714" s="2"/>
      <c r="AF714" s="58" t="str">
        <f t="shared" si="250"/>
        <v/>
      </c>
      <c r="AG714" s="21" t="str">
        <f t="shared" si="241"/>
        <v/>
      </c>
      <c r="AH714" s="59">
        <f t="shared" si="249"/>
        <v>5</v>
      </c>
      <c r="AI714" s="64" t="str">
        <f t="shared" si="233"/>
        <v/>
      </c>
      <c r="AJ714" s="47" t="str">
        <f t="shared" si="242"/>
        <v/>
      </c>
      <c r="AK714" s="65">
        <f t="shared" si="244"/>
        <v>1</v>
      </c>
      <c r="AL714" s="70" t="str">
        <f t="shared" si="251"/>
        <v/>
      </c>
      <c r="AM714" s="43" t="str">
        <f t="shared" si="243"/>
        <v/>
      </c>
      <c r="AN714" s="71">
        <f t="shared" si="245"/>
        <v>8</v>
      </c>
      <c r="AO714" s="2"/>
      <c r="AP714" s="2"/>
      <c r="AR714" s="2"/>
      <c r="AS714" s="2"/>
      <c r="AT714" s="2"/>
    </row>
    <row r="715" spans="2:46">
      <c r="B715" s="20" t="str">
        <f>IF('Prog Individual'!B715="","",'Prog Individual'!B715)</f>
        <v/>
      </c>
      <c r="C715" s="21" t="str">
        <f t="shared" si="238"/>
        <v/>
      </c>
      <c r="D715" s="98" t="str">
        <f t="shared" si="253"/>
        <v/>
      </c>
      <c r="E715" s="2"/>
      <c r="F715" s="47" t="str">
        <f t="shared" si="239"/>
        <v/>
      </c>
      <c r="G715" s="98" t="str">
        <f t="shared" si="252"/>
        <v/>
      </c>
      <c r="H715" s="2"/>
      <c r="I715" s="46" t="str">
        <f t="shared" si="240"/>
        <v/>
      </c>
      <c r="J715" s="98" t="str">
        <f t="shared" si="246"/>
        <v/>
      </c>
      <c r="K715" s="2"/>
      <c r="L715" s="21" t="str">
        <f t="shared" si="235"/>
        <v/>
      </c>
      <c r="M715" s="92">
        <f>IF(L715&lt;&gt;"",SUM($L$6:L715),M714)</f>
        <v>40</v>
      </c>
      <c r="N715" s="92">
        <f t="shared" si="247"/>
        <v>49</v>
      </c>
      <c r="O715" s="2"/>
      <c r="P715" s="47" t="str">
        <f t="shared" si="234"/>
        <v/>
      </c>
      <c r="Q715" s="89">
        <f>IF(P715&lt;&gt;"",SUM($P$6:P715),Q714)</f>
        <v>71</v>
      </c>
      <c r="R715" s="92">
        <f t="shared" si="236"/>
        <v>71</v>
      </c>
      <c r="S715" s="2"/>
      <c r="T715" s="43" t="str">
        <f t="shared" si="248"/>
        <v/>
      </c>
      <c r="U715" s="89">
        <f>IF(T715&lt;&gt;"",SUM($T$6:T715),U714)</f>
        <v>35</v>
      </c>
      <c r="V715" s="92">
        <f t="shared" si="237"/>
        <v>47</v>
      </c>
      <c r="W715" s="2"/>
      <c r="X715" s="95">
        <f>IF(B715="",X714,SUM($L$7:L715)+SUM($P$7:P715)+SUM($T$7:T715))</f>
        <v>146</v>
      </c>
      <c r="Y715" s="2"/>
      <c r="Z715" s="2"/>
      <c r="AA715" s="2"/>
      <c r="AB715" s="2"/>
      <c r="AC715" s="2"/>
      <c r="AD715" s="2"/>
      <c r="AE715" s="2"/>
      <c r="AF715" s="58" t="str">
        <f t="shared" si="250"/>
        <v/>
      </c>
      <c r="AG715" s="21" t="str">
        <f t="shared" si="241"/>
        <v/>
      </c>
      <c r="AH715" s="59">
        <f t="shared" si="249"/>
        <v>5</v>
      </c>
      <c r="AI715" s="64" t="str">
        <f t="shared" si="233"/>
        <v/>
      </c>
      <c r="AJ715" s="47" t="str">
        <f t="shared" si="242"/>
        <v/>
      </c>
      <c r="AK715" s="65">
        <f t="shared" si="244"/>
        <v>1</v>
      </c>
      <c r="AL715" s="70" t="str">
        <f t="shared" si="251"/>
        <v/>
      </c>
      <c r="AM715" s="43" t="str">
        <f t="shared" si="243"/>
        <v/>
      </c>
      <c r="AN715" s="71">
        <f t="shared" si="245"/>
        <v>8</v>
      </c>
      <c r="AO715" s="2"/>
      <c r="AP715" s="2"/>
      <c r="AR715" s="2"/>
      <c r="AS715" s="2"/>
      <c r="AT715" s="2"/>
    </row>
    <row r="716" spans="2:46">
      <c r="B716" s="20" t="str">
        <f>IF('Prog Individual'!B716="","",'Prog Individual'!B716)</f>
        <v/>
      </c>
      <c r="C716" s="21" t="str">
        <f t="shared" si="238"/>
        <v/>
      </c>
      <c r="D716" s="98" t="str">
        <f t="shared" si="253"/>
        <v/>
      </c>
      <c r="E716" s="2"/>
      <c r="F716" s="47" t="str">
        <f t="shared" si="239"/>
        <v/>
      </c>
      <c r="G716" s="98" t="str">
        <f t="shared" si="252"/>
        <v/>
      </c>
      <c r="H716" s="2"/>
      <c r="I716" s="46" t="str">
        <f t="shared" si="240"/>
        <v/>
      </c>
      <c r="J716" s="98" t="str">
        <f t="shared" si="246"/>
        <v/>
      </c>
      <c r="K716" s="2"/>
      <c r="L716" s="21" t="str">
        <f t="shared" si="235"/>
        <v/>
      </c>
      <c r="M716" s="92">
        <f>IF(L716&lt;&gt;"",SUM($L$6:L716),M715)</f>
        <v>40</v>
      </c>
      <c r="N716" s="92">
        <f t="shared" si="247"/>
        <v>49</v>
      </c>
      <c r="O716" s="2"/>
      <c r="P716" s="47" t="str">
        <f t="shared" si="234"/>
        <v/>
      </c>
      <c r="Q716" s="89">
        <f>IF(P716&lt;&gt;"",SUM($P$6:P716),Q715)</f>
        <v>71</v>
      </c>
      <c r="R716" s="92">
        <f t="shared" si="236"/>
        <v>71</v>
      </c>
      <c r="S716" s="2"/>
      <c r="T716" s="43" t="str">
        <f t="shared" si="248"/>
        <v/>
      </c>
      <c r="U716" s="89">
        <f>IF(T716&lt;&gt;"",SUM($T$6:T716),U715)</f>
        <v>35</v>
      </c>
      <c r="V716" s="92">
        <f t="shared" si="237"/>
        <v>47</v>
      </c>
      <c r="W716" s="2"/>
      <c r="X716" s="95">
        <f>IF(B716="",X715,SUM($L$7:L716)+SUM($P$7:P716)+SUM($T$7:T716))</f>
        <v>146</v>
      </c>
      <c r="Y716" s="2"/>
      <c r="Z716" s="2"/>
      <c r="AA716" s="2"/>
      <c r="AB716" s="2"/>
      <c r="AC716" s="2"/>
      <c r="AD716" s="2"/>
      <c r="AE716" s="2"/>
      <c r="AF716" s="58" t="str">
        <f t="shared" si="250"/>
        <v/>
      </c>
      <c r="AG716" s="21" t="str">
        <f t="shared" si="241"/>
        <v/>
      </c>
      <c r="AH716" s="59">
        <f t="shared" si="249"/>
        <v>5</v>
      </c>
      <c r="AI716" s="64" t="str">
        <f t="shared" ref="AI716:AI779" si="254">IF(B716="","",IF(AND(AI715=2,B716=0),1,IF(AND(B716=0,AI715=1),1,IF(AND(F716=F714,B715=0),AI715+1,IF(AND(AI715&gt;1,B716=0),AI715+1,IF(F716=F715,AI715+1,1))))))</f>
        <v/>
      </c>
      <c r="AJ716" s="47" t="str">
        <f t="shared" si="242"/>
        <v/>
      </c>
      <c r="AK716" s="65">
        <f t="shared" si="244"/>
        <v>1</v>
      </c>
      <c r="AL716" s="70" t="str">
        <f t="shared" si="251"/>
        <v/>
      </c>
      <c r="AM716" s="43" t="str">
        <f t="shared" si="243"/>
        <v/>
      </c>
      <c r="AN716" s="71">
        <f t="shared" si="245"/>
        <v>8</v>
      </c>
      <c r="AO716" s="2"/>
      <c r="AP716" s="2"/>
      <c r="AR716" s="2"/>
      <c r="AS716" s="2"/>
      <c r="AT716" s="2"/>
    </row>
    <row r="717" spans="2:46">
      <c r="B717" s="20" t="str">
        <f>IF('Prog Individual'!B717="","",'Prog Individual'!B717)</f>
        <v/>
      </c>
      <c r="C717" s="21" t="str">
        <f t="shared" si="238"/>
        <v/>
      </c>
      <c r="D717" s="98" t="str">
        <f t="shared" si="253"/>
        <v/>
      </c>
      <c r="E717" s="2"/>
      <c r="F717" s="47" t="str">
        <f t="shared" si="239"/>
        <v/>
      </c>
      <c r="G717" s="98" t="str">
        <f t="shared" si="252"/>
        <v/>
      </c>
      <c r="H717" s="2"/>
      <c r="I717" s="46" t="str">
        <f t="shared" si="240"/>
        <v/>
      </c>
      <c r="J717" s="98" t="str">
        <f t="shared" si="246"/>
        <v/>
      </c>
      <c r="K717" s="2"/>
      <c r="L717" s="21" t="str">
        <f t="shared" si="235"/>
        <v/>
      </c>
      <c r="M717" s="92">
        <f>IF(L717&lt;&gt;"",SUM($L$6:L717),M716)</f>
        <v>40</v>
      </c>
      <c r="N717" s="92">
        <f t="shared" si="247"/>
        <v>49</v>
      </c>
      <c r="O717" s="2"/>
      <c r="P717" s="47" t="str">
        <f t="shared" si="234"/>
        <v/>
      </c>
      <c r="Q717" s="89">
        <f>IF(P717&lt;&gt;"",SUM($P$6:P717),Q716)</f>
        <v>71</v>
      </c>
      <c r="R717" s="92">
        <f t="shared" si="236"/>
        <v>71</v>
      </c>
      <c r="S717" s="2"/>
      <c r="T717" s="43" t="str">
        <f t="shared" si="248"/>
        <v/>
      </c>
      <c r="U717" s="89">
        <f>IF(T717&lt;&gt;"",SUM($T$6:T717),U716)</f>
        <v>35</v>
      </c>
      <c r="V717" s="92">
        <f t="shared" si="237"/>
        <v>47</v>
      </c>
      <c r="W717" s="2"/>
      <c r="X717" s="95">
        <f>IF(B717="",X716,SUM($L$7:L717)+SUM($P$7:P717)+SUM($T$7:T717))</f>
        <v>146</v>
      </c>
      <c r="Y717" s="2"/>
      <c r="Z717" s="2"/>
      <c r="AA717" s="2"/>
      <c r="AB717" s="2"/>
      <c r="AC717" s="2"/>
      <c r="AD717" s="2"/>
      <c r="AE717" s="2"/>
      <c r="AF717" s="58" t="str">
        <f t="shared" si="250"/>
        <v/>
      </c>
      <c r="AG717" s="21" t="str">
        <f t="shared" si="241"/>
        <v/>
      </c>
      <c r="AH717" s="59">
        <f t="shared" si="249"/>
        <v>5</v>
      </c>
      <c r="AI717" s="64" t="str">
        <f t="shared" si="254"/>
        <v/>
      </c>
      <c r="AJ717" s="47" t="str">
        <f t="shared" si="242"/>
        <v/>
      </c>
      <c r="AK717" s="65">
        <f t="shared" si="244"/>
        <v>1</v>
      </c>
      <c r="AL717" s="70" t="str">
        <f t="shared" si="251"/>
        <v/>
      </c>
      <c r="AM717" s="43" t="str">
        <f t="shared" si="243"/>
        <v/>
      </c>
      <c r="AN717" s="71">
        <f t="shared" si="245"/>
        <v>8</v>
      </c>
      <c r="AO717" s="2"/>
      <c r="AP717" s="2"/>
      <c r="AR717" s="2"/>
      <c r="AS717" s="2"/>
      <c r="AT717" s="2"/>
    </row>
    <row r="718" spans="2:46">
      <c r="B718" s="20" t="str">
        <f>IF('Prog Individual'!B718="","",'Prog Individual'!B718)</f>
        <v/>
      </c>
      <c r="C718" s="21" t="str">
        <f t="shared" si="238"/>
        <v/>
      </c>
      <c r="D718" s="98" t="str">
        <f t="shared" si="253"/>
        <v/>
      </c>
      <c r="E718" s="2"/>
      <c r="F718" s="47" t="str">
        <f t="shared" si="239"/>
        <v/>
      </c>
      <c r="G718" s="98" t="str">
        <f t="shared" si="252"/>
        <v/>
      </c>
      <c r="H718" s="2"/>
      <c r="I718" s="46" t="str">
        <f t="shared" si="240"/>
        <v/>
      </c>
      <c r="J718" s="98" t="str">
        <f t="shared" si="246"/>
        <v/>
      </c>
      <c r="K718" s="2"/>
      <c r="L718" s="21" t="str">
        <f t="shared" si="235"/>
        <v/>
      </c>
      <c r="M718" s="92">
        <f>IF(L718&lt;&gt;"",SUM($L$6:L718),M717)</f>
        <v>40</v>
      </c>
      <c r="N718" s="92">
        <f t="shared" si="247"/>
        <v>49</v>
      </c>
      <c r="O718" s="2"/>
      <c r="P718" s="47" t="str">
        <f t="shared" si="234"/>
        <v/>
      </c>
      <c r="Q718" s="89">
        <f>IF(P718&lt;&gt;"",SUM($P$6:P718),Q717)</f>
        <v>71</v>
      </c>
      <c r="R718" s="92">
        <f t="shared" si="236"/>
        <v>71</v>
      </c>
      <c r="S718" s="2"/>
      <c r="T718" s="43" t="str">
        <f t="shared" si="248"/>
        <v/>
      </c>
      <c r="U718" s="89">
        <f>IF(T718&lt;&gt;"",SUM($T$6:T718),U717)</f>
        <v>35</v>
      </c>
      <c r="V718" s="92">
        <f t="shared" si="237"/>
        <v>47</v>
      </c>
      <c r="W718" s="2"/>
      <c r="X718" s="95">
        <f>IF(B718="",X717,SUM($L$7:L718)+SUM($P$7:P718)+SUM($T$7:T718))</f>
        <v>146</v>
      </c>
      <c r="Y718" s="2"/>
      <c r="Z718" s="2"/>
      <c r="AA718" s="2"/>
      <c r="AB718" s="2"/>
      <c r="AC718" s="2"/>
      <c r="AD718" s="2"/>
      <c r="AE718" s="2"/>
      <c r="AF718" s="58" t="str">
        <f t="shared" si="250"/>
        <v/>
      </c>
      <c r="AG718" s="21" t="str">
        <f t="shared" si="241"/>
        <v/>
      </c>
      <c r="AH718" s="59">
        <f t="shared" si="249"/>
        <v>5</v>
      </c>
      <c r="AI718" s="64" t="str">
        <f t="shared" si="254"/>
        <v/>
      </c>
      <c r="AJ718" s="47" t="str">
        <f t="shared" si="242"/>
        <v/>
      </c>
      <c r="AK718" s="65">
        <f t="shared" si="244"/>
        <v>1</v>
      </c>
      <c r="AL718" s="70" t="str">
        <f t="shared" si="251"/>
        <v/>
      </c>
      <c r="AM718" s="43" t="str">
        <f t="shared" si="243"/>
        <v/>
      </c>
      <c r="AN718" s="71">
        <f t="shared" si="245"/>
        <v>8</v>
      </c>
      <c r="AO718" s="2"/>
      <c r="AP718" s="2"/>
      <c r="AR718" s="2"/>
      <c r="AS718" s="2"/>
      <c r="AT718" s="2"/>
    </row>
    <row r="719" spans="2:46">
      <c r="B719" s="20" t="str">
        <f>IF('Prog Individual'!B719="","",'Prog Individual'!B719)</f>
        <v/>
      </c>
      <c r="C719" s="21" t="str">
        <f t="shared" si="238"/>
        <v/>
      </c>
      <c r="D719" s="98" t="str">
        <f t="shared" si="253"/>
        <v/>
      </c>
      <c r="E719" s="2"/>
      <c r="F719" s="47" t="str">
        <f t="shared" si="239"/>
        <v/>
      </c>
      <c r="G719" s="98" t="str">
        <f t="shared" si="252"/>
        <v/>
      </c>
      <c r="H719" s="2"/>
      <c r="I719" s="46" t="str">
        <f t="shared" si="240"/>
        <v/>
      </c>
      <c r="J719" s="98" t="str">
        <f t="shared" si="246"/>
        <v/>
      </c>
      <c r="K719" s="2"/>
      <c r="L719" s="21" t="str">
        <f t="shared" si="235"/>
        <v/>
      </c>
      <c r="M719" s="92">
        <f>IF(L719&lt;&gt;"",SUM($L$6:L719),M718)</f>
        <v>40</v>
      </c>
      <c r="N719" s="92">
        <f t="shared" si="247"/>
        <v>49</v>
      </c>
      <c r="O719" s="2"/>
      <c r="P719" s="47" t="str">
        <f t="shared" si="234"/>
        <v/>
      </c>
      <c r="Q719" s="89">
        <f>IF(P719&lt;&gt;"",SUM($P$6:P719),Q718)</f>
        <v>71</v>
      </c>
      <c r="R719" s="92">
        <f t="shared" si="236"/>
        <v>71</v>
      </c>
      <c r="S719" s="2"/>
      <c r="T719" s="43" t="str">
        <f t="shared" si="248"/>
        <v/>
      </c>
      <c r="U719" s="89">
        <f>IF(T719&lt;&gt;"",SUM($T$6:T719),U718)</f>
        <v>35</v>
      </c>
      <c r="V719" s="92">
        <f t="shared" si="237"/>
        <v>47</v>
      </c>
      <c r="W719" s="2"/>
      <c r="X719" s="95">
        <f>IF(B719="",X718,SUM($L$7:L719)+SUM($P$7:P719)+SUM($T$7:T719))</f>
        <v>146</v>
      </c>
      <c r="Y719" s="2"/>
      <c r="Z719" s="2"/>
      <c r="AA719" s="2"/>
      <c r="AB719" s="2"/>
      <c r="AC719" s="2"/>
      <c r="AD719" s="2"/>
      <c r="AE719" s="2"/>
      <c r="AF719" s="58" t="str">
        <f t="shared" si="250"/>
        <v/>
      </c>
      <c r="AG719" s="21" t="str">
        <f t="shared" si="241"/>
        <v/>
      </c>
      <c r="AH719" s="59">
        <f t="shared" si="249"/>
        <v>5</v>
      </c>
      <c r="AI719" s="64" t="str">
        <f t="shared" si="254"/>
        <v/>
      </c>
      <c r="AJ719" s="47" t="str">
        <f t="shared" si="242"/>
        <v/>
      </c>
      <c r="AK719" s="65">
        <f t="shared" si="244"/>
        <v>1</v>
      </c>
      <c r="AL719" s="70" t="str">
        <f t="shared" si="251"/>
        <v/>
      </c>
      <c r="AM719" s="43" t="str">
        <f t="shared" si="243"/>
        <v/>
      </c>
      <c r="AN719" s="71">
        <f t="shared" si="245"/>
        <v>8</v>
      </c>
      <c r="AO719" s="2"/>
      <c r="AP719" s="2"/>
      <c r="AR719" s="2"/>
      <c r="AS719" s="2"/>
      <c r="AT719" s="2"/>
    </row>
    <row r="720" spans="2:46">
      <c r="B720" s="20" t="str">
        <f>IF('Prog Individual'!B720="","",'Prog Individual'!B720)</f>
        <v/>
      </c>
      <c r="C720" s="21" t="str">
        <f t="shared" si="238"/>
        <v/>
      </c>
      <c r="D720" s="98" t="str">
        <f t="shared" si="253"/>
        <v/>
      </c>
      <c r="E720" s="2"/>
      <c r="F720" s="47" t="str">
        <f t="shared" si="239"/>
        <v/>
      </c>
      <c r="G720" s="98" t="str">
        <f t="shared" si="252"/>
        <v/>
      </c>
      <c r="H720" s="2"/>
      <c r="I720" s="46" t="str">
        <f t="shared" si="240"/>
        <v/>
      </c>
      <c r="J720" s="98" t="str">
        <f t="shared" si="246"/>
        <v/>
      </c>
      <c r="K720" s="2"/>
      <c r="L720" s="21" t="str">
        <f t="shared" si="235"/>
        <v/>
      </c>
      <c r="M720" s="92">
        <f>IF(L720&lt;&gt;"",SUM($L$6:L720),M719)</f>
        <v>40</v>
      </c>
      <c r="N720" s="92">
        <f t="shared" si="247"/>
        <v>49</v>
      </c>
      <c r="O720" s="2"/>
      <c r="P720" s="47" t="str">
        <f t="shared" ref="P720:P783" si="255">IF(AND(AJ720="",AJ719&lt;&gt;""),"",IF(AND(AJ720="",AJ719=""),"",IF(AND(AJ720&lt;&gt;"",AJ721&lt;&gt;""),-AK720,IF(AND(AJ720&lt;&gt;"",AJ721=""),AK720))))</f>
        <v/>
      </c>
      <c r="Q720" s="89">
        <f>IF(P720&lt;&gt;"",SUM($P$6:P720),Q719)</f>
        <v>71</v>
      </c>
      <c r="R720" s="92">
        <f t="shared" si="236"/>
        <v>71</v>
      </c>
      <c r="S720" s="2"/>
      <c r="T720" s="43" t="str">
        <f t="shared" si="248"/>
        <v/>
      </c>
      <c r="U720" s="89">
        <f>IF(T720&lt;&gt;"",SUM($T$6:T720),U719)</f>
        <v>35</v>
      </c>
      <c r="V720" s="92">
        <f t="shared" si="237"/>
        <v>47</v>
      </c>
      <c r="W720" s="2"/>
      <c r="X720" s="95">
        <f>IF(B720="",X719,SUM($L$7:L720)+SUM($P$7:P720)+SUM($T$7:T720))</f>
        <v>146</v>
      </c>
      <c r="Y720" s="2"/>
      <c r="Z720" s="2"/>
      <c r="AA720" s="2"/>
      <c r="AB720" s="2"/>
      <c r="AC720" s="2"/>
      <c r="AD720" s="2"/>
      <c r="AE720" s="2"/>
      <c r="AF720" s="58" t="str">
        <f t="shared" si="250"/>
        <v/>
      </c>
      <c r="AG720" s="21" t="str">
        <f t="shared" si="241"/>
        <v/>
      </c>
      <c r="AH720" s="59">
        <f t="shared" si="249"/>
        <v>5</v>
      </c>
      <c r="AI720" s="64" t="str">
        <f t="shared" si="254"/>
        <v/>
      </c>
      <c r="AJ720" s="47" t="str">
        <f t="shared" si="242"/>
        <v/>
      </c>
      <c r="AK720" s="65">
        <f t="shared" si="244"/>
        <v>1</v>
      </c>
      <c r="AL720" s="70" t="str">
        <f t="shared" si="251"/>
        <v/>
      </c>
      <c r="AM720" s="43" t="str">
        <f t="shared" si="243"/>
        <v/>
      </c>
      <c r="AN720" s="71">
        <f t="shared" si="245"/>
        <v>8</v>
      </c>
      <c r="AO720" s="2"/>
      <c r="AP720" s="2"/>
      <c r="AR720" s="2"/>
      <c r="AS720" s="2"/>
      <c r="AT720" s="2"/>
    </row>
    <row r="721" spans="2:46">
      <c r="B721" s="20" t="str">
        <f>IF('Prog Individual'!B721="","",'Prog Individual'!B721)</f>
        <v/>
      </c>
      <c r="C721" s="21" t="str">
        <f t="shared" si="238"/>
        <v/>
      </c>
      <c r="D721" s="98" t="str">
        <f t="shared" si="253"/>
        <v/>
      </c>
      <c r="E721" s="2"/>
      <c r="F721" s="47" t="str">
        <f t="shared" si="239"/>
        <v/>
      </c>
      <c r="G721" s="98" t="str">
        <f t="shared" si="252"/>
        <v/>
      </c>
      <c r="H721" s="2"/>
      <c r="I721" s="46" t="str">
        <f t="shared" si="240"/>
        <v/>
      </c>
      <c r="J721" s="98" t="str">
        <f t="shared" si="246"/>
        <v/>
      </c>
      <c r="K721" s="2"/>
      <c r="L721" s="21" t="str">
        <f t="shared" si="235"/>
        <v/>
      </c>
      <c r="M721" s="92">
        <f>IF(L721&lt;&gt;"",SUM($L$6:L721),M720)</f>
        <v>40</v>
      </c>
      <c r="N721" s="92">
        <f t="shared" si="247"/>
        <v>49</v>
      </c>
      <c r="O721" s="2"/>
      <c r="P721" s="47" t="str">
        <f t="shared" si="255"/>
        <v/>
      </c>
      <c r="Q721" s="89">
        <f>IF(P721&lt;&gt;"",SUM($P$6:P721),Q720)</f>
        <v>71</v>
      </c>
      <c r="R721" s="92">
        <f t="shared" si="236"/>
        <v>71</v>
      </c>
      <c r="S721" s="2"/>
      <c r="T721" s="43" t="str">
        <f t="shared" si="248"/>
        <v/>
      </c>
      <c r="U721" s="89">
        <f>IF(T721&lt;&gt;"",SUM($T$6:T721),U720)</f>
        <v>35</v>
      </c>
      <c r="V721" s="92">
        <f t="shared" si="237"/>
        <v>47</v>
      </c>
      <c r="W721" s="2"/>
      <c r="X721" s="95">
        <f>IF(B721="",X720,SUM($L$7:L721)+SUM($P$7:P721)+SUM($T$7:T721))</f>
        <v>146</v>
      </c>
      <c r="Y721" s="2"/>
      <c r="Z721" s="2"/>
      <c r="AA721" s="2"/>
      <c r="AB721" s="2"/>
      <c r="AC721" s="2"/>
      <c r="AD721" s="2"/>
      <c r="AE721" s="2"/>
      <c r="AF721" s="58" t="str">
        <f t="shared" si="250"/>
        <v/>
      </c>
      <c r="AG721" s="21" t="str">
        <f t="shared" si="241"/>
        <v/>
      </c>
      <c r="AH721" s="59">
        <f t="shared" si="249"/>
        <v>5</v>
      </c>
      <c r="AI721" s="64" t="str">
        <f t="shared" si="254"/>
        <v/>
      </c>
      <c r="AJ721" s="47" t="str">
        <f t="shared" si="242"/>
        <v/>
      </c>
      <c r="AK721" s="65">
        <f t="shared" si="244"/>
        <v>1</v>
      </c>
      <c r="AL721" s="70" t="str">
        <f t="shared" si="251"/>
        <v/>
      </c>
      <c r="AM721" s="43" t="str">
        <f t="shared" si="243"/>
        <v/>
      </c>
      <c r="AN721" s="71">
        <f t="shared" si="245"/>
        <v>8</v>
      </c>
      <c r="AO721" s="2"/>
      <c r="AP721" s="2"/>
      <c r="AR721" s="2"/>
      <c r="AS721" s="2"/>
      <c r="AT721" s="2"/>
    </row>
    <row r="722" spans="2:46">
      <c r="B722" s="20" t="str">
        <f>IF('Prog Individual'!B722="","",'Prog Individual'!B722)</f>
        <v/>
      </c>
      <c r="C722" s="21" t="str">
        <f t="shared" si="238"/>
        <v/>
      </c>
      <c r="D722" s="98" t="str">
        <f t="shared" si="253"/>
        <v/>
      </c>
      <c r="E722" s="2"/>
      <c r="F722" s="47" t="str">
        <f t="shared" si="239"/>
        <v/>
      </c>
      <c r="G722" s="98" t="str">
        <f t="shared" si="252"/>
        <v/>
      </c>
      <c r="H722" s="2"/>
      <c r="I722" s="46" t="str">
        <f t="shared" si="240"/>
        <v/>
      </c>
      <c r="J722" s="98" t="str">
        <f t="shared" si="246"/>
        <v/>
      </c>
      <c r="K722" s="2"/>
      <c r="L722" s="21" t="str">
        <f t="shared" si="235"/>
        <v/>
      </c>
      <c r="M722" s="92">
        <f>IF(L722&lt;&gt;"",SUM($L$6:L722),M721)</f>
        <v>40</v>
      </c>
      <c r="N722" s="92">
        <f t="shared" si="247"/>
        <v>49</v>
      </c>
      <c r="O722" s="2"/>
      <c r="P722" s="47" t="str">
        <f t="shared" si="255"/>
        <v/>
      </c>
      <c r="Q722" s="89">
        <f>IF(P722&lt;&gt;"",SUM($P$6:P722),Q721)</f>
        <v>71</v>
      </c>
      <c r="R722" s="92">
        <f t="shared" si="236"/>
        <v>71</v>
      </c>
      <c r="S722" s="2"/>
      <c r="T722" s="43" t="str">
        <f t="shared" si="248"/>
        <v/>
      </c>
      <c r="U722" s="89">
        <f>IF(T722&lt;&gt;"",SUM($T$6:T722),U721)</f>
        <v>35</v>
      </c>
      <c r="V722" s="92">
        <f t="shared" si="237"/>
        <v>47</v>
      </c>
      <c r="W722" s="2"/>
      <c r="X722" s="95">
        <f>IF(B722="",X721,SUM($L$7:L722)+SUM($P$7:P722)+SUM($T$7:T722))</f>
        <v>146</v>
      </c>
      <c r="Y722" s="2"/>
      <c r="Z722" s="2"/>
      <c r="AA722" s="2"/>
      <c r="AB722" s="2"/>
      <c r="AC722" s="2"/>
      <c r="AD722" s="2"/>
      <c r="AE722" s="2"/>
      <c r="AF722" s="58" t="str">
        <f t="shared" si="250"/>
        <v/>
      </c>
      <c r="AG722" s="21" t="str">
        <f t="shared" si="241"/>
        <v/>
      </c>
      <c r="AH722" s="59">
        <f t="shared" si="249"/>
        <v>5</v>
      </c>
      <c r="AI722" s="64" t="str">
        <f t="shared" si="254"/>
        <v/>
      </c>
      <c r="AJ722" s="47" t="str">
        <f t="shared" si="242"/>
        <v/>
      </c>
      <c r="AK722" s="65">
        <f t="shared" si="244"/>
        <v>1</v>
      </c>
      <c r="AL722" s="70" t="str">
        <f t="shared" si="251"/>
        <v/>
      </c>
      <c r="AM722" s="43" t="str">
        <f t="shared" si="243"/>
        <v/>
      </c>
      <c r="AN722" s="71">
        <f t="shared" si="245"/>
        <v>8</v>
      </c>
      <c r="AO722" s="2"/>
      <c r="AP722" s="2"/>
      <c r="AR722" s="2"/>
      <c r="AS722" s="2"/>
      <c r="AT722" s="2"/>
    </row>
    <row r="723" spans="2:46">
      <c r="B723" s="20" t="str">
        <f>IF('Prog Individual'!B723="","",'Prog Individual'!B723)</f>
        <v/>
      </c>
      <c r="C723" s="21" t="str">
        <f t="shared" si="238"/>
        <v/>
      </c>
      <c r="D723" s="98" t="str">
        <f t="shared" si="253"/>
        <v/>
      </c>
      <c r="E723" s="2"/>
      <c r="F723" s="47" t="str">
        <f t="shared" si="239"/>
        <v/>
      </c>
      <c r="G723" s="98" t="str">
        <f t="shared" si="252"/>
        <v/>
      </c>
      <c r="H723" s="2"/>
      <c r="I723" s="46" t="str">
        <f t="shared" si="240"/>
        <v/>
      </c>
      <c r="J723" s="98" t="str">
        <f t="shared" si="246"/>
        <v/>
      </c>
      <c r="K723" s="2"/>
      <c r="L723" s="21" t="str">
        <f t="shared" si="235"/>
        <v/>
      </c>
      <c r="M723" s="92">
        <f>IF(L723&lt;&gt;"",SUM($L$6:L723),M722)</f>
        <v>40</v>
      </c>
      <c r="N723" s="92">
        <f t="shared" si="247"/>
        <v>49</v>
      </c>
      <c r="O723" s="2"/>
      <c r="P723" s="47" t="str">
        <f t="shared" si="255"/>
        <v/>
      </c>
      <c r="Q723" s="89">
        <f>IF(P723&lt;&gt;"",SUM($P$6:P723),Q722)</f>
        <v>71</v>
      </c>
      <c r="R723" s="92">
        <f t="shared" si="236"/>
        <v>71</v>
      </c>
      <c r="S723" s="2"/>
      <c r="T723" s="43" t="str">
        <f t="shared" si="248"/>
        <v/>
      </c>
      <c r="U723" s="89">
        <f>IF(T723&lt;&gt;"",SUM($T$6:T723),U722)</f>
        <v>35</v>
      </c>
      <c r="V723" s="92">
        <f t="shared" si="237"/>
        <v>47</v>
      </c>
      <c r="W723" s="2"/>
      <c r="X723" s="95">
        <f>IF(B723="",X722,SUM($L$7:L723)+SUM($P$7:P723)+SUM($T$7:T723))</f>
        <v>146</v>
      </c>
      <c r="Y723" s="2"/>
      <c r="Z723" s="2"/>
      <c r="AA723" s="2"/>
      <c r="AB723" s="2"/>
      <c r="AC723" s="2"/>
      <c r="AD723" s="2"/>
      <c r="AE723" s="2"/>
      <c r="AF723" s="58" t="str">
        <f t="shared" si="250"/>
        <v/>
      </c>
      <c r="AG723" s="21" t="str">
        <f t="shared" si="241"/>
        <v/>
      </c>
      <c r="AH723" s="59">
        <f t="shared" si="249"/>
        <v>5</v>
      </c>
      <c r="AI723" s="64" t="str">
        <f t="shared" si="254"/>
        <v/>
      </c>
      <c r="AJ723" s="47" t="str">
        <f t="shared" si="242"/>
        <v/>
      </c>
      <c r="AK723" s="65">
        <f t="shared" si="244"/>
        <v>1</v>
      </c>
      <c r="AL723" s="70" t="str">
        <f t="shared" si="251"/>
        <v/>
      </c>
      <c r="AM723" s="43" t="str">
        <f t="shared" si="243"/>
        <v/>
      </c>
      <c r="AN723" s="71">
        <f t="shared" si="245"/>
        <v>8</v>
      </c>
      <c r="AO723" s="2"/>
      <c r="AP723" s="2"/>
      <c r="AR723" s="2"/>
      <c r="AS723" s="2"/>
      <c r="AT723" s="2"/>
    </row>
    <row r="724" spans="2:46">
      <c r="B724" s="20" t="str">
        <f>IF('Prog Individual'!B724="","",'Prog Individual'!B724)</f>
        <v/>
      </c>
      <c r="C724" s="21" t="str">
        <f t="shared" si="238"/>
        <v/>
      </c>
      <c r="D724" s="98" t="str">
        <f t="shared" si="253"/>
        <v/>
      </c>
      <c r="E724" s="2"/>
      <c r="F724" s="47" t="str">
        <f t="shared" si="239"/>
        <v/>
      </c>
      <c r="G724" s="98" t="str">
        <f t="shared" si="252"/>
        <v/>
      </c>
      <c r="H724" s="2"/>
      <c r="I724" s="46" t="str">
        <f t="shared" si="240"/>
        <v/>
      </c>
      <c r="J724" s="98" t="str">
        <f t="shared" si="246"/>
        <v/>
      </c>
      <c r="K724" s="2"/>
      <c r="L724" s="21" t="str">
        <f t="shared" si="235"/>
        <v/>
      </c>
      <c r="M724" s="92">
        <f>IF(L724&lt;&gt;"",SUM($L$6:L724),M723)</f>
        <v>40</v>
      </c>
      <c r="N724" s="92">
        <f t="shared" si="247"/>
        <v>49</v>
      </c>
      <c r="O724" s="2"/>
      <c r="P724" s="47" t="str">
        <f t="shared" si="255"/>
        <v/>
      </c>
      <c r="Q724" s="89">
        <f>IF(P724&lt;&gt;"",SUM($P$6:P724),Q723)</f>
        <v>71</v>
      </c>
      <c r="R724" s="92">
        <f t="shared" si="236"/>
        <v>71</v>
      </c>
      <c r="S724" s="2"/>
      <c r="T724" s="43" t="str">
        <f t="shared" si="248"/>
        <v/>
      </c>
      <c r="U724" s="89">
        <f>IF(T724&lt;&gt;"",SUM($T$6:T724),U723)</f>
        <v>35</v>
      </c>
      <c r="V724" s="92">
        <f t="shared" si="237"/>
        <v>47</v>
      </c>
      <c r="W724" s="2"/>
      <c r="X724" s="95">
        <f>IF(B724="",X723,SUM($L$7:L724)+SUM($P$7:P724)+SUM($T$7:T724))</f>
        <v>146</v>
      </c>
      <c r="Y724" s="2"/>
      <c r="Z724" s="2"/>
      <c r="AA724" s="2"/>
      <c r="AB724" s="2"/>
      <c r="AC724" s="2"/>
      <c r="AD724" s="2"/>
      <c r="AE724" s="2"/>
      <c r="AF724" s="58" t="str">
        <f t="shared" si="250"/>
        <v/>
      </c>
      <c r="AG724" s="21" t="str">
        <f t="shared" si="241"/>
        <v/>
      </c>
      <c r="AH724" s="59">
        <f t="shared" si="249"/>
        <v>5</v>
      </c>
      <c r="AI724" s="64" t="str">
        <f t="shared" si="254"/>
        <v/>
      </c>
      <c r="AJ724" s="47" t="str">
        <f t="shared" si="242"/>
        <v/>
      </c>
      <c r="AK724" s="65">
        <f t="shared" si="244"/>
        <v>1</v>
      </c>
      <c r="AL724" s="70" t="str">
        <f t="shared" si="251"/>
        <v/>
      </c>
      <c r="AM724" s="43" t="str">
        <f t="shared" si="243"/>
        <v/>
      </c>
      <c r="AN724" s="71">
        <f t="shared" si="245"/>
        <v>8</v>
      </c>
      <c r="AO724" s="2"/>
      <c r="AP724" s="2"/>
      <c r="AR724" s="2"/>
      <c r="AS724" s="2"/>
      <c r="AT724" s="2"/>
    </row>
    <row r="725" spans="2:46">
      <c r="B725" s="20" t="str">
        <f>IF('Prog Individual'!B725="","",'Prog Individual'!B725)</f>
        <v/>
      </c>
      <c r="C725" s="21" t="str">
        <f t="shared" si="238"/>
        <v/>
      </c>
      <c r="D725" s="98" t="str">
        <f t="shared" si="253"/>
        <v/>
      </c>
      <c r="E725" s="2"/>
      <c r="F725" s="47" t="str">
        <f t="shared" si="239"/>
        <v/>
      </c>
      <c r="G725" s="98" t="str">
        <f t="shared" si="252"/>
        <v/>
      </c>
      <c r="H725" s="2"/>
      <c r="I725" s="46" t="str">
        <f t="shared" si="240"/>
        <v/>
      </c>
      <c r="J725" s="98" t="str">
        <f t="shared" si="246"/>
        <v/>
      </c>
      <c r="K725" s="2"/>
      <c r="L725" s="21" t="str">
        <f t="shared" ref="L725:L788" si="256">IF(AND(AG725="",AG724&lt;&gt;""),"",IF(AND(AG725="",AG724=""),"",IF(AND(AG725&lt;&gt;"",AG726&lt;&gt;""),-AH725,IF(AND(AG725&lt;&gt;"",AG726=""),AH725))))</f>
        <v/>
      </c>
      <c r="M725" s="92">
        <f>IF(L725&lt;&gt;"",SUM($L$6:L725),M724)</f>
        <v>40</v>
      </c>
      <c r="N725" s="92">
        <f t="shared" si="247"/>
        <v>49</v>
      </c>
      <c r="O725" s="2"/>
      <c r="P725" s="47" t="str">
        <f t="shared" si="255"/>
        <v/>
      </c>
      <c r="Q725" s="89">
        <f>IF(P725&lt;&gt;"",SUM($P$6:P725),Q724)</f>
        <v>71</v>
      </c>
      <c r="R725" s="92">
        <f t="shared" si="236"/>
        <v>71</v>
      </c>
      <c r="S725" s="2"/>
      <c r="T725" s="43" t="str">
        <f t="shared" si="248"/>
        <v/>
      </c>
      <c r="U725" s="89">
        <f>IF(T725&lt;&gt;"",SUM($T$6:T725),U724)</f>
        <v>35</v>
      </c>
      <c r="V725" s="92">
        <f t="shared" si="237"/>
        <v>47</v>
      </c>
      <c r="W725" s="2"/>
      <c r="X725" s="95">
        <f>IF(B725="",X724,SUM($L$7:L725)+SUM($P$7:P725)+SUM($T$7:T725))</f>
        <v>146</v>
      </c>
      <c r="Y725" s="2"/>
      <c r="Z725" s="2"/>
      <c r="AA725" s="2"/>
      <c r="AB725" s="2"/>
      <c r="AC725" s="2"/>
      <c r="AD725" s="2"/>
      <c r="AE725" s="2"/>
      <c r="AF725" s="58" t="str">
        <f t="shared" si="250"/>
        <v/>
      </c>
      <c r="AG725" s="21" t="str">
        <f t="shared" si="241"/>
        <v/>
      </c>
      <c r="AH725" s="59">
        <f t="shared" si="249"/>
        <v>5</v>
      </c>
      <c r="AI725" s="64" t="str">
        <f t="shared" si="254"/>
        <v/>
      </c>
      <c r="AJ725" s="47" t="str">
        <f t="shared" si="242"/>
        <v/>
      </c>
      <c r="AK725" s="65">
        <f t="shared" si="244"/>
        <v>1</v>
      </c>
      <c r="AL725" s="70" t="str">
        <f t="shared" si="251"/>
        <v/>
      </c>
      <c r="AM725" s="43" t="str">
        <f t="shared" si="243"/>
        <v/>
      </c>
      <c r="AN725" s="71">
        <f t="shared" si="245"/>
        <v>8</v>
      </c>
      <c r="AO725" s="2"/>
      <c r="AP725" s="2"/>
      <c r="AR725" s="2"/>
      <c r="AS725" s="2"/>
      <c r="AT725" s="2"/>
    </row>
    <row r="726" spans="2:46">
      <c r="B726" s="20" t="str">
        <f>IF('Prog Individual'!B726="","",'Prog Individual'!B726)</f>
        <v/>
      </c>
      <c r="C726" s="21" t="str">
        <f t="shared" si="238"/>
        <v/>
      </c>
      <c r="D726" s="98" t="str">
        <f t="shared" si="253"/>
        <v/>
      </c>
      <c r="E726" s="2"/>
      <c r="F726" s="47" t="str">
        <f t="shared" si="239"/>
        <v/>
      </c>
      <c r="G726" s="98" t="str">
        <f t="shared" si="252"/>
        <v/>
      </c>
      <c r="H726" s="2"/>
      <c r="I726" s="46" t="str">
        <f t="shared" si="240"/>
        <v/>
      </c>
      <c r="J726" s="98" t="str">
        <f t="shared" si="246"/>
        <v/>
      </c>
      <c r="K726" s="2"/>
      <c r="L726" s="21" t="str">
        <f t="shared" si="256"/>
        <v/>
      </c>
      <c r="M726" s="92">
        <f>IF(L726&lt;&gt;"",SUM($L$6:L726),M725)</f>
        <v>40</v>
      </c>
      <c r="N726" s="92">
        <f t="shared" si="247"/>
        <v>49</v>
      </c>
      <c r="O726" s="2"/>
      <c r="P726" s="47" t="str">
        <f t="shared" si="255"/>
        <v/>
      </c>
      <c r="Q726" s="89">
        <f>IF(P726&lt;&gt;"",SUM($P$6:P726),Q725)</f>
        <v>71</v>
      </c>
      <c r="R726" s="92">
        <f t="shared" si="236"/>
        <v>71</v>
      </c>
      <c r="S726" s="2"/>
      <c r="T726" s="43" t="str">
        <f t="shared" si="248"/>
        <v/>
      </c>
      <c r="U726" s="89">
        <f>IF(T726&lt;&gt;"",SUM($T$6:T726),U725)</f>
        <v>35</v>
      </c>
      <c r="V726" s="92">
        <f t="shared" si="237"/>
        <v>47</v>
      </c>
      <c r="W726" s="2"/>
      <c r="X726" s="95">
        <f>IF(B726="",X725,SUM($L$7:L726)+SUM($P$7:P726)+SUM($T$7:T726))</f>
        <v>146</v>
      </c>
      <c r="Y726" s="2"/>
      <c r="Z726" s="2"/>
      <c r="AA726" s="2"/>
      <c r="AB726" s="2"/>
      <c r="AC726" s="2"/>
      <c r="AD726" s="2"/>
      <c r="AE726" s="2"/>
      <c r="AF726" s="58" t="str">
        <f t="shared" si="250"/>
        <v/>
      </c>
      <c r="AG726" s="21" t="str">
        <f t="shared" si="241"/>
        <v/>
      </c>
      <c r="AH726" s="59">
        <f t="shared" si="249"/>
        <v>5</v>
      </c>
      <c r="AI726" s="64" t="str">
        <f t="shared" si="254"/>
        <v/>
      </c>
      <c r="AJ726" s="47" t="str">
        <f t="shared" si="242"/>
        <v/>
      </c>
      <c r="AK726" s="65">
        <f t="shared" si="244"/>
        <v>1</v>
      </c>
      <c r="AL726" s="70" t="str">
        <f t="shared" si="251"/>
        <v/>
      </c>
      <c r="AM726" s="43" t="str">
        <f t="shared" si="243"/>
        <v/>
      </c>
      <c r="AN726" s="71">
        <f t="shared" si="245"/>
        <v>8</v>
      </c>
      <c r="AO726" s="2"/>
      <c r="AP726" s="2"/>
      <c r="AR726" s="2"/>
      <c r="AS726" s="2"/>
      <c r="AT726" s="2"/>
    </row>
    <row r="727" spans="2:46">
      <c r="B727" s="20" t="str">
        <f>IF('Prog Individual'!B727="","",'Prog Individual'!B727)</f>
        <v/>
      </c>
      <c r="C727" s="21" t="str">
        <f t="shared" si="238"/>
        <v/>
      </c>
      <c r="D727" s="98" t="str">
        <f t="shared" si="253"/>
        <v/>
      </c>
      <c r="E727" s="2"/>
      <c r="F727" s="47" t="str">
        <f t="shared" si="239"/>
        <v/>
      </c>
      <c r="G727" s="98" t="str">
        <f t="shared" si="252"/>
        <v/>
      </c>
      <c r="H727" s="2"/>
      <c r="I727" s="46" t="str">
        <f t="shared" si="240"/>
        <v/>
      </c>
      <c r="J727" s="98" t="str">
        <f t="shared" si="246"/>
        <v/>
      </c>
      <c r="K727" s="2"/>
      <c r="L727" s="21" t="str">
        <f t="shared" si="256"/>
        <v/>
      </c>
      <c r="M727" s="92">
        <f>IF(L727&lt;&gt;"",SUM($L$6:L727),M726)</f>
        <v>40</v>
      </c>
      <c r="N727" s="92">
        <f t="shared" si="247"/>
        <v>49</v>
      </c>
      <c r="O727" s="2"/>
      <c r="P727" s="47" t="str">
        <f t="shared" si="255"/>
        <v/>
      </c>
      <c r="Q727" s="89">
        <f>IF(P727&lt;&gt;"",SUM($P$6:P727),Q726)</f>
        <v>71</v>
      </c>
      <c r="R727" s="92">
        <f t="shared" si="236"/>
        <v>71</v>
      </c>
      <c r="S727" s="2"/>
      <c r="T727" s="43" t="str">
        <f t="shared" si="248"/>
        <v/>
      </c>
      <c r="U727" s="89">
        <f>IF(T727&lt;&gt;"",SUM($T$6:T727),U726)</f>
        <v>35</v>
      </c>
      <c r="V727" s="92">
        <f t="shared" si="237"/>
        <v>47</v>
      </c>
      <c r="W727" s="2"/>
      <c r="X727" s="95">
        <f>IF(B727="",X726,SUM($L$7:L727)+SUM($P$7:P727)+SUM($T$7:T727))</f>
        <v>146</v>
      </c>
      <c r="Y727" s="2"/>
      <c r="Z727" s="2"/>
      <c r="AA727" s="2"/>
      <c r="AB727" s="2"/>
      <c r="AC727" s="2"/>
      <c r="AD727" s="2"/>
      <c r="AE727" s="2"/>
      <c r="AF727" s="58" t="str">
        <f t="shared" si="250"/>
        <v/>
      </c>
      <c r="AG727" s="21" t="str">
        <f t="shared" si="241"/>
        <v/>
      </c>
      <c r="AH727" s="59">
        <f t="shared" si="249"/>
        <v>5</v>
      </c>
      <c r="AI727" s="64" t="str">
        <f t="shared" si="254"/>
        <v/>
      </c>
      <c r="AJ727" s="47" t="str">
        <f t="shared" si="242"/>
        <v/>
      </c>
      <c r="AK727" s="65">
        <f t="shared" si="244"/>
        <v>1</v>
      </c>
      <c r="AL727" s="70" t="str">
        <f t="shared" si="251"/>
        <v/>
      </c>
      <c r="AM727" s="43" t="str">
        <f t="shared" si="243"/>
        <v/>
      </c>
      <c r="AN727" s="71">
        <f t="shared" si="245"/>
        <v>8</v>
      </c>
      <c r="AO727" s="2"/>
      <c r="AP727" s="2"/>
      <c r="AR727" s="2"/>
      <c r="AS727" s="2"/>
      <c r="AT727" s="2"/>
    </row>
    <row r="728" spans="2:46">
      <c r="B728" s="20" t="str">
        <f>IF('Prog Individual'!B728="","",'Prog Individual'!B728)</f>
        <v/>
      </c>
      <c r="C728" s="21" t="str">
        <f t="shared" si="238"/>
        <v/>
      </c>
      <c r="D728" s="98" t="str">
        <f t="shared" si="253"/>
        <v/>
      </c>
      <c r="E728" s="2"/>
      <c r="F728" s="47" t="str">
        <f t="shared" si="239"/>
        <v/>
      </c>
      <c r="G728" s="98" t="str">
        <f t="shared" si="252"/>
        <v/>
      </c>
      <c r="H728" s="2"/>
      <c r="I728" s="46" t="str">
        <f t="shared" si="240"/>
        <v/>
      </c>
      <c r="J728" s="98" t="str">
        <f t="shared" si="246"/>
        <v/>
      </c>
      <c r="K728" s="2"/>
      <c r="L728" s="21" t="str">
        <f t="shared" si="256"/>
        <v/>
      </c>
      <c r="M728" s="92">
        <f>IF(L728&lt;&gt;"",SUM($L$6:L728),M727)</f>
        <v>40</v>
      </c>
      <c r="N728" s="92">
        <f t="shared" si="247"/>
        <v>49</v>
      </c>
      <c r="O728" s="2"/>
      <c r="P728" s="47" t="str">
        <f t="shared" si="255"/>
        <v/>
      </c>
      <c r="Q728" s="89">
        <f>IF(P728&lt;&gt;"",SUM($P$6:P728),Q727)</f>
        <v>71</v>
      </c>
      <c r="R728" s="92">
        <f t="shared" si="236"/>
        <v>71</v>
      </c>
      <c r="S728" s="2"/>
      <c r="T728" s="43" t="str">
        <f t="shared" si="248"/>
        <v/>
      </c>
      <c r="U728" s="89">
        <f>IF(T728&lt;&gt;"",SUM($T$6:T728),U727)</f>
        <v>35</v>
      </c>
      <c r="V728" s="92">
        <f t="shared" si="237"/>
        <v>47</v>
      </c>
      <c r="W728" s="2"/>
      <c r="X728" s="95">
        <f>IF(B728="",X727,SUM($L$7:L728)+SUM($P$7:P728)+SUM($T$7:T728))</f>
        <v>146</v>
      </c>
      <c r="Y728" s="2"/>
      <c r="Z728" s="2"/>
      <c r="AA728" s="2"/>
      <c r="AB728" s="2"/>
      <c r="AC728" s="2"/>
      <c r="AD728" s="2"/>
      <c r="AE728" s="2"/>
      <c r="AF728" s="58" t="str">
        <f t="shared" si="250"/>
        <v/>
      </c>
      <c r="AG728" s="21" t="str">
        <f t="shared" si="241"/>
        <v/>
      </c>
      <c r="AH728" s="59">
        <f t="shared" si="249"/>
        <v>5</v>
      </c>
      <c r="AI728" s="64" t="str">
        <f t="shared" si="254"/>
        <v/>
      </c>
      <c r="AJ728" s="47" t="str">
        <f t="shared" si="242"/>
        <v/>
      </c>
      <c r="AK728" s="65">
        <f t="shared" si="244"/>
        <v>1</v>
      </c>
      <c r="AL728" s="70" t="str">
        <f t="shared" si="251"/>
        <v/>
      </c>
      <c r="AM728" s="43" t="str">
        <f t="shared" si="243"/>
        <v/>
      </c>
      <c r="AN728" s="71">
        <f t="shared" si="245"/>
        <v>8</v>
      </c>
      <c r="AO728" s="2"/>
      <c r="AP728" s="2"/>
      <c r="AR728" s="2"/>
      <c r="AS728" s="2"/>
      <c r="AT728" s="2"/>
    </row>
    <row r="729" spans="2:46">
      <c r="B729" s="20" t="str">
        <f>IF('Prog Individual'!B729="","",'Prog Individual'!B729)</f>
        <v/>
      </c>
      <c r="C729" s="21" t="str">
        <f t="shared" si="238"/>
        <v/>
      </c>
      <c r="D729" s="98" t="str">
        <f t="shared" si="253"/>
        <v/>
      </c>
      <c r="E729" s="2"/>
      <c r="F729" s="47" t="str">
        <f t="shared" si="239"/>
        <v/>
      </c>
      <c r="G729" s="98" t="str">
        <f t="shared" si="252"/>
        <v/>
      </c>
      <c r="H729" s="2"/>
      <c r="I729" s="46" t="str">
        <f t="shared" si="240"/>
        <v/>
      </c>
      <c r="J729" s="98" t="str">
        <f t="shared" si="246"/>
        <v/>
      </c>
      <c r="K729" s="2"/>
      <c r="L729" s="21" t="str">
        <f t="shared" si="256"/>
        <v/>
      </c>
      <c r="M729" s="92">
        <f>IF(L729&lt;&gt;"",SUM($L$6:L729),M728)</f>
        <v>40</v>
      </c>
      <c r="N729" s="92">
        <f t="shared" si="247"/>
        <v>49</v>
      </c>
      <c r="O729" s="2"/>
      <c r="P729" s="47" t="str">
        <f t="shared" si="255"/>
        <v/>
      </c>
      <c r="Q729" s="89">
        <f>IF(P729&lt;&gt;"",SUM($P$6:P729),Q728)</f>
        <v>71</v>
      </c>
      <c r="R729" s="92">
        <f t="shared" si="236"/>
        <v>71</v>
      </c>
      <c r="S729" s="2"/>
      <c r="T729" s="43" t="str">
        <f t="shared" si="248"/>
        <v/>
      </c>
      <c r="U729" s="89">
        <f>IF(T729&lt;&gt;"",SUM($T$6:T729),U728)</f>
        <v>35</v>
      </c>
      <c r="V729" s="92">
        <f t="shared" si="237"/>
        <v>47</v>
      </c>
      <c r="W729" s="2"/>
      <c r="X729" s="95">
        <f>IF(B729="",X728,SUM($L$7:L729)+SUM($P$7:P729)+SUM($T$7:T729))</f>
        <v>146</v>
      </c>
      <c r="Y729" s="2"/>
      <c r="Z729" s="2"/>
      <c r="AA729" s="2"/>
      <c r="AB729" s="2"/>
      <c r="AC729" s="2"/>
      <c r="AD729" s="2"/>
      <c r="AE729" s="2"/>
      <c r="AF729" s="58" t="str">
        <f t="shared" si="250"/>
        <v/>
      </c>
      <c r="AG729" s="21" t="str">
        <f t="shared" si="241"/>
        <v/>
      </c>
      <c r="AH729" s="59">
        <f t="shared" si="249"/>
        <v>5</v>
      </c>
      <c r="AI729" s="64" t="str">
        <f t="shared" si="254"/>
        <v/>
      </c>
      <c r="AJ729" s="47" t="str">
        <f t="shared" si="242"/>
        <v/>
      </c>
      <c r="AK729" s="65">
        <f t="shared" si="244"/>
        <v>1</v>
      </c>
      <c r="AL729" s="70" t="str">
        <f t="shared" si="251"/>
        <v/>
      </c>
      <c r="AM729" s="43" t="str">
        <f t="shared" si="243"/>
        <v/>
      </c>
      <c r="AN729" s="71">
        <f t="shared" si="245"/>
        <v>8</v>
      </c>
      <c r="AO729" s="2"/>
      <c r="AP729" s="2"/>
      <c r="AR729" s="2"/>
      <c r="AS729" s="2"/>
      <c r="AT729" s="2"/>
    </row>
    <row r="730" spans="2:46">
      <c r="B730" s="20" t="str">
        <f>IF('Prog Individual'!B730="","",'Prog Individual'!B730)</f>
        <v/>
      </c>
      <c r="C730" s="21" t="str">
        <f t="shared" si="238"/>
        <v/>
      </c>
      <c r="D730" s="98" t="str">
        <f t="shared" si="253"/>
        <v/>
      </c>
      <c r="E730" s="2"/>
      <c r="F730" s="47" t="str">
        <f t="shared" si="239"/>
        <v/>
      </c>
      <c r="G730" s="98" t="str">
        <f t="shared" si="252"/>
        <v/>
      </c>
      <c r="H730" s="2"/>
      <c r="I730" s="46" t="str">
        <f t="shared" si="240"/>
        <v/>
      </c>
      <c r="J730" s="98" t="str">
        <f t="shared" si="246"/>
        <v/>
      </c>
      <c r="K730" s="2"/>
      <c r="L730" s="21" t="str">
        <f t="shared" si="256"/>
        <v/>
      </c>
      <c r="M730" s="92">
        <f>IF(L730&lt;&gt;"",SUM($L$6:L730),M729)</f>
        <v>40</v>
      </c>
      <c r="N730" s="92">
        <f t="shared" si="247"/>
        <v>49</v>
      </c>
      <c r="O730" s="2"/>
      <c r="P730" s="47" t="str">
        <f t="shared" si="255"/>
        <v/>
      </c>
      <c r="Q730" s="89">
        <f>IF(P730&lt;&gt;"",SUM($P$6:P730),Q729)</f>
        <v>71</v>
      </c>
      <c r="R730" s="92">
        <f t="shared" ref="R730:R793" si="257">IF(Q730&lt;R729,R729,Q730)</f>
        <v>71</v>
      </c>
      <c r="S730" s="2"/>
      <c r="T730" s="43" t="str">
        <f t="shared" si="248"/>
        <v/>
      </c>
      <c r="U730" s="89">
        <f>IF(T730&lt;&gt;"",SUM($T$6:T730),U729)</f>
        <v>35</v>
      </c>
      <c r="V730" s="92">
        <f t="shared" ref="V730:V793" si="258">IF(U730&lt;V729,V729,U730)</f>
        <v>47</v>
      </c>
      <c r="W730" s="2"/>
      <c r="X730" s="95">
        <f>IF(B730="",X729,SUM($L$7:L730)+SUM($P$7:P730)+SUM($T$7:T730))</f>
        <v>146</v>
      </c>
      <c r="Y730" s="2"/>
      <c r="Z730" s="2"/>
      <c r="AA730" s="2"/>
      <c r="AB730" s="2"/>
      <c r="AC730" s="2"/>
      <c r="AD730" s="2"/>
      <c r="AE730" s="2"/>
      <c r="AF730" s="58" t="str">
        <f t="shared" si="250"/>
        <v/>
      </c>
      <c r="AG730" s="21" t="str">
        <f t="shared" si="241"/>
        <v/>
      </c>
      <c r="AH730" s="59">
        <f t="shared" si="249"/>
        <v>5</v>
      </c>
      <c r="AI730" s="64" t="str">
        <f t="shared" si="254"/>
        <v/>
      </c>
      <c r="AJ730" s="47" t="str">
        <f t="shared" si="242"/>
        <v/>
      </c>
      <c r="AK730" s="65">
        <f t="shared" si="244"/>
        <v>1</v>
      </c>
      <c r="AL730" s="70" t="str">
        <f t="shared" si="251"/>
        <v/>
      </c>
      <c r="AM730" s="43" t="str">
        <f t="shared" si="243"/>
        <v/>
      </c>
      <c r="AN730" s="71">
        <f t="shared" si="245"/>
        <v>8</v>
      </c>
      <c r="AO730" s="2"/>
      <c r="AP730" s="2"/>
      <c r="AR730" s="2"/>
      <c r="AS730" s="2"/>
      <c r="AT730" s="2"/>
    </row>
    <row r="731" spans="2:46">
      <c r="B731" s="20" t="str">
        <f>IF('Prog Individual'!B731="","",'Prog Individual'!B731)</f>
        <v/>
      </c>
      <c r="C731" s="21" t="str">
        <f t="shared" si="238"/>
        <v/>
      </c>
      <c r="D731" s="98" t="str">
        <f t="shared" si="253"/>
        <v/>
      </c>
      <c r="E731" s="2"/>
      <c r="F731" s="47" t="str">
        <f t="shared" si="239"/>
        <v/>
      </c>
      <c r="G731" s="98" t="str">
        <f t="shared" si="252"/>
        <v/>
      </c>
      <c r="H731" s="2"/>
      <c r="I731" s="46" t="str">
        <f t="shared" si="240"/>
        <v/>
      </c>
      <c r="J731" s="98" t="str">
        <f t="shared" si="246"/>
        <v/>
      </c>
      <c r="K731" s="2"/>
      <c r="L731" s="21" t="str">
        <f t="shared" si="256"/>
        <v/>
      </c>
      <c r="M731" s="92">
        <f>IF(L731&lt;&gt;"",SUM($L$6:L731),M730)</f>
        <v>40</v>
      </c>
      <c r="N731" s="92">
        <f t="shared" si="247"/>
        <v>49</v>
      </c>
      <c r="O731" s="2"/>
      <c r="P731" s="47" t="str">
        <f t="shared" si="255"/>
        <v/>
      </c>
      <c r="Q731" s="89">
        <f>IF(P731&lt;&gt;"",SUM($P$6:P731),Q730)</f>
        <v>71</v>
      </c>
      <c r="R731" s="92">
        <f t="shared" si="257"/>
        <v>71</v>
      </c>
      <c r="S731" s="2"/>
      <c r="T731" s="43" t="str">
        <f t="shared" si="248"/>
        <v/>
      </c>
      <c r="U731" s="89">
        <f>IF(T731&lt;&gt;"",SUM($T$6:T731),U730)</f>
        <v>35</v>
      </c>
      <c r="V731" s="92">
        <f t="shared" si="258"/>
        <v>47</v>
      </c>
      <c r="W731" s="2"/>
      <c r="X731" s="95">
        <f>IF(B731="",X730,SUM($L$7:L731)+SUM($P$7:P731)+SUM($T$7:T731))</f>
        <v>146</v>
      </c>
      <c r="Y731" s="2"/>
      <c r="Z731" s="2"/>
      <c r="AA731" s="2"/>
      <c r="AB731" s="2"/>
      <c r="AC731" s="2"/>
      <c r="AD731" s="2"/>
      <c r="AE731" s="2"/>
      <c r="AF731" s="58" t="str">
        <f t="shared" si="250"/>
        <v/>
      </c>
      <c r="AG731" s="21" t="str">
        <f t="shared" si="241"/>
        <v/>
      </c>
      <c r="AH731" s="59">
        <f t="shared" si="249"/>
        <v>5</v>
      </c>
      <c r="AI731" s="64" t="str">
        <f t="shared" si="254"/>
        <v/>
      </c>
      <c r="AJ731" s="47" t="str">
        <f t="shared" si="242"/>
        <v/>
      </c>
      <c r="AK731" s="65">
        <f t="shared" si="244"/>
        <v>1</v>
      </c>
      <c r="AL731" s="70" t="str">
        <f t="shared" si="251"/>
        <v/>
      </c>
      <c r="AM731" s="43" t="str">
        <f t="shared" si="243"/>
        <v/>
      </c>
      <c r="AN731" s="71">
        <f t="shared" si="245"/>
        <v>8</v>
      </c>
      <c r="AO731" s="2"/>
      <c r="AP731" s="2"/>
      <c r="AR731" s="2"/>
      <c r="AS731" s="2"/>
      <c r="AT731" s="2"/>
    </row>
    <row r="732" spans="2:46">
      <c r="B732" s="20" t="str">
        <f>IF('Prog Individual'!B732="","",'Prog Individual'!B732)</f>
        <v/>
      </c>
      <c r="C732" s="21" t="str">
        <f t="shared" si="238"/>
        <v/>
      </c>
      <c r="D732" s="98" t="str">
        <f t="shared" si="253"/>
        <v/>
      </c>
      <c r="E732" s="2"/>
      <c r="F732" s="47" t="str">
        <f t="shared" si="239"/>
        <v/>
      </c>
      <c r="G732" s="98" t="str">
        <f t="shared" si="252"/>
        <v/>
      </c>
      <c r="H732" s="2"/>
      <c r="I732" s="46" t="str">
        <f t="shared" si="240"/>
        <v/>
      </c>
      <c r="J732" s="98" t="str">
        <f t="shared" si="246"/>
        <v/>
      </c>
      <c r="K732" s="2"/>
      <c r="L732" s="21" t="str">
        <f t="shared" si="256"/>
        <v/>
      </c>
      <c r="M732" s="92">
        <f>IF(L732&lt;&gt;"",SUM($L$6:L732),M731)</f>
        <v>40</v>
      </c>
      <c r="N732" s="92">
        <f t="shared" si="247"/>
        <v>49</v>
      </c>
      <c r="O732" s="2"/>
      <c r="P732" s="47" t="str">
        <f t="shared" si="255"/>
        <v/>
      </c>
      <c r="Q732" s="89">
        <f>IF(P732&lt;&gt;"",SUM($P$6:P732),Q731)</f>
        <v>71</v>
      </c>
      <c r="R732" s="92">
        <f t="shared" si="257"/>
        <v>71</v>
      </c>
      <c r="S732" s="2"/>
      <c r="T732" s="43" t="str">
        <f t="shared" si="248"/>
        <v/>
      </c>
      <c r="U732" s="89">
        <f>IF(T732&lt;&gt;"",SUM($T$6:T732),U731)</f>
        <v>35</v>
      </c>
      <c r="V732" s="92">
        <f t="shared" si="258"/>
        <v>47</v>
      </c>
      <c r="W732" s="2"/>
      <c r="X732" s="95">
        <f>IF(B732="",X731,SUM($L$7:L732)+SUM($P$7:P732)+SUM($T$7:T732))</f>
        <v>146</v>
      </c>
      <c r="Y732" s="2"/>
      <c r="Z732" s="2"/>
      <c r="AA732" s="2"/>
      <c r="AB732" s="2"/>
      <c r="AC732" s="2"/>
      <c r="AD732" s="2"/>
      <c r="AE732" s="2"/>
      <c r="AF732" s="58" t="str">
        <f t="shared" si="250"/>
        <v/>
      </c>
      <c r="AG732" s="21" t="str">
        <f t="shared" si="241"/>
        <v/>
      </c>
      <c r="AH732" s="59">
        <f t="shared" si="249"/>
        <v>5</v>
      </c>
      <c r="AI732" s="64" t="str">
        <f t="shared" si="254"/>
        <v/>
      </c>
      <c r="AJ732" s="47" t="str">
        <f t="shared" si="242"/>
        <v/>
      </c>
      <c r="AK732" s="65">
        <f t="shared" si="244"/>
        <v>1</v>
      </c>
      <c r="AL732" s="70" t="str">
        <f t="shared" si="251"/>
        <v/>
      </c>
      <c r="AM732" s="43" t="str">
        <f t="shared" si="243"/>
        <v/>
      </c>
      <c r="AN732" s="71">
        <f t="shared" si="245"/>
        <v>8</v>
      </c>
      <c r="AO732" s="2"/>
      <c r="AP732" s="2"/>
      <c r="AR732" s="2"/>
      <c r="AS732" s="2"/>
      <c r="AT732" s="2"/>
    </row>
    <row r="733" spans="2:46">
      <c r="B733" s="20" t="str">
        <f>IF('Prog Individual'!B733="","",'Prog Individual'!B733)</f>
        <v/>
      </c>
      <c r="C733" s="21" t="str">
        <f t="shared" si="238"/>
        <v/>
      </c>
      <c r="D733" s="98" t="str">
        <f t="shared" si="253"/>
        <v/>
      </c>
      <c r="E733" s="2"/>
      <c r="F733" s="47" t="str">
        <f t="shared" si="239"/>
        <v/>
      </c>
      <c r="G733" s="98" t="str">
        <f t="shared" si="252"/>
        <v/>
      </c>
      <c r="H733" s="2"/>
      <c r="I733" s="46" t="str">
        <f t="shared" si="240"/>
        <v/>
      </c>
      <c r="J733" s="98" t="str">
        <f t="shared" si="246"/>
        <v/>
      </c>
      <c r="K733" s="2"/>
      <c r="L733" s="21" t="str">
        <f t="shared" si="256"/>
        <v/>
      </c>
      <c r="M733" s="92">
        <f>IF(L733&lt;&gt;"",SUM($L$6:L733),M732)</f>
        <v>40</v>
      </c>
      <c r="N733" s="92">
        <f t="shared" si="247"/>
        <v>49</v>
      </c>
      <c r="O733" s="2"/>
      <c r="P733" s="47" t="str">
        <f t="shared" si="255"/>
        <v/>
      </c>
      <c r="Q733" s="89">
        <f>IF(P733&lt;&gt;"",SUM($P$6:P733),Q732)</f>
        <v>71</v>
      </c>
      <c r="R733" s="92">
        <f t="shared" si="257"/>
        <v>71</v>
      </c>
      <c r="S733" s="2"/>
      <c r="T733" s="43" t="str">
        <f t="shared" si="248"/>
        <v/>
      </c>
      <c r="U733" s="89">
        <f>IF(T733&lt;&gt;"",SUM($T$6:T733),U732)</f>
        <v>35</v>
      </c>
      <c r="V733" s="92">
        <f t="shared" si="258"/>
        <v>47</v>
      </c>
      <c r="W733" s="2"/>
      <c r="X733" s="95">
        <f>IF(B733="",X732,SUM($L$7:L733)+SUM($P$7:P733)+SUM($T$7:T733))</f>
        <v>146</v>
      </c>
      <c r="Y733" s="2"/>
      <c r="Z733" s="2"/>
      <c r="AA733" s="2"/>
      <c r="AB733" s="2"/>
      <c r="AC733" s="2"/>
      <c r="AD733" s="2"/>
      <c r="AE733" s="2"/>
      <c r="AF733" s="58" t="str">
        <f t="shared" si="250"/>
        <v/>
      </c>
      <c r="AG733" s="21" t="str">
        <f t="shared" si="241"/>
        <v/>
      </c>
      <c r="AH733" s="59">
        <f t="shared" si="249"/>
        <v>5</v>
      </c>
      <c r="AI733" s="64" t="str">
        <f t="shared" si="254"/>
        <v/>
      </c>
      <c r="AJ733" s="47" t="str">
        <f t="shared" si="242"/>
        <v/>
      </c>
      <c r="AK733" s="65">
        <f t="shared" si="244"/>
        <v>1</v>
      </c>
      <c r="AL733" s="70" t="str">
        <f t="shared" si="251"/>
        <v/>
      </c>
      <c r="AM733" s="43" t="str">
        <f t="shared" si="243"/>
        <v/>
      </c>
      <c r="AN733" s="71">
        <f t="shared" si="245"/>
        <v>8</v>
      </c>
      <c r="AO733" s="2"/>
      <c r="AP733" s="2"/>
      <c r="AR733" s="2"/>
      <c r="AS733" s="2"/>
      <c r="AT733" s="2"/>
    </row>
    <row r="734" spans="2:46">
      <c r="B734" s="20" t="str">
        <f>IF('Prog Individual'!B734="","",'Prog Individual'!B734)</f>
        <v/>
      </c>
      <c r="C734" s="21" t="str">
        <f t="shared" si="238"/>
        <v/>
      </c>
      <c r="D734" s="98" t="str">
        <f t="shared" si="253"/>
        <v/>
      </c>
      <c r="E734" s="2"/>
      <c r="F734" s="47" t="str">
        <f t="shared" si="239"/>
        <v/>
      </c>
      <c r="G734" s="98" t="str">
        <f t="shared" si="252"/>
        <v/>
      </c>
      <c r="H734" s="2"/>
      <c r="I734" s="46" t="str">
        <f t="shared" si="240"/>
        <v/>
      </c>
      <c r="J734" s="98" t="str">
        <f t="shared" si="246"/>
        <v/>
      </c>
      <c r="K734" s="2"/>
      <c r="L734" s="21" t="str">
        <f t="shared" si="256"/>
        <v/>
      </c>
      <c r="M734" s="92">
        <f>IF(L734&lt;&gt;"",SUM($L$6:L734),M733)</f>
        <v>40</v>
      </c>
      <c r="N734" s="92">
        <f t="shared" si="247"/>
        <v>49</v>
      </c>
      <c r="O734" s="2"/>
      <c r="P734" s="47" t="str">
        <f t="shared" si="255"/>
        <v/>
      </c>
      <c r="Q734" s="89">
        <f>IF(P734&lt;&gt;"",SUM($P$6:P734),Q733)</f>
        <v>71</v>
      </c>
      <c r="R734" s="92">
        <f t="shared" si="257"/>
        <v>71</v>
      </c>
      <c r="S734" s="2"/>
      <c r="T734" s="43" t="str">
        <f t="shared" si="248"/>
        <v/>
      </c>
      <c r="U734" s="89">
        <f>IF(T734&lt;&gt;"",SUM($T$6:T734),U733)</f>
        <v>35</v>
      </c>
      <c r="V734" s="92">
        <f t="shared" si="258"/>
        <v>47</v>
      </c>
      <c r="W734" s="2"/>
      <c r="X734" s="95">
        <f>IF(B734="",X733,SUM($L$7:L734)+SUM($P$7:P734)+SUM($T$7:T734))</f>
        <v>146</v>
      </c>
      <c r="Y734" s="2"/>
      <c r="Z734" s="2"/>
      <c r="AA734" s="2"/>
      <c r="AB734" s="2"/>
      <c r="AC734" s="2"/>
      <c r="AD734" s="2"/>
      <c r="AE734" s="2"/>
      <c r="AF734" s="58" t="str">
        <f t="shared" si="250"/>
        <v/>
      </c>
      <c r="AG734" s="21" t="str">
        <f t="shared" si="241"/>
        <v/>
      </c>
      <c r="AH734" s="59">
        <f t="shared" si="249"/>
        <v>5</v>
      </c>
      <c r="AI734" s="64" t="str">
        <f t="shared" si="254"/>
        <v/>
      </c>
      <c r="AJ734" s="47" t="str">
        <f t="shared" si="242"/>
        <v/>
      </c>
      <c r="AK734" s="65">
        <f t="shared" si="244"/>
        <v>1</v>
      </c>
      <c r="AL734" s="70" t="str">
        <f t="shared" si="251"/>
        <v/>
      </c>
      <c r="AM734" s="43" t="str">
        <f t="shared" si="243"/>
        <v/>
      </c>
      <c r="AN734" s="71">
        <f t="shared" si="245"/>
        <v>8</v>
      </c>
      <c r="AO734" s="2"/>
      <c r="AP734" s="2"/>
      <c r="AR734" s="2"/>
      <c r="AS734" s="2"/>
      <c r="AT734" s="2"/>
    </row>
    <row r="735" spans="2:46">
      <c r="B735" s="20" t="str">
        <f>IF('Prog Individual'!B735="","",'Prog Individual'!B735)</f>
        <v/>
      </c>
      <c r="C735" s="21" t="str">
        <f t="shared" si="238"/>
        <v/>
      </c>
      <c r="D735" s="98" t="str">
        <f t="shared" si="253"/>
        <v/>
      </c>
      <c r="E735" s="2"/>
      <c r="F735" s="47" t="str">
        <f t="shared" si="239"/>
        <v/>
      </c>
      <c r="G735" s="98" t="str">
        <f t="shared" si="252"/>
        <v/>
      </c>
      <c r="H735" s="2"/>
      <c r="I735" s="46" t="str">
        <f t="shared" si="240"/>
        <v/>
      </c>
      <c r="J735" s="98" t="str">
        <f t="shared" si="246"/>
        <v/>
      </c>
      <c r="K735" s="2"/>
      <c r="L735" s="21" t="str">
        <f t="shared" si="256"/>
        <v/>
      </c>
      <c r="M735" s="92">
        <f>IF(L735&lt;&gt;"",SUM($L$6:L735),M734)</f>
        <v>40</v>
      </c>
      <c r="N735" s="92">
        <f t="shared" si="247"/>
        <v>49</v>
      </c>
      <c r="O735" s="2"/>
      <c r="P735" s="47" t="str">
        <f t="shared" si="255"/>
        <v/>
      </c>
      <c r="Q735" s="89">
        <f>IF(P735&lt;&gt;"",SUM($P$6:P735),Q734)</f>
        <v>71</v>
      </c>
      <c r="R735" s="92">
        <f t="shared" si="257"/>
        <v>71</v>
      </c>
      <c r="S735" s="2"/>
      <c r="T735" s="43" t="str">
        <f t="shared" si="248"/>
        <v/>
      </c>
      <c r="U735" s="89">
        <f>IF(T735&lt;&gt;"",SUM($T$6:T735),U734)</f>
        <v>35</v>
      </c>
      <c r="V735" s="92">
        <f t="shared" si="258"/>
        <v>47</v>
      </c>
      <c r="W735" s="2"/>
      <c r="X735" s="95">
        <f>IF(B735="",X734,SUM($L$7:L735)+SUM($P$7:P735)+SUM($T$7:T735))</f>
        <v>146</v>
      </c>
      <c r="Y735" s="2"/>
      <c r="Z735" s="2"/>
      <c r="AA735" s="2"/>
      <c r="AB735" s="2"/>
      <c r="AC735" s="2"/>
      <c r="AD735" s="2"/>
      <c r="AE735" s="2"/>
      <c r="AF735" s="58" t="str">
        <f t="shared" si="250"/>
        <v/>
      </c>
      <c r="AG735" s="21" t="str">
        <f t="shared" si="241"/>
        <v/>
      </c>
      <c r="AH735" s="59">
        <f t="shared" si="249"/>
        <v>5</v>
      </c>
      <c r="AI735" s="64" t="str">
        <f t="shared" si="254"/>
        <v/>
      </c>
      <c r="AJ735" s="47" t="str">
        <f t="shared" si="242"/>
        <v/>
      </c>
      <c r="AK735" s="65">
        <f t="shared" si="244"/>
        <v>1</v>
      </c>
      <c r="AL735" s="70" t="str">
        <f t="shared" si="251"/>
        <v/>
      </c>
      <c r="AM735" s="43" t="str">
        <f t="shared" si="243"/>
        <v/>
      </c>
      <c r="AN735" s="71">
        <f t="shared" si="245"/>
        <v>8</v>
      </c>
      <c r="AO735" s="2"/>
      <c r="AP735" s="2"/>
      <c r="AR735" s="2"/>
      <c r="AS735" s="2"/>
      <c r="AT735" s="2"/>
    </row>
    <row r="736" spans="2:46">
      <c r="B736" s="20" t="str">
        <f>IF('Prog Individual'!B736="","",'Prog Individual'!B736)</f>
        <v/>
      </c>
      <c r="C736" s="21" t="str">
        <f t="shared" si="238"/>
        <v/>
      </c>
      <c r="D736" s="98" t="str">
        <f t="shared" si="253"/>
        <v/>
      </c>
      <c r="E736" s="2"/>
      <c r="F736" s="47" t="str">
        <f t="shared" si="239"/>
        <v/>
      </c>
      <c r="G736" s="98" t="str">
        <f t="shared" si="252"/>
        <v/>
      </c>
      <c r="H736" s="2"/>
      <c r="I736" s="46" t="str">
        <f t="shared" si="240"/>
        <v/>
      </c>
      <c r="J736" s="98" t="str">
        <f t="shared" si="246"/>
        <v/>
      </c>
      <c r="K736" s="2"/>
      <c r="L736" s="21" t="str">
        <f t="shared" si="256"/>
        <v/>
      </c>
      <c r="M736" s="92">
        <f>IF(L736&lt;&gt;"",SUM($L$6:L736),M735)</f>
        <v>40</v>
      </c>
      <c r="N736" s="92">
        <f t="shared" si="247"/>
        <v>49</v>
      </c>
      <c r="O736" s="2"/>
      <c r="P736" s="47" t="str">
        <f t="shared" si="255"/>
        <v/>
      </c>
      <c r="Q736" s="89">
        <f>IF(P736&lt;&gt;"",SUM($P$6:P736),Q735)</f>
        <v>71</v>
      </c>
      <c r="R736" s="92">
        <f t="shared" si="257"/>
        <v>71</v>
      </c>
      <c r="S736" s="2"/>
      <c r="T736" s="43" t="str">
        <f t="shared" si="248"/>
        <v/>
      </c>
      <c r="U736" s="89">
        <f>IF(T736&lt;&gt;"",SUM($T$6:T736),U735)</f>
        <v>35</v>
      </c>
      <c r="V736" s="92">
        <f t="shared" si="258"/>
        <v>47</v>
      </c>
      <c r="W736" s="2"/>
      <c r="X736" s="95">
        <f>IF(B736="",X735,SUM($L$7:L736)+SUM($P$7:P736)+SUM($T$7:T736))</f>
        <v>146</v>
      </c>
      <c r="Y736" s="2"/>
      <c r="Z736" s="2"/>
      <c r="AA736" s="2"/>
      <c r="AB736" s="2"/>
      <c r="AC736" s="2"/>
      <c r="AD736" s="2"/>
      <c r="AE736" s="2"/>
      <c r="AF736" s="58" t="str">
        <f t="shared" si="250"/>
        <v/>
      </c>
      <c r="AG736" s="21" t="str">
        <f t="shared" si="241"/>
        <v/>
      </c>
      <c r="AH736" s="59">
        <f t="shared" si="249"/>
        <v>5</v>
      </c>
      <c r="AI736" s="64" t="str">
        <f t="shared" si="254"/>
        <v/>
      </c>
      <c r="AJ736" s="47" t="str">
        <f t="shared" si="242"/>
        <v/>
      </c>
      <c r="AK736" s="65">
        <f t="shared" si="244"/>
        <v>1</v>
      </c>
      <c r="AL736" s="70" t="str">
        <f t="shared" si="251"/>
        <v/>
      </c>
      <c r="AM736" s="43" t="str">
        <f t="shared" si="243"/>
        <v/>
      </c>
      <c r="AN736" s="71">
        <f t="shared" si="245"/>
        <v>8</v>
      </c>
      <c r="AO736" s="2"/>
      <c r="AP736" s="2"/>
      <c r="AR736" s="2"/>
      <c r="AS736" s="2"/>
      <c r="AT736" s="2"/>
    </row>
    <row r="737" spans="2:46">
      <c r="B737" s="20" t="str">
        <f>IF('Prog Individual'!B737="","",'Prog Individual'!B737)</f>
        <v/>
      </c>
      <c r="C737" s="21" t="str">
        <f t="shared" si="238"/>
        <v/>
      </c>
      <c r="D737" s="98" t="str">
        <f t="shared" si="253"/>
        <v/>
      </c>
      <c r="E737" s="2"/>
      <c r="F737" s="47" t="str">
        <f t="shared" si="239"/>
        <v/>
      </c>
      <c r="G737" s="98" t="str">
        <f t="shared" si="252"/>
        <v/>
      </c>
      <c r="H737" s="2"/>
      <c r="I737" s="46" t="str">
        <f t="shared" si="240"/>
        <v/>
      </c>
      <c r="J737" s="98" t="str">
        <f t="shared" si="246"/>
        <v/>
      </c>
      <c r="K737" s="2"/>
      <c r="L737" s="21" t="str">
        <f t="shared" si="256"/>
        <v/>
      </c>
      <c r="M737" s="92">
        <f>IF(L737&lt;&gt;"",SUM($L$6:L737),M736)</f>
        <v>40</v>
      </c>
      <c r="N737" s="92">
        <f t="shared" si="247"/>
        <v>49</v>
      </c>
      <c r="O737" s="2"/>
      <c r="P737" s="47" t="str">
        <f t="shared" si="255"/>
        <v/>
      </c>
      <c r="Q737" s="89">
        <f>IF(P737&lt;&gt;"",SUM($P$6:P737),Q736)</f>
        <v>71</v>
      </c>
      <c r="R737" s="92">
        <f t="shared" si="257"/>
        <v>71</v>
      </c>
      <c r="S737" s="2"/>
      <c r="T737" s="43" t="str">
        <f t="shared" si="248"/>
        <v/>
      </c>
      <c r="U737" s="89">
        <f>IF(T737&lt;&gt;"",SUM($T$6:T737),U736)</f>
        <v>35</v>
      </c>
      <c r="V737" s="92">
        <f t="shared" si="258"/>
        <v>47</v>
      </c>
      <c r="W737" s="2"/>
      <c r="X737" s="95">
        <f>IF(B737="",X736,SUM($L$7:L737)+SUM($P$7:P737)+SUM($T$7:T737))</f>
        <v>146</v>
      </c>
      <c r="Y737" s="2"/>
      <c r="Z737" s="2"/>
      <c r="AA737" s="2"/>
      <c r="AB737" s="2"/>
      <c r="AC737" s="2"/>
      <c r="AD737" s="2"/>
      <c r="AE737" s="2"/>
      <c r="AF737" s="58" t="str">
        <f t="shared" si="250"/>
        <v/>
      </c>
      <c r="AG737" s="21" t="str">
        <f t="shared" si="241"/>
        <v/>
      </c>
      <c r="AH737" s="59">
        <f t="shared" si="249"/>
        <v>5</v>
      </c>
      <c r="AI737" s="64" t="str">
        <f t="shared" si="254"/>
        <v/>
      </c>
      <c r="AJ737" s="47" t="str">
        <f t="shared" si="242"/>
        <v/>
      </c>
      <c r="AK737" s="65">
        <f t="shared" si="244"/>
        <v>1</v>
      </c>
      <c r="AL737" s="70" t="str">
        <f t="shared" si="251"/>
        <v/>
      </c>
      <c r="AM737" s="43" t="str">
        <f t="shared" si="243"/>
        <v/>
      </c>
      <c r="AN737" s="71">
        <f t="shared" si="245"/>
        <v>8</v>
      </c>
      <c r="AO737" s="2"/>
      <c r="AP737" s="2"/>
      <c r="AR737" s="2"/>
      <c r="AS737" s="2"/>
      <c r="AT737" s="2"/>
    </row>
    <row r="738" spans="2:46">
      <c r="B738" s="20" t="str">
        <f>IF('Prog Individual'!B738="","",'Prog Individual'!B738)</f>
        <v/>
      </c>
      <c r="C738" s="21" t="str">
        <f t="shared" si="238"/>
        <v/>
      </c>
      <c r="D738" s="98" t="str">
        <f t="shared" si="253"/>
        <v/>
      </c>
      <c r="E738" s="2"/>
      <c r="F738" s="47" t="str">
        <f t="shared" si="239"/>
        <v/>
      </c>
      <c r="G738" s="98" t="str">
        <f t="shared" si="252"/>
        <v/>
      </c>
      <c r="H738" s="2"/>
      <c r="I738" s="46" t="str">
        <f t="shared" si="240"/>
        <v/>
      </c>
      <c r="J738" s="98" t="str">
        <f t="shared" si="246"/>
        <v/>
      </c>
      <c r="K738" s="2"/>
      <c r="L738" s="21" t="str">
        <f t="shared" si="256"/>
        <v/>
      </c>
      <c r="M738" s="92">
        <f>IF(L738&lt;&gt;"",SUM($L$6:L738),M737)</f>
        <v>40</v>
      </c>
      <c r="N738" s="92">
        <f t="shared" si="247"/>
        <v>49</v>
      </c>
      <c r="O738" s="2"/>
      <c r="P738" s="47" t="str">
        <f t="shared" si="255"/>
        <v/>
      </c>
      <c r="Q738" s="89">
        <f>IF(P738&lt;&gt;"",SUM($P$6:P738),Q737)</f>
        <v>71</v>
      </c>
      <c r="R738" s="92">
        <f t="shared" si="257"/>
        <v>71</v>
      </c>
      <c r="S738" s="2"/>
      <c r="T738" s="43" t="str">
        <f t="shared" si="248"/>
        <v/>
      </c>
      <c r="U738" s="89">
        <f>IF(T738&lt;&gt;"",SUM($T$6:T738),U737)</f>
        <v>35</v>
      </c>
      <c r="V738" s="92">
        <f t="shared" si="258"/>
        <v>47</v>
      </c>
      <c r="W738" s="2"/>
      <c r="X738" s="95">
        <f>IF(B738="",X737,SUM($L$7:L738)+SUM($P$7:P738)+SUM($T$7:T738))</f>
        <v>146</v>
      </c>
      <c r="Y738" s="2"/>
      <c r="Z738" s="2"/>
      <c r="AA738" s="2"/>
      <c r="AB738" s="2"/>
      <c r="AC738" s="2"/>
      <c r="AD738" s="2"/>
      <c r="AE738" s="2"/>
      <c r="AF738" s="58" t="str">
        <f t="shared" si="250"/>
        <v/>
      </c>
      <c r="AG738" s="21" t="str">
        <f t="shared" si="241"/>
        <v/>
      </c>
      <c r="AH738" s="59">
        <f t="shared" si="249"/>
        <v>5</v>
      </c>
      <c r="AI738" s="64" t="str">
        <f t="shared" si="254"/>
        <v/>
      </c>
      <c r="AJ738" s="47" t="str">
        <f t="shared" si="242"/>
        <v/>
      </c>
      <c r="AK738" s="65">
        <f t="shared" si="244"/>
        <v>1</v>
      </c>
      <c r="AL738" s="70" t="str">
        <f t="shared" si="251"/>
        <v/>
      </c>
      <c r="AM738" s="43" t="str">
        <f t="shared" si="243"/>
        <v/>
      </c>
      <c r="AN738" s="71">
        <f t="shared" si="245"/>
        <v>8</v>
      </c>
      <c r="AO738" s="2"/>
      <c r="AP738" s="2"/>
      <c r="AR738" s="2"/>
      <c r="AS738" s="2"/>
      <c r="AT738" s="2"/>
    </row>
    <row r="739" spans="2:46">
      <c r="B739" s="20" t="str">
        <f>IF('Prog Individual'!B739="","",'Prog Individual'!B739)</f>
        <v/>
      </c>
      <c r="C739" s="21" t="str">
        <f t="shared" si="238"/>
        <v/>
      </c>
      <c r="D739" s="98" t="str">
        <f t="shared" si="253"/>
        <v/>
      </c>
      <c r="E739" s="2"/>
      <c r="F739" s="47" t="str">
        <f t="shared" si="239"/>
        <v/>
      </c>
      <c r="G739" s="98" t="str">
        <f t="shared" si="252"/>
        <v/>
      </c>
      <c r="H739" s="2"/>
      <c r="I739" s="46" t="str">
        <f t="shared" si="240"/>
        <v/>
      </c>
      <c r="J739" s="98" t="str">
        <f t="shared" si="246"/>
        <v/>
      </c>
      <c r="K739" s="2"/>
      <c r="L739" s="21" t="str">
        <f t="shared" si="256"/>
        <v/>
      </c>
      <c r="M739" s="92">
        <f>IF(L739&lt;&gt;"",SUM($L$6:L739),M738)</f>
        <v>40</v>
      </c>
      <c r="N739" s="92">
        <f t="shared" si="247"/>
        <v>49</v>
      </c>
      <c r="O739" s="2"/>
      <c r="P739" s="47" t="str">
        <f t="shared" si="255"/>
        <v/>
      </c>
      <c r="Q739" s="89">
        <f>IF(P739&lt;&gt;"",SUM($P$6:P739),Q738)</f>
        <v>71</v>
      </c>
      <c r="R739" s="92">
        <f t="shared" si="257"/>
        <v>71</v>
      </c>
      <c r="S739" s="2"/>
      <c r="T739" s="43" t="str">
        <f t="shared" si="248"/>
        <v/>
      </c>
      <c r="U739" s="89">
        <f>IF(T739&lt;&gt;"",SUM($T$6:T739),U738)</f>
        <v>35</v>
      </c>
      <c r="V739" s="92">
        <f t="shared" si="258"/>
        <v>47</v>
      </c>
      <c r="W739" s="2"/>
      <c r="X739" s="95">
        <f>IF(B739="",X738,SUM($L$7:L739)+SUM($P$7:P739)+SUM($T$7:T739))</f>
        <v>146</v>
      </c>
      <c r="Y739" s="2"/>
      <c r="Z739" s="2"/>
      <c r="AA739" s="2"/>
      <c r="AB739" s="2"/>
      <c r="AC739" s="2"/>
      <c r="AD739" s="2"/>
      <c r="AE739" s="2"/>
      <c r="AF739" s="58" t="str">
        <f t="shared" si="250"/>
        <v/>
      </c>
      <c r="AG739" s="21" t="str">
        <f t="shared" si="241"/>
        <v/>
      </c>
      <c r="AH739" s="59">
        <f t="shared" si="249"/>
        <v>5</v>
      </c>
      <c r="AI739" s="64" t="str">
        <f t="shared" si="254"/>
        <v/>
      </c>
      <c r="AJ739" s="47" t="str">
        <f t="shared" si="242"/>
        <v/>
      </c>
      <c r="AK739" s="65">
        <f t="shared" si="244"/>
        <v>1</v>
      </c>
      <c r="AL739" s="70" t="str">
        <f t="shared" si="251"/>
        <v/>
      </c>
      <c r="AM739" s="43" t="str">
        <f t="shared" si="243"/>
        <v/>
      </c>
      <c r="AN739" s="71">
        <f t="shared" si="245"/>
        <v>8</v>
      </c>
      <c r="AO739" s="2"/>
      <c r="AP739" s="2"/>
      <c r="AR739" s="2"/>
      <c r="AS739" s="2"/>
      <c r="AT739" s="2"/>
    </row>
    <row r="740" spans="2:46">
      <c r="B740" s="20" t="str">
        <f>IF('Prog Individual'!B740="","",'Prog Individual'!B740)</f>
        <v/>
      </c>
      <c r="C740" s="21" t="str">
        <f t="shared" si="238"/>
        <v/>
      </c>
      <c r="D740" s="98" t="str">
        <f t="shared" si="253"/>
        <v/>
      </c>
      <c r="E740" s="2"/>
      <c r="F740" s="47" t="str">
        <f t="shared" si="239"/>
        <v/>
      </c>
      <c r="G740" s="98" t="str">
        <f t="shared" si="252"/>
        <v/>
      </c>
      <c r="H740" s="2"/>
      <c r="I740" s="46" t="str">
        <f t="shared" si="240"/>
        <v/>
      </c>
      <c r="J740" s="98" t="str">
        <f t="shared" si="246"/>
        <v/>
      </c>
      <c r="K740" s="2"/>
      <c r="L740" s="21" t="str">
        <f t="shared" si="256"/>
        <v/>
      </c>
      <c r="M740" s="92">
        <f>IF(L740&lt;&gt;"",SUM($L$6:L740),M739)</f>
        <v>40</v>
      </c>
      <c r="N740" s="92">
        <f t="shared" si="247"/>
        <v>49</v>
      </c>
      <c r="O740" s="2"/>
      <c r="P740" s="47" t="str">
        <f t="shared" si="255"/>
        <v/>
      </c>
      <c r="Q740" s="89">
        <f>IF(P740&lt;&gt;"",SUM($P$6:P740),Q739)</f>
        <v>71</v>
      </c>
      <c r="R740" s="92">
        <f t="shared" si="257"/>
        <v>71</v>
      </c>
      <c r="S740" s="2"/>
      <c r="T740" s="43" t="str">
        <f t="shared" si="248"/>
        <v/>
      </c>
      <c r="U740" s="89">
        <f>IF(T740&lt;&gt;"",SUM($T$6:T740),U739)</f>
        <v>35</v>
      </c>
      <c r="V740" s="92">
        <f t="shared" si="258"/>
        <v>47</v>
      </c>
      <c r="W740" s="2"/>
      <c r="X740" s="95">
        <f>IF(B740="",X739,SUM($L$7:L740)+SUM($P$7:P740)+SUM($T$7:T740))</f>
        <v>146</v>
      </c>
      <c r="Y740" s="2"/>
      <c r="Z740" s="2"/>
      <c r="AA740" s="2"/>
      <c r="AB740" s="2"/>
      <c r="AC740" s="2"/>
      <c r="AD740" s="2"/>
      <c r="AE740" s="2"/>
      <c r="AF740" s="58" t="str">
        <f t="shared" si="250"/>
        <v/>
      </c>
      <c r="AG740" s="21" t="str">
        <f t="shared" si="241"/>
        <v/>
      </c>
      <c r="AH740" s="59">
        <f t="shared" si="249"/>
        <v>5</v>
      </c>
      <c r="AI740" s="64" t="str">
        <f t="shared" si="254"/>
        <v/>
      </c>
      <c r="AJ740" s="47" t="str">
        <f t="shared" si="242"/>
        <v/>
      </c>
      <c r="AK740" s="65">
        <f t="shared" si="244"/>
        <v>1</v>
      </c>
      <c r="AL740" s="70" t="str">
        <f t="shared" si="251"/>
        <v/>
      </c>
      <c r="AM740" s="43" t="str">
        <f t="shared" si="243"/>
        <v/>
      </c>
      <c r="AN740" s="71">
        <f t="shared" si="245"/>
        <v>8</v>
      </c>
      <c r="AO740" s="2"/>
      <c r="AP740" s="2"/>
      <c r="AR740" s="2"/>
      <c r="AS740" s="2"/>
      <c r="AT740" s="2"/>
    </row>
    <row r="741" spans="2:46">
      <c r="B741" s="20" t="str">
        <f>IF('Prog Individual'!B741="","",'Prog Individual'!B741)</f>
        <v/>
      </c>
      <c r="C741" s="21" t="str">
        <f t="shared" si="238"/>
        <v/>
      </c>
      <c r="D741" s="98" t="str">
        <f t="shared" si="253"/>
        <v/>
      </c>
      <c r="E741" s="2"/>
      <c r="F741" s="47" t="str">
        <f t="shared" si="239"/>
        <v/>
      </c>
      <c r="G741" s="98" t="str">
        <f t="shared" si="252"/>
        <v/>
      </c>
      <c r="H741" s="2"/>
      <c r="I741" s="46" t="str">
        <f t="shared" si="240"/>
        <v/>
      </c>
      <c r="J741" s="98" t="str">
        <f t="shared" si="246"/>
        <v/>
      </c>
      <c r="K741" s="2"/>
      <c r="L741" s="21" t="str">
        <f t="shared" si="256"/>
        <v/>
      </c>
      <c r="M741" s="92">
        <f>IF(L741&lt;&gt;"",SUM($L$6:L741),M740)</f>
        <v>40</v>
      </c>
      <c r="N741" s="92">
        <f t="shared" si="247"/>
        <v>49</v>
      </c>
      <c r="O741" s="2"/>
      <c r="P741" s="47" t="str">
        <f t="shared" si="255"/>
        <v/>
      </c>
      <c r="Q741" s="89">
        <f>IF(P741&lt;&gt;"",SUM($P$6:P741),Q740)</f>
        <v>71</v>
      </c>
      <c r="R741" s="92">
        <f t="shared" si="257"/>
        <v>71</v>
      </c>
      <c r="S741" s="2"/>
      <c r="T741" s="43" t="str">
        <f t="shared" si="248"/>
        <v/>
      </c>
      <c r="U741" s="89">
        <f>IF(T741&lt;&gt;"",SUM($T$6:T741),U740)</f>
        <v>35</v>
      </c>
      <c r="V741" s="92">
        <f t="shared" si="258"/>
        <v>47</v>
      </c>
      <c r="W741" s="2"/>
      <c r="X741" s="95">
        <f>IF(B741="",X740,SUM($L$7:L741)+SUM($P$7:P741)+SUM($T$7:T741))</f>
        <v>146</v>
      </c>
      <c r="Y741" s="2"/>
      <c r="Z741" s="2"/>
      <c r="AA741" s="2"/>
      <c r="AB741" s="2"/>
      <c r="AC741" s="2"/>
      <c r="AD741" s="2"/>
      <c r="AE741" s="2"/>
      <c r="AF741" s="58" t="str">
        <f t="shared" si="250"/>
        <v/>
      </c>
      <c r="AG741" s="21" t="str">
        <f t="shared" si="241"/>
        <v/>
      </c>
      <c r="AH741" s="59">
        <f t="shared" si="249"/>
        <v>5</v>
      </c>
      <c r="AI741" s="64" t="str">
        <f t="shared" si="254"/>
        <v/>
      </c>
      <c r="AJ741" s="47" t="str">
        <f t="shared" si="242"/>
        <v/>
      </c>
      <c r="AK741" s="65">
        <f t="shared" si="244"/>
        <v>1</v>
      </c>
      <c r="AL741" s="70" t="str">
        <f t="shared" si="251"/>
        <v/>
      </c>
      <c r="AM741" s="43" t="str">
        <f t="shared" si="243"/>
        <v/>
      </c>
      <c r="AN741" s="71">
        <f t="shared" si="245"/>
        <v>8</v>
      </c>
      <c r="AO741" s="2"/>
      <c r="AP741" s="2"/>
      <c r="AR741" s="2"/>
      <c r="AS741" s="2"/>
      <c r="AT741" s="2"/>
    </row>
    <row r="742" spans="2:46">
      <c r="B742" s="20" t="str">
        <f>IF('Prog Individual'!B742="","",'Prog Individual'!B742)</f>
        <v/>
      </c>
      <c r="C742" s="21" t="str">
        <f t="shared" si="238"/>
        <v/>
      </c>
      <c r="D742" s="98" t="str">
        <f t="shared" si="253"/>
        <v/>
      </c>
      <c r="E742" s="2"/>
      <c r="F742" s="47" t="str">
        <f t="shared" si="239"/>
        <v/>
      </c>
      <c r="G742" s="98" t="str">
        <f t="shared" si="252"/>
        <v/>
      </c>
      <c r="H742" s="2"/>
      <c r="I742" s="46" t="str">
        <f t="shared" si="240"/>
        <v/>
      </c>
      <c r="J742" s="98" t="str">
        <f t="shared" si="246"/>
        <v/>
      </c>
      <c r="K742" s="2"/>
      <c r="L742" s="21" t="str">
        <f t="shared" si="256"/>
        <v/>
      </c>
      <c r="M742" s="92">
        <f>IF(L742&lt;&gt;"",SUM($L$6:L742),M741)</f>
        <v>40</v>
      </c>
      <c r="N742" s="92">
        <f t="shared" si="247"/>
        <v>49</v>
      </c>
      <c r="O742" s="2"/>
      <c r="P742" s="47" t="str">
        <f t="shared" si="255"/>
        <v/>
      </c>
      <c r="Q742" s="89">
        <f>IF(P742&lt;&gt;"",SUM($P$6:P742),Q741)</f>
        <v>71</v>
      </c>
      <c r="R742" s="92">
        <f t="shared" si="257"/>
        <v>71</v>
      </c>
      <c r="S742" s="2"/>
      <c r="T742" s="43" t="str">
        <f t="shared" si="248"/>
        <v/>
      </c>
      <c r="U742" s="89">
        <f>IF(T742&lt;&gt;"",SUM($T$6:T742),U741)</f>
        <v>35</v>
      </c>
      <c r="V742" s="92">
        <f t="shared" si="258"/>
        <v>47</v>
      </c>
      <c r="W742" s="2"/>
      <c r="X742" s="95">
        <f>IF(B742="",X741,SUM($L$7:L742)+SUM($P$7:P742)+SUM($T$7:T742))</f>
        <v>146</v>
      </c>
      <c r="Y742" s="2"/>
      <c r="Z742" s="2"/>
      <c r="AA742" s="2"/>
      <c r="AB742" s="2"/>
      <c r="AC742" s="2"/>
      <c r="AD742" s="2"/>
      <c r="AE742" s="2"/>
      <c r="AF742" s="58" t="str">
        <f t="shared" si="250"/>
        <v/>
      </c>
      <c r="AG742" s="21" t="str">
        <f t="shared" si="241"/>
        <v/>
      </c>
      <c r="AH742" s="59">
        <f t="shared" si="249"/>
        <v>5</v>
      </c>
      <c r="AI742" s="64" t="str">
        <f t="shared" si="254"/>
        <v/>
      </c>
      <c r="AJ742" s="47" t="str">
        <f t="shared" si="242"/>
        <v/>
      </c>
      <c r="AK742" s="65">
        <f t="shared" si="244"/>
        <v>1</v>
      </c>
      <c r="AL742" s="70" t="str">
        <f t="shared" si="251"/>
        <v/>
      </c>
      <c r="AM742" s="43" t="str">
        <f t="shared" si="243"/>
        <v/>
      </c>
      <c r="AN742" s="71">
        <f t="shared" si="245"/>
        <v>8</v>
      </c>
      <c r="AO742" s="2"/>
      <c r="AP742" s="2"/>
      <c r="AR742" s="2"/>
      <c r="AS742" s="2"/>
      <c r="AT742" s="2"/>
    </row>
    <row r="743" spans="2:46">
      <c r="B743" s="20" t="str">
        <f>IF('Prog Individual'!B743="","",'Prog Individual'!B743)</f>
        <v/>
      </c>
      <c r="C743" s="21" t="str">
        <f t="shared" si="238"/>
        <v/>
      </c>
      <c r="D743" s="98" t="str">
        <f t="shared" si="253"/>
        <v/>
      </c>
      <c r="E743" s="2"/>
      <c r="F743" s="47" t="str">
        <f t="shared" si="239"/>
        <v/>
      </c>
      <c r="G743" s="98" t="str">
        <f t="shared" si="252"/>
        <v/>
      </c>
      <c r="H743" s="2"/>
      <c r="I743" s="46" t="str">
        <f t="shared" si="240"/>
        <v/>
      </c>
      <c r="J743" s="98" t="str">
        <f t="shared" si="246"/>
        <v/>
      </c>
      <c r="K743" s="2"/>
      <c r="L743" s="21" t="str">
        <f t="shared" si="256"/>
        <v/>
      </c>
      <c r="M743" s="92">
        <f>IF(L743&lt;&gt;"",SUM($L$6:L743),M742)</f>
        <v>40</v>
      </c>
      <c r="N743" s="92">
        <f t="shared" si="247"/>
        <v>49</v>
      </c>
      <c r="O743" s="2"/>
      <c r="P743" s="47" t="str">
        <f t="shared" si="255"/>
        <v/>
      </c>
      <c r="Q743" s="89">
        <f>IF(P743&lt;&gt;"",SUM($P$6:P743),Q742)</f>
        <v>71</v>
      </c>
      <c r="R743" s="92">
        <f t="shared" si="257"/>
        <v>71</v>
      </c>
      <c r="S743" s="2"/>
      <c r="T743" s="43" t="str">
        <f t="shared" si="248"/>
        <v/>
      </c>
      <c r="U743" s="89">
        <f>IF(T743&lt;&gt;"",SUM($T$6:T743),U742)</f>
        <v>35</v>
      </c>
      <c r="V743" s="92">
        <f t="shared" si="258"/>
        <v>47</v>
      </c>
      <c r="W743" s="2"/>
      <c r="X743" s="95">
        <f>IF(B743="",X742,SUM($L$7:L743)+SUM($P$7:P743)+SUM($T$7:T743))</f>
        <v>146</v>
      </c>
      <c r="Y743" s="2"/>
      <c r="Z743" s="2"/>
      <c r="AA743" s="2"/>
      <c r="AB743" s="2"/>
      <c r="AC743" s="2"/>
      <c r="AD743" s="2"/>
      <c r="AE743" s="2"/>
      <c r="AF743" s="58" t="str">
        <f t="shared" si="250"/>
        <v/>
      </c>
      <c r="AG743" s="21" t="str">
        <f t="shared" si="241"/>
        <v/>
      </c>
      <c r="AH743" s="59">
        <f t="shared" si="249"/>
        <v>5</v>
      </c>
      <c r="AI743" s="64" t="str">
        <f t="shared" si="254"/>
        <v/>
      </c>
      <c r="AJ743" s="47" t="str">
        <f t="shared" si="242"/>
        <v/>
      </c>
      <c r="AK743" s="65">
        <f t="shared" si="244"/>
        <v>1</v>
      </c>
      <c r="AL743" s="70" t="str">
        <f t="shared" si="251"/>
        <v/>
      </c>
      <c r="AM743" s="43" t="str">
        <f t="shared" si="243"/>
        <v/>
      </c>
      <c r="AN743" s="71">
        <f t="shared" si="245"/>
        <v>8</v>
      </c>
      <c r="AO743" s="2"/>
      <c r="AP743" s="2"/>
      <c r="AR743" s="2"/>
      <c r="AS743" s="2"/>
      <c r="AT743" s="2"/>
    </row>
    <row r="744" spans="2:46">
      <c r="B744" s="20" t="str">
        <f>IF('Prog Individual'!B744="","",'Prog Individual'!B744)</f>
        <v/>
      </c>
      <c r="C744" s="21" t="str">
        <f t="shared" si="238"/>
        <v/>
      </c>
      <c r="D744" s="98" t="str">
        <f t="shared" si="253"/>
        <v/>
      </c>
      <c r="E744" s="2"/>
      <c r="F744" s="47" t="str">
        <f t="shared" si="239"/>
        <v/>
      </c>
      <c r="G744" s="98" t="str">
        <f t="shared" si="252"/>
        <v/>
      </c>
      <c r="H744" s="2"/>
      <c r="I744" s="46" t="str">
        <f t="shared" si="240"/>
        <v/>
      </c>
      <c r="J744" s="98" t="str">
        <f t="shared" si="246"/>
        <v/>
      </c>
      <c r="K744" s="2"/>
      <c r="L744" s="21" t="str">
        <f t="shared" si="256"/>
        <v/>
      </c>
      <c r="M744" s="92">
        <f>IF(L744&lt;&gt;"",SUM($L$6:L744),M743)</f>
        <v>40</v>
      </c>
      <c r="N744" s="92">
        <f t="shared" si="247"/>
        <v>49</v>
      </c>
      <c r="O744" s="2"/>
      <c r="P744" s="47" t="str">
        <f t="shared" si="255"/>
        <v/>
      </c>
      <c r="Q744" s="89">
        <f>IF(P744&lt;&gt;"",SUM($P$6:P744),Q743)</f>
        <v>71</v>
      </c>
      <c r="R744" s="92">
        <f t="shared" si="257"/>
        <v>71</v>
      </c>
      <c r="S744" s="2"/>
      <c r="T744" s="43" t="str">
        <f t="shared" si="248"/>
        <v/>
      </c>
      <c r="U744" s="89">
        <f>IF(T744&lt;&gt;"",SUM($T$6:T744),U743)</f>
        <v>35</v>
      </c>
      <c r="V744" s="92">
        <f t="shared" si="258"/>
        <v>47</v>
      </c>
      <c r="W744" s="2"/>
      <c r="X744" s="95">
        <f>IF(B744="",X743,SUM($L$7:L744)+SUM($P$7:P744)+SUM($T$7:T744))</f>
        <v>146</v>
      </c>
      <c r="Y744" s="2"/>
      <c r="Z744" s="2"/>
      <c r="AA744" s="2"/>
      <c r="AB744" s="2"/>
      <c r="AC744" s="2"/>
      <c r="AD744" s="2"/>
      <c r="AE744" s="2"/>
      <c r="AF744" s="58" t="str">
        <f t="shared" si="250"/>
        <v/>
      </c>
      <c r="AG744" s="21" t="str">
        <f t="shared" si="241"/>
        <v/>
      </c>
      <c r="AH744" s="59">
        <f t="shared" si="249"/>
        <v>5</v>
      </c>
      <c r="AI744" s="64" t="str">
        <f t="shared" si="254"/>
        <v/>
      </c>
      <c r="AJ744" s="47" t="str">
        <f t="shared" si="242"/>
        <v/>
      </c>
      <c r="AK744" s="65">
        <f t="shared" si="244"/>
        <v>1</v>
      </c>
      <c r="AL744" s="70" t="str">
        <f t="shared" si="251"/>
        <v/>
      </c>
      <c r="AM744" s="43" t="str">
        <f t="shared" si="243"/>
        <v/>
      </c>
      <c r="AN744" s="71">
        <f t="shared" si="245"/>
        <v>8</v>
      </c>
      <c r="AO744" s="2"/>
      <c r="AP744" s="2"/>
      <c r="AR744" s="2"/>
      <c r="AS744" s="2"/>
      <c r="AT744" s="2"/>
    </row>
    <row r="745" spans="2:46">
      <c r="B745" s="20" t="str">
        <f>IF('Prog Individual'!B745="","",'Prog Individual'!B745)</f>
        <v/>
      </c>
      <c r="C745" s="21" t="str">
        <f t="shared" si="238"/>
        <v/>
      </c>
      <c r="D745" s="98" t="str">
        <f t="shared" si="253"/>
        <v/>
      </c>
      <c r="E745" s="2"/>
      <c r="F745" s="47" t="str">
        <f t="shared" si="239"/>
        <v/>
      </c>
      <c r="G745" s="98" t="str">
        <f t="shared" si="252"/>
        <v/>
      </c>
      <c r="H745" s="2"/>
      <c r="I745" s="46" t="str">
        <f t="shared" si="240"/>
        <v/>
      </c>
      <c r="J745" s="98" t="str">
        <f t="shared" si="246"/>
        <v/>
      </c>
      <c r="K745" s="2"/>
      <c r="L745" s="21" t="str">
        <f t="shared" si="256"/>
        <v/>
      </c>
      <c r="M745" s="92">
        <f>IF(L745&lt;&gt;"",SUM($L$6:L745),M744)</f>
        <v>40</v>
      </c>
      <c r="N745" s="92">
        <f t="shared" si="247"/>
        <v>49</v>
      </c>
      <c r="O745" s="2"/>
      <c r="P745" s="47" t="str">
        <f t="shared" si="255"/>
        <v/>
      </c>
      <c r="Q745" s="89">
        <f>IF(P745&lt;&gt;"",SUM($P$6:P745),Q744)</f>
        <v>71</v>
      </c>
      <c r="R745" s="92">
        <f t="shared" si="257"/>
        <v>71</v>
      </c>
      <c r="S745" s="2"/>
      <c r="T745" s="43" t="str">
        <f t="shared" si="248"/>
        <v/>
      </c>
      <c r="U745" s="89">
        <f>IF(T745&lt;&gt;"",SUM($T$6:T745),U744)</f>
        <v>35</v>
      </c>
      <c r="V745" s="92">
        <f t="shared" si="258"/>
        <v>47</v>
      </c>
      <c r="W745" s="2"/>
      <c r="X745" s="95">
        <f>IF(B745="",X744,SUM($L$7:L745)+SUM($P$7:P745)+SUM($T$7:T745))</f>
        <v>146</v>
      </c>
      <c r="Y745" s="2"/>
      <c r="Z745" s="2"/>
      <c r="AA745" s="2"/>
      <c r="AB745" s="2"/>
      <c r="AC745" s="2"/>
      <c r="AD745" s="2"/>
      <c r="AE745" s="2"/>
      <c r="AF745" s="58" t="str">
        <f t="shared" si="250"/>
        <v/>
      </c>
      <c r="AG745" s="21" t="str">
        <f t="shared" si="241"/>
        <v/>
      </c>
      <c r="AH745" s="59">
        <f t="shared" si="249"/>
        <v>5</v>
      </c>
      <c r="AI745" s="64" t="str">
        <f t="shared" si="254"/>
        <v/>
      </c>
      <c r="AJ745" s="47" t="str">
        <f t="shared" si="242"/>
        <v/>
      </c>
      <c r="AK745" s="65">
        <f t="shared" si="244"/>
        <v>1</v>
      </c>
      <c r="AL745" s="70" t="str">
        <f t="shared" si="251"/>
        <v/>
      </c>
      <c r="AM745" s="43" t="str">
        <f t="shared" si="243"/>
        <v/>
      </c>
      <c r="AN745" s="71">
        <f t="shared" si="245"/>
        <v>8</v>
      </c>
      <c r="AO745" s="2"/>
      <c r="AP745" s="2"/>
      <c r="AR745" s="2"/>
      <c r="AS745" s="2"/>
      <c r="AT745" s="2"/>
    </row>
    <row r="746" spans="2:46">
      <c r="B746" s="20" t="str">
        <f>IF('Prog Individual'!B746="","",'Prog Individual'!B746)</f>
        <v/>
      </c>
      <c r="C746" s="21" t="str">
        <f t="shared" si="238"/>
        <v/>
      </c>
      <c r="D746" s="98" t="str">
        <f t="shared" si="253"/>
        <v/>
      </c>
      <c r="E746" s="2"/>
      <c r="F746" s="47" t="str">
        <f t="shared" si="239"/>
        <v/>
      </c>
      <c r="G746" s="98" t="str">
        <f t="shared" si="252"/>
        <v/>
      </c>
      <c r="H746" s="2"/>
      <c r="I746" s="46" t="str">
        <f t="shared" si="240"/>
        <v/>
      </c>
      <c r="J746" s="98" t="str">
        <f t="shared" si="246"/>
        <v/>
      </c>
      <c r="K746" s="2"/>
      <c r="L746" s="21" t="str">
        <f t="shared" si="256"/>
        <v/>
      </c>
      <c r="M746" s="92">
        <f>IF(L746&lt;&gt;"",SUM($L$6:L746),M745)</f>
        <v>40</v>
      </c>
      <c r="N746" s="92">
        <f t="shared" si="247"/>
        <v>49</v>
      </c>
      <c r="O746" s="2"/>
      <c r="P746" s="47" t="str">
        <f t="shared" si="255"/>
        <v/>
      </c>
      <c r="Q746" s="89">
        <f>IF(P746&lt;&gt;"",SUM($P$6:P746),Q745)</f>
        <v>71</v>
      </c>
      <c r="R746" s="92">
        <f t="shared" si="257"/>
        <v>71</v>
      </c>
      <c r="S746" s="2"/>
      <c r="T746" s="43" t="str">
        <f t="shared" si="248"/>
        <v/>
      </c>
      <c r="U746" s="89">
        <f>IF(T746&lt;&gt;"",SUM($T$6:T746),U745)</f>
        <v>35</v>
      </c>
      <c r="V746" s="92">
        <f t="shared" si="258"/>
        <v>47</v>
      </c>
      <c r="W746" s="2"/>
      <c r="X746" s="95">
        <f>IF(B746="",X745,SUM($L$7:L746)+SUM($P$7:P746)+SUM($T$7:T746))</f>
        <v>146</v>
      </c>
      <c r="Y746" s="2"/>
      <c r="Z746" s="2"/>
      <c r="AA746" s="2"/>
      <c r="AB746" s="2"/>
      <c r="AC746" s="2"/>
      <c r="AD746" s="2"/>
      <c r="AE746" s="2"/>
      <c r="AF746" s="58" t="str">
        <f t="shared" si="250"/>
        <v/>
      </c>
      <c r="AG746" s="21" t="str">
        <f t="shared" si="241"/>
        <v/>
      </c>
      <c r="AH746" s="59">
        <f t="shared" si="249"/>
        <v>5</v>
      </c>
      <c r="AI746" s="64" t="str">
        <f t="shared" si="254"/>
        <v/>
      </c>
      <c r="AJ746" s="47" t="str">
        <f t="shared" si="242"/>
        <v/>
      </c>
      <c r="AK746" s="65">
        <f t="shared" si="244"/>
        <v>1</v>
      </c>
      <c r="AL746" s="70" t="str">
        <f t="shared" si="251"/>
        <v/>
      </c>
      <c r="AM746" s="43" t="str">
        <f t="shared" si="243"/>
        <v/>
      </c>
      <c r="AN746" s="71">
        <f t="shared" si="245"/>
        <v>8</v>
      </c>
      <c r="AO746" s="2"/>
      <c r="AP746" s="2"/>
      <c r="AR746" s="2"/>
      <c r="AS746" s="2"/>
      <c r="AT746" s="2"/>
    </row>
    <row r="747" spans="2:46">
      <c r="B747" s="20" t="str">
        <f>IF('Prog Individual'!B747="","",'Prog Individual'!B747)</f>
        <v/>
      </c>
      <c r="C747" s="21" t="str">
        <f t="shared" si="238"/>
        <v/>
      </c>
      <c r="D747" s="98" t="str">
        <f t="shared" si="253"/>
        <v/>
      </c>
      <c r="E747" s="2"/>
      <c r="F747" s="47" t="str">
        <f t="shared" si="239"/>
        <v/>
      </c>
      <c r="G747" s="98" t="str">
        <f t="shared" si="252"/>
        <v/>
      </c>
      <c r="H747" s="2"/>
      <c r="I747" s="46" t="str">
        <f t="shared" si="240"/>
        <v/>
      </c>
      <c r="J747" s="98" t="str">
        <f t="shared" si="246"/>
        <v/>
      </c>
      <c r="K747" s="2"/>
      <c r="L747" s="21" t="str">
        <f t="shared" si="256"/>
        <v/>
      </c>
      <c r="M747" s="92">
        <f>IF(L747&lt;&gt;"",SUM($L$6:L747),M746)</f>
        <v>40</v>
      </c>
      <c r="N747" s="92">
        <f t="shared" si="247"/>
        <v>49</v>
      </c>
      <c r="O747" s="2"/>
      <c r="P747" s="47" t="str">
        <f t="shared" si="255"/>
        <v/>
      </c>
      <c r="Q747" s="89">
        <f>IF(P747&lt;&gt;"",SUM($P$6:P747),Q746)</f>
        <v>71</v>
      </c>
      <c r="R747" s="92">
        <f t="shared" si="257"/>
        <v>71</v>
      </c>
      <c r="S747" s="2"/>
      <c r="T747" s="43" t="str">
        <f t="shared" si="248"/>
        <v/>
      </c>
      <c r="U747" s="89">
        <f>IF(T747&lt;&gt;"",SUM($T$6:T747),U746)</f>
        <v>35</v>
      </c>
      <c r="V747" s="92">
        <f t="shared" si="258"/>
        <v>47</v>
      </c>
      <c r="W747" s="2"/>
      <c r="X747" s="95">
        <f>IF(B747="",X746,SUM($L$7:L747)+SUM($P$7:P747)+SUM($T$7:T747))</f>
        <v>146</v>
      </c>
      <c r="Y747" s="2"/>
      <c r="Z747" s="2"/>
      <c r="AA747" s="2"/>
      <c r="AB747" s="2"/>
      <c r="AC747" s="2"/>
      <c r="AD747" s="2"/>
      <c r="AE747" s="2"/>
      <c r="AF747" s="58" t="str">
        <f t="shared" si="250"/>
        <v/>
      </c>
      <c r="AG747" s="21" t="str">
        <f t="shared" si="241"/>
        <v/>
      </c>
      <c r="AH747" s="59">
        <f t="shared" si="249"/>
        <v>5</v>
      </c>
      <c r="AI747" s="64" t="str">
        <f t="shared" si="254"/>
        <v/>
      </c>
      <c r="AJ747" s="47" t="str">
        <f t="shared" si="242"/>
        <v/>
      </c>
      <c r="AK747" s="65">
        <f t="shared" si="244"/>
        <v>1</v>
      </c>
      <c r="AL747" s="70" t="str">
        <f t="shared" si="251"/>
        <v/>
      </c>
      <c r="AM747" s="43" t="str">
        <f t="shared" si="243"/>
        <v/>
      </c>
      <c r="AN747" s="71">
        <f t="shared" si="245"/>
        <v>8</v>
      </c>
      <c r="AO747" s="2"/>
      <c r="AP747" s="2"/>
      <c r="AR747" s="2"/>
      <c r="AS747" s="2"/>
      <c r="AT747" s="2"/>
    </row>
    <row r="748" spans="2:46">
      <c r="B748" s="20" t="str">
        <f>IF('Prog Individual'!B748="","",'Prog Individual'!B748)</f>
        <v/>
      </c>
      <c r="C748" s="21" t="str">
        <f t="shared" si="238"/>
        <v/>
      </c>
      <c r="D748" s="98" t="str">
        <f t="shared" si="253"/>
        <v/>
      </c>
      <c r="E748" s="2"/>
      <c r="F748" s="47" t="str">
        <f t="shared" si="239"/>
        <v/>
      </c>
      <c r="G748" s="98" t="str">
        <f t="shared" si="252"/>
        <v/>
      </c>
      <c r="H748" s="2"/>
      <c r="I748" s="46" t="str">
        <f t="shared" si="240"/>
        <v/>
      </c>
      <c r="J748" s="98" t="str">
        <f t="shared" si="246"/>
        <v/>
      </c>
      <c r="K748" s="2"/>
      <c r="L748" s="21" t="str">
        <f t="shared" si="256"/>
        <v/>
      </c>
      <c r="M748" s="92">
        <f>IF(L748&lt;&gt;"",SUM($L$6:L748),M747)</f>
        <v>40</v>
      </c>
      <c r="N748" s="92">
        <f t="shared" si="247"/>
        <v>49</v>
      </c>
      <c r="O748" s="2"/>
      <c r="P748" s="47" t="str">
        <f t="shared" si="255"/>
        <v/>
      </c>
      <c r="Q748" s="89">
        <f>IF(P748&lt;&gt;"",SUM($P$6:P748),Q747)</f>
        <v>71</v>
      </c>
      <c r="R748" s="92">
        <f t="shared" si="257"/>
        <v>71</v>
      </c>
      <c r="S748" s="2"/>
      <c r="T748" s="43" t="str">
        <f t="shared" si="248"/>
        <v/>
      </c>
      <c r="U748" s="89">
        <f>IF(T748&lt;&gt;"",SUM($T$6:T748),U747)</f>
        <v>35</v>
      </c>
      <c r="V748" s="92">
        <f t="shared" si="258"/>
        <v>47</v>
      </c>
      <c r="W748" s="2"/>
      <c r="X748" s="95">
        <f>IF(B748="",X747,SUM($L$7:L748)+SUM($P$7:P748)+SUM($T$7:T748))</f>
        <v>146</v>
      </c>
      <c r="Y748" s="2"/>
      <c r="Z748" s="2"/>
      <c r="AA748" s="2"/>
      <c r="AB748" s="2"/>
      <c r="AC748" s="2"/>
      <c r="AD748" s="2"/>
      <c r="AE748" s="2"/>
      <c r="AF748" s="58" t="str">
        <f t="shared" si="250"/>
        <v/>
      </c>
      <c r="AG748" s="21" t="str">
        <f t="shared" si="241"/>
        <v/>
      </c>
      <c r="AH748" s="59">
        <f t="shared" si="249"/>
        <v>5</v>
      </c>
      <c r="AI748" s="64" t="str">
        <f t="shared" si="254"/>
        <v/>
      </c>
      <c r="AJ748" s="47" t="str">
        <f t="shared" si="242"/>
        <v/>
      </c>
      <c r="AK748" s="65">
        <f t="shared" si="244"/>
        <v>1</v>
      </c>
      <c r="AL748" s="70" t="str">
        <f t="shared" si="251"/>
        <v/>
      </c>
      <c r="AM748" s="43" t="str">
        <f t="shared" si="243"/>
        <v/>
      </c>
      <c r="AN748" s="71">
        <f t="shared" si="245"/>
        <v>8</v>
      </c>
      <c r="AO748" s="2"/>
      <c r="AP748" s="2"/>
      <c r="AR748" s="2"/>
      <c r="AS748" s="2"/>
      <c r="AT748" s="2"/>
    </row>
    <row r="749" spans="2:46">
      <c r="B749" s="20" t="str">
        <f>IF('Prog Individual'!B749="","",'Prog Individual'!B749)</f>
        <v/>
      </c>
      <c r="C749" s="21" t="str">
        <f t="shared" si="238"/>
        <v/>
      </c>
      <c r="D749" s="98" t="str">
        <f t="shared" si="253"/>
        <v/>
      </c>
      <c r="E749" s="2"/>
      <c r="F749" s="47" t="str">
        <f t="shared" si="239"/>
        <v/>
      </c>
      <c r="G749" s="98" t="str">
        <f t="shared" si="252"/>
        <v/>
      </c>
      <c r="H749" s="2"/>
      <c r="I749" s="46" t="str">
        <f t="shared" si="240"/>
        <v/>
      </c>
      <c r="J749" s="98" t="str">
        <f t="shared" si="246"/>
        <v/>
      </c>
      <c r="K749" s="2"/>
      <c r="L749" s="21" t="str">
        <f t="shared" si="256"/>
        <v/>
      </c>
      <c r="M749" s="92">
        <f>IF(L749&lt;&gt;"",SUM($L$6:L749),M748)</f>
        <v>40</v>
      </c>
      <c r="N749" s="92">
        <f t="shared" si="247"/>
        <v>49</v>
      </c>
      <c r="O749" s="2"/>
      <c r="P749" s="47" t="str">
        <f t="shared" si="255"/>
        <v/>
      </c>
      <c r="Q749" s="89">
        <f>IF(P749&lt;&gt;"",SUM($P$6:P749),Q748)</f>
        <v>71</v>
      </c>
      <c r="R749" s="92">
        <f t="shared" si="257"/>
        <v>71</v>
      </c>
      <c r="S749" s="2"/>
      <c r="T749" s="43" t="str">
        <f t="shared" si="248"/>
        <v/>
      </c>
      <c r="U749" s="89">
        <f>IF(T749&lt;&gt;"",SUM($T$6:T749),U748)</f>
        <v>35</v>
      </c>
      <c r="V749" s="92">
        <f t="shared" si="258"/>
        <v>47</v>
      </c>
      <c r="W749" s="2"/>
      <c r="X749" s="95">
        <f>IF(B749="",X748,SUM($L$7:L749)+SUM($P$7:P749)+SUM($T$7:T749))</f>
        <v>146</v>
      </c>
      <c r="Y749" s="2"/>
      <c r="Z749" s="2"/>
      <c r="AA749" s="2"/>
      <c r="AB749" s="2"/>
      <c r="AC749" s="2"/>
      <c r="AD749" s="2"/>
      <c r="AE749" s="2"/>
      <c r="AF749" s="58" t="str">
        <f t="shared" si="250"/>
        <v/>
      </c>
      <c r="AG749" s="21" t="str">
        <f t="shared" si="241"/>
        <v/>
      </c>
      <c r="AH749" s="59">
        <f t="shared" si="249"/>
        <v>5</v>
      </c>
      <c r="AI749" s="64" t="str">
        <f t="shared" si="254"/>
        <v/>
      </c>
      <c r="AJ749" s="47" t="str">
        <f t="shared" si="242"/>
        <v/>
      </c>
      <c r="AK749" s="65">
        <f t="shared" si="244"/>
        <v>1</v>
      </c>
      <c r="AL749" s="70" t="str">
        <f t="shared" si="251"/>
        <v/>
      </c>
      <c r="AM749" s="43" t="str">
        <f t="shared" si="243"/>
        <v/>
      </c>
      <c r="AN749" s="71">
        <f t="shared" si="245"/>
        <v>8</v>
      </c>
      <c r="AO749" s="2"/>
      <c r="AP749" s="2"/>
      <c r="AR749" s="2"/>
      <c r="AS749" s="2"/>
      <c r="AT749" s="2"/>
    </row>
    <row r="750" spans="2:46">
      <c r="B750" s="20" t="str">
        <f>IF('Prog Individual'!B750="","",'Prog Individual'!B750)</f>
        <v/>
      </c>
      <c r="C750" s="21" t="str">
        <f t="shared" si="238"/>
        <v/>
      </c>
      <c r="D750" s="98" t="str">
        <f t="shared" si="253"/>
        <v/>
      </c>
      <c r="E750" s="2"/>
      <c r="F750" s="47" t="str">
        <f t="shared" si="239"/>
        <v/>
      </c>
      <c r="G750" s="98" t="str">
        <f t="shared" si="252"/>
        <v/>
      </c>
      <c r="H750" s="2"/>
      <c r="I750" s="46" t="str">
        <f t="shared" si="240"/>
        <v/>
      </c>
      <c r="J750" s="98" t="str">
        <f t="shared" si="246"/>
        <v/>
      </c>
      <c r="K750" s="2"/>
      <c r="L750" s="21" t="str">
        <f t="shared" si="256"/>
        <v/>
      </c>
      <c r="M750" s="92">
        <f>IF(L750&lt;&gt;"",SUM($L$6:L750),M749)</f>
        <v>40</v>
      </c>
      <c r="N750" s="92">
        <f t="shared" si="247"/>
        <v>49</v>
      </c>
      <c r="O750" s="2"/>
      <c r="P750" s="47" t="str">
        <f t="shared" si="255"/>
        <v/>
      </c>
      <c r="Q750" s="89">
        <f>IF(P750&lt;&gt;"",SUM($P$6:P750),Q749)</f>
        <v>71</v>
      </c>
      <c r="R750" s="92">
        <f t="shared" si="257"/>
        <v>71</v>
      </c>
      <c r="S750" s="2"/>
      <c r="T750" s="43" t="str">
        <f t="shared" si="248"/>
        <v/>
      </c>
      <c r="U750" s="89">
        <f>IF(T750&lt;&gt;"",SUM($T$6:T750),U749)</f>
        <v>35</v>
      </c>
      <c r="V750" s="92">
        <f t="shared" si="258"/>
        <v>47</v>
      </c>
      <c r="W750" s="2"/>
      <c r="X750" s="95">
        <f>IF(B750="",X749,SUM($L$7:L750)+SUM($P$7:P750)+SUM($T$7:T750))</f>
        <v>146</v>
      </c>
      <c r="Y750" s="2"/>
      <c r="Z750" s="2"/>
      <c r="AA750" s="2"/>
      <c r="AB750" s="2"/>
      <c r="AC750" s="2"/>
      <c r="AD750" s="2"/>
      <c r="AE750" s="2"/>
      <c r="AF750" s="58" t="str">
        <f t="shared" si="250"/>
        <v/>
      </c>
      <c r="AG750" s="21" t="str">
        <f t="shared" si="241"/>
        <v/>
      </c>
      <c r="AH750" s="59">
        <f t="shared" si="249"/>
        <v>5</v>
      </c>
      <c r="AI750" s="64" t="str">
        <f t="shared" si="254"/>
        <v/>
      </c>
      <c r="AJ750" s="47" t="str">
        <f t="shared" si="242"/>
        <v/>
      </c>
      <c r="AK750" s="65">
        <f t="shared" si="244"/>
        <v>1</v>
      </c>
      <c r="AL750" s="70" t="str">
        <f t="shared" si="251"/>
        <v/>
      </c>
      <c r="AM750" s="43" t="str">
        <f t="shared" si="243"/>
        <v/>
      </c>
      <c r="AN750" s="71">
        <f t="shared" si="245"/>
        <v>8</v>
      </c>
      <c r="AO750" s="2"/>
      <c r="AP750" s="2"/>
      <c r="AR750" s="2"/>
      <c r="AS750" s="2"/>
      <c r="AT750" s="2"/>
    </row>
    <row r="751" spans="2:46">
      <c r="B751" s="20" t="str">
        <f>IF('Prog Individual'!B751="","",'Prog Individual'!B751)</f>
        <v/>
      </c>
      <c r="C751" s="21" t="str">
        <f t="shared" si="238"/>
        <v/>
      </c>
      <c r="D751" s="98" t="str">
        <f t="shared" si="253"/>
        <v/>
      </c>
      <c r="E751" s="2"/>
      <c r="F751" s="47" t="str">
        <f t="shared" si="239"/>
        <v/>
      </c>
      <c r="G751" s="98" t="str">
        <f t="shared" si="252"/>
        <v/>
      </c>
      <c r="H751" s="2"/>
      <c r="I751" s="46" t="str">
        <f t="shared" si="240"/>
        <v/>
      </c>
      <c r="J751" s="98" t="str">
        <f t="shared" si="246"/>
        <v/>
      </c>
      <c r="K751" s="2"/>
      <c r="L751" s="21" t="str">
        <f t="shared" si="256"/>
        <v/>
      </c>
      <c r="M751" s="92">
        <f>IF(L751&lt;&gt;"",SUM($L$6:L751),M750)</f>
        <v>40</v>
      </c>
      <c r="N751" s="92">
        <f t="shared" si="247"/>
        <v>49</v>
      </c>
      <c r="O751" s="2"/>
      <c r="P751" s="47" t="str">
        <f t="shared" si="255"/>
        <v/>
      </c>
      <c r="Q751" s="89">
        <f>IF(P751&lt;&gt;"",SUM($P$6:P751),Q750)</f>
        <v>71</v>
      </c>
      <c r="R751" s="92">
        <f t="shared" si="257"/>
        <v>71</v>
      </c>
      <c r="S751" s="2"/>
      <c r="T751" s="43" t="str">
        <f t="shared" si="248"/>
        <v/>
      </c>
      <c r="U751" s="89">
        <f>IF(T751&lt;&gt;"",SUM($T$6:T751),U750)</f>
        <v>35</v>
      </c>
      <c r="V751" s="92">
        <f t="shared" si="258"/>
        <v>47</v>
      </c>
      <c r="W751" s="2"/>
      <c r="X751" s="95">
        <f>IF(B751="",X750,SUM($L$7:L751)+SUM($P$7:P751)+SUM($T$7:T751))</f>
        <v>146</v>
      </c>
      <c r="Y751" s="2"/>
      <c r="Z751" s="2"/>
      <c r="AA751" s="2"/>
      <c r="AB751" s="2"/>
      <c r="AC751" s="2"/>
      <c r="AD751" s="2"/>
      <c r="AE751" s="2"/>
      <c r="AF751" s="58" t="str">
        <f t="shared" si="250"/>
        <v/>
      </c>
      <c r="AG751" s="21" t="str">
        <f t="shared" si="241"/>
        <v/>
      </c>
      <c r="AH751" s="59">
        <f t="shared" si="249"/>
        <v>5</v>
      </c>
      <c r="AI751" s="64" t="str">
        <f t="shared" si="254"/>
        <v/>
      </c>
      <c r="AJ751" s="47" t="str">
        <f t="shared" si="242"/>
        <v/>
      </c>
      <c r="AK751" s="65">
        <f t="shared" si="244"/>
        <v>1</v>
      </c>
      <c r="AL751" s="70" t="str">
        <f t="shared" si="251"/>
        <v/>
      </c>
      <c r="AM751" s="43" t="str">
        <f t="shared" si="243"/>
        <v/>
      </c>
      <c r="AN751" s="71">
        <f t="shared" si="245"/>
        <v>8</v>
      </c>
      <c r="AO751" s="2"/>
      <c r="AP751" s="2"/>
      <c r="AR751" s="2"/>
      <c r="AS751" s="2"/>
      <c r="AT751" s="2"/>
    </row>
    <row r="752" spans="2:46">
      <c r="B752" s="20" t="str">
        <f>IF('Prog Individual'!B752="","",'Prog Individual'!B752)</f>
        <v/>
      </c>
      <c r="C752" s="21" t="str">
        <f t="shared" si="238"/>
        <v/>
      </c>
      <c r="D752" s="98" t="str">
        <f t="shared" si="253"/>
        <v/>
      </c>
      <c r="E752" s="2"/>
      <c r="F752" s="47" t="str">
        <f t="shared" si="239"/>
        <v/>
      </c>
      <c r="G752" s="98" t="str">
        <f t="shared" si="252"/>
        <v/>
      </c>
      <c r="H752" s="2"/>
      <c r="I752" s="46" t="str">
        <f t="shared" si="240"/>
        <v/>
      </c>
      <c r="J752" s="98" t="str">
        <f t="shared" si="246"/>
        <v/>
      </c>
      <c r="K752" s="2"/>
      <c r="L752" s="21" t="str">
        <f t="shared" si="256"/>
        <v/>
      </c>
      <c r="M752" s="92">
        <f>IF(L752&lt;&gt;"",SUM($L$6:L752),M751)</f>
        <v>40</v>
      </c>
      <c r="N752" s="92">
        <f t="shared" si="247"/>
        <v>49</v>
      </c>
      <c r="O752" s="2"/>
      <c r="P752" s="47" t="str">
        <f t="shared" si="255"/>
        <v/>
      </c>
      <c r="Q752" s="89">
        <f>IF(P752&lt;&gt;"",SUM($P$6:P752),Q751)</f>
        <v>71</v>
      </c>
      <c r="R752" s="92">
        <f t="shared" si="257"/>
        <v>71</v>
      </c>
      <c r="S752" s="2"/>
      <c r="T752" s="43" t="str">
        <f t="shared" si="248"/>
        <v/>
      </c>
      <c r="U752" s="89">
        <f>IF(T752&lt;&gt;"",SUM($T$6:T752),U751)</f>
        <v>35</v>
      </c>
      <c r="V752" s="92">
        <f t="shared" si="258"/>
        <v>47</v>
      </c>
      <c r="W752" s="2"/>
      <c r="X752" s="95">
        <f>IF(B752="",X751,SUM($L$7:L752)+SUM($P$7:P752)+SUM($T$7:T752))</f>
        <v>146</v>
      </c>
      <c r="Y752" s="2"/>
      <c r="Z752" s="2"/>
      <c r="AA752" s="2"/>
      <c r="AB752" s="2"/>
      <c r="AC752" s="2"/>
      <c r="AD752" s="2"/>
      <c r="AE752" s="2"/>
      <c r="AF752" s="58" t="str">
        <f t="shared" si="250"/>
        <v/>
      </c>
      <c r="AG752" s="21" t="str">
        <f t="shared" si="241"/>
        <v/>
      </c>
      <c r="AH752" s="59">
        <f t="shared" si="249"/>
        <v>5</v>
      </c>
      <c r="AI752" s="64" t="str">
        <f t="shared" si="254"/>
        <v/>
      </c>
      <c r="AJ752" s="47" t="str">
        <f t="shared" si="242"/>
        <v/>
      </c>
      <c r="AK752" s="65">
        <f t="shared" si="244"/>
        <v>1</v>
      </c>
      <c r="AL752" s="70" t="str">
        <f t="shared" si="251"/>
        <v/>
      </c>
      <c r="AM752" s="43" t="str">
        <f t="shared" si="243"/>
        <v/>
      </c>
      <c r="AN752" s="71">
        <f t="shared" si="245"/>
        <v>8</v>
      </c>
      <c r="AO752" s="2"/>
      <c r="AP752" s="2"/>
      <c r="AR752" s="2"/>
      <c r="AS752" s="2"/>
      <c r="AT752" s="2"/>
    </row>
    <row r="753" spans="2:46">
      <c r="B753" s="20" t="str">
        <f>IF('Prog Individual'!B753="","",'Prog Individual'!B753)</f>
        <v/>
      </c>
      <c r="C753" s="21" t="str">
        <f t="shared" si="238"/>
        <v/>
      </c>
      <c r="D753" s="98" t="str">
        <f t="shared" si="253"/>
        <v/>
      </c>
      <c r="E753" s="2"/>
      <c r="F753" s="47" t="str">
        <f t="shared" si="239"/>
        <v/>
      </c>
      <c r="G753" s="98" t="str">
        <f t="shared" si="252"/>
        <v/>
      </c>
      <c r="H753" s="2"/>
      <c r="I753" s="46" t="str">
        <f t="shared" si="240"/>
        <v/>
      </c>
      <c r="J753" s="98" t="str">
        <f t="shared" si="246"/>
        <v/>
      </c>
      <c r="K753" s="2"/>
      <c r="L753" s="21" t="str">
        <f t="shared" si="256"/>
        <v/>
      </c>
      <c r="M753" s="92">
        <f>IF(L753&lt;&gt;"",SUM($L$6:L753),M752)</f>
        <v>40</v>
      </c>
      <c r="N753" s="92">
        <f t="shared" si="247"/>
        <v>49</v>
      </c>
      <c r="O753" s="2"/>
      <c r="P753" s="47" t="str">
        <f t="shared" si="255"/>
        <v/>
      </c>
      <c r="Q753" s="89">
        <f>IF(P753&lt;&gt;"",SUM($P$6:P753),Q752)</f>
        <v>71</v>
      </c>
      <c r="R753" s="92">
        <f t="shared" si="257"/>
        <v>71</v>
      </c>
      <c r="S753" s="2"/>
      <c r="T753" s="43" t="str">
        <f t="shared" si="248"/>
        <v/>
      </c>
      <c r="U753" s="89">
        <f>IF(T753&lt;&gt;"",SUM($T$6:T753),U752)</f>
        <v>35</v>
      </c>
      <c r="V753" s="92">
        <f t="shared" si="258"/>
        <v>47</v>
      </c>
      <c r="W753" s="2"/>
      <c r="X753" s="95">
        <f>IF(B753="",X752,SUM($L$7:L753)+SUM($P$7:P753)+SUM($T$7:T753))</f>
        <v>146</v>
      </c>
      <c r="Y753" s="2"/>
      <c r="Z753" s="2"/>
      <c r="AA753" s="2"/>
      <c r="AB753" s="2"/>
      <c r="AC753" s="2"/>
      <c r="AD753" s="2"/>
      <c r="AE753" s="2"/>
      <c r="AF753" s="58" t="str">
        <f t="shared" si="250"/>
        <v/>
      </c>
      <c r="AG753" s="21" t="str">
        <f t="shared" si="241"/>
        <v/>
      </c>
      <c r="AH753" s="59">
        <f t="shared" si="249"/>
        <v>5</v>
      </c>
      <c r="AI753" s="64" t="str">
        <f t="shared" si="254"/>
        <v/>
      </c>
      <c r="AJ753" s="47" t="str">
        <f t="shared" si="242"/>
        <v/>
      </c>
      <c r="AK753" s="65">
        <f t="shared" si="244"/>
        <v>1</v>
      </c>
      <c r="AL753" s="70" t="str">
        <f t="shared" si="251"/>
        <v/>
      </c>
      <c r="AM753" s="43" t="str">
        <f t="shared" si="243"/>
        <v/>
      </c>
      <c r="AN753" s="71">
        <f t="shared" si="245"/>
        <v>8</v>
      </c>
      <c r="AO753" s="2"/>
      <c r="AP753" s="2"/>
      <c r="AR753" s="2"/>
      <c r="AS753" s="2"/>
      <c r="AT753" s="2"/>
    </row>
    <row r="754" spans="2:46">
      <c r="B754" s="20" t="str">
        <f>IF('Prog Individual'!B754="","",'Prog Individual'!B754)</f>
        <v/>
      </c>
      <c r="C754" s="21" t="str">
        <f t="shared" si="238"/>
        <v/>
      </c>
      <c r="D754" s="98" t="str">
        <f t="shared" si="253"/>
        <v/>
      </c>
      <c r="E754" s="2"/>
      <c r="F754" s="47" t="str">
        <f t="shared" si="239"/>
        <v/>
      </c>
      <c r="G754" s="98" t="str">
        <f t="shared" si="252"/>
        <v/>
      </c>
      <c r="H754" s="2"/>
      <c r="I754" s="46" t="str">
        <f t="shared" si="240"/>
        <v/>
      </c>
      <c r="J754" s="98" t="str">
        <f t="shared" si="246"/>
        <v/>
      </c>
      <c r="K754" s="2"/>
      <c r="L754" s="21" t="str">
        <f t="shared" si="256"/>
        <v/>
      </c>
      <c r="M754" s="92">
        <f>IF(L754&lt;&gt;"",SUM($L$6:L754),M753)</f>
        <v>40</v>
      </c>
      <c r="N754" s="92">
        <f t="shared" si="247"/>
        <v>49</v>
      </c>
      <c r="O754" s="2"/>
      <c r="P754" s="47" t="str">
        <f t="shared" si="255"/>
        <v/>
      </c>
      <c r="Q754" s="89">
        <f>IF(P754&lt;&gt;"",SUM($P$6:P754),Q753)</f>
        <v>71</v>
      </c>
      <c r="R754" s="92">
        <f t="shared" si="257"/>
        <v>71</v>
      </c>
      <c r="S754" s="2"/>
      <c r="T754" s="43" t="str">
        <f t="shared" si="248"/>
        <v/>
      </c>
      <c r="U754" s="89">
        <f>IF(T754&lt;&gt;"",SUM($T$6:T754),U753)</f>
        <v>35</v>
      </c>
      <c r="V754" s="92">
        <f t="shared" si="258"/>
        <v>47</v>
      </c>
      <c r="W754" s="2"/>
      <c r="X754" s="95">
        <f>IF(B754="",X753,SUM($L$7:L754)+SUM($P$7:P754)+SUM($T$7:T754))</f>
        <v>146</v>
      </c>
      <c r="Y754" s="2"/>
      <c r="Z754" s="2"/>
      <c r="AA754" s="2"/>
      <c r="AB754" s="2"/>
      <c r="AC754" s="2"/>
      <c r="AD754" s="2"/>
      <c r="AE754" s="2"/>
      <c r="AF754" s="58" t="str">
        <f t="shared" si="250"/>
        <v/>
      </c>
      <c r="AG754" s="21" t="str">
        <f t="shared" si="241"/>
        <v/>
      </c>
      <c r="AH754" s="59">
        <f t="shared" si="249"/>
        <v>5</v>
      </c>
      <c r="AI754" s="64" t="str">
        <f t="shared" si="254"/>
        <v/>
      </c>
      <c r="AJ754" s="47" t="str">
        <f t="shared" si="242"/>
        <v/>
      </c>
      <c r="AK754" s="65">
        <f t="shared" si="244"/>
        <v>1</v>
      </c>
      <c r="AL754" s="70" t="str">
        <f t="shared" si="251"/>
        <v/>
      </c>
      <c r="AM754" s="43" t="str">
        <f t="shared" si="243"/>
        <v/>
      </c>
      <c r="AN754" s="71">
        <f t="shared" si="245"/>
        <v>8</v>
      </c>
      <c r="AO754" s="2"/>
      <c r="AP754" s="2"/>
      <c r="AR754" s="2"/>
      <c r="AS754" s="2"/>
      <c r="AT754" s="2"/>
    </row>
    <row r="755" spans="2:46">
      <c r="B755" s="20" t="str">
        <f>IF('Prog Individual'!B755="","",'Prog Individual'!B755)</f>
        <v/>
      </c>
      <c r="C755" s="21" t="str">
        <f t="shared" si="238"/>
        <v/>
      </c>
      <c r="D755" s="98" t="str">
        <f t="shared" si="253"/>
        <v/>
      </c>
      <c r="E755" s="2"/>
      <c r="F755" s="47" t="str">
        <f t="shared" si="239"/>
        <v/>
      </c>
      <c r="G755" s="98" t="str">
        <f t="shared" si="252"/>
        <v/>
      </c>
      <c r="H755" s="2"/>
      <c r="I755" s="46" t="str">
        <f t="shared" si="240"/>
        <v/>
      </c>
      <c r="J755" s="98" t="str">
        <f t="shared" si="246"/>
        <v/>
      </c>
      <c r="K755" s="2"/>
      <c r="L755" s="21" t="str">
        <f t="shared" si="256"/>
        <v/>
      </c>
      <c r="M755" s="92">
        <f>IF(L755&lt;&gt;"",SUM($L$6:L755),M754)</f>
        <v>40</v>
      </c>
      <c r="N755" s="92">
        <f t="shared" si="247"/>
        <v>49</v>
      </c>
      <c r="O755" s="2"/>
      <c r="P755" s="47" t="str">
        <f t="shared" si="255"/>
        <v/>
      </c>
      <c r="Q755" s="89">
        <f>IF(P755&lt;&gt;"",SUM($P$6:P755),Q754)</f>
        <v>71</v>
      </c>
      <c r="R755" s="92">
        <f t="shared" si="257"/>
        <v>71</v>
      </c>
      <c r="S755" s="2"/>
      <c r="T755" s="43" t="str">
        <f t="shared" si="248"/>
        <v/>
      </c>
      <c r="U755" s="89">
        <f>IF(T755&lt;&gt;"",SUM($T$6:T755),U754)</f>
        <v>35</v>
      </c>
      <c r="V755" s="92">
        <f t="shared" si="258"/>
        <v>47</v>
      </c>
      <c r="W755" s="2"/>
      <c r="X755" s="95">
        <f>IF(B755="",X754,SUM($L$7:L755)+SUM($P$7:P755)+SUM($T$7:T755))</f>
        <v>146</v>
      </c>
      <c r="Y755" s="2"/>
      <c r="Z755" s="2"/>
      <c r="AA755" s="2"/>
      <c r="AB755" s="2"/>
      <c r="AC755" s="2"/>
      <c r="AD755" s="2"/>
      <c r="AE755" s="2"/>
      <c r="AF755" s="58" t="str">
        <f t="shared" si="250"/>
        <v/>
      </c>
      <c r="AG755" s="21" t="str">
        <f t="shared" si="241"/>
        <v/>
      </c>
      <c r="AH755" s="59">
        <f t="shared" si="249"/>
        <v>5</v>
      </c>
      <c r="AI755" s="64" t="str">
        <f t="shared" si="254"/>
        <v/>
      </c>
      <c r="AJ755" s="47" t="str">
        <f t="shared" si="242"/>
        <v/>
      </c>
      <c r="AK755" s="65">
        <f t="shared" si="244"/>
        <v>1</v>
      </c>
      <c r="AL755" s="70" t="str">
        <f t="shared" si="251"/>
        <v/>
      </c>
      <c r="AM755" s="43" t="str">
        <f t="shared" si="243"/>
        <v/>
      </c>
      <c r="AN755" s="71">
        <f t="shared" si="245"/>
        <v>8</v>
      </c>
      <c r="AO755" s="2"/>
      <c r="AP755" s="2"/>
      <c r="AR755" s="2"/>
      <c r="AS755" s="2"/>
      <c r="AT755" s="2"/>
    </row>
    <row r="756" spans="2:46">
      <c r="B756" s="20" t="str">
        <f>IF('Prog Individual'!B756="","",'Prog Individual'!B756)</f>
        <v/>
      </c>
      <c r="C756" s="21" t="str">
        <f t="shared" si="238"/>
        <v/>
      </c>
      <c r="D756" s="98" t="str">
        <f t="shared" si="253"/>
        <v/>
      </c>
      <c r="E756" s="2"/>
      <c r="F756" s="47" t="str">
        <f t="shared" si="239"/>
        <v/>
      </c>
      <c r="G756" s="98" t="str">
        <f t="shared" si="252"/>
        <v/>
      </c>
      <c r="H756" s="2"/>
      <c r="I756" s="46" t="str">
        <f t="shared" si="240"/>
        <v/>
      </c>
      <c r="J756" s="98" t="str">
        <f t="shared" si="246"/>
        <v/>
      </c>
      <c r="K756" s="2"/>
      <c r="L756" s="21" t="str">
        <f t="shared" si="256"/>
        <v/>
      </c>
      <c r="M756" s="92">
        <f>IF(L756&lt;&gt;"",SUM($L$6:L756),M755)</f>
        <v>40</v>
      </c>
      <c r="N756" s="92">
        <f t="shared" si="247"/>
        <v>49</v>
      </c>
      <c r="O756" s="2"/>
      <c r="P756" s="47" t="str">
        <f t="shared" si="255"/>
        <v/>
      </c>
      <c r="Q756" s="89">
        <f>IF(P756&lt;&gt;"",SUM($P$6:P756),Q755)</f>
        <v>71</v>
      </c>
      <c r="R756" s="92">
        <f t="shared" si="257"/>
        <v>71</v>
      </c>
      <c r="S756" s="2"/>
      <c r="T756" s="43" t="str">
        <f t="shared" si="248"/>
        <v/>
      </c>
      <c r="U756" s="89">
        <f>IF(T756&lt;&gt;"",SUM($T$6:T756),U755)</f>
        <v>35</v>
      </c>
      <c r="V756" s="92">
        <f t="shared" si="258"/>
        <v>47</v>
      </c>
      <c r="W756" s="2"/>
      <c r="X756" s="95">
        <f>IF(B756="",X755,SUM($L$7:L756)+SUM($P$7:P756)+SUM($T$7:T756))</f>
        <v>146</v>
      </c>
      <c r="Y756" s="2"/>
      <c r="Z756" s="2"/>
      <c r="AA756" s="2"/>
      <c r="AB756" s="2"/>
      <c r="AC756" s="2"/>
      <c r="AD756" s="2"/>
      <c r="AE756" s="2"/>
      <c r="AF756" s="58" t="str">
        <f t="shared" si="250"/>
        <v/>
      </c>
      <c r="AG756" s="21" t="str">
        <f t="shared" si="241"/>
        <v/>
      </c>
      <c r="AH756" s="59">
        <f t="shared" si="249"/>
        <v>5</v>
      </c>
      <c r="AI756" s="64" t="str">
        <f t="shared" si="254"/>
        <v/>
      </c>
      <c r="AJ756" s="47" t="str">
        <f t="shared" si="242"/>
        <v/>
      </c>
      <c r="AK756" s="65">
        <f t="shared" si="244"/>
        <v>1</v>
      </c>
      <c r="AL756" s="70" t="str">
        <f t="shared" si="251"/>
        <v/>
      </c>
      <c r="AM756" s="43" t="str">
        <f t="shared" si="243"/>
        <v/>
      </c>
      <c r="AN756" s="71">
        <f t="shared" si="245"/>
        <v>8</v>
      </c>
      <c r="AO756" s="2"/>
      <c r="AP756" s="2"/>
      <c r="AR756" s="2"/>
      <c r="AS756" s="2"/>
      <c r="AT756" s="2"/>
    </row>
    <row r="757" spans="2:46">
      <c r="B757" s="20" t="str">
        <f>IF('Prog Individual'!B757="","",'Prog Individual'!B757)</f>
        <v/>
      </c>
      <c r="C757" s="21" t="str">
        <f t="shared" si="238"/>
        <v/>
      </c>
      <c r="D757" s="98" t="str">
        <f t="shared" si="253"/>
        <v/>
      </c>
      <c r="E757" s="2"/>
      <c r="F757" s="47" t="str">
        <f t="shared" si="239"/>
        <v/>
      </c>
      <c r="G757" s="98" t="str">
        <f t="shared" si="252"/>
        <v/>
      </c>
      <c r="H757" s="2"/>
      <c r="I757" s="46" t="str">
        <f t="shared" si="240"/>
        <v/>
      </c>
      <c r="J757" s="98" t="str">
        <f t="shared" si="246"/>
        <v/>
      </c>
      <c r="K757" s="2"/>
      <c r="L757" s="21" t="str">
        <f t="shared" si="256"/>
        <v/>
      </c>
      <c r="M757" s="92">
        <f>IF(L757&lt;&gt;"",SUM($L$6:L757),M756)</f>
        <v>40</v>
      </c>
      <c r="N757" s="92">
        <f t="shared" si="247"/>
        <v>49</v>
      </c>
      <c r="O757" s="2"/>
      <c r="P757" s="47" t="str">
        <f t="shared" si="255"/>
        <v/>
      </c>
      <c r="Q757" s="89">
        <f>IF(P757&lt;&gt;"",SUM($P$6:P757),Q756)</f>
        <v>71</v>
      </c>
      <c r="R757" s="92">
        <f t="shared" si="257"/>
        <v>71</v>
      </c>
      <c r="S757" s="2"/>
      <c r="T757" s="43" t="str">
        <f t="shared" si="248"/>
        <v/>
      </c>
      <c r="U757" s="89">
        <f>IF(T757&lt;&gt;"",SUM($T$6:T757),U756)</f>
        <v>35</v>
      </c>
      <c r="V757" s="92">
        <f t="shared" si="258"/>
        <v>47</v>
      </c>
      <c r="W757" s="2"/>
      <c r="X757" s="95">
        <f>IF(B757="",X756,SUM($L$7:L757)+SUM($P$7:P757)+SUM($T$7:T757))</f>
        <v>146</v>
      </c>
      <c r="Y757" s="2"/>
      <c r="Z757" s="2"/>
      <c r="AA757" s="2"/>
      <c r="AB757" s="2"/>
      <c r="AC757" s="2"/>
      <c r="AD757" s="2"/>
      <c r="AE757" s="2"/>
      <c r="AF757" s="58" t="str">
        <f t="shared" si="250"/>
        <v/>
      </c>
      <c r="AG757" s="21" t="str">
        <f t="shared" si="241"/>
        <v/>
      </c>
      <c r="AH757" s="59">
        <f t="shared" si="249"/>
        <v>5</v>
      </c>
      <c r="AI757" s="64" t="str">
        <f t="shared" si="254"/>
        <v/>
      </c>
      <c r="AJ757" s="47" t="str">
        <f t="shared" si="242"/>
        <v/>
      </c>
      <c r="AK757" s="65">
        <f t="shared" si="244"/>
        <v>1</v>
      </c>
      <c r="AL757" s="70" t="str">
        <f t="shared" si="251"/>
        <v/>
      </c>
      <c r="AM757" s="43" t="str">
        <f t="shared" si="243"/>
        <v/>
      </c>
      <c r="AN757" s="71">
        <f t="shared" si="245"/>
        <v>8</v>
      </c>
      <c r="AO757" s="2"/>
      <c r="AP757" s="2"/>
      <c r="AR757" s="2"/>
      <c r="AS757" s="2"/>
      <c r="AT757" s="2"/>
    </row>
    <row r="758" spans="2:46">
      <c r="B758" s="20" t="str">
        <f>IF('Prog Individual'!B758="","",'Prog Individual'!B758)</f>
        <v/>
      </c>
      <c r="C758" s="21" t="str">
        <f t="shared" si="238"/>
        <v/>
      </c>
      <c r="D758" s="98" t="str">
        <f t="shared" si="253"/>
        <v/>
      </c>
      <c r="E758" s="2"/>
      <c r="F758" s="47" t="str">
        <f t="shared" si="239"/>
        <v/>
      </c>
      <c r="G758" s="98" t="str">
        <f t="shared" si="252"/>
        <v/>
      </c>
      <c r="H758" s="2"/>
      <c r="I758" s="46" t="str">
        <f t="shared" si="240"/>
        <v/>
      </c>
      <c r="J758" s="98" t="str">
        <f t="shared" si="246"/>
        <v/>
      </c>
      <c r="K758" s="2"/>
      <c r="L758" s="21" t="str">
        <f t="shared" si="256"/>
        <v/>
      </c>
      <c r="M758" s="92">
        <f>IF(L758&lt;&gt;"",SUM($L$6:L758),M757)</f>
        <v>40</v>
      </c>
      <c r="N758" s="92">
        <f t="shared" si="247"/>
        <v>49</v>
      </c>
      <c r="O758" s="2"/>
      <c r="P758" s="47" t="str">
        <f t="shared" si="255"/>
        <v/>
      </c>
      <c r="Q758" s="89">
        <f>IF(P758&lt;&gt;"",SUM($P$6:P758),Q757)</f>
        <v>71</v>
      </c>
      <c r="R758" s="92">
        <f t="shared" si="257"/>
        <v>71</v>
      </c>
      <c r="S758" s="2"/>
      <c r="T758" s="43" t="str">
        <f t="shared" si="248"/>
        <v/>
      </c>
      <c r="U758" s="89">
        <f>IF(T758&lt;&gt;"",SUM($T$6:T758),U757)</f>
        <v>35</v>
      </c>
      <c r="V758" s="92">
        <f t="shared" si="258"/>
        <v>47</v>
      </c>
      <c r="W758" s="2"/>
      <c r="X758" s="95">
        <f>IF(B758="",X757,SUM($L$7:L758)+SUM($P$7:P758)+SUM($T$7:T758))</f>
        <v>146</v>
      </c>
      <c r="Y758" s="2"/>
      <c r="Z758" s="2"/>
      <c r="AA758" s="2"/>
      <c r="AB758" s="2"/>
      <c r="AC758" s="2"/>
      <c r="AD758" s="2"/>
      <c r="AE758" s="2"/>
      <c r="AF758" s="58" t="str">
        <f t="shared" si="250"/>
        <v/>
      </c>
      <c r="AG758" s="21" t="str">
        <f t="shared" si="241"/>
        <v/>
      </c>
      <c r="AH758" s="59">
        <f t="shared" si="249"/>
        <v>5</v>
      </c>
      <c r="AI758" s="64" t="str">
        <f t="shared" si="254"/>
        <v/>
      </c>
      <c r="AJ758" s="47" t="str">
        <f t="shared" si="242"/>
        <v/>
      </c>
      <c r="AK758" s="65">
        <f t="shared" si="244"/>
        <v>1</v>
      </c>
      <c r="AL758" s="70" t="str">
        <f t="shared" si="251"/>
        <v/>
      </c>
      <c r="AM758" s="43" t="str">
        <f t="shared" si="243"/>
        <v/>
      </c>
      <c r="AN758" s="71">
        <f t="shared" si="245"/>
        <v>8</v>
      </c>
      <c r="AO758" s="2"/>
      <c r="AP758" s="2"/>
      <c r="AR758" s="2"/>
      <c r="AS758" s="2"/>
      <c r="AT758" s="2"/>
    </row>
    <row r="759" spans="2:46">
      <c r="B759" s="20" t="str">
        <f>IF('Prog Individual'!B759="","",'Prog Individual'!B759)</f>
        <v/>
      </c>
      <c r="C759" s="21" t="str">
        <f t="shared" si="238"/>
        <v/>
      </c>
      <c r="D759" s="98" t="str">
        <f t="shared" si="253"/>
        <v/>
      </c>
      <c r="E759" s="2"/>
      <c r="F759" s="47" t="str">
        <f t="shared" si="239"/>
        <v/>
      </c>
      <c r="G759" s="98" t="str">
        <f t="shared" si="252"/>
        <v/>
      </c>
      <c r="H759" s="2"/>
      <c r="I759" s="46" t="str">
        <f t="shared" si="240"/>
        <v/>
      </c>
      <c r="J759" s="98" t="str">
        <f t="shared" si="246"/>
        <v/>
      </c>
      <c r="K759" s="2"/>
      <c r="L759" s="21" t="str">
        <f t="shared" si="256"/>
        <v/>
      </c>
      <c r="M759" s="92">
        <f>IF(L759&lt;&gt;"",SUM($L$6:L759),M758)</f>
        <v>40</v>
      </c>
      <c r="N759" s="92">
        <f t="shared" si="247"/>
        <v>49</v>
      </c>
      <c r="O759" s="2"/>
      <c r="P759" s="47" t="str">
        <f t="shared" si="255"/>
        <v/>
      </c>
      <c r="Q759" s="89">
        <f>IF(P759&lt;&gt;"",SUM($P$6:P759),Q758)</f>
        <v>71</v>
      </c>
      <c r="R759" s="92">
        <f t="shared" si="257"/>
        <v>71</v>
      </c>
      <c r="S759" s="2"/>
      <c r="T759" s="43" t="str">
        <f t="shared" si="248"/>
        <v/>
      </c>
      <c r="U759" s="89">
        <f>IF(T759&lt;&gt;"",SUM($T$6:T759),U758)</f>
        <v>35</v>
      </c>
      <c r="V759" s="92">
        <f t="shared" si="258"/>
        <v>47</v>
      </c>
      <c r="W759" s="2"/>
      <c r="X759" s="95">
        <f>IF(B759="",X758,SUM($L$7:L759)+SUM($P$7:P759)+SUM($T$7:T759))</f>
        <v>146</v>
      </c>
      <c r="Y759" s="2"/>
      <c r="Z759" s="2"/>
      <c r="AA759" s="2"/>
      <c r="AB759" s="2"/>
      <c r="AC759" s="2"/>
      <c r="AD759" s="2"/>
      <c r="AE759" s="2"/>
      <c r="AF759" s="58" t="str">
        <f t="shared" si="250"/>
        <v/>
      </c>
      <c r="AG759" s="21" t="str">
        <f t="shared" si="241"/>
        <v/>
      </c>
      <c r="AH759" s="59">
        <f t="shared" si="249"/>
        <v>5</v>
      </c>
      <c r="AI759" s="64" t="str">
        <f t="shared" si="254"/>
        <v/>
      </c>
      <c r="AJ759" s="47" t="str">
        <f t="shared" si="242"/>
        <v/>
      </c>
      <c r="AK759" s="65">
        <f t="shared" si="244"/>
        <v>1</v>
      </c>
      <c r="AL759" s="70" t="str">
        <f t="shared" si="251"/>
        <v/>
      </c>
      <c r="AM759" s="43" t="str">
        <f t="shared" si="243"/>
        <v/>
      </c>
      <c r="AN759" s="71">
        <f t="shared" si="245"/>
        <v>8</v>
      </c>
      <c r="AO759" s="2"/>
      <c r="AP759" s="2"/>
      <c r="AR759" s="2"/>
      <c r="AS759" s="2"/>
      <c r="AT759" s="2"/>
    </row>
    <row r="760" spans="2:46">
      <c r="B760" s="20" t="str">
        <f>IF('Prog Individual'!B760="","",'Prog Individual'!B760)</f>
        <v/>
      </c>
      <c r="C760" s="21" t="str">
        <f t="shared" si="238"/>
        <v/>
      </c>
      <c r="D760" s="98" t="str">
        <f t="shared" si="253"/>
        <v/>
      </c>
      <c r="E760" s="2"/>
      <c r="F760" s="47" t="str">
        <f t="shared" si="239"/>
        <v/>
      </c>
      <c r="G760" s="98" t="str">
        <f t="shared" si="252"/>
        <v/>
      </c>
      <c r="H760" s="2"/>
      <c r="I760" s="46" t="str">
        <f t="shared" si="240"/>
        <v/>
      </c>
      <c r="J760" s="98" t="str">
        <f t="shared" si="246"/>
        <v/>
      </c>
      <c r="K760" s="2"/>
      <c r="L760" s="21" t="str">
        <f t="shared" si="256"/>
        <v/>
      </c>
      <c r="M760" s="92">
        <f>IF(L760&lt;&gt;"",SUM($L$6:L760),M759)</f>
        <v>40</v>
      </c>
      <c r="N760" s="92">
        <f t="shared" si="247"/>
        <v>49</v>
      </c>
      <c r="O760" s="2"/>
      <c r="P760" s="47" t="str">
        <f t="shared" si="255"/>
        <v/>
      </c>
      <c r="Q760" s="89">
        <f>IF(P760&lt;&gt;"",SUM($P$6:P760),Q759)</f>
        <v>71</v>
      </c>
      <c r="R760" s="92">
        <f t="shared" si="257"/>
        <v>71</v>
      </c>
      <c r="S760" s="2"/>
      <c r="T760" s="43" t="str">
        <f t="shared" si="248"/>
        <v/>
      </c>
      <c r="U760" s="89">
        <f>IF(T760&lt;&gt;"",SUM($T$6:T760),U759)</f>
        <v>35</v>
      </c>
      <c r="V760" s="92">
        <f t="shared" si="258"/>
        <v>47</v>
      </c>
      <c r="W760" s="2"/>
      <c r="X760" s="95">
        <f>IF(B760="",X759,SUM($L$7:L760)+SUM($P$7:P760)+SUM($T$7:T760))</f>
        <v>146</v>
      </c>
      <c r="Y760" s="2"/>
      <c r="Z760" s="2"/>
      <c r="AA760" s="2"/>
      <c r="AB760" s="2"/>
      <c r="AC760" s="2"/>
      <c r="AD760" s="2"/>
      <c r="AE760" s="2"/>
      <c r="AF760" s="58" t="str">
        <f t="shared" si="250"/>
        <v/>
      </c>
      <c r="AG760" s="21" t="str">
        <f t="shared" si="241"/>
        <v/>
      </c>
      <c r="AH760" s="59">
        <f t="shared" si="249"/>
        <v>5</v>
      </c>
      <c r="AI760" s="64" t="str">
        <f t="shared" si="254"/>
        <v/>
      </c>
      <c r="AJ760" s="47" t="str">
        <f t="shared" si="242"/>
        <v/>
      </c>
      <c r="AK760" s="65">
        <f t="shared" si="244"/>
        <v>1</v>
      </c>
      <c r="AL760" s="70" t="str">
        <f t="shared" si="251"/>
        <v/>
      </c>
      <c r="AM760" s="43" t="str">
        <f t="shared" si="243"/>
        <v/>
      </c>
      <c r="AN760" s="71">
        <f t="shared" si="245"/>
        <v>8</v>
      </c>
      <c r="AO760" s="2"/>
      <c r="AP760" s="2"/>
      <c r="AR760" s="2"/>
      <c r="AS760" s="2"/>
      <c r="AT760" s="2"/>
    </row>
    <row r="761" spans="2:46">
      <c r="B761" s="20" t="str">
        <f>IF('Prog Individual'!B761="","",'Prog Individual'!B761)</f>
        <v/>
      </c>
      <c r="C761" s="21" t="str">
        <f t="shared" si="238"/>
        <v/>
      </c>
      <c r="D761" s="98" t="str">
        <f t="shared" si="253"/>
        <v/>
      </c>
      <c r="E761" s="2"/>
      <c r="F761" s="47" t="str">
        <f t="shared" si="239"/>
        <v/>
      </c>
      <c r="G761" s="98" t="str">
        <f t="shared" si="252"/>
        <v/>
      </c>
      <c r="H761" s="2"/>
      <c r="I761" s="46" t="str">
        <f t="shared" si="240"/>
        <v/>
      </c>
      <c r="J761" s="98" t="str">
        <f t="shared" si="246"/>
        <v/>
      </c>
      <c r="K761" s="2"/>
      <c r="L761" s="21" t="str">
        <f t="shared" si="256"/>
        <v/>
      </c>
      <c r="M761" s="92">
        <f>IF(L761&lt;&gt;"",SUM($L$6:L761),M760)</f>
        <v>40</v>
      </c>
      <c r="N761" s="92">
        <f t="shared" si="247"/>
        <v>49</v>
      </c>
      <c r="O761" s="2"/>
      <c r="P761" s="47" t="str">
        <f t="shared" si="255"/>
        <v/>
      </c>
      <c r="Q761" s="89">
        <f>IF(P761&lt;&gt;"",SUM($P$6:P761),Q760)</f>
        <v>71</v>
      </c>
      <c r="R761" s="92">
        <f t="shared" si="257"/>
        <v>71</v>
      </c>
      <c r="S761" s="2"/>
      <c r="T761" s="43" t="str">
        <f t="shared" si="248"/>
        <v/>
      </c>
      <c r="U761" s="89">
        <f>IF(T761&lt;&gt;"",SUM($T$6:T761),U760)</f>
        <v>35</v>
      </c>
      <c r="V761" s="92">
        <f t="shared" si="258"/>
        <v>47</v>
      </c>
      <c r="W761" s="2"/>
      <c r="X761" s="95">
        <f>IF(B761="",X760,SUM($L$7:L761)+SUM($P$7:P761)+SUM($T$7:T761))</f>
        <v>146</v>
      </c>
      <c r="Y761" s="2"/>
      <c r="Z761" s="2"/>
      <c r="AA761" s="2"/>
      <c r="AB761" s="2"/>
      <c r="AC761" s="2"/>
      <c r="AD761" s="2"/>
      <c r="AE761" s="2"/>
      <c r="AF761" s="58" t="str">
        <f t="shared" si="250"/>
        <v/>
      </c>
      <c r="AG761" s="21" t="str">
        <f t="shared" si="241"/>
        <v/>
      </c>
      <c r="AH761" s="59">
        <f t="shared" si="249"/>
        <v>5</v>
      </c>
      <c r="AI761" s="64" t="str">
        <f t="shared" si="254"/>
        <v/>
      </c>
      <c r="AJ761" s="47" t="str">
        <f t="shared" si="242"/>
        <v/>
      </c>
      <c r="AK761" s="65">
        <f t="shared" si="244"/>
        <v>1</v>
      </c>
      <c r="AL761" s="70" t="str">
        <f t="shared" si="251"/>
        <v/>
      </c>
      <c r="AM761" s="43" t="str">
        <f t="shared" si="243"/>
        <v/>
      </c>
      <c r="AN761" s="71">
        <f t="shared" si="245"/>
        <v>8</v>
      </c>
      <c r="AO761" s="2"/>
      <c r="AP761" s="2"/>
      <c r="AR761" s="2"/>
      <c r="AS761" s="2"/>
      <c r="AT761" s="2"/>
    </row>
    <row r="762" spans="2:46">
      <c r="B762" s="20" t="str">
        <f>IF('Prog Individual'!B762="","",'Prog Individual'!B762)</f>
        <v/>
      </c>
      <c r="C762" s="21" t="str">
        <f t="shared" si="238"/>
        <v/>
      </c>
      <c r="D762" s="98" t="str">
        <f t="shared" si="253"/>
        <v/>
      </c>
      <c r="E762" s="2"/>
      <c r="F762" s="47" t="str">
        <f t="shared" si="239"/>
        <v/>
      </c>
      <c r="G762" s="98" t="str">
        <f t="shared" si="252"/>
        <v/>
      </c>
      <c r="H762" s="2"/>
      <c r="I762" s="46" t="str">
        <f t="shared" si="240"/>
        <v/>
      </c>
      <c r="J762" s="98" t="str">
        <f t="shared" si="246"/>
        <v/>
      </c>
      <c r="K762" s="2"/>
      <c r="L762" s="21" t="str">
        <f t="shared" si="256"/>
        <v/>
      </c>
      <c r="M762" s="92">
        <f>IF(L762&lt;&gt;"",SUM($L$6:L762),M761)</f>
        <v>40</v>
      </c>
      <c r="N762" s="92">
        <f t="shared" si="247"/>
        <v>49</v>
      </c>
      <c r="O762" s="2"/>
      <c r="P762" s="47" t="str">
        <f t="shared" si="255"/>
        <v/>
      </c>
      <c r="Q762" s="89">
        <f>IF(P762&lt;&gt;"",SUM($P$6:P762),Q761)</f>
        <v>71</v>
      </c>
      <c r="R762" s="92">
        <f t="shared" si="257"/>
        <v>71</v>
      </c>
      <c r="S762" s="2"/>
      <c r="T762" s="43" t="str">
        <f t="shared" si="248"/>
        <v/>
      </c>
      <c r="U762" s="89">
        <f>IF(T762&lt;&gt;"",SUM($T$6:T762),U761)</f>
        <v>35</v>
      </c>
      <c r="V762" s="92">
        <f t="shared" si="258"/>
        <v>47</v>
      </c>
      <c r="W762" s="2"/>
      <c r="X762" s="95">
        <f>IF(B762="",X761,SUM($L$7:L762)+SUM($P$7:P762)+SUM($T$7:T762))</f>
        <v>146</v>
      </c>
      <c r="Y762" s="2"/>
      <c r="Z762" s="2"/>
      <c r="AA762" s="2"/>
      <c r="AB762" s="2"/>
      <c r="AC762" s="2"/>
      <c r="AD762" s="2"/>
      <c r="AE762" s="2"/>
      <c r="AF762" s="58" t="str">
        <f t="shared" si="250"/>
        <v/>
      </c>
      <c r="AG762" s="21" t="str">
        <f t="shared" si="241"/>
        <v/>
      </c>
      <c r="AH762" s="59">
        <f t="shared" si="249"/>
        <v>5</v>
      </c>
      <c r="AI762" s="64" t="str">
        <f t="shared" si="254"/>
        <v/>
      </c>
      <c r="AJ762" s="47" t="str">
        <f t="shared" si="242"/>
        <v/>
      </c>
      <c r="AK762" s="65">
        <f t="shared" si="244"/>
        <v>1</v>
      </c>
      <c r="AL762" s="70" t="str">
        <f t="shared" si="251"/>
        <v/>
      </c>
      <c r="AM762" s="43" t="str">
        <f t="shared" si="243"/>
        <v/>
      </c>
      <c r="AN762" s="71">
        <f t="shared" si="245"/>
        <v>8</v>
      </c>
      <c r="AO762" s="2"/>
      <c r="AP762" s="2"/>
      <c r="AR762" s="2"/>
      <c r="AS762" s="2"/>
      <c r="AT762" s="2"/>
    </row>
    <row r="763" spans="2:46">
      <c r="B763" s="20" t="str">
        <f>IF('Prog Individual'!B763="","",'Prog Individual'!B763)</f>
        <v/>
      </c>
      <c r="C763" s="21" t="str">
        <f t="shared" si="238"/>
        <v/>
      </c>
      <c r="D763" s="98" t="str">
        <f t="shared" si="253"/>
        <v/>
      </c>
      <c r="E763" s="2"/>
      <c r="F763" s="47" t="str">
        <f t="shared" si="239"/>
        <v/>
      </c>
      <c r="G763" s="98" t="str">
        <f t="shared" si="252"/>
        <v/>
      </c>
      <c r="H763" s="2"/>
      <c r="I763" s="46" t="str">
        <f t="shared" si="240"/>
        <v/>
      </c>
      <c r="J763" s="98" t="str">
        <f t="shared" si="246"/>
        <v/>
      </c>
      <c r="K763" s="2"/>
      <c r="L763" s="21" t="str">
        <f t="shared" si="256"/>
        <v/>
      </c>
      <c r="M763" s="92">
        <f>IF(L763&lt;&gt;"",SUM($L$6:L763),M762)</f>
        <v>40</v>
      </c>
      <c r="N763" s="92">
        <f t="shared" si="247"/>
        <v>49</v>
      </c>
      <c r="O763" s="2"/>
      <c r="P763" s="47" t="str">
        <f t="shared" si="255"/>
        <v/>
      </c>
      <c r="Q763" s="89">
        <f>IF(P763&lt;&gt;"",SUM($P$6:P763),Q762)</f>
        <v>71</v>
      </c>
      <c r="R763" s="92">
        <f t="shared" si="257"/>
        <v>71</v>
      </c>
      <c r="S763" s="2"/>
      <c r="T763" s="43" t="str">
        <f t="shared" si="248"/>
        <v/>
      </c>
      <c r="U763" s="89">
        <f>IF(T763&lt;&gt;"",SUM($T$6:T763),U762)</f>
        <v>35</v>
      </c>
      <c r="V763" s="92">
        <f t="shared" si="258"/>
        <v>47</v>
      </c>
      <c r="W763" s="2"/>
      <c r="X763" s="95">
        <f>IF(B763="",X762,SUM($L$7:L763)+SUM($P$7:P763)+SUM($T$7:T763))</f>
        <v>146</v>
      </c>
      <c r="Y763" s="2"/>
      <c r="Z763" s="2"/>
      <c r="AA763" s="2"/>
      <c r="AB763" s="2"/>
      <c r="AC763" s="2"/>
      <c r="AD763" s="2"/>
      <c r="AE763" s="2"/>
      <c r="AF763" s="58" t="str">
        <f t="shared" si="250"/>
        <v/>
      </c>
      <c r="AG763" s="21" t="str">
        <f t="shared" si="241"/>
        <v/>
      </c>
      <c r="AH763" s="59">
        <f t="shared" si="249"/>
        <v>5</v>
      </c>
      <c r="AI763" s="64" t="str">
        <f t="shared" si="254"/>
        <v/>
      </c>
      <c r="AJ763" s="47" t="str">
        <f t="shared" si="242"/>
        <v/>
      </c>
      <c r="AK763" s="65">
        <f t="shared" si="244"/>
        <v>1</v>
      </c>
      <c r="AL763" s="70" t="str">
        <f t="shared" si="251"/>
        <v/>
      </c>
      <c r="AM763" s="43" t="str">
        <f t="shared" si="243"/>
        <v/>
      </c>
      <c r="AN763" s="71">
        <f t="shared" si="245"/>
        <v>8</v>
      </c>
      <c r="AO763" s="2"/>
      <c r="AP763" s="2"/>
      <c r="AR763" s="2"/>
      <c r="AS763" s="2"/>
      <c r="AT763" s="2"/>
    </row>
    <row r="764" spans="2:46">
      <c r="B764" s="20" t="str">
        <f>IF('Prog Individual'!B764="","",'Prog Individual'!B764)</f>
        <v/>
      </c>
      <c r="C764" s="21" t="str">
        <f t="shared" si="238"/>
        <v/>
      </c>
      <c r="D764" s="98" t="str">
        <f t="shared" si="253"/>
        <v/>
      </c>
      <c r="E764" s="2"/>
      <c r="F764" s="47" t="str">
        <f t="shared" si="239"/>
        <v/>
      </c>
      <c r="G764" s="98" t="str">
        <f t="shared" si="252"/>
        <v/>
      </c>
      <c r="H764" s="2"/>
      <c r="I764" s="46" t="str">
        <f t="shared" si="240"/>
        <v/>
      </c>
      <c r="J764" s="98" t="str">
        <f t="shared" si="246"/>
        <v/>
      </c>
      <c r="K764" s="2"/>
      <c r="L764" s="21" t="str">
        <f t="shared" si="256"/>
        <v/>
      </c>
      <c r="M764" s="92">
        <f>IF(L764&lt;&gt;"",SUM($L$6:L764),M763)</f>
        <v>40</v>
      </c>
      <c r="N764" s="92">
        <f t="shared" si="247"/>
        <v>49</v>
      </c>
      <c r="O764" s="2"/>
      <c r="P764" s="47" t="str">
        <f t="shared" si="255"/>
        <v/>
      </c>
      <c r="Q764" s="89">
        <f>IF(P764&lt;&gt;"",SUM($P$6:P764),Q763)</f>
        <v>71</v>
      </c>
      <c r="R764" s="92">
        <f t="shared" si="257"/>
        <v>71</v>
      </c>
      <c r="S764" s="2"/>
      <c r="T764" s="43" t="str">
        <f t="shared" si="248"/>
        <v/>
      </c>
      <c r="U764" s="89">
        <f>IF(T764&lt;&gt;"",SUM($T$6:T764),U763)</f>
        <v>35</v>
      </c>
      <c r="V764" s="92">
        <f t="shared" si="258"/>
        <v>47</v>
      </c>
      <c r="W764" s="2"/>
      <c r="X764" s="95">
        <f>IF(B764="",X763,SUM($L$7:L764)+SUM($P$7:P764)+SUM($T$7:T764))</f>
        <v>146</v>
      </c>
      <c r="Y764" s="2"/>
      <c r="Z764" s="2"/>
      <c r="AA764" s="2"/>
      <c r="AB764" s="2"/>
      <c r="AC764" s="2"/>
      <c r="AD764" s="2"/>
      <c r="AE764" s="2"/>
      <c r="AF764" s="58" t="str">
        <f t="shared" si="250"/>
        <v/>
      </c>
      <c r="AG764" s="21" t="str">
        <f t="shared" si="241"/>
        <v/>
      </c>
      <c r="AH764" s="59">
        <f t="shared" si="249"/>
        <v>5</v>
      </c>
      <c r="AI764" s="64" t="str">
        <f t="shared" si="254"/>
        <v/>
      </c>
      <c r="AJ764" s="47" t="str">
        <f t="shared" si="242"/>
        <v/>
      </c>
      <c r="AK764" s="65">
        <f t="shared" si="244"/>
        <v>1</v>
      </c>
      <c r="AL764" s="70" t="str">
        <f t="shared" si="251"/>
        <v/>
      </c>
      <c r="AM764" s="43" t="str">
        <f t="shared" si="243"/>
        <v/>
      </c>
      <c r="AN764" s="71">
        <f t="shared" si="245"/>
        <v>8</v>
      </c>
      <c r="AO764" s="2"/>
      <c r="AP764" s="2"/>
      <c r="AR764" s="2"/>
      <c r="AS764" s="2"/>
      <c r="AT764" s="2"/>
    </row>
    <row r="765" spans="2:46">
      <c r="B765" s="20" t="str">
        <f>IF('Prog Individual'!B765="","",'Prog Individual'!B765)</f>
        <v/>
      </c>
      <c r="C765" s="21" t="str">
        <f t="shared" si="238"/>
        <v/>
      </c>
      <c r="D765" s="98" t="str">
        <f t="shared" si="253"/>
        <v/>
      </c>
      <c r="E765" s="2"/>
      <c r="F765" s="47" t="str">
        <f t="shared" si="239"/>
        <v/>
      </c>
      <c r="G765" s="98" t="str">
        <f t="shared" si="252"/>
        <v/>
      </c>
      <c r="H765" s="2"/>
      <c r="I765" s="46" t="str">
        <f t="shared" si="240"/>
        <v/>
      </c>
      <c r="J765" s="98" t="str">
        <f t="shared" si="246"/>
        <v/>
      </c>
      <c r="K765" s="2"/>
      <c r="L765" s="21" t="str">
        <f t="shared" si="256"/>
        <v/>
      </c>
      <c r="M765" s="92">
        <f>IF(L765&lt;&gt;"",SUM($L$6:L765),M764)</f>
        <v>40</v>
      </c>
      <c r="N765" s="92">
        <f t="shared" si="247"/>
        <v>49</v>
      </c>
      <c r="O765" s="2"/>
      <c r="P765" s="47" t="str">
        <f t="shared" si="255"/>
        <v/>
      </c>
      <c r="Q765" s="89">
        <f>IF(P765&lt;&gt;"",SUM($P$6:P765),Q764)</f>
        <v>71</v>
      </c>
      <c r="R765" s="92">
        <f t="shared" si="257"/>
        <v>71</v>
      </c>
      <c r="S765" s="2"/>
      <c r="T765" s="43" t="str">
        <f t="shared" si="248"/>
        <v/>
      </c>
      <c r="U765" s="89">
        <f>IF(T765&lt;&gt;"",SUM($T$6:T765),U764)</f>
        <v>35</v>
      </c>
      <c r="V765" s="92">
        <f t="shared" si="258"/>
        <v>47</v>
      </c>
      <c r="W765" s="2"/>
      <c r="X765" s="95">
        <f>IF(B765="",X764,SUM($L$7:L765)+SUM($P$7:P765)+SUM($T$7:T765))</f>
        <v>146</v>
      </c>
      <c r="Y765" s="2"/>
      <c r="Z765" s="2"/>
      <c r="AA765" s="2"/>
      <c r="AB765" s="2"/>
      <c r="AC765" s="2"/>
      <c r="AD765" s="2"/>
      <c r="AE765" s="2"/>
      <c r="AF765" s="58" t="str">
        <f t="shared" si="250"/>
        <v/>
      </c>
      <c r="AG765" s="21" t="str">
        <f t="shared" si="241"/>
        <v/>
      </c>
      <c r="AH765" s="59">
        <f t="shared" si="249"/>
        <v>5</v>
      </c>
      <c r="AI765" s="64" t="str">
        <f t="shared" si="254"/>
        <v/>
      </c>
      <c r="AJ765" s="47" t="str">
        <f t="shared" si="242"/>
        <v/>
      </c>
      <c r="AK765" s="65">
        <f t="shared" si="244"/>
        <v>1</v>
      </c>
      <c r="AL765" s="70" t="str">
        <f t="shared" si="251"/>
        <v/>
      </c>
      <c r="AM765" s="43" t="str">
        <f t="shared" si="243"/>
        <v/>
      </c>
      <c r="AN765" s="71">
        <f t="shared" si="245"/>
        <v>8</v>
      </c>
      <c r="AO765" s="2"/>
      <c r="AP765" s="2"/>
      <c r="AR765" s="2"/>
      <c r="AS765" s="2"/>
      <c r="AT765" s="2"/>
    </row>
    <row r="766" spans="2:46">
      <c r="B766" s="20" t="str">
        <f>IF('Prog Individual'!B766="","",'Prog Individual'!B766)</f>
        <v/>
      </c>
      <c r="C766" s="21" t="str">
        <f t="shared" si="238"/>
        <v/>
      </c>
      <c r="D766" s="98" t="str">
        <f t="shared" si="253"/>
        <v/>
      </c>
      <c r="E766" s="2"/>
      <c r="F766" s="47" t="str">
        <f t="shared" si="239"/>
        <v/>
      </c>
      <c r="G766" s="98" t="str">
        <f t="shared" si="252"/>
        <v/>
      </c>
      <c r="H766" s="2"/>
      <c r="I766" s="46" t="str">
        <f t="shared" si="240"/>
        <v/>
      </c>
      <c r="J766" s="98" t="str">
        <f t="shared" si="246"/>
        <v/>
      </c>
      <c r="K766" s="2"/>
      <c r="L766" s="21" t="str">
        <f t="shared" si="256"/>
        <v/>
      </c>
      <c r="M766" s="92">
        <f>IF(L766&lt;&gt;"",SUM($L$6:L766),M765)</f>
        <v>40</v>
      </c>
      <c r="N766" s="92">
        <f t="shared" si="247"/>
        <v>49</v>
      </c>
      <c r="O766" s="2"/>
      <c r="P766" s="47" t="str">
        <f t="shared" si="255"/>
        <v/>
      </c>
      <c r="Q766" s="89">
        <f>IF(P766&lt;&gt;"",SUM($P$6:P766),Q765)</f>
        <v>71</v>
      </c>
      <c r="R766" s="92">
        <f t="shared" si="257"/>
        <v>71</v>
      </c>
      <c r="S766" s="2"/>
      <c r="T766" s="43" t="str">
        <f t="shared" si="248"/>
        <v/>
      </c>
      <c r="U766" s="89">
        <f>IF(T766&lt;&gt;"",SUM($T$6:T766),U765)</f>
        <v>35</v>
      </c>
      <c r="V766" s="92">
        <f t="shared" si="258"/>
        <v>47</v>
      </c>
      <c r="W766" s="2"/>
      <c r="X766" s="95">
        <f>IF(B766="",X765,SUM($L$7:L766)+SUM($P$7:P766)+SUM($T$7:T766))</f>
        <v>146</v>
      </c>
      <c r="Y766" s="2"/>
      <c r="Z766" s="2"/>
      <c r="AA766" s="2"/>
      <c r="AB766" s="2"/>
      <c r="AC766" s="2"/>
      <c r="AD766" s="2"/>
      <c r="AE766" s="2"/>
      <c r="AF766" s="58" t="str">
        <f t="shared" si="250"/>
        <v/>
      </c>
      <c r="AG766" s="21" t="str">
        <f t="shared" si="241"/>
        <v/>
      </c>
      <c r="AH766" s="59">
        <f t="shared" si="249"/>
        <v>5</v>
      </c>
      <c r="AI766" s="64" t="str">
        <f t="shared" si="254"/>
        <v/>
      </c>
      <c r="AJ766" s="47" t="str">
        <f t="shared" si="242"/>
        <v/>
      </c>
      <c r="AK766" s="65">
        <f t="shared" si="244"/>
        <v>1</v>
      </c>
      <c r="AL766" s="70" t="str">
        <f t="shared" si="251"/>
        <v/>
      </c>
      <c r="AM766" s="43" t="str">
        <f t="shared" si="243"/>
        <v/>
      </c>
      <c r="AN766" s="71">
        <f t="shared" si="245"/>
        <v>8</v>
      </c>
      <c r="AO766" s="2"/>
      <c r="AP766" s="2"/>
      <c r="AR766" s="2"/>
      <c r="AS766" s="2"/>
      <c r="AT766" s="2"/>
    </row>
    <row r="767" spans="2:46">
      <c r="B767" s="20" t="str">
        <f>IF('Prog Individual'!B767="","",'Prog Individual'!B767)</f>
        <v/>
      </c>
      <c r="C767" s="21" t="str">
        <f t="shared" si="238"/>
        <v/>
      </c>
      <c r="D767" s="98" t="str">
        <f t="shared" si="253"/>
        <v/>
      </c>
      <c r="E767" s="2"/>
      <c r="F767" s="47" t="str">
        <f t="shared" si="239"/>
        <v/>
      </c>
      <c r="G767" s="98" t="str">
        <f t="shared" si="252"/>
        <v/>
      </c>
      <c r="H767" s="2"/>
      <c r="I767" s="46" t="str">
        <f t="shared" si="240"/>
        <v/>
      </c>
      <c r="J767" s="98" t="str">
        <f t="shared" si="246"/>
        <v/>
      </c>
      <c r="K767" s="2"/>
      <c r="L767" s="21" t="str">
        <f t="shared" si="256"/>
        <v/>
      </c>
      <c r="M767" s="92">
        <f>IF(L767&lt;&gt;"",SUM($L$6:L767),M766)</f>
        <v>40</v>
      </c>
      <c r="N767" s="92">
        <f t="shared" si="247"/>
        <v>49</v>
      </c>
      <c r="O767" s="2"/>
      <c r="P767" s="47" t="str">
        <f t="shared" si="255"/>
        <v/>
      </c>
      <c r="Q767" s="89">
        <f>IF(P767&lt;&gt;"",SUM($P$6:P767),Q766)</f>
        <v>71</v>
      </c>
      <c r="R767" s="92">
        <f t="shared" si="257"/>
        <v>71</v>
      </c>
      <c r="S767" s="2"/>
      <c r="T767" s="43" t="str">
        <f t="shared" si="248"/>
        <v/>
      </c>
      <c r="U767" s="89">
        <f>IF(T767&lt;&gt;"",SUM($T$6:T767),U766)</f>
        <v>35</v>
      </c>
      <c r="V767" s="92">
        <f t="shared" si="258"/>
        <v>47</v>
      </c>
      <c r="W767" s="2"/>
      <c r="X767" s="95">
        <f>IF(B767="",X766,SUM($L$7:L767)+SUM($P$7:P767)+SUM($T$7:T767))</f>
        <v>146</v>
      </c>
      <c r="Y767" s="2"/>
      <c r="Z767" s="2"/>
      <c r="AA767" s="2"/>
      <c r="AB767" s="2"/>
      <c r="AC767" s="2"/>
      <c r="AD767" s="2"/>
      <c r="AE767" s="2"/>
      <c r="AF767" s="58" t="str">
        <f t="shared" si="250"/>
        <v/>
      </c>
      <c r="AG767" s="21" t="str">
        <f t="shared" si="241"/>
        <v/>
      </c>
      <c r="AH767" s="59">
        <f t="shared" si="249"/>
        <v>5</v>
      </c>
      <c r="AI767" s="64" t="str">
        <f t="shared" si="254"/>
        <v/>
      </c>
      <c r="AJ767" s="47" t="str">
        <f t="shared" si="242"/>
        <v/>
      </c>
      <c r="AK767" s="65">
        <f t="shared" si="244"/>
        <v>1</v>
      </c>
      <c r="AL767" s="70" t="str">
        <f t="shared" si="251"/>
        <v/>
      </c>
      <c r="AM767" s="43" t="str">
        <f t="shared" si="243"/>
        <v/>
      </c>
      <c r="AN767" s="71">
        <f t="shared" si="245"/>
        <v>8</v>
      </c>
      <c r="AO767" s="2"/>
      <c r="AP767" s="2"/>
      <c r="AR767" s="2"/>
      <c r="AS767" s="2"/>
      <c r="AT767" s="2"/>
    </row>
    <row r="768" spans="2:46">
      <c r="B768" s="20" t="str">
        <f>IF('Prog Individual'!B768="","",'Prog Individual'!B768)</f>
        <v/>
      </c>
      <c r="C768" s="21" t="str">
        <f t="shared" si="238"/>
        <v/>
      </c>
      <c r="D768" s="98" t="str">
        <f t="shared" si="253"/>
        <v/>
      </c>
      <c r="E768" s="2"/>
      <c r="F768" s="47" t="str">
        <f t="shared" si="239"/>
        <v/>
      </c>
      <c r="G768" s="98" t="str">
        <f t="shared" si="252"/>
        <v/>
      </c>
      <c r="H768" s="2"/>
      <c r="I768" s="46" t="str">
        <f t="shared" si="240"/>
        <v/>
      </c>
      <c r="J768" s="98" t="str">
        <f t="shared" si="246"/>
        <v/>
      </c>
      <c r="K768" s="2"/>
      <c r="L768" s="21" t="str">
        <f t="shared" si="256"/>
        <v/>
      </c>
      <c r="M768" s="92">
        <f>IF(L768&lt;&gt;"",SUM($L$6:L768),M767)</f>
        <v>40</v>
      </c>
      <c r="N768" s="92">
        <f t="shared" si="247"/>
        <v>49</v>
      </c>
      <c r="O768" s="2"/>
      <c r="P768" s="47" t="str">
        <f t="shared" si="255"/>
        <v/>
      </c>
      <c r="Q768" s="89">
        <f>IF(P768&lt;&gt;"",SUM($P$6:P768),Q767)</f>
        <v>71</v>
      </c>
      <c r="R768" s="92">
        <f t="shared" si="257"/>
        <v>71</v>
      </c>
      <c r="S768" s="2"/>
      <c r="T768" s="43" t="str">
        <f t="shared" si="248"/>
        <v/>
      </c>
      <c r="U768" s="89">
        <f>IF(T768&lt;&gt;"",SUM($T$6:T768),U767)</f>
        <v>35</v>
      </c>
      <c r="V768" s="92">
        <f t="shared" si="258"/>
        <v>47</v>
      </c>
      <c r="W768" s="2"/>
      <c r="X768" s="95">
        <f>IF(B768="",X767,SUM($L$7:L768)+SUM($P$7:P768)+SUM($T$7:T768))</f>
        <v>146</v>
      </c>
      <c r="Y768" s="2"/>
      <c r="Z768" s="2"/>
      <c r="AA768" s="2"/>
      <c r="AB768" s="2"/>
      <c r="AC768" s="2"/>
      <c r="AD768" s="2"/>
      <c r="AE768" s="2"/>
      <c r="AF768" s="58" t="str">
        <f t="shared" si="250"/>
        <v/>
      </c>
      <c r="AG768" s="21" t="str">
        <f t="shared" si="241"/>
        <v/>
      </c>
      <c r="AH768" s="59">
        <f t="shared" si="249"/>
        <v>5</v>
      </c>
      <c r="AI768" s="64" t="str">
        <f t="shared" si="254"/>
        <v/>
      </c>
      <c r="AJ768" s="47" t="str">
        <f t="shared" si="242"/>
        <v/>
      </c>
      <c r="AK768" s="65">
        <f t="shared" si="244"/>
        <v>1</v>
      </c>
      <c r="AL768" s="70" t="str">
        <f t="shared" si="251"/>
        <v/>
      </c>
      <c r="AM768" s="43" t="str">
        <f t="shared" si="243"/>
        <v/>
      </c>
      <c r="AN768" s="71">
        <f t="shared" si="245"/>
        <v>8</v>
      </c>
      <c r="AO768" s="2"/>
      <c r="AP768" s="2"/>
      <c r="AR768" s="2"/>
      <c r="AS768" s="2"/>
      <c r="AT768" s="2"/>
    </row>
    <row r="769" spans="2:46">
      <c r="B769" s="20" t="str">
        <f>IF('Prog Individual'!B769="","",'Prog Individual'!B769)</f>
        <v/>
      </c>
      <c r="C769" s="21" t="str">
        <f t="shared" si="238"/>
        <v/>
      </c>
      <c r="D769" s="98" t="str">
        <f t="shared" si="253"/>
        <v/>
      </c>
      <c r="E769" s="2"/>
      <c r="F769" s="47" t="str">
        <f t="shared" si="239"/>
        <v/>
      </c>
      <c r="G769" s="98" t="str">
        <f t="shared" si="252"/>
        <v/>
      </c>
      <c r="H769" s="2"/>
      <c r="I769" s="46" t="str">
        <f t="shared" si="240"/>
        <v/>
      </c>
      <c r="J769" s="98" t="str">
        <f t="shared" si="246"/>
        <v/>
      </c>
      <c r="K769" s="2"/>
      <c r="L769" s="21" t="str">
        <f t="shared" si="256"/>
        <v/>
      </c>
      <c r="M769" s="92">
        <f>IF(L769&lt;&gt;"",SUM($L$6:L769),M768)</f>
        <v>40</v>
      </c>
      <c r="N769" s="92">
        <f t="shared" si="247"/>
        <v>49</v>
      </c>
      <c r="O769" s="2"/>
      <c r="P769" s="47" t="str">
        <f t="shared" si="255"/>
        <v/>
      </c>
      <c r="Q769" s="89">
        <f>IF(P769&lt;&gt;"",SUM($P$6:P769),Q768)</f>
        <v>71</v>
      </c>
      <c r="R769" s="92">
        <f t="shared" si="257"/>
        <v>71</v>
      </c>
      <c r="S769" s="2"/>
      <c r="T769" s="43" t="str">
        <f t="shared" si="248"/>
        <v/>
      </c>
      <c r="U769" s="89">
        <f>IF(T769&lt;&gt;"",SUM($T$6:T769),U768)</f>
        <v>35</v>
      </c>
      <c r="V769" s="92">
        <f t="shared" si="258"/>
        <v>47</v>
      </c>
      <c r="W769" s="2"/>
      <c r="X769" s="95">
        <f>IF(B769="",X768,SUM($L$7:L769)+SUM($P$7:P769)+SUM($T$7:T769))</f>
        <v>146</v>
      </c>
      <c r="Y769" s="2"/>
      <c r="Z769" s="2"/>
      <c r="AA769" s="2"/>
      <c r="AB769" s="2"/>
      <c r="AC769" s="2"/>
      <c r="AD769" s="2"/>
      <c r="AE769" s="2"/>
      <c r="AF769" s="58" t="str">
        <f t="shared" si="250"/>
        <v/>
      </c>
      <c r="AG769" s="21" t="str">
        <f t="shared" si="241"/>
        <v/>
      </c>
      <c r="AH769" s="59">
        <f t="shared" si="249"/>
        <v>5</v>
      </c>
      <c r="AI769" s="64" t="str">
        <f t="shared" si="254"/>
        <v/>
      </c>
      <c r="AJ769" s="47" t="str">
        <f t="shared" si="242"/>
        <v/>
      </c>
      <c r="AK769" s="65">
        <f t="shared" si="244"/>
        <v>1</v>
      </c>
      <c r="AL769" s="70" t="str">
        <f t="shared" si="251"/>
        <v/>
      </c>
      <c r="AM769" s="43" t="str">
        <f t="shared" si="243"/>
        <v/>
      </c>
      <c r="AN769" s="71">
        <f t="shared" si="245"/>
        <v>8</v>
      </c>
      <c r="AO769" s="2"/>
      <c r="AP769" s="2"/>
      <c r="AR769" s="2"/>
      <c r="AS769" s="2"/>
      <c r="AT769" s="2"/>
    </row>
    <row r="770" spans="2:46">
      <c r="B770" s="20" t="str">
        <f>IF('Prog Individual'!B770="","",'Prog Individual'!B770)</f>
        <v/>
      </c>
      <c r="C770" s="21" t="str">
        <f t="shared" si="238"/>
        <v/>
      </c>
      <c r="D770" s="98" t="str">
        <f t="shared" si="253"/>
        <v/>
      </c>
      <c r="E770" s="2"/>
      <c r="F770" s="47" t="str">
        <f t="shared" si="239"/>
        <v/>
      </c>
      <c r="G770" s="98" t="str">
        <f t="shared" si="252"/>
        <v/>
      </c>
      <c r="H770" s="2"/>
      <c r="I770" s="46" t="str">
        <f t="shared" si="240"/>
        <v/>
      </c>
      <c r="J770" s="98" t="str">
        <f t="shared" si="246"/>
        <v/>
      </c>
      <c r="K770" s="2"/>
      <c r="L770" s="21" t="str">
        <f t="shared" si="256"/>
        <v/>
      </c>
      <c r="M770" s="92">
        <f>IF(L770&lt;&gt;"",SUM($L$6:L770),M769)</f>
        <v>40</v>
      </c>
      <c r="N770" s="92">
        <f t="shared" si="247"/>
        <v>49</v>
      </c>
      <c r="O770" s="2"/>
      <c r="P770" s="47" t="str">
        <f t="shared" si="255"/>
        <v/>
      </c>
      <c r="Q770" s="89">
        <f>IF(P770&lt;&gt;"",SUM($P$6:P770),Q769)</f>
        <v>71</v>
      </c>
      <c r="R770" s="92">
        <f t="shared" si="257"/>
        <v>71</v>
      </c>
      <c r="S770" s="2"/>
      <c r="T770" s="43" t="str">
        <f t="shared" si="248"/>
        <v/>
      </c>
      <c r="U770" s="89">
        <f>IF(T770&lt;&gt;"",SUM($T$6:T770),U769)</f>
        <v>35</v>
      </c>
      <c r="V770" s="92">
        <f t="shared" si="258"/>
        <v>47</v>
      </c>
      <c r="W770" s="2"/>
      <c r="X770" s="95">
        <f>IF(B770="",X769,SUM($L$7:L770)+SUM($P$7:P770)+SUM($T$7:T770))</f>
        <v>146</v>
      </c>
      <c r="Y770" s="2"/>
      <c r="Z770" s="2"/>
      <c r="AA770" s="2"/>
      <c r="AB770" s="2"/>
      <c r="AC770" s="2"/>
      <c r="AD770" s="2"/>
      <c r="AE770" s="2"/>
      <c r="AF770" s="58" t="str">
        <f t="shared" si="250"/>
        <v/>
      </c>
      <c r="AG770" s="21" t="str">
        <f t="shared" si="241"/>
        <v/>
      </c>
      <c r="AH770" s="59">
        <f t="shared" si="249"/>
        <v>5</v>
      </c>
      <c r="AI770" s="64" t="str">
        <f t="shared" si="254"/>
        <v/>
      </c>
      <c r="AJ770" s="47" t="str">
        <f t="shared" si="242"/>
        <v/>
      </c>
      <c r="AK770" s="65">
        <f t="shared" si="244"/>
        <v>1</v>
      </c>
      <c r="AL770" s="70" t="str">
        <f t="shared" si="251"/>
        <v/>
      </c>
      <c r="AM770" s="43" t="str">
        <f t="shared" si="243"/>
        <v/>
      </c>
      <c r="AN770" s="71">
        <f t="shared" si="245"/>
        <v>8</v>
      </c>
      <c r="AO770" s="2"/>
      <c r="AP770" s="2"/>
      <c r="AR770" s="2"/>
      <c r="AS770" s="2"/>
      <c r="AT770" s="2"/>
    </row>
    <row r="771" spans="2:46">
      <c r="B771" s="20" t="str">
        <f>IF('Prog Individual'!B771="","",'Prog Individual'!B771)</f>
        <v/>
      </c>
      <c r="C771" s="21" t="str">
        <f t="shared" ref="C771:C834" si="259">IF(B771="","",VLOOKUP(B771,$AV$1:$BC$38,6,0))</f>
        <v/>
      </c>
      <c r="D771" s="98" t="str">
        <f t="shared" si="253"/>
        <v/>
      </c>
      <c r="E771" s="2"/>
      <c r="F771" s="47" t="str">
        <f t="shared" ref="F771:F834" si="260">IF(B771="","",VLOOKUP(B771,$AV$1:$BC$38,8,0))</f>
        <v/>
      </c>
      <c r="G771" s="98" t="str">
        <f t="shared" si="252"/>
        <v/>
      </c>
      <c r="H771" s="2"/>
      <c r="I771" s="46" t="str">
        <f t="shared" ref="I771:I834" si="261">IF(B771="","",VLOOKUP(B771,$AV$1:$BC$38,7,0))</f>
        <v/>
      </c>
      <c r="J771" s="98" t="str">
        <f t="shared" si="246"/>
        <v/>
      </c>
      <c r="K771" s="2"/>
      <c r="L771" s="21" t="str">
        <f t="shared" si="256"/>
        <v/>
      </c>
      <c r="M771" s="92">
        <f>IF(L771&lt;&gt;"",SUM($L$6:L771),M770)</f>
        <v>40</v>
      </c>
      <c r="N771" s="92">
        <f t="shared" si="247"/>
        <v>49</v>
      </c>
      <c r="O771" s="2"/>
      <c r="P771" s="47" t="str">
        <f t="shared" si="255"/>
        <v/>
      </c>
      <c r="Q771" s="89">
        <f>IF(P771&lt;&gt;"",SUM($P$6:P771),Q770)</f>
        <v>71</v>
      </c>
      <c r="R771" s="92">
        <f t="shared" si="257"/>
        <v>71</v>
      </c>
      <c r="S771" s="2"/>
      <c r="T771" s="43" t="str">
        <f t="shared" si="248"/>
        <v/>
      </c>
      <c r="U771" s="89">
        <f>IF(T771&lt;&gt;"",SUM($T$6:T771),U770)</f>
        <v>35</v>
      </c>
      <c r="V771" s="92">
        <f t="shared" si="258"/>
        <v>47</v>
      </c>
      <c r="W771" s="2"/>
      <c r="X771" s="95">
        <f>IF(B771="",X770,SUM($L$7:L771)+SUM($P$7:P771)+SUM($T$7:T771))</f>
        <v>146</v>
      </c>
      <c r="Y771" s="2"/>
      <c r="Z771" s="2"/>
      <c r="AA771" s="2"/>
      <c r="AB771" s="2"/>
      <c r="AC771" s="2"/>
      <c r="AD771" s="2"/>
      <c r="AE771" s="2"/>
      <c r="AF771" s="58" t="str">
        <f t="shared" si="250"/>
        <v/>
      </c>
      <c r="AG771" s="21" t="str">
        <f t="shared" si="241"/>
        <v/>
      </c>
      <c r="AH771" s="59">
        <f t="shared" si="249"/>
        <v>5</v>
      </c>
      <c r="AI771" s="64" t="str">
        <f t="shared" si="254"/>
        <v/>
      </c>
      <c r="AJ771" s="47" t="str">
        <f t="shared" si="242"/>
        <v/>
      </c>
      <c r="AK771" s="65">
        <f t="shared" si="244"/>
        <v>1</v>
      </c>
      <c r="AL771" s="70" t="str">
        <f t="shared" si="251"/>
        <v/>
      </c>
      <c r="AM771" s="43" t="str">
        <f t="shared" si="243"/>
        <v/>
      </c>
      <c r="AN771" s="71">
        <f t="shared" si="245"/>
        <v>8</v>
      </c>
      <c r="AO771" s="2"/>
      <c r="AP771" s="2"/>
      <c r="AR771" s="2"/>
      <c r="AS771" s="2"/>
      <c r="AT771" s="2"/>
    </row>
    <row r="772" spans="2:46">
      <c r="B772" s="20" t="str">
        <f>IF('Prog Individual'!B772="","",'Prog Individual'!B772)</f>
        <v/>
      </c>
      <c r="C772" s="21" t="str">
        <f t="shared" si="259"/>
        <v/>
      </c>
      <c r="D772" s="98" t="str">
        <f t="shared" si="253"/>
        <v/>
      </c>
      <c r="E772" s="2"/>
      <c r="F772" s="47" t="str">
        <f t="shared" si="260"/>
        <v/>
      </c>
      <c r="G772" s="98" t="str">
        <f t="shared" si="252"/>
        <v/>
      </c>
      <c r="H772" s="2"/>
      <c r="I772" s="46" t="str">
        <f t="shared" si="261"/>
        <v/>
      </c>
      <c r="J772" s="98" t="str">
        <f t="shared" si="246"/>
        <v/>
      </c>
      <c r="K772" s="2"/>
      <c r="L772" s="21" t="str">
        <f t="shared" si="256"/>
        <v/>
      </c>
      <c r="M772" s="92">
        <f>IF(L772&lt;&gt;"",SUM($L$6:L772),M771)</f>
        <v>40</v>
      </c>
      <c r="N772" s="92">
        <f t="shared" si="247"/>
        <v>49</v>
      </c>
      <c r="O772" s="2"/>
      <c r="P772" s="47" t="str">
        <f t="shared" si="255"/>
        <v/>
      </c>
      <c r="Q772" s="89">
        <f>IF(P772&lt;&gt;"",SUM($P$6:P772),Q771)</f>
        <v>71</v>
      </c>
      <c r="R772" s="92">
        <f t="shared" si="257"/>
        <v>71</v>
      </c>
      <c r="S772" s="2"/>
      <c r="T772" s="43" t="str">
        <f t="shared" si="248"/>
        <v/>
      </c>
      <c r="U772" s="89">
        <f>IF(T772&lt;&gt;"",SUM($T$6:T772),U771)</f>
        <v>35</v>
      </c>
      <c r="V772" s="92">
        <f t="shared" si="258"/>
        <v>47</v>
      </c>
      <c r="W772" s="2"/>
      <c r="X772" s="95">
        <f>IF(B772="",X771,SUM($L$7:L772)+SUM($P$7:P772)+SUM($T$7:T772))</f>
        <v>146</v>
      </c>
      <c r="Y772" s="2"/>
      <c r="Z772" s="2"/>
      <c r="AA772" s="2"/>
      <c r="AB772" s="2"/>
      <c r="AC772" s="2"/>
      <c r="AD772" s="2"/>
      <c r="AE772" s="2"/>
      <c r="AF772" s="58" t="str">
        <f t="shared" si="250"/>
        <v/>
      </c>
      <c r="AG772" s="21" t="str">
        <f t="shared" si="241"/>
        <v/>
      </c>
      <c r="AH772" s="59">
        <f t="shared" si="249"/>
        <v>5</v>
      </c>
      <c r="AI772" s="64" t="str">
        <f t="shared" si="254"/>
        <v/>
      </c>
      <c r="AJ772" s="47" t="str">
        <f t="shared" si="242"/>
        <v/>
      </c>
      <c r="AK772" s="65">
        <f t="shared" si="244"/>
        <v>1</v>
      </c>
      <c r="AL772" s="70" t="str">
        <f t="shared" si="251"/>
        <v/>
      </c>
      <c r="AM772" s="43" t="str">
        <f t="shared" si="243"/>
        <v/>
      </c>
      <c r="AN772" s="71">
        <f t="shared" si="245"/>
        <v>8</v>
      </c>
      <c r="AO772" s="2"/>
      <c r="AP772" s="2"/>
      <c r="AR772" s="2"/>
      <c r="AS772" s="2"/>
      <c r="AT772" s="2"/>
    </row>
    <row r="773" spans="2:46">
      <c r="B773" s="20" t="str">
        <f>IF('Prog Individual'!B773="","",'Prog Individual'!B773)</f>
        <v/>
      </c>
      <c r="C773" s="21" t="str">
        <f t="shared" si="259"/>
        <v/>
      </c>
      <c r="D773" s="98" t="str">
        <f t="shared" si="253"/>
        <v/>
      </c>
      <c r="E773" s="2"/>
      <c r="F773" s="47" t="str">
        <f t="shared" si="260"/>
        <v/>
      </c>
      <c r="G773" s="98" t="str">
        <f t="shared" si="252"/>
        <v/>
      </c>
      <c r="H773" s="2"/>
      <c r="I773" s="46" t="str">
        <f t="shared" si="261"/>
        <v/>
      </c>
      <c r="J773" s="98" t="str">
        <f t="shared" si="246"/>
        <v/>
      </c>
      <c r="K773" s="2"/>
      <c r="L773" s="21" t="str">
        <f t="shared" si="256"/>
        <v/>
      </c>
      <c r="M773" s="92">
        <f>IF(L773&lt;&gt;"",SUM($L$6:L773),M772)</f>
        <v>40</v>
      </c>
      <c r="N773" s="92">
        <f t="shared" si="247"/>
        <v>49</v>
      </c>
      <c r="O773" s="2"/>
      <c r="P773" s="47" t="str">
        <f t="shared" si="255"/>
        <v/>
      </c>
      <c r="Q773" s="89">
        <f>IF(P773&lt;&gt;"",SUM($P$6:P773),Q772)</f>
        <v>71</v>
      </c>
      <c r="R773" s="92">
        <f t="shared" si="257"/>
        <v>71</v>
      </c>
      <c r="S773" s="2"/>
      <c r="T773" s="43" t="str">
        <f t="shared" si="248"/>
        <v/>
      </c>
      <c r="U773" s="89">
        <f>IF(T773&lt;&gt;"",SUM($T$6:T773),U772)</f>
        <v>35</v>
      </c>
      <c r="V773" s="92">
        <f t="shared" si="258"/>
        <v>47</v>
      </c>
      <c r="W773" s="2"/>
      <c r="X773" s="95">
        <f>IF(B773="",X772,SUM($L$7:L773)+SUM($P$7:P773)+SUM($T$7:T773))</f>
        <v>146</v>
      </c>
      <c r="Y773" s="2"/>
      <c r="Z773" s="2"/>
      <c r="AA773" s="2"/>
      <c r="AB773" s="2"/>
      <c r="AC773" s="2"/>
      <c r="AD773" s="2"/>
      <c r="AE773" s="2"/>
      <c r="AF773" s="58" t="str">
        <f t="shared" si="250"/>
        <v/>
      </c>
      <c r="AG773" s="21" t="str">
        <f t="shared" ref="AG773:AG836" si="262">IF(B773="","",IF(OR(AF772=1,AF772=2),"",IF(AF772&gt;=3,AF772-2)))</f>
        <v/>
      </c>
      <c r="AH773" s="59">
        <f t="shared" si="249"/>
        <v>5</v>
      </c>
      <c r="AI773" s="64" t="str">
        <f t="shared" si="254"/>
        <v/>
      </c>
      <c r="AJ773" s="47" t="str">
        <f t="shared" ref="AJ773:AJ836" si="263">IF(B773="","",IF(OR(AI772=1,AI772=2),"",IF(AI772&gt;=3,AI772-2)))</f>
        <v/>
      </c>
      <c r="AK773" s="65">
        <f t="shared" si="244"/>
        <v>1</v>
      </c>
      <c r="AL773" s="70" t="str">
        <f t="shared" si="251"/>
        <v/>
      </c>
      <c r="AM773" s="43" t="str">
        <f t="shared" ref="AM773:AM836" si="264">IF(B773="","",IF(OR(AL772=1,AL772=2),"",IF(AL772&gt;=3,AL772-2)))</f>
        <v/>
      </c>
      <c r="AN773" s="71">
        <f t="shared" si="245"/>
        <v>8</v>
      </c>
      <c r="AO773" s="2"/>
      <c r="AP773" s="2"/>
      <c r="AR773" s="2"/>
      <c r="AS773" s="2"/>
      <c r="AT773" s="2"/>
    </row>
    <row r="774" spans="2:46">
      <c r="B774" s="20" t="str">
        <f>IF('Prog Individual'!B774="","",'Prog Individual'!B774)</f>
        <v/>
      </c>
      <c r="C774" s="21" t="str">
        <f t="shared" si="259"/>
        <v/>
      </c>
      <c r="D774" s="98" t="str">
        <f t="shared" si="253"/>
        <v/>
      </c>
      <c r="E774" s="2"/>
      <c r="F774" s="47" t="str">
        <f t="shared" si="260"/>
        <v/>
      </c>
      <c r="G774" s="98" t="str">
        <f t="shared" si="252"/>
        <v/>
      </c>
      <c r="H774" s="2"/>
      <c r="I774" s="46" t="str">
        <f t="shared" si="261"/>
        <v/>
      </c>
      <c r="J774" s="98" t="str">
        <f t="shared" si="246"/>
        <v/>
      </c>
      <c r="K774" s="2"/>
      <c r="L774" s="21" t="str">
        <f t="shared" si="256"/>
        <v/>
      </c>
      <c r="M774" s="92">
        <f>IF(L774&lt;&gt;"",SUM($L$6:L774),M773)</f>
        <v>40</v>
      </c>
      <c r="N774" s="92">
        <f t="shared" si="247"/>
        <v>49</v>
      </c>
      <c r="O774" s="2"/>
      <c r="P774" s="47" t="str">
        <f t="shared" si="255"/>
        <v/>
      </c>
      <c r="Q774" s="89">
        <f>IF(P774&lt;&gt;"",SUM($P$6:P774),Q773)</f>
        <v>71</v>
      </c>
      <c r="R774" s="92">
        <f t="shared" si="257"/>
        <v>71</v>
      </c>
      <c r="S774" s="2"/>
      <c r="T774" s="43" t="str">
        <f t="shared" si="248"/>
        <v/>
      </c>
      <c r="U774" s="89">
        <f>IF(T774&lt;&gt;"",SUM($T$6:T774),U773)</f>
        <v>35</v>
      </c>
      <c r="V774" s="92">
        <f t="shared" si="258"/>
        <v>47</v>
      </c>
      <c r="W774" s="2"/>
      <c r="X774" s="95">
        <f>IF(B774="",X773,SUM($L$7:L774)+SUM($P$7:P774)+SUM($T$7:T774))</f>
        <v>146</v>
      </c>
      <c r="Y774" s="2"/>
      <c r="Z774" s="2"/>
      <c r="AA774" s="2"/>
      <c r="AB774" s="2"/>
      <c r="AC774" s="2"/>
      <c r="AD774" s="2"/>
      <c r="AE774" s="2"/>
      <c r="AF774" s="58" t="str">
        <f t="shared" si="250"/>
        <v/>
      </c>
      <c r="AG774" s="21" t="str">
        <f t="shared" si="262"/>
        <v/>
      </c>
      <c r="AH774" s="59">
        <f t="shared" si="249"/>
        <v>5</v>
      </c>
      <c r="AI774" s="64" t="str">
        <f t="shared" si="254"/>
        <v/>
      </c>
      <c r="AJ774" s="47" t="str">
        <f t="shared" si="263"/>
        <v/>
      </c>
      <c r="AK774" s="65">
        <f t="shared" ref="AK774:AK837" si="265">IF(AND(AK773="",AJ774=1),1,IF(AND(AK773=1,AJ774=""),1,IF(AND(AJ773="",AJ774&lt;&gt;""),AK773,IF(AND(AJ773="",AJ774=""),AK773,IF(AND(AJ773&lt;&gt;"",AJ774=""),AK773-$AA$27,IF(AND(AJ773&lt;&gt;"",AJ774&lt;&gt;""),AK773+$AA$28))))))</f>
        <v>1</v>
      </c>
      <c r="AL774" s="70" t="str">
        <f t="shared" si="251"/>
        <v/>
      </c>
      <c r="AM774" s="43" t="str">
        <f t="shared" si="264"/>
        <v/>
      </c>
      <c r="AN774" s="71">
        <f t="shared" ref="AN774:AN837" si="266">IF(AND(AN773="",AM774=1),1,IF(AND(AN773=1,AM774=""),1,IF(AND(AM773="",AM774&lt;&gt;""),AN773,IF(AND(AM773="",AM774=""),AN773,IF(AND(AM773&lt;&gt;"",AM774=""),AN773-$AA$27,IF(AND(AM773&lt;&gt;"",AM774&lt;&gt;""),AN773+$AA$28))))))</f>
        <v>8</v>
      </c>
      <c r="AO774" s="2"/>
      <c r="AP774" s="2"/>
      <c r="AR774" s="2"/>
      <c r="AS774" s="2"/>
      <c r="AT774" s="2"/>
    </row>
    <row r="775" spans="2:46">
      <c r="B775" s="20" t="str">
        <f>IF('Prog Individual'!B775="","",'Prog Individual'!B775)</f>
        <v/>
      </c>
      <c r="C775" s="21" t="str">
        <f t="shared" si="259"/>
        <v/>
      </c>
      <c r="D775" s="98" t="str">
        <f t="shared" si="253"/>
        <v/>
      </c>
      <c r="E775" s="2"/>
      <c r="F775" s="47" t="str">
        <f t="shared" si="260"/>
        <v/>
      </c>
      <c r="G775" s="98" t="str">
        <f t="shared" si="252"/>
        <v/>
      </c>
      <c r="H775" s="2"/>
      <c r="I775" s="46" t="str">
        <f t="shared" si="261"/>
        <v/>
      </c>
      <c r="J775" s="98" t="str">
        <f t="shared" ref="J775:J838" si="267">IF(T775="","",IF(T775&gt;=1,"&lt;--Win",IF(T775&lt;0,"&lt;--Bet","")))</f>
        <v/>
      </c>
      <c r="K775" s="2"/>
      <c r="L775" s="21" t="str">
        <f t="shared" si="256"/>
        <v/>
      </c>
      <c r="M775" s="92">
        <f>IF(L775&lt;&gt;"",SUM($L$6:L775),M774)</f>
        <v>40</v>
      </c>
      <c r="N775" s="92">
        <f t="shared" ref="N775:N838" si="268">IF(M775&lt;N774,N774,M775)</f>
        <v>49</v>
      </c>
      <c r="O775" s="2"/>
      <c r="P775" s="47" t="str">
        <f t="shared" si="255"/>
        <v/>
      </c>
      <c r="Q775" s="89">
        <f>IF(P775&lt;&gt;"",SUM($P$6:P775),Q774)</f>
        <v>71</v>
      </c>
      <c r="R775" s="92">
        <f t="shared" si="257"/>
        <v>71</v>
      </c>
      <c r="S775" s="2"/>
      <c r="T775" s="43" t="str">
        <f t="shared" ref="T775:T838" si="269">IF(AND(AM775="",AM774&lt;&gt;""),"",IF(AND(AM775="",AM774=""),"",IF(AND(AM775&lt;&gt;"",AM776&lt;&gt;""),-AN775,IF(AND(AM775&lt;&gt;"",AM776=""),AN775))))</f>
        <v/>
      </c>
      <c r="U775" s="89">
        <f>IF(T775&lt;&gt;"",SUM($T$6:T775),U774)</f>
        <v>35</v>
      </c>
      <c r="V775" s="92">
        <f t="shared" si="258"/>
        <v>47</v>
      </c>
      <c r="W775" s="2"/>
      <c r="X775" s="95">
        <f>IF(B775="",X774,SUM($L$7:L775)+SUM($P$7:P775)+SUM($T$7:T775))</f>
        <v>146</v>
      </c>
      <c r="Y775" s="2"/>
      <c r="Z775" s="2"/>
      <c r="AA775" s="2"/>
      <c r="AB775" s="2"/>
      <c r="AC775" s="2"/>
      <c r="AD775" s="2"/>
      <c r="AE775" s="2"/>
      <c r="AF775" s="58" t="str">
        <f t="shared" si="250"/>
        <v/>
      </c>
      <c r="AG775" s="21" t="str">
        <f t="shared" si="262"/>
        <v/>
      </c>
      <c r="AH775" s="59">
        <f t="shared" ref="AH775:AH838" si="270">IF(N774&gt;N773,1,IF(AND(AH774="",AG775=1),1,IF(AND(AH774=1,AG775=""),1,IF(AND(AG774="",AG775&lt;&gt;""),AH774,IF(AND(AG774="",AG775=""),AH774,IF(AND(AG774&lt;&gt;"",AG775=""),AH774-$AA$27,IF(AND(AG774&lt;&gt;"",AG775&lt;&gt;""),AH774+$AA$28)))))))</f>
        <v>5</v>
      </c>
      <c r="AI775" s="64" t="str">
        <f t="shared" si="254"/>
        <v/>
      </c>
      <c r="AJ775" s="47" t="str">
        <f t="shared" si="263"/>
        <v/>
      </c>
      <c r="AK775" s="65">
        <f t="shared" si="265"/>
        <v>1</v>
      </c>
      <c r="AL775" s="70" t="str">
        <f t="shared" si="251"/>
        <v/>
      </c>
      <c r="AM775" s="43" t="str">
        <f t="shared" si="264"/>
        <v/>
      </c>
      <c r="AN775" s="71">
        <f t="shared" si="266"/>
        <v>8</v>
      </c>
      <c r="AO775" s="2"/>
      <c r="AP775" s="2"/>
      <c r="AR775" s="2"/>
      <c r="AS775" s="2"/>
      <c r="AT775" s="2"/>
    </row>
    <row r="776" spans="2:46">
      <c r="B776" s="20" t="str">
        <f>IF('Prog Individual'!B776="","",'Prog Individual'!B776)</f>
        <v/>
      </c>
      <c r="C776" s="21" t="str">
        <f t="shared" si="259"/>
        <v/>
      </c>
      <c r="D776" s="98" t="str">
        <f t="shared" si="253"/>
        <v/>
      </c>
      <c r="E776" s="2"/>
      <c r="F776" s="47" t="str">
        <f t="shared" si="260"/>
        <v/>
      </c>
      <c r="G776" s="98" t="str">
        <f t="shared" si="252"/>
        <v/>
      </c>
      <c r="H776" s="2"/>
      <c r="I776" s="46" t="str">
        <f t="shared" si="261"/>
        <v/>
      </c>
      <c r="J776" s="98" t="str">
        <f t="shared" si="267"/>
        <v/>
      </c>
      <c r="K776" s="2"/>
      <c r="L776" s="21" t="str">
        <f t="shared" si="256"/>
        <v/>
      </c>
      <c r="M776" s="92">
        <f>IF(L776&lt;&gt;"",SUM($L$6:L776),M775)</f>
        <v>40</v>
      </c>
      <c r="N776" s="92">
        <f t="shared" si="268"/>
        <v>49</v>
      </c>
      <c r="O776" s="2"/>
      <c r="P776" s="47" t="str">
        <f t="shared" si="255"/>
        <v/>
      </c>
      <c r="Q776" s="89">
        <f>IF(P776&lt;&gt;"",SUM($P$6:P776),Q775)</f>
        <v>71</v>
      </c>
      <c r="R776" s="92">
        <f t="shared" si="257"/>
        <v>71</v>
      </c>
      <c r="S776" s="2"/>
      <c r="T776" s="43" t="str">
        <f t="shared" si="269"/>
        <v/>
      </c>
      <c r="U776" s="89">
        <f>IF(T776&lt;&gt;"",SUM($T$6:T776),U775)</f>
        <v>35</v>
      </c>
      <c r="V776" s="92">
        <f t="shared" si="258"/>
        <v>47</v>
      </c>
      <c r="W776" s="2"/>
      <c r="X776" s="95">
        <f>IF(B776="",X775,SUM($L$7:L776)+SUM($P$7:P776)+SUM($T$7:T776))</f>
        <v>146</v>
      </c>
      <c r="Y776" s="2"/>
      <c r="Z776" s="2"/>
      <c r="AA776" s="2"/>
      <c r="AB776" s="2"/>
      <c r="AC776" s="2"/>
      <c r="AD776" s="2"/>
      <c r="AE776" s="2"/>
      <c r="AF776" s="58" t="str">
        <f t="shared" ref="AF776:AF839" si="271">IF(B776="","",IF(AND(AF775=2,B776=0),1,IF(AND(B776=0,AF775=1),1,IF(AND(C776=C774,B775=0),AF775+1,IF(AND(AF775&gt;1,B776=0),AF775+1,IF(C776=C775,AF775+1,1))))))</f>
        <v/>
      </c>
      <c r="AG776" s="21" t="str">
        <f t="shared" si="262"/>
        <v/>
      </c>
      <c r="AH776" s="59">
        <f t="shared" si="270"/>
        <v>5</v>
      </c>
      <c r="AI776" s="64" t="str">
        <f t="shared" si="254"/>
        <v/>
      </c>
      <c r="AJ776" s="47" t="str">
        <f t="shared" si="263"/>
        <v/>
      </c>
      <c r="AK776" s="65">
        <f t="shared" si="265"/>
        <v>1</v>
      </c>
      <c r="AL776" s="70" t="str">
        <f t="shared" ref="AL776:AL839" si="272">IF(B776="","",IF(AND(AL775=2,B776=0),1,IF(AND(B776=0,AL775=1),1,IF(AND(I776=I774,B775=0),AL775+1,IF(AND(AL775&gt;1,B776=0),AL775+1,IF(I776=I775,AL775+1,1))))))</f>
        <v/>
      </c>
      <c r="AM776" s="43" t="str">
        <f t="shared" si="264"/>
        <v/>
      </c>
      <c r="AN776" s="71">
        <f t="shared" si="266"/>
        <v>8</v>
      </c>
      <c r="AO776" s="2"/>
      <c r="AP776" s="2"/>
      <c r="AR776" s="2"/>
      <c r="AS776" s="2"/>
      <c r="AT776" s="2"/>
    </row>
    <row r="777" spans="2:46">
      <c r="B777" s="20" t="str">
        <f>IF('Prog Individual'!B777="","",'Prog Individual'!B777)</f>
        <v/>
      </c>
      <c r="C777" s="21" t="str">
        <f t="shared" si="259"/>
        <v/>
      </c>
      <c r="D777" s="98" t="str">
        <f t="shared" si="253"/>
        <v/>
      </c>
      <c r="E777" s="2"/>
      <c r="F777" s="47" t="str">
        <f t="shared" si="260"/>
        <v/>
      </c>
      <c r="G777" s="98" t="str">
        <f t="shared" ref="G777:G840" si="273">IF(P777="","",IF(P777&gt;=1,"&lt;--Win",IF(P777&lt;0,"&lt;--Bet","")))</f>
        <v/>
      </c>
      <c r="H777" s="2"/>
      <c r="I777" s="46" t="str">
        <f t="shared" si="261"/>
        <v/>
      </c>
      <c r="J777" s="98" t="str">
        <f t="shared" si="267"/>
        <v/>
      </c>
      <c r="K777" s="2"/>
      <c r="L777" s="21" t="str">
        <f t="shared" si="256"/>
        <v/>
      </c>
      <c r="M777" s="92">
        <f>IF(L777&lt;&gt;"",SUM($L$6:L777),M776)</f>
        <v>40</v>
      </c>
      <c r="N777" s="92">
        <f t="shared" si="268"/>
        <v>49</v>
      </c>
      <c r="O777" s="2"/>
      <c r="P777" s="47" t="str">
        <f t="shared" si="255"/>
        <v/>
      </c>
      <c r="Q777" s="89">
        <f>IF(P777&lt;&gt;"",SUM($P$6:P777),Q776)</f>
        <v>71</v>
      </c>
      <c r="R777" s="92">
        <f t="shared" si="257"/>
        <v>71</v>
      </c>
      <c r="S777" s="2"/>
      <c r="T777" s="43" t="str">
        <f t="shared" si="269"/>
        <v/>
      </c>
      <c r="U777" s="89">
        <f>IF(T777&lt;&gt;"",SUM($T$6:T777),U776)</f>
        <v>35</v>
      </c>
      <c r="V777" s="92">
        <f t="shared" si="258"/>
        <v>47</v>
      </c>
      <c r="W777" s="2"/>
      <c r="X777" s="95">
        <f>IF(B777="",X776,SUM($L$7:L777)+SUM($P$7:P777)+SUM($T$7:T777))</f>
        <v>146</v>
      </c>
      <c r="Y777" s="2"/>
      <c r="Z777" s="2"/>
      <c r="AA777" s="2"/>
      <c r="AB777" s="2"/>
      <c r="AC777" s="2"/>
      <c r="AD777" s="2"/>
      <c r="AE777" s="2"/>
      <c r="AF777" s="58" t="str">
        <f t="shared" si="271"/>
        <v/>
      </c>
      <c r="AG777" s="21" t="str">
        <f t="shared" si="262"/>
        <v/>
      </c>
      <c r="AH777" s="59">
        <f t="shared" si="270"/>
        <v>5</v>
      </c>
      <c r="AI777" s="64" t="str">
        <f t="shared" si="254"/>
        <v/>
      </c>
      <c r="AJ777" s="47" t="str">
        <f t="shared" si="263"/>
        <v/>
      </c>
      <c r="AK777" s="65">
        <f t="shared" si="265"/>
        <v>1</v>
      </c>
      <c r="AL777" s="70" t="str">
        <f t="shared" si="272"/>
        <v/>
      </c>
      <c r="AM777" s="43" t="str">
        <f t="shared" si="264"/>
        <v/>
      </c>
      <c r="AN777" s="71">
        <f t="shared" si="266"/>
        <v>8</v>
      </c>
      <c r="AO777" s="2"/>
      <c r="AP777" s="2"/>
      <c r="AR777" s="2"/>
      <c r="AS777" s="2"/>
      <c r="AT777" s="2"/>
    </row>
    <row r="778" spans="2:46">
      <c r="B778" s="20" t="str">
        <f>IF('Prog Individual'!B778="","",'Prog Individual'!B778)</f>
        <v/>
      </c>
      <c r="C778" s="21" t="str">
        <f t="shared" si="259"/>
        <v/>
      </c>
      <c r="D778" s="98" t="str">
        <f t="shared" ref="D778:D841" si="274">IF(L778="","",IF(L778&gt;=1,"&lt;--Win",IF(L778&lt;0,"&lt;--Bet","")))</f>
        <v/>
      </c>
      <c r="E778" s="2"/>
      <c r="F778" s="47" t="str">
        <f t="shared" si="260"/>
        <v/>
      </c>
      <c r="G778" s="98" t="str">
        <f t="shared" si="273"/>
        <v/>
      </c>
      <c r="H778" s="2"/>
      <c r="I778" s="46" t="str">
        <f t="shared" si="261"/>
        <v/>
      </c>
      <c r="J778" s="98" t="str">
        <f t="shared" si="267"/>
        <v/>
      </c>
      <c r="K778" s="2"/>
      <c r="L778" s="21" t="str">
        <f t="shared" si="256"/>
        <v/>
      </c>
      <c r="M778" s="92">
        <f>IF(L778&lt;&gt;"",SUM($L$6:L778),M777)</f>
        <v>40</v>
      </c>
      <c r="N778" s="92">
        <f t="shared" si="268"/>
        <v>49</v>
      </c>
      <c r="O778" s="2"/>
      <c r="P778" s="47" t="str">
        <f t="shared" si="255"/>
        <v/>
      </c>
      <c r="Q778" s="89">
        <f>IF(P778&lt;&gt;"",SUM($P$6:P778),Q777)</f>
        <v>71</v>
      </c>
      <c r="R778" s="92">
        <f t="shared" si="257"/>
        <v>71</v>
      </c>
      <c r="S778" s="2"/>
      <c r="T778" s="43" t="str">
        <f t="shared" si="269"/>
        <v/>
      </c>
      <c r="U778" s="89">
        <f>IF(T778&lt;&gt;"",SUM($T$6:T778),U777)</f>
        <v>35</v>
      </c>
      <c r="V778" s="92">
        <f t="shared" si="258"/>
        <v>47</v>
      </c>
      <c r="W778" s="2"/>
      <c r="X778" s="95">
        <f>IF(B778="",X777,SUM($L$7:L778)+SUM($P$7:P778)+SUM($T$7:T778))</f>
        <v>146</v>
      </c>
      <c r="Y778" s="2"/>
      <c r="Z778" s="2"/>
      <c r="AA778" s="2"/>
      <c r="AB778" s="2"/>
      <c r="AC778" s="2"/>
      <c r="AD778" s="2"/>
      <c r="AE778" s="2"/>
      <c r="AF778" s="58" t="str">
        <f t="shared" si="271"/>
        <v/>
      </c>
      <c r="AG778" s="21" t="str">
        <f t="shared" si="262"/>
        <v/>
      </c>
      <c r="AH778" s="59">
        <f t="shared" si="270"/>
        <v>5</v>
      </c>
      <c r="AI778" s="64" t="str">
        <f t="shared" si="254"/>
        <v/>
      </c>
      <c r="AJ778" s="47" t="str">
        <f t="shared" si="263"/>
        <v/>
      </c>
      <c r="AK778" s="65">
        <f t="shared" si="265"/>
        <v>1</v>
      </c>
      <c r="AL778" s="70" t="str">
        <f t="shared" si="272"/>
        <v/>
      </c>
      <c r="AM778" s="43" t="str">
        <f t="shared" si="264"/>
        <v/>
      </c>
      <c r="AN778" s="71">
        <f t="shared" si="266"/>
        <v>8</v>
      </c>
      <c r="AO778" s="2"/>
      <c r="AP778" s="2"/>
      <c r="AR778" s="2"/>
      <c r="AS778" s="2"/>
      <c r="AT778" s="2"/>
    </row>
    <row r="779" spans="2:46">
      <c r="B779" s="20" t="str">
        <f>IF('Prog Individual'!B779="","",'Prog Individual'!B779)</f>
        <v/>
      </c>
      <c r="C779" s="21" t="str">
        <f t="shared" si="259"/>
        <v/>
      </c>
      <c r="D779" s="98" t="str">
        <f t="shared" si="274"/>
        <v/>
      </c>
      <c r="E779" s="2"/>
      <c r="F779" s="47" t="str">
        <f t="shared" si="260"/>
        <v/>
      </c>
      <c r="G779" s="98" t="str">
        <f t="shared" si="273"/>
        <v/>
      </c>
      <c r="H779" s="2"/>
      <c r="I779" s="46" t="str">
        <f t="shared" si="261"/>
        <v/>
      </c>
      <c r="J779" s="98" t="str">
        <f t="shared" si="267"/>
        <v/>
      </c>
      <c r="K779" s="2"/>
      <c r="L779" s="21" t="str">
        <f t="shared" si="256"/>
        <v/>
      </c>
      <c r="M779" s="92">
        <f>IF(L779&lt;&gt;"",SUM($L$6:L779),M778)</f>
        <v>40</v>
      </c>
      <c r="N779" s="92">
        <f t="shared" si="268"/>
        <v>49</v>
      </c>
      <c r="O779" s="2"/>
      <c r="P779" s="47" t="str">
        <f t="shared" si="255"/>
        <v/>
      </c>
      <c r="Q779" s="89">
        <f>IF(P779&lt;&gt;"",SUM($P$6:P779),Q778)</f>
        <v>71</v>
      </c>
      <c r="R779" s="92">
        <f t="shared" si="257"/>
        <v>71</v>
      </c>
      <c r="S779" s="2"/>
      <c r="T779" s="43" t="str">
        <f t="shared" si="269"/>
        <v/>
      </c>
      <c r="U779" s="89">
        <f>IF(T779&lt;&gt;"",SUM($T$6:T779),U778)</f>
        <v>35</v>
      </c>
      <c r="V779" s="92">
        <f t="shared" si="258"/>
        <v>47</v>
      </c>
      <c r="W779" s="2"/>
      <c r="X779" s="95">
        <f>IF(B779="",X778,SUM($L$7:L779)+SUM($P$7:P779)+SUM($T$7:T779))</f>
        <v>146</v>
      </c>
      <c r="Y779" s="2"/>
      <c r="Z779" s="2"/>
      <c r="AA779" s="2"/>
      <c r="AB779" s="2"/>
      <c r="AC779" s="2"/>
      <c r="AD779" s="2"/>
      <c r="AE779" s="2"/>
      <c r="AF779" s="58" t="str">
        <f t="shared" si="271"/>
        <v/>
      </c>
      <c r="AG779" s="21" t="str">
        <f t="shared" si="262"/>
        <v/>
      </c>
      <c r="AH779" s="59">
        <f t="shared" si="270"/>
        <v>5</v>
      </c>
      <c r="AI779" s="64" t="str">
        <f t="shared" si="254"/>
        <v/>
      </c>
      <c r="AJ779" s="47" t="str">
        <f t="shared" si="263"/>
        <v/>
      </c>
      <c r="AK779" s="65">
        <f t="shared" si="265"/>
        <v>1</v>
      </c>
      <c r="AL779" s="70" t="str">
        <f t="shared" si="272"/>
        <v/>
      </c>
      <c r="AM779" s="43" t="str">
        <f t="shared" si="264"/>
        <v/>
      </c>
      <c r="AN779" s="71">
        <f t="shared" si="266"/>
        <v>8</v>
      </c>
      <c r="AO779" s="2"/>
      <c r="AP779" s="2"/>
      <c r="AR779" s="2"/>
      <c r="AS779" s="2"/>
      <c r="AT779" s="2"/>
    </row>
    <row r="780" spans="2:46">
      <c r="B780" s="20" t="str">
        <f>IF('Prog Individual'!B780="","",'Prog Individual'!B780)</f>
        <v/>
      </c>
      <c r="C780" s="21" t="str">
        <f t="shared" si="259"/>
        <v/>
      </c>
      <c r="D780" s="98" t="str">
        <f t="shared" si="274"/>
        <v/>
      </c>
      <c r="E780" s="2"/>
      <c r="F780" s="47" t="str">
        <f t="shared" si="260"/>
        <v/>
      </c>
      <c r="G780" s="98" t="str">
        <f t="shared" si="273"/>
        <v/>
      </c>
      <c r="H780" s="2"/>
      <c r="I780" s="46" t="str">
        <f t="shared" si="261"/>
        <v/>
      </c>
      <c r="J780" s="98" t="str">
        <f t="shared" si="267"/>
        <v/>
      </c>
      <c r="K780" s="2"/>
      <c r="L780" s="21" t="str">
        <f t="shared" si="256"/>
        <v/>
      </c>
      <c r="M780" s="92">
        <f>IF(L780&lt;&gt;"",SUM($L$6:L780),M779)</f>
        <v>40</v>
      </c>
      <c r="N780" s="92">
        <f t="shared" si="268"/>
        <v>49</v>
      </c>
      <c r="O780" s="2"/>
      <c r="P780" s="47" t="str">
        <f t="shared" si="255"/>
        <v/>
      </c>
      <c r="Q780" s="89">
        <f>IF(P780&lt;&gt;"",SUM($P$6:P780),Q779)</f>
        <v>71</v>
      </c>
      <c r="R780" s="92">
        <f t="shared" si="257"/>
        <v>71</v>
      </c>
      <c r="S780" s="2"/>
      <c r="T780" s="43" t="str">
        <f t="shared" si="269"/>
        <v/>
      </c>
      <c r="U780" s="89">
        <f>IF(T780&lt;&gt;"",SUM($T$6:T780),U779)</f>
        <v>35</v>
      </c>
      <c r="V780" s="92">
        <f t="shared" si="258"/>
        <v>47</v>
      </c>
      <c r="W780" s="2"/>
      <c r="X780" s="95">
        <f>IF(B780="",X779,SUM($L$7:L780)+SUM($P$7:P780)+SUM($T$7:T780))</f>
        <v>146</v>
      </c>
      <c r="Y780" s="2"/>
      <c r="Z780" s="2"/>
      <c r="AA780" s="2"/>
      <c r="AB780" s="2"/>
      <c r="AC780" s="2"/>
      <c r="AD780" s="2"/>
      <c r="AE780" s="2"/>
      <c r="AF780" s="58" t="str">
        <f t="shared" si="271"/>
        <v/>
      </c>
      <c r="AG780" s="21" t="str">
        <f t="shared" si="262"/>
        <v/>
      </c>
      <c r="AH780" s="59">
        <f t="shared" si="270"/>
        <v>5</v>
      </c>
      <c r="AI780" s="64" t="str">
        <f t="shared" ref="AI780:AI843" si="275">IF(B780="","",IF(AND(AI779=2,B780=0),1,IF(AND(B780=0,AI779=1),1,IF(AND(F780=F778,B779=0),AI779+1,IF(AND(AI779&gt;1,B780=0),AI779+1,IF(F780=F779,AI779+1,1))))))</f>
        <v/>
      </c>
      <c r="AJ780" s="47" t="str">
        <f t="shared" si="263"/>
        <v/>
      </c>
      <c r="AK780" s="65">
        <f t="shared" si="265"/>
        <v>1</v>
      </c>
      <c r="AL780" s="70" t="str">
        <f t="shared" si="272"/>
        <v/>
      </c>
      <c r="AM780" s="43" t="str">
        <f t="shared" si="264"/>
        <v/>
      </c>
      <c r="AN780" s="71">
        <f t="shared" si="266"/>
        <v>8</v>
      </c>
      <c r="AO780" s="2"/>
      <c r="AP780" s="2"/>
      <c r="AR780" s="2"/>
      <c r="AS780" s="2"/>
      <c r="AT780" s="2"/>
    </row>
    <row r="781" spans="2:46">
      <c r="B781" s="20" t="str">
        <f>IF('Prog Individual'!B781="","",'Prog Individual'!B781)</f>
        <v/>
      </c>
      <c r="C781" s="21" t="str">
        <f t="shared" si="259"/>
        <v/>
      </c>
      <c r="D781" s="98" t="str">
        <f t="shared" si="274"/>
        <v/>
      </c>
      <c r="E781" s="2"/>
      <c r="F781" s="47" t="str">
        <f t="shared" si="260"/>
        <v/>
      </c>
      <c r="G781" s="98" t="str">
        <f t="shared" si="273"/>
        <v/>
      </c>
      <c r="H781" s="2"/>
      <c r="I781" s="46" t="str">
        <f t="shared" si="261"/>
        <v/>
      </c>
      <c r="J781" s="98" t="str">
        <f t="shared" si="267"/>
        <v/>
      </c>
      <c r="K781" s="2"/>
      <c r="L781" s="21" t="str">
        <f t="shared" si="256"/>
        <v/>
      </c>
      <c r="M781" s="92">
        <f>IF(L781&lt;&gt;"",SUM($L$6:L781),M780)</f>
        <v>40</v>
      </c>
      <c r="N781" s="92">
        <f t="shared" si="268"/>
        <v>49</v>
      </c>
      <c r="O781" s="2"/>
      <c r="P781" s="47" t="str">
        <f t="shared" si="255"/>
        <v/>
      </c>
      <c r="Q781" s="89">
        <f>IF(P781&lt;&gt;"",SUM($P$6:P781),Q780)</f>
        <v>71</v>
      </c>
      <c r="R781" s="92">
        <f t="shared" si="257"/>
        <v>71</v>
      </c>
      <c r="S781" s="2"/>
      <c r="T781" s="43" t="str">
        <f t="shared" si="269"/>
        <v/>
      </c>
      <c r="U781" s="89">
        <f>IF(T781&lt;&gt;"",SUM($T$6:T781),U780)</f>
        <v>35</v>
      </c>
      <c r="V781" s="92">
        <f t="shared" si="258"/>
        <v>47</v>
      </c>
      <c r="W781" s="2"/>
      <c r="X781" s="95">
        <f>IF(B781="",X780,SUM($L$7:L781)+SUM($P$7:P781)+SUM($T$7:T781))</f>
        <v>146</v>
      </c>
      <c r="Y781" s="2"/>
      <c r="Z781" s="2"/>
      <c r="AA781" s="2"/>
      <c r="AB781" s="2"/>
      <c r="AC781" s="2"/>
      <c r="AD781" s="2"/>
      <c r="AE781" s="2"/>
      <c r="AF781" s="58" t="str">
        <f t="shared" si="271"/>
        <v/>
      </c>
      <c r="AG781" s="21" t="str">
        <f t="shared" si="262"/>
        <v/>
      </c>
      <c r="AH781" s="59">
        <f t="shared" si="270"/>
        <v>5</v>
      </c>
      <c r="AI781" s="64" t="str">
        <f t="shared" si="275"/>
        <v/>
      </c>
      <c r="AJ781" s="47" t="str">
        <f t="shared" si="263"/>
        <v/>
      </c>
      <c r="AK781" s="65">
        <f t="shared" si="265"/>
        <v>1</v>
      </c>
      <c r="AL781" s="70" t="str">
        <f t="shared" si="272"/>
        <v/>
      </c>
      <c r="AM781" s="43" t="str">
        <f t="shared" si="264"/>
        <v/>
      </c>
      <c r="AN781" s="71">
        <f t="shared" si="266"/>
        <v>8</v>
      </c>
      <c r="AO781" s="2"/>
      <c r="AP781" s="2"/>
      <c r="AR781" s="2"/>
      <c r="AS781" s="2"/>
      <c r="AT781" s="2"/>
    </row>
    <row r="782" spans="2:46">
      <c r="B782" s="20" t="str">
        <f>IF('Prog Individual'!B782="","",'Prog Individual'!B782)</f>
        <v/>
      </c>
      <c r="C782" s="21" t="str">
        <f t="shared" si="259"/>
        <v/>
      </c>
      <c r="D782" s="98" t="str">
        <f t="shared" si="274"/>
        <v/>
      </c>
      <c r="E782" s="2"/>
      <c r="F782" s="47" t="str">
        <f t="shared" si="260"/>
        <v/>
      </c>
      <c r="G782" s="98" t="str">
        <f t="shared" si="273"/>
        <v/>
      </c>
      <c r="H782" s="2"/>
      <c r="I782" s="46" t="str">
        <f t="shared" si="261"/>
        <v/>
      </c>
      <c r="J782" s="98" t="str">
        <f t="shared" si="267"/>
        <v/>
      </c>
      <c r="K782" s="2"/>
      <c r="L782" s="21" t="str">
        <f t="shared" si="256"/>
        <v/>
      </c>
      <c r="M782" s="92">
        <f>IF(L782&lt;&gt;"",SUM($L$6:L782),M781)</f>
        <v>40</v>
      </c>
      <c r="N782" s="92">
        <f t="shared" si="268"/>
        <v>49</v>
      </c>
      <c r="O782" s="2"/>
      <c r="P782" s="47" t="str">
        <f t="shared" si="255"/>
        <v/>
      </c>
      <c r="Q782" s="89">
        <f>IF(P782&lt;&gt;"",SUM($P$6:P782),Q781)</f>
        <v>71</v>
      </c>
      <c r="R782" s="92">
        <f t="shared" si="257"/>
        <v>71</v>
      </c>
      <c r="S782" s="2"/>
      <c r="T782" s="43" t="str">
        <f t="shared" si="269"/>
        <v/>
      </c>
      <c r="U782" s="89">
        <f>IF(T782&lt;&gt;"",SUM($T$6:T782),U781)</f>
        <v>35</v>
      </c>
      <c r="V782" s="92">
        <f t="shared" si="258"/>
        <v>47</v>
      </c>
      <c r="W782" s="2"/>
      <c r="X782" s="95">
        <f>IF(B782="",X781,SUM($L$7:L782)+SUM($P$7:P782)+SUM($T$7:T782))</f>
        <v>146</v>
      </c>
      <c r="Y782" s="2"/>
      <c r="Z782" s="2"/>
      <c r="AA782" s="2"/>
      <c r="AB782" s="2"/>
      <c r="AC782" s="2"/>
      <c r="AD782" s="2"/>
      <c r="AE782" s="2"/>
      <c r="AF782" s="58" t="str">
        <f t="shared" si="271"/>
        <v/>
      </c>
      <c r="AG782" s="21" t="str">
        <f t="shared" si="262"/>
        <v/>
      </c>
      <c r="AH782" s="59">
        <f t="shared" si="270"/>
        <v>5</v>
      </c>
      <c r="AI782" s="64" t="str">
        <f t="shared" si="275"/>
        <v/>
      </c>
      <c r="AJ782" s="47" t="str">
        <f t="shared" si="263"/>
        <v/>
      </c>
      <c r="AK782" s="65">
        <f t="shared" si="265"/>
        <v>1</v>
      </c>
      <c r="AL782" s="70" t="str">
        <f t="shared" si="272"/>
        <v/>
      </c>
      <c r="AM782" s="43" t="str">
        <f t="shared" si="264"/>
        <v/>
      </c>
      <c r="AN782" s="71">
        <f t="shared" si="266"/>
        <v>8</v>
      </c>
      <c r="AO782" s="2"/>
      <c r="AP782" s="2"/>
      <c r="AR782" s="2"/>
      <c r="AS782" s="2"/>
      <c r="AT782" s="2"/>
    </row>
    <row r="783" spans="2:46">
      <c r="B783" s="20" t="str">
        <f>IF('Prog Individual'!B783="","",'Prog Individual'!B783)</f>
        <v/>
      </c>
      <c r="C783" s="21" t="str">
        <f t="shared" si="259"/>
        <v/>
      </c>
      <c r="D783" s="98" t="str">
        <f t="shared" si="274"/>
        <v/>
      </c>
      <c r="E783" s="2"/>
      <c r="F783" s="47" t="str">
        <f t="shared" si="260"/>
        <v/>
      </c>
      <c r="G783" s="98" t="str">
        <f t="shared" si="273"/>
        <v/>
      </c>
      <c r="H783" s="2"/>
      <c r="I783" s="46" t="str">
        <f t="shared" si="261"/>
        <v/>
      </c>
      <c r="J783" s="98" t="str">
        <f t="shared" si="267"/>
        <v/>
      </c>
      <c r="K783" s="2"/>
      <c r="L783" s="21" t="str">
        <f t="shared" si="256"/>
        <v/>
      </c>
      <c r="M783" s="92">
        <f>IF(L783&lt;&gt;"",SUM($L$6:L783),M782)</f>
        <v>40</v>
      </c>
      <c r="N783" s="92">
        <f t="shared" si="268"/>
        <v>49</v>
      </c>
      <c r="O783" s="2"/>
      <c r="P783" s="47" t="str">
        <f t="shared" si="255"/>
        <v/>
      </c>
      <c r="Q783" s="89">
        <f>IF(P783&lt;&gt;"",SUM($P$6:P783),Q782)</f>
        <v>71</v>
      </c>
      <c r="R783" s="92">
        <f t="shared" si="257"/>
        <v>71</v>
      </c>
      <c r="S783" s="2"/>
      <c r="T783" s="43" t="str">
        <f t="shared" si="269"/>
        <v/>
      </c>
      <c r="U783" s="89">
        <f>IF(T783&lt;&gt;"",SUM($T$6:T783),U782)</f>
        <v>35</v>
      </c>
      <c r="V783" s="92">
        <f t="shared" si="258"/>
        <v>47</v>
      </c>
      <c r="W783" s="2"/>
      <c r="X783" s="95">
        <f>IF(B783="",X782,SUM($L$7:L783)+SUM($P$7:P783)+SUM($T$7:T783))</f>
        <v>146</v>
      </c>
      <c r="Y783" s="2"/>
      <c r="Z783" s="2"/>
      <c r="AA783" s="2"/>
      <c r="AB783" s="2"/>
      <c r="AC783" s="2"/>
      <c r="AD783" s="2"/>
      <c r="AE783" s="2"/>
      <c r="AF783" s="58" t="str">
        <f t="shared" si="271"/>
        <v/>
      </c>
      <c r="AG783" s="21" t="str">
        <f t="shared" si="262"/>
        <v/>
      </c>
      <c r="AH783" s="59">
        <f t="shared" si="270"/>
        <v>5</v>
      </c>
      <c r="AI783" s="64" t="str">
        <f t="shared" si="275"/>
        <v/>
      </c>
      <c r="AJ783" s="47" t="str">
        <f t="shared" si="263"/>
        <v/>
      </c>
      <c r="AK783" s="65">
        <f t="shared" si="265"/>
        <v>1</v>
      </c>
      <c r="AL783" s="70" t="str">
        <f t="shared" si="272"/>
        <v/>
      </c>
      <c r="AM783" s="43" t="str">
        <f t="shared" si="264"/>
        <v/>
      </c>
      <c r="AN783" s="71">
        <f t="shared" si="266"/>
        <v>8</v>
      </c>
      <c r="AO783" s="2"/>
      <c r="AP783" s="2"/>
      <c r="AR783" s="2"/>
      <c r="AS783" s="2"/>
      <c r="AT783" s="2"/>
    </row>
    <row r="784" spans="2:46">
      <c r="B784" s="20" t="str">
        <f>IF('Prog Individual'!B784="","",'Prog Individual'!B784)</f>
        <v/>
      </c>
      <c r="C784" s="21" t="str">
        <f t="shared" si="259"/>
        <v/>
      </c>
      <c r="D784" s="98" t="str">
        <f t="shared" si="274"/>
        <v/>
      </c>
      <c r="E784" s="2"/>
      <c r="F784" s="47" t="str">
        <f t="shared" si="260"/>
        <v/>
      </c>
      <c r="G784" s="98" t="str">
        <f t="shared" si="273"/>
        <v/>
      </c>
      <c r="H784" s="2"/>
      <c r="I784" s="46" t="str">
        <f t="shared" si="261"/>
        <v/>
      </c>
      <c r="J784" s="98" t="str">
        <f t="shared" si="267"/>
        <v/>
      </c>
      <c r="K784" s="2"/>
      <c r="L784" s="21" t="str">
        <f t="shared" si="256"/>
        <v/>
      </c>
      <c r="M784" s="92">
        <f>IF(L784&lt;&gt;"",SUM($L$6:L784),M783)</f>
        <v>40</v>
      </c>
      <c r="N784" s="92">
        <f t="shared" si="268"/>
        <v>49</v>
      </c>
      <c r="O784" s="2"/>
      <c r="P784" s="47" t="str">
        <f t="shared" ref="P784:P847" si="276">IF(AND(AJ784="",AJ783&lt;&gt;""),"",IF(AND(AJ784="",AJ783=""),"",IF(AND(AJ784&lt;&gt;"",AJ785&lt;&gt;""),-AK784,IF(AND(AJ784&lt;&gt;"",AJ785=""),AK784))))</f>
        <v/>
      </c>
      <c r="Q784" s="89">
        <f>IF(P784&lt;&gt;"",SUM($P$6:P784),Q783)</f>
        <v>71</v>
      </c>
      <c r="R784" s="92">
        <f t="shared" si="257"/>
        <v>71</v>
      </c>
      <c r="S784" s="2"/>
      <c r="T784" s="43" t="str">
        <f t="shared" si="269"/>
        <v/>
      </c>
      <c r="U784" s="89">
        <f>IF(T784&lt;&gt;"",SUM($T$6:T784),U783)</f>
        <v>35</v>
      </c>
      <c r="V784" s="92">
        <f t="shared" si="258"/>
        <v>47</v>
      </c>
      <c r="W784" s="2"/>
      <c r="X784" s="95">
        <f>IF(B784="",X783,SUM($L$7:L784)+SUM($P$7:P784)+SUM($T$7:T784))</f>
        <v>146</v>
      </c>
      <c r="Y784" s="2"/>
      <c r="Z784" s="2"/>
      <c r="AA784" s="2"/>
      <c r="AB784" s="2"/>
      <c r="AC784" s="2"/>
      <c r="AD784" s="2"/>
      <c r="AE784" s="2"/>
      <c r="AF784" s="58" t="str">
        <f t="shared" si="271"/>
        <v/>
      </c>
      <c r="AG784" s="21" t="str">
        <f t="shared" si="262"/>
        <v/>
      </c>
      <c r="AH784" s="59">
        <f t="shared" si="270"/>
        <v>5</v>
      </c>
      <c r="AI784" s="64" t="str">
        <f t="shared" si="275"/>
        <v/>
      </c>
      <c r="AJ784" s="47" t="str">
        <f t="shared" si="263"/>
        <v/>
      </c>
      <c r="AK784" s="65">
        <f t="shared" si="265"/>
        <v>1</v>
      </c>
      <c r="AL784" s="70" t="str">
        <f t="shared" si="272"/>
        <v/>
      </c>
      <c r="AM784" s="43" t="str">
        <f t="shared" si="264"/>
        <v/>
      </c>
      <c r="AN784" s="71">
        <f t="shared" si="266"/>
        <v>8</v>
      </c>
      <c r="AO784" s="2"/>
      <c r="AP784" s="2"/>
      <c r="AR784" s="2"/>
      <c r="AS784" s="2"/>
      <c r="AT784" s="2"/>
    </row>
    <row r="785" spans="2:46">
      <c r="B785" s="20" t="str">
        <f>IF('Prog Individual'!B785="","",'Prog Individual'!B785)</f>
        <v/>
      </c>
      <c r="C785" s="21" t="str">
        <f t="shared" si="259"/>
        <v/>
      </c>
      <c r="D785" s="98" t="str">
        <f t="shared" si="274"/>
        <v/>
      </c>
      <c r="E785" s="2"/>
      <c r="F785" s="47" t="str">
        <f t="shared" si="260"/>
        <v/>
      </c>
      <c r="G785" s="98" t="str">
        <f t="shared" si="273"/>
        <v/>
      </c>
      <c r="H785" s="2"/>
      <c r="I785" s="46" t="str">
        <f t="shared" si="261"/>
        <v/>
      </c>
      <c r="J785" s="98" t="str">
        <f t="shared" si="267"/>
        <v/>
      </c>
      <c r="K785" s="2"/>
      <c r="L785" s="21" t="str">
        <f t="shared" si="256"/>
        <v/>
      </c>
      <c r="M785" s="92">
        <f>IF(L785&lt;&gt;"",SUM($L$6:L785),M784)</f>
        <v>40</v>
      </c>
      <c r="N785" s="92">
        <f t="shared" si="268"/>
        <v>49</v>
      </c>
      <c r="O785" s="2"/>
      <c r="P785" s="47" t="str">
        <f t="shared" si="276"/>
        <v/>
      </c>
      <c r="Q785" s="89">
        <f>IF(P785&lt;&gt;"",SUM($P$6:P785),Q784)</f>
        <v>71</v>
      </c>
      <c r="R785" s="92">
        <f t="shared" si="257"/>
        <v>71</v>
      </c>
      <c r="S785" s="2"/>
      <c r="T785" s="43" t="str">
        <f t="shared" si="269"/>
        <v/>
      </c>
      <c r="U785" s="89">
        <f>IF(T785&lt;&gt;"",SUM($T$6:T785),U784)</f>
        <v>35</v>
      </c>
      <c r="V785" s="92">
        <f t="shared" si="258"/>
        <v>47</v>
      </c>
      <c r="W785" s="2"/>
      <c r="X785" s="95">
        <f>IF(B785="",X784,SUM($L$7:L785)+SUM($P$7:P785)+SUM($T$7:T785))</f>
        <v>146</v>
      </c>
      <c r="Y785" s="2"/>
      <c r="Z785" s="2"/>
      <c r="AA785" s="2"/>
      <c r="AB785" s="2"/>
      <c r="AC785" s="2"/>
      <c r="AD785" s="2"/>
      <c r="AE785" s="2"/>
      <c r="AF785" s="58" t="str">
        <f t="shared" si="271"/>
        <v/>
      </c>
      <c r="AG785" s="21" t="str">
        <f t="shared" si="262"/>
        <v/>
      </c>
      <c r="AH785" s="59">
        <f t="shared" si="270"/>
        <v>5</v>
      </c>
      <c r="AI785" s="64" t="str">
        <f t="shared" si="275"/>
        <v/>
      </c>
      <c r="AJ785" s="47" t="str">
        <f t="shared" si="263"/>
        <v/>
      </c>
      <c r="AK785" s="65">
        <f t="shared" si="265"/>
        <v>1</v>
      </c>
      <c r="AL785" s="70" t="str">
        <f t="shared" si="272"/>
        <v/>
      </c>
      <c r="AM785" s="43" t="str">
        <f t="shared" si="264"/>
        <v/>
      </c>
      <c r="AN785" s="71">
        <f t="shared" si="266"/>
        <v>8</v>
      </c>
      <c r="AO785" s="2"/>
      <c r="AP785" s="2"/>
      <c r="AR785" s="2"/>
      <c r="AS785" s="2"/>
      <c r="AT785" s="2"/>
    </row>
    <row r="786" spans="2:46">
      <c r="B786" s="20" t="str">
        <f>IF('Prog Individual'!B786="","",'Prog Individual'!B786)</f>
        <v/>
      </c>
      <c r="C786" s="21" t="str">
        <f t="shared" si="259"/>
        <v/>
      </c>
      <c r="D786" s="98" t="str">
        <f t="shared" si="274"/>
        <v/>
      </c>
      <c r="E786" s="2"/>
      <c r="F786" s="47" t="str">
        <f t="shared" si="260"/>
        <v/>
      </c>
      <c r="G786" s="98" t="str">
        <f t="shared" si="273"/>
        <v/>
      </c>
      <c r="H786" s="2"/>
      <c r="I786" s="46" t="str">
        <f t="shared" si="261"/>
        <v/>
      </c>
      <c r="J786" s="98" t="str">
        <f t="shared" si="267"/>
        <v/>
      </c>
      <c r="K786" s="2"/>
      <c r="L786" s="21" t="str">
        <f t="shared" si="256"/>
        <v/>
      </c>
      <c r="M786" s="92">
        <f>IF(L786&lt;&gt;"",SUM($L$6:L786),M785)</f>
        <v>40</v>
      </c>
      <c r="N786" s="92">
        <f t="shared" si="268"/>
        <v>49</v>
      </c>
      <c r="O786" s="2"/>
      <c r="P786" s="47" t="str">
        <f t="shared" si="276"/>
        <v/>
      </c>
      <c r="Q786" s="89">
        <f>IF(P786&lt;&gt;"",SUM($P$6:P786),Q785)</f>
        <v>71</v>
      </c>
      <c r="R786" s="92">
        <f t="shared" si="257"/>
        <v>71</v>
      </c>
      <c r="S786" s="2"/>
      <c r="T786" s="43" t="str">
        <f t="shared" si="269"/>
        <v/>
      </c>
      <c r="U786" s="89">
        <f>IF(T786&lt;&gt;"",SUM($T$6:T786),U785)</f>
        <v>35</v>
      </c>
      <c r="V786" s="92">
        <f t="shared" si="258"/>
        <v>47</v>
      </c>
      <c r="W786" s="2"/>
      <c r="X786" s="95">
        <f>IF(B786="",X785,SUM($L$7:L786)+SUM($P$7:P786)+SUM($T$7:T786))</f>
        <v>146</v>
      </c>
      <c r="Y786" s="2"/>
      <c r="Z786" s="2"/>
      <c r="AA786" s="2"/>
      <c r="AB786" s="2"/>
      <c r="AC786" s="2"/>
      <c r="AD786" s="2"/>
      <c r="AE786" s="2"/>
      <c r="AF786" s="58" t="str">
        <f t="shared" si="271"/>
        <v/>
      </c>
      <c r="AG786" s="21" t="str">
        <f t="shared" si="262"/>
        <v/>
      </c>
      <c r="AH786" s="59">
        <f t="shared" si="270"/>
        <v>5</v>
      </c>
      <c r="AI786" s="64" t="str">
        <f t="shared" si="275"/>
        <v/>
      </c>
      <c r="AJ786" s="47" t="str">
        <f t="shared" si="263"/>
        <v/>
      </c>
      <c r="AK786" s="65">
        <f t="shared" si="265"/>
        <v>1</v>
      </c>
      <c r="AL786" s="70" t="str">
        <f t="shared" si="272"/>
        <v/>
      </c>
      <c r="AM786" s="43" t="str">
        <f t="shared" si="264"/>
        <v/>
      </c>
      <c r="AN786" s="71">
        <f t="shared" si="266"/>
        <v>8</v>
      </c>
      <c r="AO786" s="2"/>
      <c r="AP786" s="2"/>
      <c r="AR786" s="2"/>
      <c r="AS786" s="2"/>
      <c r="AT786" s="2"/>
    </row>
    <row r="787" spans="2:46">
      <c r="B787" s="20" t="str">
        <f>IF('Prog Individual'!B787="","",'Prog Individual'!B787)</f>
        <v/>
      </c>
      <c r="C787" s="21" t="str">
        <f t="shared" si="259"/>
        <v/>
      </c>
      <c r="D787" s="98" t="str">
        <f t="shared" si="274"/>
        <v/>
      </c>
      <c r="E787" s="2"/>
      <c r="F787" s="47" t="str">
        <f t="shared" si="260"/>
        <v/>
      </c>
      <c r="G787" s="98" t="str">
        <f t="shared" si="273"/>
        <v/>
      </c>
      <c r="H787" s="2"/>
      <c r="I787" s="46" t="str">
        <f t="shared" si="261"/>
        <v/>
      </c>
      <c r="J787" s="98" t="str">
        <f t="shared" si="267"/>
        <v/>
      </c>
      <c r="K787" s="2"/>
      <c r="L787" s="21" t="str">
        <f t="shared" si="256"/>
        <v/>
      </c>
      <c r="M787" s="92">
        <f>IF(L787&lt;&gt;"",SUM($L$6:L787),M786)</f>
        <v>40</v>
      </c>
      <c r="N787" s="92">
        <f t="shared" si="268"/>
        <v>49</v>
      </c>
      <c r="O787" s="2"/>
      <c r="P787" s="47" t="str">
        <f t="shared" si="276"/>
        <v/>
      </c>
      <c r="Q787" s="89">
        <f>IF(P787&lt;&gt;"",SUM($P$6:P787),Q786)</f>
        <v>71</v>
      </c>
      <c r="R787" s="92">
        <f t="shared" si="257"/>
        <v>71</v>
      </c>
      <c r="S787" s="2"/>
      <c r="T787" s="43" t="str">
        <f t="shared" si="269"/>
        <v/>
      </c>
      <c r="U787" s="89">
        <f>IF(T787&lt;&gt;"",SUM($T$6:T787),U786)</f>
        <v>35</v>
      </c>
      <c r="V787" s="92">
        <f t="shared" si="258"/>
        <v>47</v>
      </c>
      <c r="W787" s="2"/>
      <c r="X787" s="95">
        <f>IF(B787="",X786,SUM($L$7:L787)+SUM($P$7:P787)+SUM($T$7:T787))</f>
        <v>146</v>
      </c>
      <c r="Y787" s="2"/>
      <c r="Z787" s="2"/>
      <c r="AA787" s="2"/>
      <c r="AB787" s="2"/>
      <c r="AC787" s="2"/>
      <c r="AD787" s="2"/>
      <c r="AE787" s="2"/>
      <c r="AF787" s="58" t="str">
        <f t="shared" si="271"/>
        <v/>
      </c>
      <c r="AG787" s="21" t="str">
        <f t="shared" si="262"/>
        <v/>
      </c>
      <c r="AH787" s="59">
        <f t="shared" si="270"/>
        <v>5</v>
      </c>
      <c r="AI787" s="64" t="str">
        <f t="shared" si="275"/>
        <v/>
      </c>
      <c r="AJ787" s="47" t="str">
        <f t="shared" si="263"/>
        <v/>
      </c>
      <c r="AK787" s="65">
        <f t="shared" si="265"/>
        <v>1</v>
      </c>
      <c r="AL787" s="70" t="str">
        <f t="shared" si="272"/>
        <v/>
      </c>
      <c r="AM787" s="43" t="str">
        <f t="shared" si="264"/>
        <v/>
      </c>
      <c r="AN787" s="71">
        <f t="shared" si="266"/>
        <v>8</v>
      </c>
      <c r="AO787" s="2"/>
      <c r="AP787" s="2"/>
      <c r="AR787" s="2"/>
      <c r="AS787" s="2"/>
      <c r="AT787" s="2"/>
    </row>
    <row r="788" spans="2:46">
      <c r="B788" s="20" t="str">
        <f>IF('Prog Individual'!B788="","",'Prog Individual'!B788)</f>
        <v/>
      </c>
      <c r="C788" s="21" t="str">
        <f t="shared" si="259"/>
        <v/>
      </c>
      <c r="D788" s="98" t="str">
        <f t="shared" si="274"/>
        <v/>
      </c>
      <c r="E788" s="2"/>
      <c r="F788" s="47" t="str">
        <f t="shared" si="260"/>
        <v/>
      </c>
      <c r="G788" s="98" t="str">
        <f t="shared" si="273"/>
        <v/>
      </c>
      <c r="H788" s="2"/>
      <c r="I788" s="46" t="str">
        <f t="shared" si="261"/>
        <v/>
      </c>
      <c r="J788" s="98" t="str">
        <f t="shared" si="267"/>
        <v/>
      </c>
      <c r="K788" s="2"/>
      <c r="L788" s="21" t="str">
        <f t="shared" si="256"/>
        <v/>
      </c>
      <c r="M788" s="92">
        <f>IF(L788&lt;&gt;"",SUM($L$6:L788),M787)</f>
        <v>40</v>
      </c>
      <c r="N788" s="92">
        <f t="shared" si="268"/>
        <v>49</v>
      </c>
      <c r="O788" s="2"/>
      <c r="P788" s="47" t="str">
        <f t="shared" si="276"/>
        <v/>
      </c>
      <c r="Q788" s="89">
        <f>IF(P788&lt;&gt;"",SUM($P$6:P788),Q787)</f>
        <v>71</v>
      </c>
      <c r="R788" s="92">
        <f t="shared" si="257"/>
        <v>71</v>
      </c>
      <c r="S788" s="2"/>
      <c r="T788" s="43" t="str">
        <f t="shared" si="269"/>
        <v/>
      </c>
      <c r="U788" s="89">
        <f>IF(T788&lt;&gt;"",SUM($T$6:T788),U787)</f>
        <v>35</v>
      </c>
      <c r="V788" s="92">
        <f t="shared" si="258"/>
        <v>47</v>
      </c>
      <c r="W788" s="2"/>
      <c r="X788" s="95">
        <f>IF(B788="",X787,SUM($L$7:L788)+SUM($P$7:P788)+SUM($T$7:T788))</f>
        <v>146</v>
      </c>
      <c r="Y788" s="2"/>
      <c r="Z788" s="2"/>
      <c r="AA788" s="2"/>
      <c r="AB788" s="2"/>
      <c r="AC788" s="2"/>
      <c r="AD788" s="2"/>
      <c r="AE788" s="2"/>
      <c r="AF788" s="58" t="str">
        <f t="shared" si="271"/>
        <v/>
      </c>
      <c r="AG788" s="21" t="str">
        <f t="shared" si="262"/>
        <v/>
      </c>
      <c r="AH788" s="59">
        <f t="shared" si="270"/>
        <v>5</v>
      </c>
      <c r="AI788" s="64" t="str">
        <f t="shared" si="275"/>
        <v/>
      </c>
      <c r="AJ788" s="47" t="str">
        <f t="shared" si="263"/>
        <v/>
      </c>
      <c r="AK788" s="65">
        <f t="shared" si="265"/>
        <v>1</v>
      </c>
      <c r="AL788" s="70" t="str">
        <f t="shared" si="272"/>
        <v/>
      </c>
      <c r="AM788" s="43" t="str">
        <f t="shared" si="264"/>
        <v/>
      </c>
      <c r="AN788" s="71">
        <f t="shared" si="266"/>
        <v>8</v>
      </c>
      <c r="AO788" s="2"/>
      <c r="AP788" s="2"/>
      <c r="AR788" s="2"/>
      <c r="AS788" s="2"/>
      <c r="AT788" s="2"/>
    </row>
    <row r="789" spans="2:46">
      <c r="B789" s="20" t="str">
        <f>IF('Prog Individual'!B789="","",'Prog Individual'!B789)</f>
        <v/>
      </c>
      <c r="C789" s="21" t="str">
        <f t="shared" si="259"/>
        <v/>
      </c>
      <c r="D789" s="98" t="str">
        <f t="shared" si="274"/>
        <v/>
      </c>
      <c r="E789" s="2"/>
      <c r="F789" s="47" t="str">
        <f t="shared" si="260"/>
        <v/>
      </c>
      <c r="G789" s="98" t="str">
        <f t="shared" si="273"/>
        <v/>
      </c>
      <c r="H789" s="2"/>
      <c r="I789" s="46" t="str">
        <f t="shared" si="261"/>
        <v/>
      </c>
      <c r="J789" s="98" t="str">
        <f t="shared" si="267"/>
        <v/>
      </c>
      <c r="K789" s="2"/>
      <c r="L789" s="21" t="str">
        <f t="shared" ref="L789:L852" si="277">IF(AND(AG789="",AG788&lt;&gt;""),"",IF(AND(AG789="",AG788=""),"",IF(AND(AG789&lt;&gt;"",AG790&lt;&gt;""),-AH789,IF(AND(AG789&lt;&gt;"",AG790=""),AH789))))</f>
        <v/>
      </c>
      <c r="M789" s="92">
        <f>IF(L789&lt;&gt;"",SUM($L$6:L789),M788)</f>
        <v>40</v>
      </c>
      <c r="N789" s="92">
        <f t="shared" si="268"/>
        <v>49</v>
      </c>
      <c r="O789" s="2"/>
      <c r="P789" s="47" t="str">
        <f t="shared" si="276"/>
        <v/>
      </c>
      <c r="Q789" s="89">
        <f>IF(P789&lt;&gt;"",SUM($P$6:P789),Q788)</f>
        <v>71</v>
      </c>
      <c r="R789" s="92">
        <f t="shared" si="257"/>
        <v>71</v>
      </c>
      <c r="S789" s="2"/>
      <c r="T789" s="43" t="str">
        <f t="shared" si="269"/>
        <v/>
      </c>
      <c r="U789" s="89">
        <f>IF(T789&lt;&gt;"",SUM($T$6:T789),U788)</f>
        <v>35</v>
      </c>
      <c r="V789" s="92">
        <f t="shared" si="258"/>
        <v>47</v>
      </c>
      <c r="W789" s="2"/>
      <c r="X789" s="95">
        <f>IF(B789="",X788,SUM($L$7:L789)+SUM($P$7:P789)+SUM($T$7:T789))</f>
        <v>146</v>
      </c>
      <c r="Y789" s="2"/>
      <c r="Z789" s="2"/>
      <c r="AA789" s="2"/>
      <c r="AB789" s="2"/>
      <c r="AC789" s="2"/>
      <c r="AD789" s="2"/>
      <c r="AE789" s="2"/>
      <c r="AF789" s="58" t="str">
        <f t="shared" si="271"/>
        <v/>
      </c>
      <c r="AG789" s="21" t="str">
        <f t="shared" si="262"/>
        <v/>
      </c>
      <c r="AH789" s="59">
        <f t="shared" si="270"/>
        <v>5</v>
      </c>
      <c r="AI789" s="64" t="str">
        <f t="shared" si="275"/>
        <v/>
      </c>
      <c r="AJ789" s="47" t="str">
        <f t="shared" si="263"/>
        <v/>
      </c>
      <c r="AK789" s="65">
        <f t="shared" si="265"/>
        <v>1</v>
      </c>
      <c r="AL789" s="70" t="str">
        <f t="shared" si="272"/>
        <v/>
      </c>
      <c r="AM789" s="43" t="str">
        <f t="shared" si="264"/>
        <v/>
      </c>
      <c r="AN789" s="71">
        <f t="shared" si="266"/>
        <v>8</v>
      </c>
      <c r="AO789" s="2"/>
      <c r="AP789" s="2"/>
      <c r="AR789" s="2"/>
      <c r="AS789" s="2"/>
      <c r="AT789" s="2"/>
    </row>
    <row r="790" spans="2:46">
      <c r="B790" s="20" t="str">
        <f>IF('Prog Individual'!B790="","",'Prog Individual'!B790)</f>
        <v/>
      </c>
      <c r="C790" s="21" t="str">
        <f t="shared" si="259"/>
        <v/>
      </c>
      <c r="D790" s="98" t="str">
        <f t="shared" si="274"/>
        <v/>
      </c>
      <c r="E790" s="2"/>
      <c r="F790" s="47" t="str">
        <f t="shared" si="260"/>
        <v/>
      </c>
      <c r="G790" s="98" t="str">
        <f t="shared" si="273"/>
        <v/>
      </c>
      <c r="H790" s="2"/>
      <c r="I790" s="46" t="str">
        <f t="shared" si="261"/>
        <v/>
      </c>
      <c r="J790" s="98" t="str">
        <f t="shared" si="267"/>
        <v/>
      </c>
      <c r="K790" s="2"/>
      <c r="L790" s="21" t="str">
        <f t="shared" si="277"/>
        <v/>
      </c>
      <c r="M790" s="92">
        <f>IF(L790&lt;&gt;"",SUM($L$6:L790),M789)</f>
        <v>40</v>
      </c>
      <c r="N790" s="92">
        <f t="shared" si="268"/>
        <v>49</v>
      </c>
      <c r="O790" s="2"/>
      <c r="P790" s="47" t="str">
        <f t="shared" si="276"/>
        <v/>
      </c>
      <c r="Q790" s="89">
        <f>IF(P790&lt;&gt;"",SUM($P$6:P790),Q789)</f>
        <v>71</v>
      </c>
      <c r="R790" s="92">
        <f t="shared" si="257"/>
        <v>71</v>
      </c>
      <c r="S790" s="2"/>
      <c r="T790" s="43" t="str">
        <f t="shared" si="269"/>
        <v/>
      </c>
      <c r="U790" s="89">
        <f>IF(T790&lt;&gt;"",SUM($T$6:T790),U789)</f>
        <v>35</v>
      </c>
      <c r="V790" s="92">
        <f t="shared" si="258"/>
        <v>47</v>
      </c>
      <c r="W790" s="2"/>
      <c r="X790" s="95">
        <f>IF(B790="",X789,SUM($L$7:L790)+SUM($P$7:P790)+SUM($T$7:T790))</f>
        <v>146</v>
      </c>
      <c r="Y790" s="2"/>
      <c r="Z790" s="2"/>
      <c r="AA790" s="2"/>
      <c r="AB790" s="2"/>
      <c r="AC790" s="2"/>
      <c r="AD790" s="2"/>
      <c r="AE790" s="2"/>
      <c r="AF790" s="58" t="str">
        <f t="shared" si="271"/>
        <v/>
      </c>
      <c r="AG790" s="21" t="str">
        <f t="shared" si="262"/>
        <v/>
      </c>
      <c r="AH790" s="59">
        <f t="shared" si="270"/>
        <v>5</v>
      </c>
      <c r="AI790" s="64" t="str">
        <f t="shared" si="275"/>
        <v/>
      </c>
      <c r="AJ790" s="47" t="str">
        <f t="shared" si="263"/>
        <v/>
      </c>
      <c r="AK790" s="65">
        <f t="shared" si="265"/>
        <v>1</v>
      </c>
      <c r="AL790" s="70" t="str">
        <f t="shared" si="272"/>
        <v/>
      </c>
      <c r="AM790" s="43" t="str">
        <f t="shared" si="264"/>
        <v/>
      </c>
      <c r="AN790" s="71">
        <f t="shared" si="266"/>
        <v>8</v>
      </c>
      <c r="AO790" s="2"/>
      <c r="AP790" s="2"/>
      <c r="AR790" s="2"/>
      <c r="AS790" s="2"/>
      <c r="AT790" s="2"/>
    </row>
    <row r="791" spans="2:46">
      <c r="B791" s="20" t="str">
        <f>IF('Prog Individual'!B791="","",'Prog Individual'!B791)</f>
        <v/>
      </c>
      <c r="C791" s="21" t="str">
        <f t="shared" si="259"/>
        <v/>
      </c>
      <c r="D791" s="98" t="str">
        <f t="shared" si="274"/>
        <v/>
      </c>
      <c r="E791" s="2"/>
      <c r="F791" s="47" t="str">
        <f t="shared" si="260"/>
        <v/>
      </c>
      <c r="G791" s="98" t="str">
        <f t="shared" si="273"/>
        <v/>
      </c>
      <c r="H791" s="2"/>
      <c r="I791" s="46" t="str">
        <f t="shared" si="261"/>
        <v/>
      </c>
      <c r="J791" s="98" t="str">
        <f t="shared" si="267"/>
        <v/>
      </c>
      <c r="K791" s="2"/>
      <c r="L791" s="21" t="str">
        <f t="shared" si="277"/>
        <v/>
      </c>
      <c r="M791" s="92">
        <f>IF(L791&lt;&gt;"",SUM($L$6:L791),M790)</f>
        <v>40</v>
      </c>
      <c r="N791" s="92">
        <f t="shared" si="268"/>
        <v>49</v>
      </c>
      <c r="O791" s="2"/>
      <c r="P791" s="47" t="str">
        <f t="shared" si="276"/>
        <v/>
      </c>
      <c r="Q791" s="89">
        <f>IF(P791&lt;&gt;"",SUM($P$6:P791),Q790)</f>
        <v>71</v>
      </c>
      <c r="R791" s="92">
        <f t="shared" si="257"/>
        <v>71</v>
      </c>
      <c r="S791" s="2"/>
      <c r="T791" s="43" t="str">
        <f t="shared" si="269"/>
        <v/>
      </c>
      <c r="U791" s="89">
        <f>IF(T791&lt;&gt;"",SUM($T$6:T791),U790)</f>
        <v>35</v>
      </c>
      <c r="V791" s="92">
        <f t="shared" si="258"/>
        <v>47</v>
      </c>
      <c r="W791" s="2"/>
      <c r="X791" s="95">
        <f>IF(B791="",X790,SUM($L$7:L791)+SUM($P$7:P791)+SUM($T$7:T791))</f>
        <v>146</v>
      </c>
      <c r="Y791" s="2"/>
      <c r="Z791" s="2"/>
      <c r="AA791" s="2"/>
      <c r="AB791" s="2"/>
      <c r="AC791" s="2"/>
      <c r="AD791" s="2"/>
      <c r="AE791" s="2"/>
      <c r="AF791" s="58" t="str">
        <f t="shared" si="271"/>
        <v/>
      </c>
      <c r="AG791" s="21" t="str">
        <f t="shared" si="262"/>
        <v/>
      </c>
      <c r="AH791" s="59">
        <f t="shared" si="270"/>
        <v>5</v>
      </c>
      <c r="AI791" s="64" t="str">
        <f t="shared" si="275"/>
        <v/>
      </c>
      <c r="AJ791" s="47" t="str">
        <f t="shared" si="263"/>
        <v/>
      </c>
      <c r="AK791" s="65">
        <f t="shared" si="265"/>
        <v>1</v>
      </c>
      <c r="AL791" s="70" t="str">
        <f t="shared" si="272"/>
        <v/>
      </c>
      <c r="AM791" s="43" t="str">
        <f t="shared" si="264"/>
        <v/>
      </c>
      <c r="AN791" s="71">
        <f t="shared" si="266"/>
        <v>8</v>
      </c>
      <c r="AO791" s="2"/>
      <c r="AP791" s="2"/>
      <c r="AR791" s="2"/>
      <c r="AS791" s="2"/>
      <c r="AT791" s="2"/>
    </row>
    <row r="792" spans="2:46">
      <c r="B792" s="20" t="str">
        <f>IF('Prog Individual'!B792="","",'Prog Individual'!B792)</f>
        <v/>
      </c>
      <c r="C792" s="21" t="str">
        <f t="shared" si="259"/>
        <v/>
      </c>
      <c r="D792" s="98" t="str">
        <f t="shared" si="274"/>
        <v/>
      </c>
      <c r="E792" s="2"/>
      <c r="F792" s="47" t="str">
        <f t="shared" si="260"/>
        <v/>
      </c>
      <c r="G792" s="98" t="str">
        <f t="shared" si="273"/>
        <v/>
      </c>
      <c r="H792" s="2"/>
      <c r="I792" s="46" t="str">
        <f t="shared" si="261"/>
        <v/>
      </c>
      <c r="J792" s="98" t="str">
        <f t="shared" si="267"/>
        <v/>
      </c>
      <c r="K792" s="2"/>
      <c r="L792" s="21" t="str">
        <f t="shared" si="277"/>
        <v/>
      </c>
      <c r="M792" s="92">
        <f>IF(L792&lt;&gt;"",SUM($L$6:L792),M791)</f>
        <v>40</v>
      </c>
      <c r="N792" s="92">
        <f t="shared" si="268"/>
        <v>49</v>
      </c>
      <c r="O792" s="2"/>
      <c r="P792" s="47" t="str">
        <f t="shared" si="276"/>
        <v/>
      </c>
      <c r="Q792" s="89">
        <f>IF(P792&lt;&gt;"",SUM($P$6:P792),Q791)</f>
        <v>71</v>
      </c>
      <c r="R792" s="92">
        <f t="shared" si="257"/>
        <v>71</v>
      </c>
      <c r="S792" s="2"/>
      <c r="T792" s="43" t="str">
        <f t="shared" si="269"/>
        <v/>
      </c>
      <c r="U792" s="89">
        <f>IF(T792&lt;&gt;"",SUM($T$6:T792),U791)</f>
        <v>35</v>
      </c>
      <c r="V792" s="92">
        <f t="shared" si="258"/>
        <v>47</v>
      </c>
      <c r="W792" s="2"/>
      <c r="X792" s="95">
        <f>IF(B792="",X791,SUM($L$7:L792)+SUM($P$7:P792)+SUM($T$7:T792))</f>
        <v>146</v>
      </c>
      <c r="Y792" s="2"/>
      <c r="Z792" s="2"/>
      <c r="AA792" s="2"/>
      <c r="AB792" s="2"/>
      <c r="AC792" s="2"/>
      <c r="AD792" s="2"/>
      <c r="AE792" s="2"/>
      <c r="AF792" s="58" t="str">
        <f t="shared" si="271"/>
        <v/>
      </c>
      <c r="AG792" s="21" t="str">
        <f t="shared" si="262"/>
        <v/>
      </c>
      <c r="AH792" s="59">
        <f t="shared" si="270"/>
        <v>5</v>
      </c>
      <c r="AI792" s="64" t="str">
        <f t="shared" si="275"/>
        <v/>
      </c>
      <c r="AJ792" s="47" t="str">
        <f t="shared" si="263"/>
        <v/>
      </c>
      <c r="AK792" s="65">
        <f t="shared" si="265"/>
        <v>1</v>
      </c>
      <c r="AL792" s="70" t="str">
        <f t="shared" si="272"/>
        <v/>
      </c>
      <c r="AM792" s="43" t="str">
        <f t="shared" si="264"/>
        <v/>
      </c>
      <c r="AN792" s="71">
        <f t="shared" si="266"/>
        <v>8</v>
      </c>
      <c r="AO792" s="2"/>
      <c r="AP792" s="2"/>
      <c r="AR792" s="2"/>
      <c r="AS792" s="2"/>
      <c r="AT792" s="2"/>
    </row>
    <row r="793" spans="2:46">
      <c r="B793" s="20" t="str">
        <f>IF('Prog Individual'!B793="","",'Prog Individual'!B793)</f>
        <v/>
      </c>
      <c r="C793" s="21" t="str">
        <f t="shared" si="259"/>
        <v/>
      </c>
      <c r="D793" s="98" t="str">
        <f t="shared" si="274"/>
        <v/>
      </c>
      <c r="E793" s="2"/>
      <c r="F793" s="47" t="str">
        <f t="shared" si="260"/>
        <v/>
      </c>
      <c r="G793" s="98" t="str">
        <f t="shared" si="273"/>
        <v/>
      </c>
      <c r="H793" s="2"/>
      <c r="I793" s="46" t="str">
        <f t="shared" si="261"/>
        <v/>
      </c>
      <c r="J793" s="98" t="str">
        <f t="shared" si="267"/>
        <v/>
      </c>
      <c r="K793" s="2"/>
      <c r="L793" s="21" t="str">
        <f t="shared" si="277"/>
        <v/>
      </c>
      <c r="M793" s="92">
        <f>IF(L793&lt;&gt;"",SUM($L$6:L793),M792)</f>
        <v>40</v>
      </c>
      <c r="N793" s="92">
        <f t="shared" si="268"/>
        <v>49</v>
      </c>
      <c r="O793" s="2"/>
      <c r="P793" s="47" t="str">
        <f t="shared" si="276"/>
        <v/>
      </c>
      <c r="Q793" s="89">
        <f>IF(P793&lt;&gt;"",SUM($P$6:P793),Q792)</f>
        <v>71</v>
      </c>
      <c r="R793" s="92">
        <f t="shared" si="257"/>
        <v>71</v>
      </c>
      <c r="S793" s="2"/>
      <c r="T793" s="43" t="str">
        <f t="shared" si="269"/>
        <v/>
      </c>
      <c r="U793" s="89">
        <f>IF(T793&lt;&gt;"",SUM($T$6:T793),U792)</f>
        <v>35</v>
      </c>
      <c r="V793" s="92">
        <f t="shared" si="258"/>
        <v>47</v>
      </c>
      <c r="W793" s="2"/>
      <c r="X793" s="95">
        <f>IF(B793="",X792,SUM($L$7:L793)+SUM($P$7:P793)+SUM($T$7:T793))</f>
        <v>146</v>
      </c>
      <c r="Y793" s="2"/>
      <c r="Z793" s="2"/>
      <c r="AA793" s="2"/>
      <c r="AB793" s="2"/>
      <c r="AC793" s="2"/>
      <c r="AD793" s="2"/>
      <c r="AE793" s="2"/>
      <c r="AF793" s="58" t="str">
        <f t="shared" si="271"/>
        <v/>
      </c>
      <c r="AG793" s="21" t="str">
        <f t="shared" si="262"/>
        <v/>
      </c>
      <c r="AH793" s="59">
        <f t="shared" si="270"/>
        <v>5</v>
      </c>
      <c r="AI793" s="64" t="str">
        <f t="shared" si="275"/>
        <v/>
      </c>
      <c r="AJ793" s="47" t="str">
        <f t="shared" si="263"/>
        <v/>
      </c>
      <c r="AK793" s="65">
        <f t="shared" si="265"/>
        <v>1</v>
      </c>
      <c r="AL793" s="70" t="str">
        <f t="shared" si="272"/>
        <v/>
      </c>
      <c r="AM793" s="43" t="str">
        <f t="shared" si="264"/>
        <v/>
      </c>
      <c r="AN793" s="71">
        <f t="shared" si="266"/>
        <v>8</v>
      </c>
      <c r="AO793" s="2"/>
      <c r="AP793" s="2"/>
      <c r="AR793" s="2"/>
      <c r="AS793" s="2"/>
      <c r="AT793" s="2"/>
    </row>
    <row r="794" spans="2:46">
      <c r="B794" s="20" t="str">
        <f>IF('Prog Individual'!B794="","",'Prog Individual'!B794)</f>
        <v/>
      </c>
      <c r="C794" s="21" t="str">
        <f t="shared" si="259"/>
        <v/>
      </c>
      <c r="D794" s="98" t="str">
        <f t="shared" si="274"/>
        <v/>
      </c>
      <c r="E794" s="2"/>
      <c r="F794" s="47" t="str">
        <f t="shared" si="260"/>
        <v/>
      </c>
      <c r="G794" s="98" t="str">
        <f t="shared" si="273"/>
        <v/>
      </c>
      <c r="H794" s="2"/>
      <c r="I794" s="46" t="str">
        <f t="shared" si="261"/>
        <v/>
      </c>
      <c r="J794" s="98" t="str">
        <f t="shared" si="267"/>
        <v/>
      </c>
      <c r="K794" s="2"/>
      <c r="L794" s="21" t="str">
        <f t="shared" si="277"/>
        <v/>
      </c>
      <c r="M794" s="92">
        <f>IF(L794&lt;&gt;"",SUM($L$6:L794),M793)</f>
        <v>40</v>
      </c>
      <c r="N794" s="92">
        <f t="shared" si="268"/>
        <v>49</v>
      </c>
      <c r="O794" s="2"/>
      <c r="P794" s="47" t="str">
        <f t="shared" si="276"/>
        <v/>
      </c>
      <c r="Q794" s="89">
        <f>IF(P794&lt;&gt;"",SUM($P$6:P794),Q793)</f>
        <v>71</v>
      </c>
      <c r="R794" s="92">
        <f t="shared" ref="R794:R857" si="278">IF(Q794&lt;R793,R793,Q794)</f>
        <v>71</v>
      </c>
      <c r="S794" s="2"/>
      <c r="T794" s="43" t="str">
        <f t="shared" si="269"/>
        <v/>
      </c>
      <c r="U794" s="89">
        <f>IF(T794&lt;&gt;"",SUM($T$6:T794),U793)</f>
        <v>35</v>
      </c>
      <c r="V794" s="92">
        <f t="shared" ref="V794:V857" si="279">IF(U794&lt;V793,V793,U794)</f>
        <v>47</v>
      </c>
      <c r="W794" s="2"/>
      <c r="X794" s="95">
        <f>IF(B794="",X793,SUM($L$7:L794)+SUM($P$7:P794)+SUM($T$7:T794))</f>
        <v>146</v>
      </c>
      <c r="Y794" s="2"/>
      <c r="Z794" s="2"/>
      <c r="AA794" s="2"/>
      <c r="AB794" s="2"/>
      <c r="AC794" s="2"/>
      <c r="AD794" s="2"/>
      <c r="AE794" s="2"/>
      <c r="AF794" s="58" t="str">
        <f t="shared" si="271"/>
        <v/>
      </c>
      <c r="AG794" s="21" t="str">
        <f t="shared" si="262"/>
        <v/>
      </c>
      <c r="AH794" s="59">
        <f t="shared" si="270"/>
        <v>5</v>
      </c>
      <c r="AI794" s="64" t="str">
        <f t="shared" si="275"/>
        <v/>
      </c>
      <c r="AJ794" s="47" t="str">
        <f t="shared" si="263"/>
        <v/>
      </c>
      <c r="AK794" s="65">
        <f t="shared" si="265"/>
        <v>1</v>
      </c>
      <c r="AL794" s="70" t="str">
        <f t="shared" si="272"/>
        <v/>
      </c>
      <c r="AM794" s="43" t="str">
        <f t="shared" si="264"/>
        <v/>
      </c>
      <c r="AN794" s="71">
        <f t="shared" si="266"/>
        <v>8</v>
      </c>
      <c r="AO794" s="2"/>
      <c r="AP794" s="2"/>
      <c r="AR794" s="2"/>
      <c r="AS794" s="2"/>
      <c r="AT794" s="2"/>
    </row>
    <row r="795" spans="2:46">
      <c r="B795" s="20" t="str">
        <f>IF('Prog Individual'!B795="","",'Prog Individual'!B795)</f>
        <v/>
      </c>
      <c r="C795" s="21" t="str">
        <f t="shared" si="259"/>
        <v/>
      </c>
      <c r="D795" s="98" t="str">
        <f t="shared" si="274"/>
        <v/>
      </c>
      <c r="E795" s="2"/>
      <c r="F795" s="47" t="str">
        <f t="shared" si="260"/>
        <v/>
      </c>
      <c r="G795" s="98" t="str">
        <f t="shared" si="273"/>
        <v/>
      </c>
      <c r="H795" s="2"/>
      <c r="I795" s="46" t="str">
        <f t="shared" si="261"/>
        <v/>
      </c>
      <c r="J795" s="98" t="str">
        <f t="shared" si="267"/>
        <v/>
      </c>
      <c r="K795" s="2"/>
      <c r="L795" s="21" t="str">
        <f t="shared" si="277"/>
        <v/>
      </c>
      <c r="M795" s="92">
        <f>IF(L795&lt;&gt;"",SUM($L$6:L795),M794)</f>
        <v>40</v>
      </c>
      <c r="N795" s="92">
        <f t="shared" si="268"/>
        <v>49</v>
      </c>
      <c r="O795" s="2"/>
      <c r="P795" s="47" t="str">
        <f t="shared" si="276"/>
        <v/>
      </c>
      <c r="Q795" s="89">
        <f>IF(P795&lt;&gt;"",SUM($P$6:P795),Q794)</f>
        <v>71</v>
      </c>
      <c r="R795" s="92">
        <f t="shared" si="278"/>
        <v>71</v>
      </c>
      <c r="S795" s="2"/>
      <c r="T795" s="43" t="str">
        <f t="shared" si="269"/>
        <v/>
      </c>
      <c r="U795" s="89">
        <f>IF(T795&lt;&gt;"",SUM($T$6:T795),U794)</f>
        <v>35</v>
      </c>
      <c r="V795" s="92">
        <f t="shared" si="279"/>
        <v>47</v>
      </c>
      <c r="W795" s="2"/>
      <c r="X795" s="95">
        <f>IF(B795="",X794,SUM($L$7:L795)+SUM($P$7:P795)+SUM($T$7:T795))</f>
        <v>146</v>
      </c>
      <c r="Y795" s="2"/>
      <c r="Z795" s="2"/>
      <c r="AA795" s="2"/>
      <c r="AB795" s="2"/>
      <c r="AC795" s="2"/>
      <c r="AD795" s="2"/>
      <c r="AE795" s="2"/>
      <c r="AF795" s="58" t="str">
        <f t="shared" si="271"/>
        <v/>
      </c>
      <c r="AG795" s="21" t="str">
        <f t="shared" si="262"/>
        <v/>
      </c>
      <c r="AH795" s="59">
        <f t="shared" si="270"/>
        <v>5</v>
      </c>
      <c r="AI795" s="64" t="str">
        <f t="shared" si="275"/>
        <v/>
      </c>
      <c r="AJ795" s="47" t="str">
        <f t="shared" si="263"/>
        <v/>
      </c>
      <c r="AK795" s="65">
        <f t="shared" si="265"/>
        <v>1</v>
      </c>
      <c r="AL795" s="70" t="str">
        <f t="shared" si="272"/>
        <v/>
      </c>
      <c r="AM795" s="43" t="str">
        <f t="shared" si="264"/>
        <v/>
      </c>
      <c r="AN795" s="71">
        <f t="shared" si="266"/>
        <v>8</v>
      </c>
      <c r="AO795" s="2"/>
      <c r="AP795" s="2"/>
      <c r="AR795" s="2"/>
      <c r="AS795" s="2"/>
      <c r="AT795" s="2"/>
    </row>
    <row r="796" spans="2:46">
      <c r="B796" s="20" t="str">
        <f>IF('Prog Individual'!B796="","",'Prog Individual'!B796)</f>
        <v/>
      </c>
      <c r="C796" s="21" t="str">
        <f t="shared" si="259"/>
        <v/>
      </c>
      <c r="D796" s="98" t="str">
        <f t="shared" si="274"/>
        <v/>
      </c>
      <c r="E796" s="2"/>
      <c r="F796" s="47" t="str">
        <f t="shared" si="260"/>
        <v/>
      </c>
      <c r="G796" s="98" t="str">
        <f t="shared" si="273"/>
        <v/>
      </c>
      <c r="H796" s="2"/>
      <c r="I796" s="46" t="str">
        <f t="shared" si="261"/>
        <v/>
      </c>
      <c r="J796" s="98" t="str">
        <f t="shared" si="267"/>
        <v/>
      </c>
      <c r="K796" s="2"/>
      <c r="L796" s="21" t="str">
        <f t="shared" si="277"/>
        <v/>
      </c>
      <c r="M796" s="92">
        <f>IF(L796&lt;&gt;"",SUM($L$6:L796),M795)</f>
        <v>40</v>
      </c>
      <c r="N796" s="92">
        <f t="shared" si="268"/>
        <v>49</v>
      </c>
      <c r="O796" s="2"/>
      <c r="P796" s="47" t="str">
        <f t="shared" si="276"/>
        <v/>
      </c>
      <c r="Q796" s="89">
        <f>IF(P796&lt;&gt;"",SUM($P$6:P796),Q795)</f>
        <v>71</v>
      </c>
      <c r="R796" s="92">
        <f t="shared" si="278"/>
        <v>71</v>
      </c>
      <c r="S796" s="2"/>
      <c r="T796" s="43" t="str">
        <f t="shared" si="269"/>
        <v/>
      </c>
      <c r="U796" s="89">
        <f>IF(T796&lt;&gt;"",SUM($T$6:T796),U795)</f>
        <v>35</v>
      </c>
      <c r="V796" s="92">
        <f t="shared" si="279"/>
        <v>47</v>
      </c>
      <c r="W796" s="2"/>
      <c r="X796" s="95">
        <f>IF(B796="",X795,SUM($L$7:L796)+SUM($P$7:P796)+SUM($T$7:T796))</f>
        <v>146</v>
      </c>
      <c r="Y796" s="2"/>
      <c r="Z796" s="2"/>
      <c r="AA796" s="2"/>
      <c r="AB796" s="2"/>
      <c r="AC796" s="2"/>
      <c r="AD796" s="2"/>
      <c r="AE796" s="2"/>
      <c r="AF796" s="58" t="str">
        <f t="shared" si="271"/>
        <v/>
      </c>
      <c r="AG796" s="21" t="str">
        <f t="shared" si="262"/>
        <v/>
      </c>
      <c r="AH796" s="59">
        <f t="shared" si="270"/>
        <v>5</v>
      </c>
      <c r="AI796" s="64" t="str">
        <f t="shared" si="275"/>
        <v/>
      </c>
      <c r="AJ796" s="47" t="str">
        <f t="shared" si="263"/>
        <v/>
      </c>
      <c r="AK796" s="65">
        <f t="shared" si="265"/>
        <v>1</v>
      </c>
      <c r="AL796" s="70" t="str">
        <f t="shared" si="272"/>
        <v/>
      </c>
      <c r="AM796" s="43" t="str">
        <f t="shared" si="264"/>
        <v/>
      </c>
      <c r="AN796" s="71">
        <f t="shared" si="266"/>
        <v>8</v>
      </c>
      <c r="AO796" s="2"/>
      <c r="AP796" s="2"/>
      <c r="AR796" s="2"/>
      <c r="AS796" s="2"/>
      <c r="AT796" s="2"/>
    </row>
    <row r="797" spans="2:46">
      <c r="B797" s="20" t="str">
        <f>IF('Prog Individual'!B797="","",'Prog Individual'!B797)</f>
        <v/>
      </c>
      <c r="C797" s="21" t="str">
        <f t="shared" si="259"/>
        <v/>
      </c>
      <c r="D797" s="98" t="str">
        <f t="shared" si="274"/>
        <v/>
      </c>
      <c r="E797" s="2"/>
      <c r="F797" s="47" t="str">
        <f t="shared" si="260"/>
        <v/>
      </c>
      <c r="G797" s="98" t="str">
        <f t="shared" si="273"/>
        <v/>
      </c>
      <c r="H797" s="2"/>
      <c r="I797" s="46" t="str">
        <f t="shared" si="261"/>
        <v/>
      </c>
      <c r="J797" s="98" t="str">
        <f t="shared" si="267"/>
        <v/>
      </c>
      <c r="K797" s="2"/>
      <c r="L797" s="21" t="str">
        <f t="shared" si="277"/>
        <v/>
      </c>
      <c r="M797" s="92">
        <f>IF(L797&lt;&gt;"",SUM($L$6:L797),M796)</f>
        <v>40</v>
      </c>
      <c r="N797" s="92">
        <f t="shared" si="268"/>
        <v>49</v>
      </c>
      <c r="O797" s="2"/>
      <c r="P797" s="47" t="str">
        <f t="shared" si="276"/>
        <v/>
      </c>
      <c r="Q797" s="89">
        <f>IF(P797&lt;&gt;"",SUM($P$6:P797),Q796)</f>
        <v>71</v>
      </c>
      <c r="R797" s="92">
        <f t="shared" si="278"/>
        <v>71</v>
      </c>
      <c r="S797" s="2"/>
      <c r="T797" s="43" t="str">
        <f t="shared" si="269"/>
        <v/>
      </c>
      <c r="U797" s="89">
        <f>IF(T797&lt;&gt;"",SUM($T$6:T797),U796)</f>
        <v>35</v>
      </c>
      <c r="V797" s="92">
        <f t="shared" si="279"/>
        <v>47</v>
      </c>
      <c r="W797" s="2"/>
      <c r="X797" s="95">
        <f>IF(B797="",X796,SUM($L$7:L797)+SUM($P$7:P797)+SUM($T$7:T797))</f>
        <v>146</v>
      </c>
      <c r="Y797" s="2"/>
      <c r="Z797" s="2"/>
      <c r="AA797" s="2"/>
      <c r="AB797" s="2"/>
      <c r="AC797" s="2"/>
      <c r="AD797" s="2"/>
      <c r="AE797" s="2"/>
      <c r="AF797" s="58" t="str">
        <f t="shared" si="271"/>
        <v/>
      </c>
      <c r="AG797" s="21" t="str">
        <f t="shared" si="262"/>
        <v/>
      </c>
      <c r="AH797" s="59">
        <f t="shared" si="270"/>
        <v>5</v>
      </c>
      <c r="AI797" s="64" t="str">
        <f t="shared" si="275"/>
        <v/>
      </c>
      <c r="AJ797" s="47" t="str">
        <f t="shared" si="263"/>
        <v/>
      </c>
      <c r="AK797" s="65">
        <f t="shared" si="265"/>
        <v>1</v>
      </c>
      <c r="AL797" s="70" t="str">
        <f t="shared" si="272"/>
        <v/>
      </c>
      <c r="AM797" s="43" t="str">
        <f t="shared" si="264"/>
        <v/>
      </c>
      <c r="AN797" s="71">
        <f t="shared" si="266"/>
        <v>8</v>
      </c>
      <c r="AO797" s="2"/>
      <c r="AP797" s="2"/>
      <c r="AR797" s="2"/>
      <c r="AS797" s="2"/>
      <c r="AT797" s="2"/>
    </row>
    <row r="798" spans="2:46">
      <c r="B798" s="20" t="str">
        <f>IF('Prog Individual'!B798="","",'Prog Individual'!B798)</f>
        <v/>
      </c>
      <c r="C798" s="21" t="str">
        <f t="shared" si="259"/>
        <v/>
      </c>
      <c r="D798" s="98" t="str">
        <f t="shared" si="274"/>
        <v/>
      </c>
      <c r="E798" s="2"/>
      <c r="F798" s="47" t="str">
        <f t="shared" si="260"/>
        <v/>
      </c>
      <c r="G798" s="98" t="str">
        <f t="shared" si="273"/>
        <v/>
      </c>
      <c r="H798" s="2"/>
      <c r="I798" s="46" t="str">
        <f t="shared" si="261"/>
        <v/>
      </c>
      <c r="J798" s="98" t="str">
        <f t="shared" si="267"/>
        <v/>
      </c>
      <c r="K798" s="2"/>
      <c r="L798" s="21" t="str">
        <f t="shared" si="277"/>
        <v/>
      </c>
      <c r="M798" s="92">
        <f>IF(L798&lt;&gt;"",SUM($L$6:L798),M797)</f>
        <v>40</v>
      </c>
      <c r="N798" s="92">
        <f t="shared" si="268"/>
        <v>49</v>
      </c>
      <c r="O798" s="2"/>
      <c r="P798" s="47" t="str">
        <f t="shared" si="276"/>
        <v/>
      </c>
      <c r="Q798" s="89">
        <f>IF(P798&lt;&gt;"",SUM($P$6:P798),Q797)</f>
        <v>71</v>
      </c>
      <c r="R798" s="92">
        <f t="shared" si="278"/>
        <v>71</v>
      </c>
      <c r="S798" s="2"/>
      <c r="T798" s="43" t="str">
        <f t="shared" si="269"/>
        <v/>
      </c>
      <c r="U798" s="89">
        <f>IF(T798&lt;&gt;"",SUM($T$6:T798),U797)</f>
        <v>35</v>
      </c>
      <c r="V798" s="92">
        <f t="shared" si="279"/>
        <v>47</v>
      </c>
      <c r="W798" s="2"/>
      <c r="X798" s="95">
        <f>IF(B798="",X797,SUM($L$7:L798)+SUM($P$7:P798)+SUM($T$7:T798))</f>
        <v>146</v>
      </c>
      <c r="Y798" s="2"/>
      <c r="Z798" s="2"/>
      <c r="AA798" s="2"/>
      <c r="AB798" s="2"/>
      <c r="AC798" s="2"/>
      <c r="AD798" s="2"/>
      <c r="AE798" s="2"/>
      <c r="AF798" s="58" t="str">
        <f t="shared" si="271"/>
        <v/>
      </c>
      <c r="AG798" s="21" t="str">
        <f t="shared" si="262"/>
        <v/>
      </c>
      <c r="AH798" s="59">
        <f t="shared" si="270"/>
        <v>5</v>
      </c>
      <c r="AI798" s="64" t="str">
        <f t="shared" si="275"/>
        <v/>
      </c>
      <c r="AJ798" s="47" t="str">
        <f t="shared" si="263"/>
        <v/>
      </c>
      <c r="AK798" s="65">
        <f t="shared" si="265"/>
        <v>1</v>
      </c>
      <c r="AL798" s="70" t="str">
        <f t="shared" si="272"/>
        <v/>
      </c>
      <c r="AM798" s="43" t="str">
        <f t="shared" si="264"/>
        <v/>
      </c>
      <c r="AN798" s="71">
        <f t="shared" si="266"/>
        <v>8</v>
      </c>
      <c r="AO798" s="2"/>
      <c r="AP798" s="2"/>
      <c r="AR798" s="2"/>
      <c r="AS798" s="2"/>
      <c r="AT798" s="2"/>
    </row>
    <row r="799" spans="2:46">
      <c r="B799" s="20" t="str">
        <f>IF('Prog Individual'!B799="","",'Prog Individual'!B799)</f>
        <v/>
      </c>
      <c r="C799" s="21" t="str">
        <f t="shared" si="259"/>
        <v/>
      </c>
      <c r="D799" s="98" t="str">
        <f t="shared" si="274"/>
        <v/>
      </c>
      <c r="E799" s="2"/>
      <c r="F799" s="47" t="str">
        <f t="shared" si="260"/>
        <v/>
      </c>
      <c r="G799" s="98" t="str">
        <f t="shared" si="273"/>
        <v/>
      </c>
      <c r="H799" s="2"/>
      <c r="I799" s="46" t="str">
        <f t="shared" si="261"/>
        <v/>
      </c>
      <c r="J799" s="98" t="str">
        <f t="shared" si="267"/>
        <v/>
      </c>
      <c r="K799" s="2"/>
      <c r="L799" s="21" t="str">
        <f t="shared" si="277"/>
        <v/>
      </c>
      <c r="M799" s="92">
        <f>IF(L799&lt;&gt;"",SUM($L$6:L799),M798)</f>
        <v>40</v>
      </c>
      <c r="N799" s="92">
        <f t="shared" si="268"/>
        <v>49</v>
      </c>
      <c r="O799" s="2"/>
      <c r="P799" s="47" t="str">
        <f t="shared" si="276"/>
        <v/>
      </c>
      <c r="Q799" s="89">
        <f>IF(P799&lt;&gt;"",SUM($P$6:P799),Q798)</f>
        <v>71</v>
      </c>
      <c r="R799" s="92">
        <f t="shared" si="278"/>
        <v>71</v>
      </c>
      <c r="S799" s="2"/>
      <c r="T799" s="43" t="str">
        <f t="shared" si="269"/>
        <v/>
      </c>
      <c r="U799" s="89">
        <f>IF(T799&lt;&gt;"",SUM($T$6:T799),U798)</f>
        <v>35</v>
      </c>
      <c r="V799" s="92">
        <f t="shared" si="279"/>
        <v>47</v>
      </c>
      <c r="W799" s="2"/>
      <c r="X799" s="95">
        <f>IF(B799="",X798,SUM($L$7:L799)+SUM($P$7:P799)+SUM($T$7:T799))</f>
        <v>146</v>
      </c>
      <c r="Y799" s="2"/>
      <c r="Z799" s="2"/>
      <c r="AA799" s="2"/>
      <c r="AB799" s="2"/>
      <c r="AC799" s="2"/>
      <c r="AD799" s="2"/>
      <c r="AE799" s="2"/>
      <c r="AF799" s="58" t="str">
        <f t="shared" si="271"/>
        <v/>
      </c>
      <c r="AG799" s="21" t="str">
        <f t="shared" si="262"/>
        <v/>
      </c>
      <c r="AH799" s="59">
        <f t="shared" si="270"/>
        <v>5</v>
      </c>
      <c r="AI799" s="64" t="str">
        <f t="shared" si="275"/>
        <v/>
      </c>
      <c r="AJ799" s="47" t="str">
        <f t="shared" si="263"/>
        <v/>
      </c>
      <c r="AK799" s="65">
        <f t="shared" si="265"/>
        <v>1</v>
      </c>
      <c r="AL799" s="70" t="str">
        <f t="shared" si="272"/>
        <v/>
      </c>
      <c r="AM799" s="43" t="str">
        <f t="shared" si="264"/>
        <v/>
      </c>
      <c r="AN799" s="71">
        <f t="shared" si="266"/>
        <v>8</v>
      </c>
      <c r="AO799" s="2"/>
      <c r="AP799" s="2"/>
      <c r="AR799" s="2"/>
      <c r="AS799" s="2"/>
      <c r="AT799" s="2"/>
    </row>
    <row r="800" spans="2:46">
      <c r="B800" s="20" t="str">
        <f>IF('Prog Individual'!B800="","",'Prog Individual'!B800)</f>
        <v/>
      </c>
      <c r="C800" s="21" t="str">
        <f t="shared" si="259"/>
        <v/>
      </c>
      <c r="D800" s="98" t="str">
        <f t="shared" si="274"/>
        <v/>
      </c>
      <c r="E800" s="2"/>
      <c r="F800" s="47" t="str">
        <f t="shared" si="260"/>
        <v/>
      </c>
      <c r="G800" s="98" t="str">
        <f t="shared" si="273"/>
        <v/>
      </c>
      <c r="H800" s="2"/>
      <c r="I800" s="46" t="str">
        <f t="shared" si="261"/>
        <v/>
      </c>
      <c r="J800" s="98" t="str">
        <f t="shared" si="267"/>
        <v/>
      </c>
      <c r="K800" s="2"/>
      <c r="L800" s="21" t="str">
        <f t="shared" si="277"/>
        <v/>
      </c>
      <c r="M800" s="92">
        <f>IF(L800&lt;&gt;"",SUM($L$6:L800),M799)</f>
        <v>40</v>
      </c>
      <c r="N800" s="92">
        <f t="shared" si="268"/>
        <v>49</v>
      </c>
      <c r="O800" s="2"/>
      <c r="P800" s="47" t="str">
        <f t="shared" si="276"/>
        <v/>
      </c>
      <c r="Q800" s="89">
        <f>IF(P800&lt;&gt;"",SUM($P$6:P800),Q799)</f>
        <v>71</v>
      </c>
      <c r="R800" s="92">
        <f t="shared" si="278"/>
        <v>71</v>
      </c>
      <c r="S800" s="2"/>
      <c r="T800" s="43" t="str">
        <f t="shared" si="269"/>
        <v/>
      </c>
      <c r="U800" s="89">
        <f>IF(T800&lt;&gt;"",SUM($T$6:T800),U799)</f>
        <v>35</v>
      </c>
      <c r="V800" s="92">
        <f t="shared" si="279"/>
        <v>47</v>
      </c>
      <c r="W800" s="2"/>
      <c r="X800" s="95">
        <f>IF(B800="",X799,SUM($L$7:L800)+SUM($P$7:P800)+SUM($T$7:T800))</f>
        <v>146</v>
      </c>
      <c r="Y800" s="2"/>
      <c r="Z800" s="2"/>
      <c r="AA800" s="2"/>
      <c r="AB800" s="2"/>
      <c r="AC800" s="2"/>
      <c r="AD800" s="2"/>
      <c r="AE800" s="2"/>
      <c r="AF800" s="58" t="str">
        <f t="shared" si="271"/>
        <v/>
      </c>
      <c r="AG800" s="21" t="str">
        <f t="shared" si="262"/>
        <v/>
      </c>
      <c r="AH800" s="59">
        <f t="shared" si="270"/>
        <v>5</v>
      </c>
      <c r="AI800" s="64" t="str">
        <f t="shared" si="275"/>
        <v/>
      </c>
      <c r="AJ800" s="47" t="str">
        <f t="shared" si="263"/>
        <v/>
      </c>
      <c r="AK800" s="65">
        <f t="shared" si="265"/>
        <v>1</v>
      </c>
      <c r="AL800" s="70" t="str">
        <f t="shared" si="272"/>
        <v/>
      </c>
      <c r="AM800" s="43" t="str">
        <f t="shared" si="264"/>
        <v/>
      </c>
      <c r="AN800" s="71">
        <f t="shared" si="266"/>
        <v>8</v>
      </c>
      <c r="AO800" s="2"/>
      <c r="AP800" s="2"/>
      <c r="AR800" s="2"/>
      <c r="AS800" s="2"/>
      <c r="AT800" s="2"/>
    </row>
    <row r="801" spans="2:46">
      <c r="B801" s="20" t="str">
        <f>IF('Prog Individual'!B801="","",'Prog Individual'!B801)</f>
        <v/>
      </c>
      <c r="C801" s="21" t="str">
        <f t="shared" si="259"/>
        <v/>
      </c>
      <c r="D801" s="98" t="str">
        <f t="shared" si="274"/>
        <v/>
      </c>
      <c r="E801" s="2"/>
      <c r="F801" s="47" t="str">
        <f t="shared" si="260"/>
        <v/>
      </c>
      <c r="G801" s="98" t="str">
        <f t="shared" si="273"/>
        <v/>
      </c>
      <c r="H801" s="2"/>
      <c r="I801" s="46" t="str">
        <f t="shared" si="261"/>
        <v/>
      </c>
      <c r="J801" s="98" t="str">
        <f t="shared" si="267"/>
        <v/>
      </c>
      <c r="K801" s="2"/>
      <c r="L801" s="21" t="str">
        <f t="shared" si="277"/>
        <v/>
      </c>
      <c r="M801" s="92">
        <f>IF(L801&lt;&gt;"",SUM($L$6:L801),M800)</f>
        <v>40</v>
      </c>
      <c r="N801" s="92">
        <f t="shared" si="268"/>
        <v>49</v>
      </c>
      <c r="O801" s="2"/>
      <c r="P801" s="47" t="str">
        <f t="shared" si="276"/>
        <v/>
      </c>
      <c r="Q801" s="89">
        <f>IF(P801&lt;&gt;"",SUM($P$6:P801),Q800)</f>
        <v>71</v>
      </c>
      <c r="R801" s="92">
        <f t="shared" si="278"/>
        <v>71</v>
      </c>
      <c r="S801" s="2"/>
      <c r="T801" s="43" t="str">
        <f t="shared" si="269"/>
        <v/>
      </c>
      <c r="U801" s="89">
        <f>IF(T801&lt;&gt;"",SUM($T$6:T801),U800)</f>
        <v>35</v>
      </c>
      <c r="V801" s="92">
        <f t="shared" si="279"/>
        <v>47</v>
      </c>
      <c r="W801" s="2"/>
      <c r="X801" s="95">
        <f>IF(B801="",X800,SUM($L$7:L801)+SUM($P$7:P801)+SUM($T$7:T801))</f>
        <v>146</v>
      </c>
      <c r="Y801" s="2"/>
      <c r="Z801" s="2"/>
      <c r="AA801" s="2"/>
      <c r="AB801" s="2"/>
      <c r="AC801" s="2"/>
      <c r="AD801" s="2"/>
      <c r="AE801" s="2"/>
      <c r="AF801" s="58" t="str">
        <f t="shared" si="271"/>
        <v/>
      </c>
      <c r="AG801" s="21" t="str">
        <f t="shared" si="262"/>
        <v/>
      </c>
      <c r="AH801" s="59">
        <f t="shared" si="270"/>
        <v>5</v>
      </c>
      <c r="AI801" s="64" t="str">
        <f t="shared" si="275"/>
        <v/>
      </c>
      <c r="AJ801" s="47" t="str">
        <f t="shared" si="263"/>
        <v/>
      </c>
      <c r="AK801" s="65">
        <f t="shared" si="265"/>
        <v>1</v>
      </c>
      <c r="AL801" s="70" t="str">
        <f t="shared" si="272"/>
        <v/>
      </c>
      <c r="AM801" s="43" t="str">
        <f t="shared" si="264"/>
        <v/>
      </c>
      <c r="AN801" s="71">
        <f t="shared" si="266"/>
        <v>8</v>
      </c>
      <c r="AO801" s="2"/>
      <c r="AP801" s="2"/>
      <c r="AR801" s="2"/>
      <c r="AS801" s="2"/>
      <c r="AT801" s="2"/>
    </row>
    <row r="802" spans="2:46">
      <c r="B802" s="20" t="str">
        <f>IF('Prog Individual'!B802="","",'Prog Individual'!B802)</f>
        <v/>
      </c>
      <c r="C802" s="21" t="str">
        <f t="shared" si="259"/>
        <v/>
      </c>
      <c r="D802" s="98" t="str">
        <f t="shared" si="274"/>
        <v/>
      </c>
      <c r="E802" s="2"/>
      <c r="F802" s="47" t="str">
        <f t="shared" si="260"/>
        <v/>
      </c>
      <c r="G802" s="98" t="str">
        <f t="shared" si="273"/>
        <v/>
      </c>
      <c r="H802" s="2"/>
      <c r="I802" s="46" t="str">
        <f t="shared" si="261"/>
        <v/>
      </c>
      <c r="J802" s="98" t="str">
        <f t="shared" si="267"/>
        <v/>
      </c>
      <c r="K802" s="2"/>
      <c r="L802" s="21" t="str">
        <f t="shared" si="277"/>
        <v/>
      </c>
      <c r="M802" s="92">
        <f>IF(L802&lt;&gt;"",SUM($L$6:L802),M801)</f>
        <v>40</v>
      </c>
      <c r="N802" s="92">
        <f t="shared" si="268"/>
        <v>49</v>
      </c>
      <c r="O802" s="2"/>
      <c r="P802" s="47" t="str">
        <f t="shared" si="276"/>
        <v/>
      </c>
      <c r="Q802" s="89">
        <f>IF(P802&lt;&gt;"",SUM($P$6:P802),Q801)</f>
        <v>71</v>
      </c>
      <c r="R802" s="92">
        <f t="shared" si="278"/>
        <v>71</v>
      </c>
      <c r="S802" s="2"/>
      <c r="T802" s="43" t="str">
        <f t="shared" si="269"/>
        <v/>
      </c>
      <c r="U802" s="89">
        <f>IF(T802&lt;&gt;"",SUM($T$6:T802),U801)</f>
        <v>35</v>
      </c>
      <c r="V802" s="92">
        <f t="shared" si="279"/>
        <v>47</v>
      </c>
      <c r="W802" s="2"/>
      <c r="X802" s="95">
        <f>IF(B802="",X801,SUM($L$7:L802)+SUM($P$7:P802)+SUM($T$7:T802))</f>
        <v>146</v>
      </c>
      <c r="Y802" s="2"/>
      <c r="Z802" s="2"/>
      <c r="AA802" s="2"/>
      <c r="AB802" s="2"/>
      <c r="AC802" s="2"/>
      <c r="AD802" s="2"/>
      <c r="AE802" s="2"/>
      <c r="AF802" s="58" t="str">
        <f t="shared" si="271"/>
        <v/>
      </c>
      <c r="AG802" s="21" t="str">
        <f t="shared" si="262"/>
        <v/>
      </c>
      <c r="AH802" s="59">
        <f t="shared" si="270"/>
        <v>5</v>
      </c>
      <c r="AI802" s="64" t="str">
        <f t="shared" si="275"/>
        <v/>
      </c>
      <c r="AJ802" s="47" t="str">
        <f t="shared" si="263"/>
        <v/>
      </c>
      <c r="AK802" s="65">
        <f t="shared" si="265"/>
        <v>1</v>
      </c>
      <c r="AL802" s="70" t="str">
        <f t="shared" si="272"/>
        <v/>
      </c>
      <c r="AM802" s="43" t="str">
        <f t="shared" si="264"/>
        <v/>
      </c>
      <c r="AN802" s="71">
        <f t="shared" si="266"/>
        <v>8</v>
      </c>
      <c r="AO802" s="2"/>
      <c r="AP802" s="2"/>
      <c r="AR802" s="2"/>
      <c r="AS802" s="2"/>
      <c r="AT802" s="2"/>
    </row>
    <row r="803" spans="2:46">
      <c r="B803" s="20" t="str">
        <f>IF('Prog Individual'!B803="","",'Prog Individual'!B803)</f>
        <v/>
      </c>
      <c r="C803" s="21" t="str">
        <f t="shared" si="259"/>
        <v/>
      </c>
      <c r="D803" s="98" t="str">
        <f t="shared" si="274"/>
        <v/>
      </c>
      <c r="E803" s="2"/>
      <c r="F803" s="47" t="str">
        <f t="shared" si="260"/>
        <v/>
      </c>
      <c r="G803" s="98" t="str">
        <f t="shared" si="273"/>
        <v/>
      </c>
      <c r="H803" s="2"/>
      <c r="I803" s="46" t="str">
        <f t="shared" si="261"/>
        <v/>
      </c>
      <c r="J803" s="98" t="str">
        <f t="shared" si="267"/>
        <v/>
      </c>
      <c r="K803" s="2"/>
      <c r="L803" s="21" t="str">
        <f t="shared" si="277"/>
        <v/>
      </c>
      <c r="M803" s="92">
        <f>IF(L803&lt;&gt;"",SUM($L$6:L803),M802)</f>
        <v>40</v>
      </c>
      <c r="N803" s="92">
        <f t="shared" si="268"/>
        <v>49</v>
      </c>
      <c r="O803" s="2"/>
      <c r="P803" s="47" t="str">
        <f t="shared" si="276"/>
        <v/>
      </c>
      <c r="Q803" s="89">
        <f>IF(P803&lt;&gt;"",SUM($P$6:P803),Q802)</f>
        <v>71</v>
      </c>
      <c r="R803" s="92">
        <f t="shared" si="278"/>
        <v>71</v>
      </c>
      <c r="S803" s="2"/>
      <c r="T803" s="43" t="str">
        <f t="shared" si="269"/>
        <v/>
      </c>
      <c r="U803" s="89">
        <f>IF(T803&lt;&gt;"",SUM($T$6:T803),U802)</f>
        <v>35</v>
      </c>
      <c r="V803" s="92">
        <f t="shared" si="279"/>
        <v>47</v>
      </c>
      <c r="W803" s="2"/>
      <c r="X803" s="95">
        <f>IF(B803="",X802,SUM($L$7:L803)+SUM($P$7:P803)+SUM($T$7:T803))</f>
        <v>146</v>
      </c>
      <c r="Y803" s="2"/>
      <c r="Z803" s="2"/>
      <c r="AA803" s="2"/>
      <c r="AB803" s="2"/>
      <c r="AC803" s="2"/>
      <c r="AD803" s="2"/>
      <c r="AE803" s="2"/>
      <c r="AF803" s="58" t="str">
        <f t="shared" si="271"/>
        <v/>
      </c>
      <c r="AG803" s="21" t="str">
        <f t="shared" si="262"/>
        <v/>
      </c>
      <c r="AH803" s="59">
        <f t="shared" si="270"/>
        <v>5</v>
      </c>
      <c r="AI803" s="64" t="str">
        <f t="shared" si="275"/>
        <v/>
      </c>
      <c r="AJ803" s="47" t="str">
        <f t="shared" si="263"/>
        <v/>
      </c>
      <c r="AK803" s="65">
        <f t="shared" si="265"/>
        <v>1</v>
      </c>
      <c r="AL803" s="70" t="str">
        <f t="shared" si="272"/>
        <v/>
      </c>
      <c r="AM803" s="43" t="str">
        <f t="shared" si="264"/>
        <v/>
      </c>
      <c r="AN803" s="71">
        <f t="shared" si="266"/>
        <v>8</v>
      </c>
      <c r="AO803" s="2"/>
      <c r="AP803" s="2"/>
      <c r="AR803" s="2"/>
      <c r="AS803" s="2"/>
      <c r="AT803" s="2"/>
    </row>
    <row r="804" spans="2:46">
      <c r="B804" s="20" t="str">
        <f>IF('Prog Individual'!B804="","",'Prog Individual'!B804)</f>
        <v/>
      </c>
      <c r="C804" s="21" t="str">
        <f t="shared" si="259"/>
        <v/>
      </c>
      <c r="D804" s="98" t="str">
        <f t="shared" si="274"/>
        <v/>
      </c>
      <c r="E804" s="2"/>
      <c r="F804" s="47" t="str">
        <f t="shared" si="260"/>
        <v/>
      </c>
      <c r="G804" s="98" t="str">
        <f t="shared" si="273"/>
        <v/>
      </c>
      <c r="H804" s="2"/>
      <c r="I804" s="46" t="str">
        <f t="shared" si="261"/>
        <v/>
      </c>
      <c r="J804" s="98" t="str">
        <f t="shared" si="267"/>
        <v/>
      </c>
      <c r="K804" s="2"/>
      <c r="L804" s="21" t="str">
        <f t="shared" si="277"/>
        <v/>
      </c>
      <c r="M804" s="92">
        <f>IF(L804&lt;&gt;"",SUM($L$6:L804),M803)</f>
        <v>40</v>
      </c>
      <c r="N804" s="92">
        <f t="shared" si="268"/>
        <v>49</v>
      </c>
      <c r="O804" s="2"/>
      <c r="P804" s="47" t="str">
        <f t="shared" si="276"/>
        <v/>
      </c>
      <c r="Q804" s="89">
        <f>IF(P804&lt;&gt;"",SUM($P$6:P804),Q803)</f>
        <v>71</v>
      </c>
      <c r="R804" s="92">
        <f t="shared" si="278"/>
        <v>71</v>
      </c>
      <c r="S804" s="2"/>
      <c r="T804" s="43" t="str">
        <f t="shared" si="269"/>
        <v/>
      </c>
      <c r="U804" s="89">
        <f>IF(T804&lt;&gt;"",SUM($T$6:T804),U803)</f>
        <v>35</v>
      </c>
      <c r="V804" s="92">
        <f t="shared" si="279"/>
        <v>47</v>
      </c>
      <c r="W804" s="2"/>
      <c r="X804" s="95">
        <f>IF(B804="",X803,SUM($L$7:L804)+SUM($P$7:P804)+SUM($T$7:T804))</f>
        <v>146</v>
      </c>
      <c r="Y804" s="2"/>
      <c r="Z804" s="2"/>
      <c r="AA804" s="2"/>
      <c r="AB804" s="2"/>
      <c r="AC804" s="2"/>
      <c r="AD804" s="2"/>
      <c r="AE804" s="2"/>
      <c r="AF804" s="58" t="str">
        <f t="shared" si="271"/>
        <v/>
      </c>
      <c r="AG804" s="21" t="str">
        <f t="shared" si="262"/>
        <v/>
      </c>
      <c r="AH804" s="59">
        <f t="shared" si="270"/>
        <v>5</v>
      </c>
      <c r="AI804" s="64" t="str">
        <f t="shared" si="275"/>
        <v/>
      </c>
      <c r="AJ804" s="47" t="str">
        <f t="shared" si="263"/>
        <v/>
      </c>
      <c r="AK804" s="65">
        <f t="shared" si="265"/>
        <v>1</v>
      </c>
      <c r="AL804" s="70" t="str">
        <f t="shared" si="272"/>
        <v/>
      </c>
      <c r="AM804" s="43" t="str">
        <f t="shared" si="264"/>
        <v/>
      </c>
      <c r="AN804" s="71">
        <f t="shared" si="266"/>
        <v>8</v>
      </c>
      <c r="AO804" s="2"/>
      <c r="AP804" s="2"/>
      <c r="AR804" s="2"/>
      <c r="AS804" s="2"/>
      <c r="AT804" s="2"/>
    </row>
    <row r="805" spans="2:46">
      <c r="B805" s="20" t="str">
        <f>IF('Prog Individual'!B805="","",'Prog Individual'!B805)</f>
        <v/>
      </c>
      <c r="C805" s="21" t="str">
        <f t="shared" si="259"/>
        <v/>
      </c>
      <c r="D805" s="98" t="str">
        <f t="shared" si="274"/>
        <v/>
      </c>
      <c r="E805" s="2"/>
      <c r="F805" s="47" t="str">
        <f t="shared" si="260"/>
        <v/>
      </c>
      <c r="G805" s="98" t="str">
        <f t="shared" si="273"/>
        <v/>
      </c>
      <c r="H805" s="2"/>
      <c r="I805" s="46" t="str">
        <f t="shared" si="261"/>
        <v/>
      </c>
      <c r="J805" s="98" t="str">
        <f t="shared" si="267"/>
        <v/>
      </c>
      <c r="K805" s="2"/>
      <c r="L805" s="21" t="str">
        <f t="shared" si="277"/>
        <v/>
      </c>
      <c r="M805" s="92">
        <f>IF(L805&lt;&gt;"",SUM($L$6:L805),M804)</f>
        <v>40</v>
      </c>
      <c r="N805" s="92">
        <f t="shared" si="268"/>
        <v>49</v>
      </c>
      <c r="O805" s="2"/>
      <c r="P805" s="47" t="str">
        <f t="shared" si="276"/>
        <v/>
      </c>
      <c r="Q805" s="89">
        <f>IF(P805&lt;&gt;"",SUM($P$6:P805),Q804)</f>
        <v>71</v>
      </c>
      <c r="R805" s="92">
        <f t="shared" si="278"/>
        <v>71</v>
      </c>
      <c r="S805" s="2"/>
      <c r="T805" s="43" t="str">
        <f t="shared" si="269"/>
        <v/>
      </c>
      <c r="U805" s="89">
        <f>IF(T805&lt;&gt;"",SUM($T$6:T805),U804)</f>
        <v>35</v>
      </c>
      <c r="V805" s="92">
        <f t="shared" si="279"/>
        <v>47</v>
      </c>
      <c r="W805" s="2"/>
      <c r="X805" s="95">
        <f>IF(B805="",X804,SUM($L$7:L805)+SUM($P$7:P805)+SUM($T$7:T805))</f>
        <v>146</v>
      </c>
      <c r="Y805" s="2"/>
      <c r="Z805" s="2"/>
      <c r="AA805" s="2"/>
      <c r="AB805" s="2"/>
      <c r="AC805" s="2"/>
      <c r="AD805" s="2"/>
      <c r="AE805" s="2"/>
      <c r="AF805" s="58" t="str">
        <f t="shared" si="271"/>
        <v/>
      </c>
      <c r="AG805" s="21" t="str">
        <f t="shared" si="262"/>
        <v/>
      </c>
      <c r="AH805" s="59">
        <f t="shared" si="270"/>
        <v>5</v>
      </c>
      <c r="AI805" s="64" t="str">
        <f t="shared" si="275"/>
        <v/>
      </c>
      <c r="AJ805" s="47" t="str">
        <f t="shared" si="263"/>
        <v/>
      </c>
      <c r="AK805" s="65">
        <f t="shared" si="265"/>
        <v>1</v>
      </c>
      <c r="AL805" s="70" t="str">
        <f t="shared" si="272"/>
        <v/>
      </c>
      <c r="AM805" s="43" t="str">
        <f t="shared" si="264"/>
        <v/>
      </c>
      <c r="AN805" s="71">
        <f t="shared" si="266"/>
        <v>8</v>
      </c>
      <c r="AO805" s="2"/>
      <c r="AP805" s="2"/>
      <c r="AR805" s="2"/>
      <c r="AS805" s="2"/>
      <c r="AT805" s="2"/>
    </row>
    <row r="806" spans="2:46">
      <c r="B806" s="20" t="str">
        <f>IF('Prog Individual'!B806="","",'Prog Individual'!B806)</f>
        <v/>
      </c>
      <c r="C806" s="21" t="str">
        <f t="shared" si="259"/>
        <v/>
      </c>
      <c r="D806" s="98" t="str">
        <f t="shared" si="274"/>
        <v/>
      </c>
      <c r="E806" s="2"/>
      <c r="F806" s="47" t="str">
        <f t="shared" si="260"/>
        <v/>
      </c>
      <c r="G806" s="98" t="str">
        <f t="shared" si="273"/>
        <v/>
      </c>
      <c r="H806" s="2"/>
      <c r="I806" s="46" t="str">
        <f t="shared" si="261"/>
        <v/>
      </c>
      <c r="J806" s="98" t="str">
        <f t="shared" si="267"/>
        <v/>
      </c>
      <c r="K806" s="2"/>
      <c r="L806" s="21" t="str">
        <f t="shared" si="277"/>
        <v/>
      </c>
      <c r="M806" s="92">
        <f>IF(L806&lt;&gt;"",SUM($L$6:L806),M805)</f>
        <v>40</v>
      </c>
      <c r="N806" s="92">
        <f t="shared" si="268"/>
        <v>49</v>
      </c>
      <c r="O806" s="2"/>
      <c r="P806" s="47" t="str">
        <f t="shared" si="276"/>
        <v/>
      </c>
      <c r="Q806" s="89">
        <f>IF(P806&lt;&gt;"",SUM($P$6:P806),Q805)</f>
        <v>71</v>
      </c>
      <c r="R806" s="92">
        <f t="shared" si="278"/>
        <v>71</v>
      </c>
      <c r="S806" s="2"/>
      <c r="T806" s="43" t="str">
        <f t="shared" si="269"/>
        <v/>
      </c>
      <c r="U806" s="89">
        <f>IF(T806&lt;&gt;"",SUM($T$6:T806),U805)</f>
        <v>35</v>
      </c>
      <c r="V806" s="92">
        <f t="shared" si="279"/>
        <v>47</v>
      </c>
      <c r="W806" s="2"/>
      <c r="X806" s="95">
        <f>IF(B806="",X805,SUM($L$7:L806)+SUM($P$7:P806)+SUM($T$7:T806))</f>
        <v>146</v>
      </c>
      <c r="Y806" s="2"/>
      <c r="Z806" s="2"/>
      <c r="AA806" s="2"/>
      <c r="AB806" s="2"/>
      <c r="AC806" s="2"/>
      <c r="AD806" s="2"/>
      <c r="AE806" s="2"/>
      <c r="AF806" s="58" t="str">
        <f t="shared" si="271"/>
        <v/>
      </c>
      <c r="AG806" s="21" t="str">
        <f t="shared" si="262"/>
        <v/>
      </c>
      <c r="AH806" s="59">
        <f t="shared" si="270"/>
        <v>5</v>
      </c>
      <c r="AI806" s="64" t="str">
        <f t="shared" si="275"/>
        <v/>
      </c>
      <c r="AJ806" s="47" t="str">
        <f t="shared" si="263"/>
        <v/>
      </c>
      <c r="AK806" s="65">
        <f t="shared" si="265"/>
        <v>1</v>
      </c>
      <c r="AL806" s="70" t="str">
        <f t="shared" si="272"/>
        <v/>
      </c>
      <c r="AM806" s="43" t="str">
        <f t="shared" si="264"/>
        <v/>
      </c>
      <c r="AN806" s="71">
        <f t="shared" si="266"/>
        <v>8</v>
      </c>
      <c r="AO806" s="2"/>
      <c r="AP806" s="2"/>
      <c r="AR806" s="2"/>
      <c r="AS806" s="2"/>
      <c r="AT806" s="2"/>
    </row>
    <row r="807" spans="2:46">
      <c r="B807" s="20" t="str">
        <f>IF('Prog Individual'!B807="","",'Prog Individual'!B807)</f>
        <v/>
      </c>
      <c r="C807" s="21" t="str">
        <f t="shared" si="259"/>
        <v/>
      </c>
      <c r="D807" s="98" t="str">
        <f t="shared" si="274"/>
        <v/>
      </c>
      <c r="E807" s="2"/>
      <c r="F807" s="47" t="str">
        <f t="shared" si="260"/>
        <v/>
      </c>
      <c r="G807" s="98" t="str">
        <f t="shared" si="273"/>
        <v/>
      </c>
      <c r="H807" s="2"/>
      <c r="I807" s="46" t="str">
        <f t="shared" si="261"/>
        <v/>
      </c>
      <c r="J807" s="98" t="str">
        <f t="shared" si="267"/>
        <v/>
      </c>
      <c r="K807" s="2"/>
      <c r="L807" s="21" t="str">
        <f t="shared" si="277"/>
        <v/>
      </c>
      <c r="M807" s="92">
        <f>IF(L807&lt;&gt;"",SUM($L$6:L807),M806)</f>
        <v>40</v>
      </c>
      <c r="N807" s="92">
        <f t="shared" si="268"/>
        <v>49</v>
      </c>
      <c r="O807" s="2"/>
      <c r="P807" s="47" t="str">
        <f t="shared" si="276"/>
        <v/>
      </c>
      <c r="Q807" s="89">
        <f>IF(P807&lt;&gt;"",SUM($P$6:P807),Q806)</f>
        <v>71</v>
      </c>
      <c r="R807" s="92">
        <f t="shared" si="278"/>
        <v>71</v>
      </c>
      <c r="S807" s="2"/>
      <c r="T807" s="43" t="str">
        <f t="shared" si="269"/>
        <v/>
      </c>
      <c r="U807" s="89">
        <f>IF(T807&lt;&gt;"",SUM($T$6:T807),U806)</f>
        <v>35</v>
      </c>
      <c r="V807" s="92">
        <f t="shared" si="279"/>
        <v>47</v>
      </c>
      <c r="W807" s="2"/>
      <c r="X807" s="95">
        <f>IF(B807="",X806,SUM($L$7:L807)+SUM($P$7:P807)+SUM($T$7:T807))</f>
        <v>146</v>
      </c>
      <c r="Y807" s="2"/>
      <c r="Z807" s="2"/>
      <c r="AA807" s="2"/>
      <c r="AB807" s="2"/>
      <c r="AC807" s="2"/>
      <c r="AD807" s="2"/>
      <c r="AE807" s="2"/>
      <c r="AF807" s="58" t="str">
        <f t="shared" si="271"/>
        <v/>
      </c>
      <c r="AG807" s="21" t="str">
        <f t="shared" si="262"/>
        <v/>
      </c>
      <c r="AH807" s="59">
        <f t="shared" si="270"/>
        <v>5</v>
      </c>
      <c r="AI807" s="64" t="str">
        <f t="shared" si="275"/>
        <v/>
      </c>
      <c r="AJ807" s="47" t="str">
        <f t="shared" si="263"/>
        <v/>
      </c>
      <c r="AK807" s="65">
        <f t="shared" si="265"/>
        <v>1</v>
      </c>
      <c r="AL807" s="70" t="str">
        <f t="shared" si="272"/>
        <v/>
      </c>
      <c r="AM807" s="43" t="str">
        <f t="shared" si="264"/>
        <v/>
      </c>
      <c r="AN807" s="71">
        <f t="shared" si="266"/>
        <v>8</v>
      </c>
      <c r="AO807" s="2"/>
      <c r="AP807" s="2"/>
      <c r="AR807" s="2"/>
      <c r="AS807" s="2"/>
      <c r="AT807" s="2"/>
    </row>
    <row r="808" spans="2:46">
      <c r="B808" s="20" t="str">
        <f>IF('Prog Individual'!B808="","",'Prog Individual'!B808)</f>
        <v/>
      </c>
      <c r="C808" s="21" t="str">
        <f t="shared" si="259"/>
        <v/>
      </c>
      <c r="D808" s="98" t="str">
        <f t="shared" si="274"/>
        <v/>
      </c>
      <c r="E808" s="2"/>
      <c r="F808" s="47" t="str">
        <f t="shared" si="260"/>
        <v/>
      </c>
      <c r="G808" s="98" t="str">
        <f t="shared" si="273"/>
        <v/>
      </c>
      <c r="H808" s="2"/>
      <c r="I808" s="46" t="str">
        <f t="shared" si="261"/>
        <v/>
      </c>
      <c r="J808" s="98" t="str">
        <f t="shared" si="267"/>
        <v/>
      </c>
      <c r="K808" s="2"/>
      <c r="L808" s="21" t="str">
        <f t="shared" si="277"/>
        <v/>
      </c>
      <c r="M808" s="92">
        <f>IF(L808&lt;&gt;"",SUM($L$6:L808),M807)</f>
        <v>40</v>
      </c>
      <c r="N808" s="92">
        <f t="shared" si="268"/>
        <v>49</v>
      </c>
      <c r="O808" s="2"/>
      <c r="P808" s="47" t="str">
        <f t="shared" si="276"/>
        <v/>
      </c>
      <c r="Q808" s="89">
        <f>IF(P808&lt;&gt;"",SUM($P$6:P808),Q807)</f>
        <v>71</v>
      </c>
      <c r="R808" s="92">
        <f t="shared" si="278"/>
        <v>71</v>
      </c>
      <c r="S808" s="2"/>
      <c r="T808" s="43" t="str">
        <f t="shared" si="269"/>
        <v/>
      </c>
      <c r="U808" s="89">
        <f>IF(T808&lt;&gt;"",SUM($T$6:T808),U807)</f>
        <v>35</v>
      </c>
      <c r="V808" s="92">
        <f t="shared" si="279"/>
        <v>47</v>
      </c>
      <c r="W808" s="2"/>
      <c r="X808" s="95">
        <f>IF(B808="",X807,SUM($L$7:L808)+SUM($P$7:P808)+SUM($T$7:T808))</f>
        <v>146</v>
      </c>
      <c r="Y808" s="2"/>
      <c r="Z808" s="2"/>
      <c r="AA808" s="2"/>
      <c r="AB808" s="2"/>
      <c r="AC808" s="2"/>
      <c r="AD808" s="2"/>
      <c r="AE808" s="2"/>
      <c r="AF808" s="58" t="str">
        <f t="shared" si="271"/>
        <v/>
      </c>
      <c r="AG808" s="21" t="str">
        <f t="shared" si="262"/>
        <v/>
      </c>
      <c r="AH808" s="59">
        <f t="shared" si="270"/>
        <v>5</v>
      </c>
      <c r="AI808" s="64" t="str">
        <f t="shared" si="275"/>
        <v/>
      </c>
      <c r="AJ808" s="47" t="str">
        <f t="shared" si="263"/>
        <v/>
      </c>
      <c r="AK808" s="65">
        <f t="shared" si="265"/>
        <v>1</v>
      </c>
      <c r="AL808" s="70" t="str">
        <f t="shared" si="272"/>
        <v/>
      </c>
      <c r="AM808" s="43" t="str">
        <f t="shared" si="264"/>
        <v/>
      </c>
      <c r="AN808" s="71">
        <f t="shared" si="266"/>
        <v>8</v>
      </c>
      <c r="AO808" s="2"/>
      <c r="AP808" s="2"/>
      <c r="AR808" s="2"/>
      <c r="AS808" s="2"/>
      <c r="AT808" s="2"/>
    </row>
    <row r="809" spans="2:46">
      <c r="B809" s="20" t="str">
        <f>IF('Prog Individual'!B809="","",'Prog Individual'!B809)</f>
        <v/>
      </c>
      <c r="C809" s="21" t="str">
        <f t="shared" si="259"/>
        <v/>
      </c>
      <c r="D809" s="98" t="str">
        <f t="shared" si="274"/>
        <v/>
      </c>
      <c r="E809" s="2"/>
      <c r="F809" s="47" t="str">
        <f t="shared" si="260"/>
        <v/>
      </c>
      <c r="G809" s="98" t="str">
        <f t="shared" si="273"/>
        <v/>
      </c>
      <c r="H809" s="2"/>
      <c r="I809" s="46" t="str">
        <f t="shared" si="261"/>
        <v/>
      </c>
      <c r="J809" s="98" t="str">
        <f t="shared" si="267"/>
        <v/>
      </c>
      <c r="K809" s="2"/>
      <c r="L809" s="21" t="str">
        <f t="shared" si="277"/>
        <v/>
      </c>
      <c r="M809" s="92">
        <f>IF(L809&lt;&gt;"",SUM($L$6:L809),M808)</f>
        <v>40</v>
      </c>
      <c r="N809" s="92">
        <f t="shared" si="268"/>
        <v>49</v>
      </c>
      <c r="O809" s="2"/>
      <c r="P809" s="47" t="str">
        <f t="shared" si="276"/>
        <v/>
      </c>
      <c r="Q809" s="89">
        <f>IF(P809&lt;&gt;"",SUM($P$6:P809),Q808)</f>
        <v>71</v>
      </c>
      <c r="R809" s="92">
        <f t="shared" si="278"/>
        <v>71</v>
      </c>
      <c r="S809" s="2"/>
      <c r="T809" s="43" t="str">
        <f t="shared" si="269"/>
        <v/>
      </c>
      <c r="U809" s="89">
        <f>IF(T809&lt;&gt;"",SUM($T$6:T809),U808)</f>
        <v>35</v>
      </c>
      <c r="V809" s="92">
        <f t="shared" si="279"/>
        <v>47</v>
      </c>
      <c r="W809" s="2"/>
      <c r="X809" s="95">
        <f>IF(B809="",X808,SUM($L$7:L809)+SUM($P$7:P809)+SUM($T$7:T809))</f>
        <v>146</v>
      </c>
      <c r="Y809" s="2"/>
      <c r="Z809" s="2"/>
      <c r="AA809" s="2"/>
      <c r="AB809" s="2"/>
      <c r="AC809" s="2"/>
      <c r="AD809" s="2"/>
      <c r="AE809" s="2"/>
      <c r="AF809" s="58" t="str">
        <f t="shared" si="271"/>
        <v/>
      </c>
      <c r="AG809" s="21" t="str">
        <f t="shared" si="262"/>
        <v/>
      </c>
      <c r="AH809" s="59">
        <f t="shared" si="270"/>
        <v>5</v>
      </c>
      <c r="AI809" s="64" t="str">
        <f t="shared" si="275"/>
        <v/>
      </c>
      <c r="AJ809" s="47" t="str">
        <f t="shared" si="263"/>
        <v/>
      </c>
      <c r="AK809" s="65">
        <f t="shared" si="265"/>
        <v>1</v>
      </c>
      <c r="AL809" s="70" t="str">
        <f t="shared" si="272"/>
        <v/>
      </c>
      <c r="AM809" s="43" t="str">
        <f t="shared" si="264"/>
        <v/>
      </c>
      <c r="AN809" s="71">
        <f t="shared" si="266"/>
        <v>8</v>
      </c>
      <c r="AO809" s="2"/>
      <c r="AP809" s="2"/>
      <c r="AR809" s="2"/>
      <c r="AS809" s="2"/>
      <c r="AT809" s="2"/>
    </row>
    <row r="810" spans="2:46">
      <c r="B810" s="20" t="str">
        <f>IF('Prog Individual'!B810="","",'Prog Individual'!B810)</f>
        <v/>
      </c>
      <c r="C810" s="21" t="str">
        <f t="shared" si="259"/>
        <v/>
      </c>
      <c r="D810" s="98" t="str">
        <f t="shared" si="274"/>
        <v/>
      </c>
      <c r="E810" s="2"/>
      <c r="F810" s="47" t="str">
        <f t="shared" si="260"/>
        <v/>
      </c>
      <c r="G810" s="98" t="str">
        <f t="shared" si="273"/>
        <v/>
      </c>
      <c r="H810" s="2"/>
      <c r="I810" s="46" t="str">
        <f t="shared" si="261"/>
        <v/>
      </c>
      <c r="J810" s="98" t="str">
        <f t="shared" si="267"/>
        <v/>
      </c>
      <c r="K810" s="2"/>
      <c r="L810" s="21" t="str">
        <f t="shared" si="277"/>
        <v/>
      </c>
      <c r="M810" s="92">
        <f>IF(L810&lt;&gt;"",SUM($L$6:L810),M809)</f>
        <v>40</v>
      </c>
      <c r="N810" s="92">
        <f t="shared" si="268"/>
        <v>49</v>
      </c>
      <c r="O810" s="2"/>
      <c r="P810" s="47" t="str">
        <f t="shared" si="276"/>
        <v/>
      </c>
      <c r="Q810" s="89">
        <f>IF(P810&lt;&gt;"",SUM($P$6:P810),Q809)</f>
        <v>71</v>
      </c>
      <c r="R810" s="92">
        <f t="shared" si="278"/>
        <v>71</v>
      </c>
      <c r="S810" s="2"/>
      <c r="T810" s="43" t="str">
        <f t="shared" si="269"/>
        <v/>
      </c>
      <c r="U810" s="89">
        <f>IF(T810&lt;&gt;"",SUM($T$6:T810),U809)</f>
        <v>35</v>
      </c>
      <c r="V810" s="92">
        <f t="shared" si="279"/>
        <v>47</v>
      </c>
      <c r="W810" s="2"/>
      <c r="X810" s="95">
        <f>IF(B810="",X809,SUM($L$7:L810)+SUM($P$7:P810)+SUM($T$7:T810))</f>
        <v>146</v>
      </c>
      <c r="Y810" s="2"/>
      <c r="Z810" s="2"/>
      <c r="AA810" s="2"/>
      <c r="AB810" s="2"/>
      <c r="AC810" s="2"/>
      <c r="AD810" s="2"/>
      <c r="AE810" s="2"/>
      <c r="AF810" s="58" t="str">
        <f t="shared" si="271"/>
        <v/>
      </c>
      <c r="AG810" s="21" t="str">
        <f t="shared" si="262"/>
        <v/>
      </c>
      <c r="AH810" s="59">
        <f t="shared" si="270"/>
        <v>5</v>
      </c>
      <c r="AI810" s="64" t="str">
        <f t="shared" si="275"/>
        <v/>
      </c>
      <c r="AJ810" s="47" t="str">
        <f t="shared" si="263"/>
        <v/>
      </c>
      <c r="AK810" s="65">
        <f t="shared" si="265"/>
        <v>1</v>
      </c>
      <c r="AL810" s="70" t="str">
        <f t="shared" si="272"/>
        <v/>
      </c>
      <c r="AM810" s="43" t="str">
        <f t="shared" si="264"/>
        <v/>
      </c>
      <c r="AN810" s="71">
        <f t="shared" si="266"/>
        <v>8</v>
      </c>
      <c r="AO810" s="2"/>
      <c r="AP810" s="2"/>
      <c r="AR810" s="2"/>
      <c r="AS810" s="2"/>
      <c r="AT810" s="2"/>
    </row>
    <row r="811" spans="2:46">
      <c r="B811" s="20" t="str">
        <f>IF('Prog Individual'!B811="","",'Prog Individual'!B811)</f>
        <v/>
      </c>
      <c r="C811" s="21" t="str">
        <f t="shared" si="259"/>
        <v/>
      </c>
      <c r="D811" s="98" t="str">
        <f t="shared" si="274"/>
        <v/>
      </c>
      <c r="E811" s="2"/>
      <c r="F811" s="47" t="str">
        <f t="shared" si="260"/>
        <v/>
      </c>
      <c r="G811" s="98" t="str">
        <f t="shared" si="273"/>
        <v/>
      </c>
      <c r="H811" s="2"/>
      <c r="I811" s="46" t="str">
        <f t="shared" si="261"/>
        <v/>
      </c>
      <c r="J811" s="98" t="str">
        <f t="shared" si="267"/>
        <v/>
      </c>
      <c r="K811" s="2"/>
      <c r="L811" s="21" t="str">
        <f t="shared" si="277"/>
        <v/>
      </c>
      <c r="M811" s="92">
        <f>IF(L811&lt;&gt;"",SUM($L$6:L811),M810)</f>
        <v>40</v>
      </c>
      <c r="N811" s="92">
        <f t="shared" si="268"/>
        <v>49</v>
      </c>
      <c r="O811" s="2"/>
      <c r="P811" s="47" t="str">
        <f t="shared" si="276"/>
        <v/>
      </c>
      <c r="Q811" s="89">
        <f>IF(P811&lt;&gt;"",SUM($P$6:P811),Q810)</f>
        <v>71</v>
      </c>
      <c r="R811" s="92">
        <f t="shared" si="278"/>
        <v>71</v>
      </c>
      <c r="S811" s="2"/>
      <c r="T811" s="43" t="str">
        <f t="shared" si="269"/>
        <v/>
      </c>
      <c r="U811" s="89">
        <f>IF(T811&lt;&gt;"",SUM($T$6:T811),U810)</f>
        <v>35</v>
      </c>
      <c r="V811" s="92">
        <f t="shared" si="279"/>
        <v>47</v>
      </c>
      <c r="W811" s="2"/>
      <c r="X811" s="95">
        <f>IF(B811="",X810,SUM($L$7:L811)+SUM($P$7:P811)+SUM($T$7:T811))</f>
        <v>146</v>
      </c>
      <c r="Y811" s="2"/>
      <c r="Z811" s="2"/>
      <c r="AA811" s="2"/>
      <c r="AB811" s="2"/>
      <c r="AC811" s="2"/>
      <c r="AD811" s="2"/>
      <c r="AE811" s="2"/>
      <c r="AF811" s="58" t="str">
        <f t="shared" si="271"/>
        <v/>
      </c>
      <c r="AG811" s="21" t="str">
        <f t="shared" si="262"/>
        <v/>
      </c>
      <c r="AH811" s="59">
        <f t="shared" si="270"/>
        <v>5</v>
      </c>
      <c r="AI811" s="64" t="str">
        <f t="shared" si="275"/>
        <v/>
      </c>
      <c r="AJ811" s="47" t="str">
        <f t="shared" si="263"/>
        <v/>
      </c>
      <c r="AK811" s="65">
        <f t="shared" si="265"/>
        <v>1</v>
      </c>
      <c r="AL811" s="70" t="str">
        <f t="shared" si="272"/>
        <v/>
      </c>
      <c r="AM811" s="43" t="str">
        <f t="shared" si="264"/>
        <v/>
      </c>
      <c r="AN811" s="71">
        <f t="shared" si="266"/>
        <v>8</v>
      </c>
      <c r="AO811" s="2"/>
      <c r="AP811" s="2"/>
      <c r="AR811" s="2"/>
      <c r="AS811" s="2"/>
      <c r="AT811" s="2"/>
    </row>
    <row r="812" spans="2:46">
      <c r="B812" s="20" t="str">
        <f>IF('Prog Individual'!B812="","",'Prog Individual'!B812)</f>
        <v/>
      </c>
      <c r="C812" s="21" t="str">
        <f t="shared" si="259"/>
        <v/>
      </c>
      <c r="D812" s="98" t="str">
        <f t="shared" si="274"/>
        <v/>
      </c>
      <c r="E812" s="2"/>
      <c r="F812" s="47" t="str">
        <f t="shared" si="260"/>
        <v/>
      </c>
      <c r="G812" s="98" t="str">
        <f t="shared" si="273"/>
        <v/>
      </c>
      <c r="H812" s="2"/>
      <c r="I812" s="46" t="str">
        <f t="shared" si="261"/>
        <v/>
      </c>
      <c r="J812" s="98" t="str">
        <f t="shared" si="267"/>
        <v/>
      </c>
      <c r="K812" s="2"/>
      <c r="L812" s="21" t="str">
        <f t="shared" si="277"/>
        <v/>
      </c>
      <c r="M812" s="92">
        <f>IF(L812&lt;&gt;"",SUM($L$6:L812),M811)</f>
        <v>40</v>
      </c>
      <c r="N812" s="92">
        <f t="shared" si="268"/>
        <v>49</v>
      </c>
      <c r="O812" s="2"/>
      <c r="P812" s="47" t="str">
        <f t="shared" si="276"/>
        <v/>
      </c>
      <c r="Q812" s="89">
        <f>IF(P812&lt;&gt;"",SUM($P$6:P812),Q811)</f>
        <v>71</v>
      </c>
      <c r="R812" s="92">
        <f t="shared" si="278"/>
        <v>71</v>
      </c>
      <c r="S812" s="2"/>
      <c r="T812" s="43" t="str">
        <f t="shared" si="269"/>
        <v/>
      </c>
      <c r="U812" s="89">
        <f>IF(T812&lt;&gt;"",SUM($T$6:T812),U811)</f>
        <v>35</v>
      </c>
      <c r="V812" s="92">
        <f t="shared" si="279"/>
        <v>47</v>
      </c>
      <c r="W812" s="2"/>
      <c r="X812" s="95">
        <f>IF(B812="",X811,SUM($L$7:L812)+SUM($P$7:P812)+SUM($T$7:T812))</f>
        <v>146</v>
      </c>
      <c r="Y812" s="2"/>
      <c r="Z812" s="2"/>
      <c r="AA812" s="2"/>
      <c r="AB812" s="2"/>
      <c r="AC812" s="2"/>
      <c r="AD812" s="2"/>
      <c r="AE812" s="2"/>
      <c r="AF812" s="58" t="str">
        <f t="shared" si="271"/>
        <v/>
      </c>
      <c r="AG812" s="21" t="str">
        <f t="shared" si="262"/>
        <v/>
      </c>
      <c r="AH812" s="59">
        <f t="shared" si="270"/>
        <v>5</v>
      </c>
      <c r="AI812" s="64" t="str">
        <f t="shared" si="275"/>
        <v/>
      </c>
      <c r="AJ812" s="47" t="str">
        <f t="shared" si="263"/>
        <v/>
      </c>
      <c r="AK812" s="65">
        <f t="shared" si="265"/>
        <v>1</v>
      </c>
      <c r="AL812" s="70" t="str">
        <f t="shared" si="272"/>
        <v/>
      </c>
      <c r="AM812" s="43" t="str">
        <f t="shared" si="264"/>
        <v/>
      </c>
      <c r="AN812" s="71">
        <f t="shared" si="266"/>
        <v>8</v>
      </c>
      <c r="AO812" s="2"/>
      <c r="AP812" s="2"/>
      <c r="AR812" s="2"/>
      <c r="AS812" s="2"/>
      <c r="AT812" s="2"/>
    </row>
    <row r="813" spans="2:46">
      <c r="B813" s="20" t="str">
        <f>IF('Prog Individual'!B813="","",'Prog Individual'!B813)</f>
        <v/>
      </c>
      <c r="C813" s="21" t="str">
        <f t="shared" si="259"/>
        <v/>
      </c>
      <c r="D813" s="98" t="str">
        <f t="shared" si="274"/>
        <v/>
      </c>
      <c r="E813" s="2"/>
      <c r="F813" s="47" t="str">
        <f t="shared" si="260"/>
        <v/>
      </c>
      <c r="G813" s="98" t="str">
        <f t="shared" si="273"/>
        <v/>
      </c>
      <c r="H813" s="2"/>
      <c r="I813" s="46" t="str">
        <f t="shared" si="261"/>
        <v/>
      </c>
      <c r="J813" s="98" t="str">
        <f t="shared" si="267"/>
        <v/>
      </c>
      <c r="K813" s="2"/>
      <c r="L813" s="21" t="str">
        <f t="shared" si="277"/>
        <v/>
      </c>
      <c r="M813" s="92">
        <f>IF(L813&lt;&gt;"",SUM($L$6:L813),M812)</f>
        <v>40</v>
      </c>
      <c r="N813" s="92">
        <f t="shared" si="268"/>
        <v>49</v>
      </c>
      <c r="O813" s="2"/>
      <c r="P813" s="47" t="str">
        <f t="shared" si="276"/>
        <v/>
      </c>
      <c r="Q813" s="89">
        <f>IF(P813&lt;&gt;"",SUM($P$6:P813),Q812)</f>
        <v>71</v>
      </c>
      <c r="R813" s="92">
        <f t="shared" si="278"/>
        <v>71</v>
      </c>
      <c r="S813" s="2"/>
      <c r="T813" s="43" t="str">
        <f t="shared" si="269"/>
        <v/>
      </c>
      <c r="U813" s="89">
        <f>IF(T813&lt;&gt;"",SUM($T$6:T813),U812)</f>
        <v>35</v>
      </c>
      <c r="V813" s="92">
        <f t="shared" si="279"/>
        <v>47</v>
      </c>
      <c r="W813" s="2"/>
      <c r="X813" s="95">
        <f>IF(B813="",X812,SUM($L$7:L813)+SUM($P$7:P813)+SUM($T$7:T813))</f>
        <v>146</v>
      </c>
      <c r="Y813" s="2"/>
      <c r="Z813" s="2"/>
      <c r="AA813" s="2"/>
      <c r="AB813" s="2"/>
      <c r="AC813" s="2"/>
      <c r="AD813" s="2"/>
      <c r="AE813" s="2"/>
      <c r="AF813" s="58" t="str">
        <f t="shared" si="271"/>
        <v/>
      </c>
      <c r="AG813" s="21" t="str">
        <f t="shared" si="262"/>
        <v/>
      </c>
      <c r="AH813" s="59">
        <f t="shared" si="270"/>
        <v>5</v>
      </c>
      <c r="AI813" s="64" t="str">
        <f t="shared" si="275"/>
        <v/>
      </c>
      <c r="AJ813" s="47" t="str">
        <f t="shared" si="263"/>
        <v/>
      </c>
      <c r="AK813" s="65">
        <f t="shared" si="265"/>
        <v>1</v>
      </c>
      <c r="AL813" s="70" t="str">
        <f t="shared" si="272"/>
        <v/>
      </c>
      <c r="AM813" s="43" t="str">
        <f t="shared" si="264"/>
        <v/>
      </c>
      <c r="AN813" s="71">
        <f t="shared" si="266"/>
        <v>8</v>
      </c>
      <c r="AO813" s="2"/>
      <c r="AP813" s="2"/>
      <c r="AR813" s="2"/>
      <c r="AS813" s="2"/>
      <c r="AT813" s="2"/>
    </row>
    <row r="814" spans="2:46">
      <c r="B814" s="20" t="str">
        <f>IF('Prog Individual'!B814="","",'Prog Individual'!B814)</f>
        <v/>
      </c>
      <c r="C814" s="21" t="str">
        <f t="shared" si="259"/>
        <v/>
      </c>
      <c r="D814" s="98" t="str">
        <f t="shared" si="274"/>
        <v/>
      </c>
      <c r="E814" s="2"/>
      <c r="F814" s="47" t="str">
        <f t="shared" si="260"/>
        <v/>
      </c>
      <c r="G814" s="98" t="str">
        <f t="shared" si="273"/>
        <v/>
      </c>
      <c r="H814" s="2"/>
      <c r="I814" s="46" t="str">
        <f t="shared" si="261"/>
        <v/>
      </c>
      <c r="J814" s="98" t="str">
        <f t="shared" si="267"/>
        <v/>
      </c>
      <c r="K814" s="2"/>
      <c r="L814" s="21" t="str">
        <f t="shared" si="277"/>
        <v/>
      </c>
      <c r="M814" s="92">
        <f>IF(L814&lt;&gt;"",SUM($L$6:L814),M813)</f>
        <v>40</v>
      </c>
      <c r="N814" s="92">
        <f t="shared" si="268"/>
        <v>49</v>
      </c>
      <c r="O814" s="2"/>
      <c r="P814" s="47" t="str">
        <f t="shared" si="276"/>
        <v/>
      </c>
      <c r="Q814" s="89">
        <f>IF(P814&lt;&gt;"",SUM($P$6:P814),Q813)</f>
        <v>71</v>
      </c>
      <c r="R814" s="92">
        <f t="shared" si="278"/>
        <v>71</v>
      </c>
      <c r="S814" s="2"/>
      <c r="T814" s="43" t="str">
        <f t="shared" si="269"/>
        <v/>
      </c>
      <c r="U814" s="89">
        <f>IF(T814&lt;&gt;"",SUM($T$6:T814),U813)</f>
        <v>35</v>
      </c>
      <c r="V814" s="92">
        <f t="shared" si="279"/>
        <v>47</v>
      </c>
      <c r="W814" s="2"/>
      <c r="X814" s="95">
        <f>IF(B814="",X813,SUM($L$7:L814)+SUM($P$7:P814)+SUM($T$7:T814))</f>
        <v>146</v>
      </c>
      <c r="Y814" s="2"/>
      <c r="Z814" s="2"/>
      <c r="AA814" s="2"/>
      <c r="AB814" s="2"/>
      <c r="AC814" s="2"/>
      <c r="AD814" s="2"/>
      <c r="AE814" s="2"/>
      <c r="AF814" s="58" t="str">
        <f t="shared" si="271"/>
        <v/>
      </c>
      <c r="AG814" s="21" t="str">
        <f t="shared" si="262"/>
        <v/>
      </c>
      <c r="AH814" s="59">
        <f t="shared" si="270"/>
        <v>5</v>
      </c>
      <c r="AI814" s="64" t="str">
        <f t="shared" si="275"/>
        <v/>
      </c>
      <c r="AJ814" s="47" t="str">
        <f t="shared" si="263"/>
        <v/>
      </c>
      <c r="AK814" s="65">
        <f t="shared" si="265"/>
        <v>1</v>
      </c>
      <c r="AL814" s="70" t="str">
        <f t="shared" si="272"/>
        <v/>
      </c>
      <c r="AM814" s="43" t="str">
        <f t="shared" si="264"/>
        <v/>
      </c>
      <c r="AN814" s="71">
        <f t="shared" si="266"/>
        <v>8</v>
      </c>
      <c r="AO814" s="2"/>
      <c r="AP814" s="2"/>
      <c r="AR814" s="2"/>
      <c r="AS814" s="2"/>
      <c r="AT814" s="2"/>
    </row>
    <row r="815" spans="2:46">
      <c r="B815" s="20" t="str">
        <f>IF('Prog Individual'!B815="","",'Prog Individual'!B815)</f>
        <v/>
      </c>
      <c r="C815" s="21" t="str">
        <f t="shared" si="259"/>
        <v/>
      </c>
      <c r="D815" s="98" t="str">
        <f t="shared" si="274"/>
        <v/>
      </c>
      <c r="E815" s="2"/>
      <c r="F815" s="47" t="str">
        <f t="shared" si="260"/>
        <v/>
      </c>
      <c r="G815" s="98" t="str">
        <f t="shared" si="273"/>
        <v/>
      </c>
      <c r="H815" s="2"/>
      <c r="I815" s="46" t="str">
        <f t="shared" si="261"/>
        <v/>
      </c>
      <c r="J815" s="98" t="str">
        <f t="shared" si="267"/>
        <v/>
      </c>
      <c r="K815" s="2"/>
      <c r="L815" s="21" t="str">
        <f t="shared" si="277"/>
        <v/>
      </c>
      <c r="M815" s="92">
        <f>IF(L815&lt;&gt;"",SUM($L$6:L815),M814)</f>
        <v>40</v>
      </c>
      <c r="N815" s="92">
        <f t="shared" si="268"/>
        <v>49</v>
      </c>
      <c r="O815" s="2"/>
      <c r="P815" s="47" t="str">
        <f t="shared" si="276"/>
        <v/>
      </c>
      <c r="Q815" s="89">
        <f>IF(P815&lt;&gt;"",SUM($P$6:P815),Q814)</f>
        <v>71</v>
      </c>
      <c r="R815" s="92">
        <f t="shared" si="278"/>
        <v>71</v>
      </c>
      <c r="S815" s="2"/>
      <c r="T815" s="43" t="str">
        <f t="shared" si="269"/>
        <v/>
      </c>
      <c r="U815" s="89">
        <f>IF(T815&lt;&gt;"",SUM($T$6:T815),U814)</f>
        <v>35</v>
      </c>
      <c r="V815" s="92">
        <f t="shared" si="279"/>
        <v>47</v>
      </c>
      <c r="W815" s="2"/>
      <c r="X815" s="95">
        <f>IF(B815="",X814,SUM($L$7:L815)+SUM($P$7:P815)+SUM($T$7:T815))</f>
        <v>146</v>
      </c>
      <c r="Y815" s="2"/>
      <c r="Z815" s="2"/>
      <c r="AA815" s="2"/>
      <c r="AB815" s="2"/>
      <c r="AC815" s="2"/>
      <c r="AD815" s="2"/>
      <c r="AE815" s="2"/>
      <c r="AF815" s="58" t="str">
        <f t="shared" si="271"/>
        <v/>
      </c>
      <c r="AG815" s="21" t="str">
        <f t="shared" si="262"/>
        <v/>
      </c>
      <c r="AH815" s="59">
        <f t="shared" si="270"/>
        <v>5</v>
      </c>
      <c r="AI815" s="64" t="str">
        <f t="shared" si="275"/>
        <v/>
      </c>
      <c r="AJ815" s="47" t="str">
        <f t="shared" si="263"/>
        <v/>
      </c>
      <c r="AK815" s="65">
        <f t="shared" si="265"/>
        <v>1</v>
      </c>
      <c r="AL815" s="70" t="str">
        <f t="shared" si="272"/>
        <v/>
      </c>
      <c r="AM815" s="43" t="str">
        <f t="shared" si="264"/>
        <v/>
      </c>
      <c r="AN815" s="71">
        <f t="shared" si="266"/>
        <v>8</v>
      </c>
      <c r="AO815" s="2"/>
      <c r="AP815" s="2"/>
      <c r="AR815" s="2"/>
      <c r="AS815" s="2"/>
      <c r="AT815" s="2"/>
    </row>
    <row r="816" spans="2:46">
      <c r="B816" s="20" t="str">
        <f>IF('Prog Individual'!B816="","",'Prog Individual'!B816)</f>
        <v/>
      </c>
      <c r="C816" s="21" t="str">
        <f t="shared" si="259"/>
        <v/>
      </c>
      <c r="D816" s="98" t="str">
        <f t="shared" si="274"/>
        <v/>
      </c>
      <c r="E816" s="2"/>
      <c r="F816" s="47" t="str">
        <f t="shared" si="260"/>
        <v/>
      </c>
      <c r="G816" s="98" t="str">
        <f t="shared" si="273"/>
        <v/>
      </c>
      <c r="H816" s="2"/>
      <c r="I816" s="46" t="str">
        <f t="shared" si="261"/>
        <v/>
      </c>
      <c r="J816" s="98" t="str">
        <f t="shared" si="267"/>
        <v/>
      </c>
      <c r="K816" s="2"/>
      <c r="L816" s="21" t="str">
        <f t="shared" si="277"/>
        <v/>
      </c>
      <c r="M816" s="92">
        <f>IF(L816&lt;&gt;"",SUM($L$6:L816),M815)</f>
        <v>40</v>
      </c>
      <c r="N816" s="92">
        <f t="shared" si="268"/>
        <v>49</v>
      </c>
      <c r="O816" s="2"/>
      <c r="P816" s="47" t="str">
        <f t="shared" si="276"/>
        <v/>
      </c>
      <c r="Q816" s="89">
        <f>IF(P816&lt;&gt;"",SUM($P$6:P816),Q815)</f>
        <v>71</v>
      </c>
      <c r="R816" s="92">
        <f t="shared" si="278"/>
        <v>71</v>
      </c>
      <c r="S816" s="2"/>
      <c r="T816" s="43" t="str">
        <f t="shared" si="269"/>
        <v/>
      </c>
      <c r="U816" s="89">
        <f>IF(T816&lt;&gt;"",SUM($T$6:T816),U815)</f>
        <v>35</v>
      </c>
      <c r="V816" s="92">
        <f t="shared" si="279"/>
        <v>47</v>
      </c>
      <c r="W816" s="2"/>
      <c r="X816" s="95">
        <f>IF(B816="",X815,SUM($L$7:L816)+SUM($P$7:P816)+SUM($T$7:T816))</f>
        <v>146</v>
      </c>
      <c r="Y816" s="2"/>
      <c r="Z816" s="2"/>
      <c r="AA816" s="2"/>
      <c r="AB816" s="2"/>
      <c r="AC816" s="2"/>
      <c r="AD816" s="2"/>
      <c r="AE816" s="2"/>
      <c r="AF816" s="58" t="str">
        <f t="shared" si="271"/>
        <v/>
      </c>
      <c r="AG816" s="21" t="str">
        <f t="shared" si="262"/>
        <v/>
      </c>
      <c r="AH816" s="59">
        <f t="shared" si="270"/>
        <v>5</v>
      </c>
      <c r="AI816" s="64" t="str">
        <f t="shared" si="275"/>
        <v/>
      </c>
      <c r="AJ816" s="47" t="str">
        <f t="shared" si="263"/>
        <v/>
      </c>
      <c r="AK816" s="65">
        <f t="shared" si="265"/>
        <v>1</v>
      </c>
      <c r="AL816" s="70" t="str">
        <f t="shared" si="272"/>
        <v/>
      </c>
      <c r="AM816" s="43" t="str">
        <f t="shared" si="264"/>
        <v/>
      </c>
      <c r="AN816" s="71">
        <f t="shared" si="266"/>
        <v>8</v>
      </c>
      <c r="AO816" s="2"/>
      <c r="AP816" s="2"/>
      <c r="AR816" s="2"/>
      <c r="AS816" s="2"/>
      <c r="AT816" s="2"/>
    </row>
    <row r="817" spans="2:46">
      <c r="B817" s="20" t="str">
        <f>IF('Prog Individual'!B817="","",'Prog Individual'!B817)</f>
        <v/>
      </c>
      <c r="C817" s="21" t="str">
        <f t="shared" si="259"/>
        <v/>
      </c>
      <c r="D817" s="98" t="str">
        <f t="shared" si="274"/>
        <v/>
      </c>
      <c r="E817" s="2"/>
      <c r="F817" s="47" t="str">
        <f t="shared" si="260"/>
        <v/>
      </c>
      <c r="G817" s="98" t="str">
        <f t="shared" si="273"/>
        <v/>
      </c>
      <c r="H817" s="2"/>
      <c r="I817" s="46" t="str">
        <f t="shared" si="261"/>
        <v/>
      </c>
      <c r="J817" s="98" t="str">
        <f t="shared" si="267"/>
        <v/>
      </c>
      <c r="K817" s="2"/>
      <c r="L817" s="21" t="str">
        <f t="shared" si="277"/>
        <v/>
      </c>
      <c r="M817" s="92">
        <f>IF(L817&lt;&gt;"",SUM($L$6:L817),M816)</f>
        <v>40</v>
      </c>
      <c r="N817" s="92">
        <f t="shared" si="268"/>
        <v>49</v>
      </c>
      <c r="O817" s="2"/>
      <c r="P817" s="47" t="str">
        <f t="shared" si="276"/>
        <v/>
      </c>
      <c r="Q817" s="89">
        <f>IF(P817&lt;&gt;"",SUM($P$6:P817),Q816)</f>
        <v>71</v>
      </c>
      <c r="R817" s="92">
        <f t="shared" si="278"/>
        <v>71</v>
      </c>
      <c r="S817" s="2"/>
      <c r="T817" s="43" t="str">
        <f t="shared" si="269"/>
        <v/>
      </c>
      <c r="U817" s="89">
        <f>IF(T817&lt;&gt;"",SUM($T$6:T817),U816)</f>
        <v>35</v>
      </c>
      <c r="V817" s="92">
        <f t="shared" si="279"/>
        <v>47</v>
      </c>
      <c r="W817" s="2"/>
      <c r="X817" s="95">
        <f>IF(B817="",X816,SUM($L$7:L817)+SUM($P$7:P817)+SUM($T$7:T817))</f>
        <v>146</v>
      </c>
      <c r="Y817" s="2"/>
      <c r="Z817" s="2"/>
      <c r="AA817" s="2"/>
      <c r="AB817" s="2"/>
      <c r="AC817" s="2"/>
      <c r="AD817" s="2"/>
      <c r="AE817" s="2"/>
      <c r="AF817" s="58" t="str">
        <f t="shared" si="271"/>
        <v/>
      </c>
      <c r="AG817" s="21" t="str">
        <f t="shared" si="262"/>
        <v/>
      </c>
      <c r="AH817" s="59">
        <f t="shared" si="270"/>
        <v>5</v>
      </c>
      <c r="AI817" s="64" t="str">
        <f t="shared" si="275"/>
        <v/>
      </c>
      <c r="AJ817" s="47" t="str">
        <f t="shared" si="263"/>
        <v/>
      </c>
      <c r="AK817" s="65">
        <f t="shared" si="265"/>
        <v>1</v>
      </c>
      <c r="AL817" s="70" t="str">
        <f t="shared" si="272"/>
        <v/>
      </c>
      <c r="AM817" s="43" t="str">
        <f t="shared" si="264"/>
        <v/>
      </c>
      <c r="AN817" s="71">
        <f t="shared" si="266"/>
        <v>8</v>
      </c>
      <c r="AO817" s="2"/>
      <c r="AP817" s="2"/>
      <c r="AR817" s="2"/>
      <c r="AS817" s="2"/>
      <c r="AT817" s="2"/>
    </row>
    <row r="818" spans="2:46">
      <c r="B818" s="20" t="str">
        <f>IF('Prog Individual'!B818="","",'Prog Individual'!B818)</f>
        <v/>
      </c>
      <c r="C818" s="21" t="str">
        <f t="shared" si="259"/>
        <v/>
      </c>
      <c r="D818" s="98" t="str">
        <f t="shared" si="274"/>
        <v/>
      </c>
      <c r="E818" s="2"/>
      <c r="F818" s="47" t="str">
        <f t="shared" si="260"/>
        <v/>
      </c>
      <c r="G818" s="98" t="str">
        <f t="shared" si="273"/>
        <v/>
      </c>
      <c r="H818" s="2"/>
      <c r="I818" s="46" t="str">
        <f t="shared" si="261"/>
        <v/>
      </c>
      <c r="J818" s="98" t="str">
        <f t="shared" si="267"/>
        <v/>
      </c>
      <c r="K818" s="2"/>
      <c r="L818" s="21" t="str">
        <f t="shared" si="277"/>
        <v/>
      </c>
      <c r="M818" s="92">
        <f>IF(L818&lt;&gt;"",SUM($L$6:L818),M817)</f>
        <v>40</v>
      </c>
      <c r="N818" s="92">
        <f t="shared" si="268"/>
        <v>49</v>
      </c>
      <c r="O818" s="2"/>
      <c r="P818" s="47" t="str">
        <f t="shared" si="276"/>
        <v/>
      </c>
      <c r="Q818" s="89">
        <f>IF(P818&lt;&gt;"",SUM($P$6:P818),Q817)</f>
        <v>71</v>
      </c>
      <c r="R818" s="92">
        <f t="shared" si="278"/>
        <v>71</v>
      </c>
      <c r="S818" s="2"/>
      <c r="T818" s="43" t="str">
        <f t="shared" si="269"/>
        <v/>
      </c>
      <c r="U818" s="89">
        <f>IF(T818&lt;&gt;"",SUM($T$6:T818),U817)</f>
        <v>35</v>
      </c>
      <c r="V818" s="92">
        <f t="shared" si="279"/>
        <v>47</v>
      </c>
      <c r="W818" s="2"/>
      <c r="X818" s="95">
        <f>IF(B818="",X817,SUM($L$7:L818)+SUM($P$7:P818)+SUM($T$7:T818))</f>
        <v>146</v>
      </c>
      <c r="Y818" s="2"/>
      <c r="Z818" s="2"/>
      <c r="AA818" s="2"/>
      <c r="AB818" s="2"/>
      <c r="AC818" s="2"/>
      <c r="AD818" s="2"/>
      <c r="AE818" s="2"/>
      <c r="AF818" s="58" t="str">
        <f t="shared" si="271"/>
        <v/>
      </c>
      <c r="AG818" s="21" t="str">
        <f t="shared" si="262"/>
        <v/>
      </c>
      <c r="AH818" s="59">
        <f t="shared" si="270"/>
        <v>5</v>
      </c>
      <c r="AI818" s="64" t="str">
        <f t="shared" si="275"/>
        <v/>
      </c>
      <c r="AJ818" s="47" t="str">
        <f t="shared" si="263"/>
        <v/>
      </c>
      <c r="AK818" s="65">
        <f t="shared" si="265"/>
        <v>1</v>
      </c>
      <c r="AL818" s="70" t="str">
        <f t="shared" si="272"/>
        <v/>
      </c>
      <c r="AM818" s="43" t="str">
        <f t="shared" si="264"/>
        <v/>
      </c>
      <c r="AN818" s="71">
        <f t="shared" si="266"/>
        <v>8</v>
      </c>
      <c r="AO818" s="2"/>
      <c r="AP818" s="2"/>
      <c r="AR818" s="2"/>
      <c r="AS818" s="2"/>
      <c r="AT818" s="2"/>
    </row>
    <row r="819" spans="2:46">
      <c r="B819" s="20" t="str">
        <f>IF('Prog Individual'!B819="","",'Prog Individual'!B819)</f>
        <v/>
      </c>
      <c r="C819" s="21" t="str">
        <f t="shared" si="259"/>
        <v/>
      </c>
      <c r="D819" s="98" t="str">
        <f t="shared" si="274"/>
        <v/>
      </c>
      <c r="E819" s="2"/>
      <c r="F819" s="47" t="str">
        <f t="shared" si="260"/>
        <v/>
      </c>
      <c r="G819" s="98" t="str">
        <f t="shared" si="273"/>
        <v/>
      </c>
      <c r="H819" s="2"/>
      <c r="I819" s="46" t="str">
        <f t="shared" si="261"/>
        <v/>
      </c>
      <c r="J819" s="98" t="str">
        <f t="shared" si="267"/>
        <v/>
      </c>
      <c r="K819" s="2"/>
      <c r="L819" s="21" t="str">
        <f t="shared" si="277"/>
        <v/>
      </c>
      <c r="M819" s="92">
        <f>IF(L819&lt;&gt;"",SUM($L$6:L819),M818)</f>
        <v>40</v>
      </c>
      <c r="N819" s="92">
        <f t="shared" si="268"/>
        <v>49</v>
      </c>
      <c r="O819" s="2"/>
      <c r="P819" s="47" t="str">
        <f t="shared" si="276"/>
        <v/>
      </c>
      <c r="Q819" s="89">
        <f>IF(P819&lt;&gt;"",SUM($P$6:P819),Q818)</f>
        <v>71</v>
      </c>
      <c r="R819" s="92">
        <f t="shared" si="278"/>
        <v>71</v>
      </c>
      <c r="S819" s="2"/>
      <c r="T819" s="43" t="str">
        <f t="shared" si="269"/>
        <v/>
      </c>
      <c r="U819" s="89">
        <f>IF(T819&lt;&gt;"",SUM($T$6:T819),U818)</f>
        <v>35</v>
      </c>
      <c r="V819" s="92">
        <f t="shared" si="279"/>
        <v>47</v>
      </c>
      <c r="W819" s="2"/>
      <c r="X819" s="95">
        <f>IF(B819="",X818,SUM($L$7:L819)+SUM($P$7:P819)+SUM($T$7:T819))</f>
        <v>146</v>
      </c>
      <c r="Y819" s="2"/>
      <c r="Z819" s="2"/>
      <c r="AA819" s="2"/>
      <c r="AB819" s="2"/>
      <c r="AC819" s="2"/>
      <c r="AD819" s="2"/>
      <c r="AE819" s="2"/>
      <c r="AF819" s="58" t="str">
        <f t="shared" si="271"/>
        <v/>
      </c>
      <c r="AG819" s="21" t="str">
        <f t="shared" si="262"/>
        <v/>
      </c>
      <c r="AH819" s="59">
        <f t="shared" si="270"/>
        <v>5</v>
      </c>
      <c r="AI819" s="64" t="str">
        <f t="shared" si="275"/>
        <v/>
      </c>
      <c r="AJ819" s="47" t="str">
        <f t="shared" si="263"/>
        <v/>
      </c>
      <c r="AK819" s="65">
        <f t="shared" si="265"/>
        <v>1</v>
      </c>
      <c r="AL819" s="70" t="str">
        <f t="shared" si="272"/>
        <v/>
      </c>
      <c r="AM819" s="43" t="str">
        <f t="shared" si="264"/>
        <v/>
      </c>
      <c r="AN819" s="71">
        <f t="shared" si="266"/>
        <v>8</v>
      </c>
      <c r="AO819" s="2"/>
      <c r="AP819" s="2"/>
      <c r="AR819" s="2"/>
      <c r="AS819" s="2"/>
      <c r="AT819" s="2"/>
    </row>
    <row r="820" spans="2:46">
      <c r="B820" s="20" t="str">
        <f>IF('Prog Individual'!B820="","",'Prog Individual'!B820)</f>
        <v/>
      </c>
      <c r="C820" s="21" t="str">
        <f t="shared" si="259"/>
        <v/>
      </c>
      <c r="D820" s="98" t="str">
        <f t="shared" si="274"/>
        <v/>
      </c>
      <c r="E820" s="2"/>
      <c r="F820" s="47" t="str">
        <f t="shared" si="260"/>
        <v/>
      </c>
      <c r="G820" s="98" t="str">
        <f t="shared" si="273"/>
        <v/>
      </c>
      <c r="H820" s="2"/>
      <c r="I820" s="46" t="str">
        <f t="shared" si="261"/>
        <v/>
      </c>
      <c r="J820" s="98" t="str">
        <f t="shared" si="267"/>
        <v/>
      </c>
      <c r="K820" s="2"/>
      <c r="L820" s="21" t="str">
        <f t="shared" si="277"/>
        <v/>
      </c>
      <c r="M820" s="92">
        <f>IF(L820&lt;&gt;"",SUM($L$6:L820),M819)</f>
        <v>40</v>
      </c>
      <c r="N820" s="92">
        <f t="shared" si="268"/>
        <v>49</v>
      </c>
      <c r="O820" s="2"/>
      <c r="P820" s="47" t="str">
        <f t="shared" si="276"/>
        <v/>
      </c>
      <c r="Q820" s="89">
        <f>IF(P820&lt;&gt;"",SUM($P$6:P820),Q819)</f>
        <v>71</v>
      </c>
      <c r="R820" s="92">
        <f t="shared" si="278"/>
        <v>71</v>
      </c>
      <c r="S820" s="2"/>
      <c r="T820" s="43" t="str">
        <f t="shared" si="269"/>
        <v/>
      </c>
      <c r="U820" s="89">
        <f>IF(T820&lt;&gt;"",SUM($T$6:T820),U819)</f>
        <v>35</v>
      </c>
      <c r="V820" s="92">
        <f t="shared" si="279"/>
        <v>47</v>
      </c>
      <c r="W820" s="2"/>
      <c r="X820" s="95">
        <f>IF(B820="",X819,SUM($L$7:L820)+SUM($P$7:P820)+SUM($T$7:T820))</f>
        <v>146</v>
      </c>
      <c r="Y820" s="2"/>
      <c r="Z820" s="2"/>
      <c r="AA820" s="2"/>
      <c r="AB820" s="2"/>
      <c r="AC820" s="2"/>
      <c r="AD820" s="2"/>
      <c r="AE820" s="2"/>
      <c r="AF820" s="58" t="str">
        <f t="shared" si="271"/>
        <v/>
      </c>
      <c r="AG820" s="21" t="str">
        <f t="shared" si="262"/>
        <v/>
      </c>
      <c r="AH820" s="59">
        <f t="shared" si="270"/>
        <v>5</v>
      </c>
      <c r="AI820" s="64" t="str">
        <f t="shared" si="275"/>
        <v/>
      </c>
      <c r="AJ820" s="47" t="str">
        <f t="shared" si="263"/>
        <v/>
      </c>
      <c r="AK820" s="65">
        <f t="shared" si="265"/>
        <v>1</v>
      </c>
      <c r="AL820" s="70" t="str">
        <f t="shared" si="272"/>
        <v/>
      </c>
      <c r="AM820" s="43" t="str">
        <f t="shared" si="264"/>
        <v/>
      </c>
      <c r="AN820" s="71">
        <f t="shared" si="266"/>
        <v>8</v>
      </c>
      <c r="AO820" s="2"/>
      <c r="AP820" s="2"/>
      <c r="AR820" s="2"/>
      <c r="AS820" s="2"/>
      <c r="AT820" s="2"/>
    </row>
    <row r="821" spans="2:46">
      <c r="B821" s="20" t="str">
        <f>IF('Prog Individual'!B821="","",'Prog Individual'!B821)</f>
        <v/>
      </c>
      <c r="C821" s="21" t="str">
        <f t="shared" si="259"/>
        <v/>
      </c>
      <c r="D821" s="98" t="str">
        <f t="shared" si="274"/>
        <v/>
      </c>
      <c r="E821" s="2"/>
      <c r="F821" s="47" t="str">
        <f t="shared" si="260"/>
        <v/>
      </c>
      <c r="G821" s="98" t="str">
        <f t="shared" si="273"/>
        <v/>
      </c>
      <c r="H821" s="2"/>
      <c r="I821" s="46" t="str">
        <f t="shared" si="261"/>
        <v/>
      </c>
      <c r="J821" s="98" t="str">
        <f t="shared" si="267"/>
        <v/>
      </c>
      <c r="K821" s="2"/>
      <c r="L821" s="21" t="str">
        <f t="shared" si="277"/>
        <v/>
      </c>
      <c r="M821" s="92">
        <f>IF(L821&lt;&gt;"",SUM($L$6:L821),M820)</f>
        <v>40</v>
      </c>
      <c r="N821" s="92">
        <f t="shared" si="268"/>
        <v>49</v>
      </c>
      <c r="O821" s="2"/>
      <c r="P821" s="47" t="str">
        <f t="shared" si="276"/>
        <v/>
      </c>
      <c r="Q821" s="89">
        <f>IF(P821&lt;&gt;"",SUM($P$6:P821),Q820)</f>
        <v>71</v>
      </c>
      <c r="R821" s="92">
        <f t="shared" si="278"/>
        <v>71</v>
      </c>
      <c r="S821" s="2"/>
      <c r="T821" s="43" t="str">
        <f t="shared" si="269"/>
        <v/>
      </c>
      <c r="U821" s="89">
        <f>IF(T821&lt;&gt;"",SUM($T$6:T821),U820)</f>
        <v>35</v>
      </c>
      <c r="V821" s="92">
        <f t="shared" si="279"/>
        <v>47</v>
      </c>
      <c r="W821" s="2"/>
      <c r="X821" s="95">
        <f>IF(B821="",X820,SUM($L$7:L821)+SUM($P$7:P821)+SUM($T$7:T821))</f>
        <v>146</v>
      </c>
      <c r="Y821" s="2"/>
      <c r="Z821" s="2"/>
      <c r="AA821" s="2"/>
      <c r="AB821" s="2"/>
      <c r="AC821" s="2"/>
      <c r="AD821" s="2"/>
      <c r="AE821" s="2"/>
      <c r="AF821" s="58" t="str">
        <f t="shared" si="271"/>
        <v/>
      </c>
      <c r="AG821" s="21" t="str">
        <f t="shared" si="262"/>
        <v/>
      </c>
      <c r="AH821" s="59">
        <f t="shared" si="270"/>
        <v>5</v>
      </c>
      <c r="AI821" s="64" t="str">
        <f t="shared" si="275"/>
        <v/>
      </c>
      <c r="AJ821" s="47" t="str">
        <f t="shared" si="263"/>
        <v/>
      </c>
      <c r="AK821" s="65">
        <f t="shared" si="265"/>
        <v>1</v>
      </c>
      <c r="AL821" s="70" t="str">
        <f t="shared" si="272"/>
        <v/>
      </c>
      <c r="AM821" s="43" t="str">
        <f t="shared" si="264"/>
        <v/>
      </c>
      <c r="AN821" s="71">
        <f t="shared" si="266"/>
        <v>8</v>
      </c>
      <c r="AO821" s="2"/>
      <c r="AP821" s="2"/>
      <c r="AR821" s="2"/>
      <c r="AS821" s="2"/>
      <c r="AT821" s="2"/>
    </row>
    <row r="822" spans="2:46">
      <c r="B822" s="20" t="str">
        <f>IF('Prog Individual'!B822="","",'Prog Individual'!B822)</f>
        <v/>
      </c>
      <c r="C822" s="21" t="str">
        <f t="shared" si="259"/>
        <v/>
      </c>
      <c r="D822" s="98" t="str">
        <f t="shared" si="274"/>
        <v/>
      </c>
      <c r="E822" s="2"/>
      <c r="F822" s="47" t="str">
        <f t="shared" si="260"/>
        <v/>
      </c>
      <c r="G822" s="98" t="str">
        <f t="shared" si="273"/>
        <v/>
      </c>
      <c r="H822" s="2"/>
      <c r="I822" s="46" t="str">
        <f t="shared" si="261"/>
        <v/>
      </c>
      <c r="J822" s="98" t="str">
        <f t="shared" si="267"/>
        <v/>
      </c>
      <c r="K822" s="2"/>
      <c r="L822" s="21" t="str">
        <f t="shared" si="277"/>
        <v/>
      </c>
      <c r="M822" s="92">
        <f>IF(L822&lt;&gt;"",SUM($L$6:L822),M821)</f>
        <v>40</v>
      </c>
      <c r="N822" s="92">
        <f t="shared" si="268"/>
        <v>49</v>
      </c>
      <c r="O822" s="2"/>
      <c r="P822" s="47" t="str">
        <f t="shared" si="276"/>
        <v/>
      </c>
      <c r="Q822" s="89">
        <f>IF(P822&lt;&gt;"",SUM($P$6:P822),Q821)</f>
        <v>71</v>
      </c>
      <c r="R822" s="92">
        <f t="shared" si="278"/>
        <v>71</v>
      </c>
      <c r="S822" s="2"/>
      <c r="T822" s="43" t="str">
        <f t="shared" si="269"/>
        <v/>
      </c>
      <c r="U822" s="89">
        <f>IF(T822&lt;&gt;"",SUM($T$6:T822),U821)</f>
        <v>35</v>
      </c>
      <c r="V822" s="92">
        <f t="shared" si="279"/>
        <v>47</v>
      </c>
      <c r="W822" s="2"/>
      <c r="X822" s="95">
        <f>IF(B822="",X821,SUM($L$7:L822)+SUM($P$7:P822)+SUM($T$7:T822))</f>
        <v>146</v>
      </c>
      <c r="Y822" s="2"/>
      <c r="Z822" s="2"/>
      <c r="AA822" s="2"/>
      <c r="AB822" s="2"/>
      <c r="AC822" s="2"/>
      <c r="AD822" s="2"/>
      <c r="AE822" s="2"/>
      <c r="AF822" s="58" t="str">
        <f t="shared" si="271"/>
        <v/>
      </c>
      <c r="AG822" s="21" t="str">
        <f t="shared" si="262"/>
        <v/>
      </c>
      <c r="AH822" s="59">
        <f t="shared" si="270"/>
        <v>5</v>
      </c>
      <c r="AI822" s="64" t="str">
        <f t="shared" si="275"/>
        <v/>
      </c>
      <c r="AJ822" s="47" t="str">
        <f t="shared" si="263"/>
        <v/>
      </c>
      <c r="AK822" s="65">
        <f t="shared" si="265"/>
        <v>1</v>
      </c>
      <c r="AL822" s="70" t="str">
        <f t="shared" si="272"/>
        <v/>
      </c>
      <c r="AM822" s="43" t="str">
        <f t="shared" si="264"/>
        <v/>
      </c>
      <c r="AN822" s="71">
        <f t="shared" si="266"/>
        <v>8</v>
      </c>
      <c r="AO822" s="2"/>
      <c r="AP822" s="2"/>
      <c r="AR822" s="2"/>
      <c r="AS822" s="2"/>
      <c r="AT822" s="2"/>
    </row>
    <row r="823" spans="2:46">
      <c r="B823" s="20" t="str">
        <f>IF('Prog Individual'!B823="","",'Prog Individual'!B823)</f>
        <v/>
      </c>
      <c r="C823" s="21" t="str">
        <f t="shared" si="259"/>
        <v/>
      </c>
      <c r="D823" s="98" t="str">
        <f t="shared" si="274"/>
        <v/>
      </c>
      <c r="E823" s="2"/>
      <c r="F823" s="47" t="str">
        <f t="shared" si="260"/>
        <v/>
      </c>
      <c r="G823" s="98" t="str">
        <f t="shared" si="273"/>
        <v/>
      </c>
      <c r="H823" s="2"/>
      <c r="I823" s="46" t="str">
        <f t="shared" si="261"/>
        <v/>
      </c>
      <c r="J823" s="98" t="str">
        <f t="shared" si="267"/>
        <v/>
      </c>
      <c r="K823" s="2"/>
      <c r="L823" s="21" t="str">
        <f t="shared" si="277"/>
        <v/>
      </c>
      <c r="M823" s="92">
        <f>IF(L823&lt;&gt;"",SUM($L$6:L823),M822)</f>
        <v>40</v>
      </c>
      <c r="N823" s="92">
        <f t="shared" si="268"/>
        <v>49</v>
      </c>
      <c r="O823" s="2"/>
      <c r="P823" s="47" t="str">
        <f t="shared" si="276"/>
        <v/>
      </c>
      <c r="Q823" s="89">
        <f>IF(P823&lt;&gt;"",SUM($P$6:P823),Q822)</f>
        <v>71</v>
      </c>
      <c r="R823" s="92">
        <f t="shared" si="278"/>
        <v>71</v>
      </c>
      <c r="S823" s="2"/>
      <c r="T823" s="43" t="str">
        <f t="shared" si="269"/>
        <v/>
      </c>
      <c r="U823" s="89">
        <f>IF(T823&lt;&gt;"",SUM($T$6:T823),U822)</f>
        <v>35</v>
      </c>
      <c r="V823" s="92">
        <f t="shared" si="279"/>
        <v>47</v>
      </c>
      <c r="W823" s="2"/>
      <c r="X823" s="95">
        <f>IF(B823="",X822,SUM($L$7:L823)+SUM($P$7:P823)+SUM($T$7:T823))</f>
        <v>146</v>
      </c>
      <c r="Y823" s="2"/>
      <c r="Z823" s="2"/>
      <c r="AA823" s="2"/>
      <c r="AB823" s="2"/>
      <c r="AC823" s="2"/>
      <c r="AD823" s="2"/>
      <c r="AE823" s="2"/>
      <c r="AF823" s="58" t="str">
        <f t="shared" si="271"/>
        <v/>
      </c>
      <c r="AG823" s="21" t="str">
        <f t="shared" si="262"/>
        <v/>
      </c>
      <c r="AH823" s="59">
        <f t="shared" si="270"/>
        <v>5</v>
      </c>
      <c r="AI823" s="64" t="str">
        <f t="shared" si="275"/>
        <v/>
      </c>
      <c r="AJ823" s="47" t="str">
        <f t="shared" si="263"/>
        <v/>
      </c>
      <c r="AK823" s="65">
        <f t="shared" si="265"/>
        <v>1</v>
      </c>
      <c r="AL823" s="70" t="str">
        <f t="shared" si="272"/>
        <v/>
      </c>
      <c r="AM823" s="43" t="str">
        <f t="shared" si="264"/>
        <v/>
      </c>
      <c r="AN823" s="71">
        <f t="shared" si="266"/>
        <v>8</v>
      </c>
      <c r="AO823" s="2"/>
      <c r="AP823" s="2"/>
      <c r="AR823" s="2"/>
      <c r="AS823" s="2"/>
      <c r="AT823" s="2"/>
    </row>
    <row r="824" spans="2:46">
      <c r="B824" s="20" t="str">
        <f>IF('Prog Individual'!B824="","",'Prog Individual'!B824)</f>
        <v/>
      </c>
      <c r="C824" s="21" t="str">
        <f t="shared" si="259"/>
        <v/>
      </c>
      <c r="D824" s="98" t="str">
        <f t="shared" si="274"/>
        <v/>
      </c>
      <c r="E824" s="2"/>
      <c r="F824" s="47" t="str">
        <f t="shared" si="260"/>
        <v/>
      </c>
      <c r="G824" s="98" t="str">
        <f t="shared" si="273"/>
        <v/>
      </c>
      <c r="H824" s="2"/>
      <c r="I824" s="46" t="str">
        <f t="shared" si="261"/>
        <v/>
      </c>
      <c r="J824" s="98" t="str">
        <f t="shared" si="267"/>
        <v/>
      </c>
      <c r="K824" s="2"/>
      <c r="L824" s="21" t="str">
        <f t="shared" si="277"/>
        <v/>
      </c>
      <c r="M824" s="92">
        <f>IF(L824&lt;&gt;"",SUM($L$6:L824),M823)</f>
        <v>40</v>
      </c>
      <c r="N824" s="92">
        <f t="shared" si="268"/>
        <v>49</v>
      </c>
      <c r="O824" s="2"/>
      <c r="P824" s="47" t="str">
        <f t="shared" si="276"/>
        <v/>
      </c>
      <c r="Q824" s="89">
        <f>IF(P824&lt;&gt;"",SUM($P$6:P824),Q823)</f>
        <v>71</v>
      </c>
      <c r="R824" s="92">
        <f t="shared" si="278"/>
        <v>71</v>
      </c>
      <c r="S824" s="2"/>
      <c r="T824" s="43" t="str">
        <f t="shared" si="269"/>
        <v/>
      </c>
      <c r="U824" s="89">
        <f>IF(T824&lt;&gt;"",SUM($T$6:T824),U823)</f>
        <v>35</v>
      </c>
      <c r="V824" s="92">
        <f t="shared" si="279"/>
        <v>47</v>
      </c>
      <c r="W824" s="2"/>
      <c r="X824" s="95">
        <f>IF(B824="",X823,SUM($L$7:L824)+SUM($P$7:P824)+SUM($T$7:T824))</f>
        <v>146</v>
      </c>
      <c r="Y824" s="2"/>
      <c r="Z824" s="2"/>
      <c r="AA824" s="2"/>
      <c r="AB824" s="2"/>
      <c r="AC824" s="2"/>
      <c r="AD824" s="2"/>
      <c r="AE824" s="2"/>
      <c r="AF824" s="58" t="str">
        <f t="shared" si="271"/>
        <v/>
      </c>
      <c r="AG824" s="21" t="str">
        <f t="shared" si="262"/>
        <v/>
      </c>
      <c r="AH824" s="59">
        <f t="shared" si="270"/>
        <v>5</v>
      </c>
      <c r="AI824" s="64" t="str">
        <f t="shared" si="275"/>
        <v/>
      </c>
      <c r="AJ824" s="47" t="str">
        <f t="shared" si="263"/>
        <v/>
      </c>
      <c r="AK824" s="65">
        <f t="shared" si="265"/>
        <v>1</v>
      </c>
      <c r="AL824" s="70" t="str">
        <f t="shared" si="272"/>
        <v/>
      </c>
      <c r="AM824" s="43" t="str">
        <f t="shared" si="264"/>
        <v/>
      </c>
      <c r="AN824" s="71">
        <f t="shared" si="266"/>
        <v>8</v>
      </c>
      <c r="AO824" s="2"/>
      <c r="AP824" s="2"/>
      <c r="AR824" s="2"/>
      <c r="AS824" s="2"/>
      <c r="AT824" s="2"/>
    </row>
    <row r="825" spans="2:46">
      <c r="B825" s="20" t="str">
        <f>IF('Prog Individual'!B825="","",'Prog Individual'!B825)</f>
        <v/>
      </c>
      <c r="C825" s="21" t="str">
        <f t="shared" si="259"/>
        <v/>
      </c>
      <c r="D825" s="98" t="str">
        <f t="shared" si="274"/>
        <v/>
      </c>
      <c r="E825" s="2"/>
      <c r="F825" s="47" t="str">
        <f t="shared" si="260"/>
        <v/>
      </c>
      <c r="G825" s="98" t="str">
        <f t="shared" si="273"/>
        <v/>
      </c>
      <c r="H825" s="2"/>
      <c r="I825" s="46" t="str">
        <f t="shared" si="261"/>
        <v/>
      </c>
      <c r="J825" s="98" t="str">
        <f t="shared" si="267"/>
        <v/>
      </c>
      <c r="K825" s="2"/>
      <c r="L825" s="21" t="str">
        <f t="shared" si="277"/>
        <v/>
      </c>
      <c r="M825" s="92">
        <f>IF(L825&lt;&gt;"",SUM($L$6:L825),M824)</f>
        <v>40</v>
      </c>
      <c r="N825" s="92">
        <f t="shared" si="268"/>
        <v>49</v>
      </c>
      <c r="O825" s="2"/>
      <c r="P825" s="47" t="str">
        <f t="shared" si="276"/>
        <v/>
      </c>
      <c r="Q825" s="89">
        <f>IF(P825&lt;&gt;"",SUM($P$6:P825),Q824)</f>
        <v>71</v>
      </c>
      <c r="R825" s="92">
        <f t="shared" si="278"/>
        <v>71</v>
      </c>
      <c r="S825" s="2"/>
      <c r="T825" s="43" t="str">
        <f t="shared" si="269"/>
        <v/>
      </c>
      <c r="U825" s="89">
        <f>IF(T825&lt;&gt;"",SUM($T$6:T825),U824)</f>
        <v>35</v>
      </c>
      <c r="V825" s="92">
        <f t="shared" si="279"/>
        <v>47</v>
      </c>
      <c r="W825" s="2"/>
      <c r="X825" s="95">
        <f>IF(B825="",X824,SUM($L$7:L825)+SUM($P$7:P825)+SUM($T$7:T825))</f>
        <v>146</v>
      </c>
      <c r="Y825" s="2"/>
      <c r="Z825" s="2"/>
      <c r="AA825" s="2"/>
      <c r="AB825" s="2"/>
      <c r="AC825" s="2"/>
      <c r="AD825" s="2"/>
      <c r="AE825" s="2"/>
      <c r="AF825" s="58" t="str">
        <f t="shared" si="271"/>
        <v/>
      </c>
      <c r="AG825" s="21" t="str">
        <f t="shared" si="262"/>
        <v/>
      </c>
      <c r="AH825" s="59">
        <f t="shared" si="270"/>
        <v>5</v>
      </c>
      <c r="AI825" s="64" t="str">
        <f t="shared" si="275"/>
        <v/>
      </c>
      <c r="AJ825" s="47" t="str">
        <f t="shared" si="263"/>
        <v/>
      </c>
      <c r="AK825" s="65">
        <f t="shared" si="265"/>
        <v>1</v>
      </c>
      <c r="AL825" s="70" t="str">
        <f t="shared" si="272"/>
        <v/>
      </c>
      <c r="AM825" s="43" t="str">
        <f t="shared" si="264"/>
        <v/>
      </c>
      <c r="AN825" s="71">
        <f t="shared" si="266"/>
        <v>8</v>
      </c>
      <c r="AO825" s="2"/>
      <c r="AP825" s="2"/>
      <c r="AR825" s="2"/>
      <c r="AS825" s="2"/>
      <c r="AT825" s="2"/>
    </row>
    <row r="826" spans="2:46">
      <c r="B826" s="20" t="str">
        <f>IF('Prog Individual'!B826="","",'Prog Individual'!B826)</f>
        <v/>
      </c>
      <c r="C826" s="21" t="str">
        <f t="shared" si="259"/>
        <v/>
      </c>
      <c r="D826" s="98" t="str">
        <f t="shared" si="274"/>
        <v/>
      </c>
      <c r="E826" s="2"/>
      <c r="F826" s="47" t="str">
        <f t="shared" si="260"/>
        <v/>
      </c>
      <c r="G826" s="98" t="str">
        <f t="shared" si="273"/>
        <v/>
      </c>
      <c r="H826" s="2"/>
      <c r="I826" s="46" t="str">
        <f t="shared" si="261"/>
        <v/>
      </c>
      <c r="J826" s="98" t="str">
        <f t="shared" si="267"/>
        <v/>
      </c>
      <c r="K826" s="2"/>
      <c r="L826" s="21" t="str">
        <f t="shared" si="277"/>
        <v/>
      </c>
      <c r="M826" s="92">
        <f>IF(L826&lt;&gt;"",SUM($L$6:L826),M825)</f>
        <v>40</v>
      </c>
      <c r="N826" s="92">
        <f t="shared" si="268"/>
        <v>49</v>
      </c>
      <c r="O826" s="2"/>
      <c r="P826" s="47" t="str">
        <f t="shared" si="276"/>
        <v/>
      </c>
      <c r="Q826" s="89">
        <f>IF(P826&lt;&gt;"",SUM($P$6:P826),Q825)</f>
        <v>71</v>
      </c>
      <c r="R826" s="92">
        <f t="shared" si="278"/>
        <v>71</v>
      </c>
      <c r="S826" s="2"/>
      <c r="T826" s="43" t="str">
        <f t="shared" si="269"/>
        <v/>
      </c>
      <c r="U826" s="89">
        <f>IF(T826&lt;&gt;"",SUM($T$6:T826),U825)</f>
        <v>35</v>
      </c>
      <c r="V826" s="92">
        <f t="shared" si="279"/>
        <v>47</v>
      </c>
      <c r="W826" s="2"/>
      <c r="X826" s="95">
        <f>IF(B826="",X825,SUM($L$7:L826)+SUM($P$7:P826)+SUM($T$7:T826))</f>
        <v>146</v>
      </c>
      <c r="Y826" s="2"/>
      <c r="Z826" s="2"/>
      <c r="AA826" s="2"/>
      <c r="AB826" s="2"/>
      <c r="AC826" s="2"/>
      <c r="AD826" s="2"/>
      <c r="AE826" s="2"/>
      <c r="AF826" s="58" t="str">
        <f t="shared" si="271"/>
        <v/>
      </c>
      <c r="AG826" s="21" t="str">
        <f t="shared" si="262"/>
        <v/>
      </c>
      <c r="AH826" s="59">
        <f t="shared" si="270"/>
        <v>5</v>
      </c>
      <c r="AI826" s="64" t="str">
        <f t="shared" si="275"/>
        <v/>
      </c>
      <c r="AJ826" s="47" t="str">
        <f t="shared" si="263"/>
        <v/>
      </c>
      <c r="AK826" s="65">
        <f t="shared" si="265"/>
        <v>1</v>
      </c>
      <c r="AL826" s="70" t="str">
        <f t="shared" si="272"/>
        <v/>
      </c>
      <c r="AM826" s="43" t="str">
        <f t="shared" si="264"/>
        <v/>
      </c>
      <c r="AN826" s="71">
        <f t="shared" si="266"/>
        <v>8</v>
      </c>
      <c r="AO826" s="2"/>
      <c r="AP826" s="2"/>
      <c r="AR826" s="2"/>
      <c r="AS826" s="2"/>
      <c r="AT826" s="2"/>
    </row>
    <row r="827" spans="2:46">
      <c r="B827" s="20" t="str">
        <f>IF('Prog Individual'!B827="","",'Prog Individual'!B827)</f>
        <v/>
      </c>
      <c r="C827" s="21" t="str">
        <f t="shared" si="259"/>
        <v/>
      </c>
      <c r="D827" s="98" t="str">
        <f t="shared" si="274"/>
        <v/>
      </c>
      <c r="E827" s="2"/>
      <c r="F827" s="47" t="str">
        <f t="shared" si="260"/>
        <v/>
      </c>
      <c r="G827" s="98" t="str">
        <f t="shared" si="273"/>
        <v/>
      </c>
      <c r="H827" s="2"/>
      <c r="I827" s="46" t="str">
        <f t="shared" si="261"/>
        <v/>
      </c>
      <c r="J827" s="98" t="str">
        <f t="shared" si="267"/>
        <v/>
      </c>
      <c r="K827" s="2"/>
      <c r="L827" s="21" t="str">
        <f t="shared" si="277"/>
        <v/>
      </c>
      <c r="M827" s="92">
        <f>IF(L827&lt;&gt;"",SUM($L$6:L827),M826)</f>
        <v>40</v>
      </c>
      <c r="N827" s="92">
        <f t="shared" si="268"/>
        <v>49</v>
      </c>
      <c r="O827" s="2"/>
      <c r="P827" s="47" t="str">
        <f t="shared" si="276"/>
        <v/>
      </c>
      <c r="Q827" s="89">
        <f>IF(P827&lt;&gt;"",SUM($P$6:P827),Q826)</f>
        <v>71</v>
      </c>
      <c r="R827" s="92">
        <f t="shared" si="278"/>
        <v>71</v>
      </c>
      <c r="S827" s="2"/>
      <c r="T827" s="43" t="str">
        <f t="shared" si="269"/>
        <v/>
      </c>
      <c r="U827" s="89">
        <f>IF(T827&lt;&gt;"",SUM($T$6:T827),U826)</f>
        <v>35</v>
      </c>
      <c r="V827" s="92">
        <f t="shared" si="279"/>
        <v>47</v>
      </c>
      <c r="W827" s="2"/>
      <c r="X827" s="95">
        <f>IF(B827="",X826,SUM($L$7:L827)+SUM($P$7:P827)+SUM($T$7:T827))</f>
        <v>146</v>
      </c>
      <c r="Y827" s="2"/>
      <c r="Z827" s="2"/>
      <c r="AA827" s="2"/>
      <c r="AB827" s="2"/>
      <c r="AC827" s="2"/>
      <c r="AD827" s="2"/>
      <c r="AE827" s="2"/>
      <c r="AF827" s="58" t="str">
        <f t="shared" si="271"/>
        <v/>
      </c>
      <c r="AG827" s="21" t="str">
        <f t="shared" si="262"/>
        <v/>
      </c>
      <c r="AH827" s="59">
        <f t="shared" si="270"/>
        <v>5</v>
      </c>
      <c r="AI827" s="64" t="str">
        <f t="shared" si="275"/>
        <v/>
      </c>
      <c r="AJ827" s="47" t="str">
        <f t="shared" si="263"/>
        <v/>
      </c>
      <c r="AK827" s="65">
        <f t="shared" si="265"/>
        <v>1</v>
      </c>
      <c r="AL827" s="70" t="str">
        <f t="shared" si="272"/>
        <v/>
      </c>
      <c r="AM827" s="43" t="str">
        <f t="shared" si="264"/>
        <v/>
      </c>
      <c r="AN827" s="71">
        <f t="shared" si="266"/>
        <v>8</v>
      </c>
      <c r="AO827" s="2"/>
      <c r="AP827" s="2"/>
      <c r="AR827" s="2"/>
      <c r="AS827" s="2"/>
      <c r="AT827" s="2"/>
    </row>
    <row r="828" spans="2:46">
      <c r="B828" s="20" t="str">
        <f>IF('Prog Individual'!B828="","",'Prog Individual'!B828)</f>
        <v/>
      </c>
      <c r="C828" s="21" t="str">
        <f t="shared" si="259"/>
        <v/>
      </c>
      <c r="D828" s="98" t="str">
        <f t="shared" si="274"/>
        <v/>
      </c>
      <c r="E828" s="2"/>
      <c r="F828" s="47" t="str">
        <f t="shared" si="260"/>
        <v/>
      </c>
      <c r="G828" s="98" t="str">
        <f t="shared" si="273"/>
        <v/>
      </c>
      <c r="H828" s="2"/>
      <c r="I828" s="46" t="str">
        <f t="shared" si="261"/>
        <v/>
      </c>
      <c r="J828" s="98" t="str">
        <f t="shared" si="267"/>
        <v/>
      </c>
      <c r="K828" s="2"/>
      <c r="L828" s="21" t="str">
        <f t="shared" si="277"/>
        <v/>
      </c>
      <c r="M828" s="92">
        <f>IF(L828&lt;&gt;"",SUM($L$6:L828),M827)</f>
        <v>40</v>
      </c>
      <c r="N828" s="92">
        <f t="shared" si="268"/>
        <v>49</v>
      </c>
      <c r="O828" s="2"/>
      <c r="P828" s="47" t="str">
        <f t="shared" si="276"/>
        <v/>
      </c>
      <c r="Q828" s="89">
        <f>IF(P828&lt;&gt;"",SUM($P$6:P828),Q827)</f>
        <v>71</v>
      </c>
      <c r="R828" s="92">
        <f t="shared" si="278"/>
        <v>71</v>
      </c>
      <c r="S828" s="2"/>
      <c r="T828" s="43" t="str">
        <f t="shared" si="269"/>
        <v/>
      </c>
      <c r="U828" s="89">
        <f>IF(T828&lt;&gt;"",SUM($T$6:T828),U827)</f>
        <v>35</v>
      </c>
      <c r="V828" s="92">
        <f t="shared" si="279"/>
        <v>47</v>
      </c>
      <c r="W828" s="2"/>
      <c r="X828" s="95">
        <f>IF(B828="",X827,SUM($L$7:L828)+SUM($P$7:P828)+SUM($T$7:T828))</f>
        <v>146</v>
      </c>
      <c r="Y828" s="2"/>
      <c r="Z828" s="2"/>
      <c r="AA828" s="2"/>
      <c r="AB828" s="2"/>
      <c r="AC828" s="2"/>
      <c r="AD828" s="2"/>
      <c r="AE828" s="2"/>
      <c r="AF828" s="58" t="str">
        <f t="shared" si="271"/>
        <v/>
      </c>
      <c r="AG828" s="21" t="str">
        <f t="shared" si="262"/>
        <v/>
      </c>
      <c r="AH828" s="59">
        <f t="shared" si="270"/>
        <v>5</v>
      </c>
      <c r="AI828" s="64" t="str">
        <f t="shared" si="275"/>
        <v/>
      </c>
      <c r="AJ828" s="47" t="str">
        <f t="shared" si="263"/>
        <v/>
      </c>
      <c r="AK828" s="65">
        <f t="shared" si="265"/>
        <v>1</v>
      </c>
      <c r="AL828" s="70" t="str">
        <f t="shared" si="272"/>
        <v/>
      </c>
      <c r="AM828" s="43" t="str">
        <f t="shared" si="264"/>
        <v/>
      </c>
      <c r="AN828" s="71">
        <f t="shared" si="266"/>
        <v>8</v>
      </c>
      <c r="AO828" s="2"/>
      <c r="AP828" s="2"/>
      <c r="AR828" s="2"/>
      <c r="AS828" s="2"/>
      <c r="AT828" s="2"/>
    </row>
    <row r="829" spans="2:46">
      <c r="B829" s="20" t="str">
        <f>IF('Prog Individual'!B829="","",'Prog Individual'!B829)</f>
        <v/>
      </c>
      <c r="C829" s="21" t="str">
        <f t="shared" si="259"/>
        <v/>
      </c>
      <c r="D829" s="98" t="str">
        <f t="shared" si="274"/>
        <v/>
      </c>
      <c r="E829" s="2"/>
      <c r="F829" s="47" t="str">
        <f t="shared" si="260"/>
        <v/>
      </c>
      <c r="G829" s="98" t="str">
        <f t="shared" si="273"/>
        <v/>
      </c>
      <c r="H829" s="2"/>
      <c r="I829" s="46" t="str">
        <f t="shared" si="261"/>
        <v/>
      </c>
      <c r="J829" s="98" t="str">
        <f t="shared" si="267"/>
        <v/>
      </c>
      <c r="K829" s="2"/>
      <c r="L829" s="21" t="str">
        <f t="shared" si="277"/>
        <v/>
      </c>
      <c r="M829" s="92">
        <f>IF(L829&lt;&gt;"",SUM($L$6:L829),M828)</f>
        <v>40</v>
      </c>
      <c r="N829" s="92">
        <f t="shared" si="268"/>
        <v>49</v>
      </c>
      <c r="O829" s="2"/>
      <c r="P829" s="47" t="str">
        <f t="shared" si="276"/>
        <v/>
      </c>
      <c r="Q829" s="89">
        <f>IF(P829&lt;&gt;"",SUM($P$6:P829),Q828)</f>
        <v>71</v>
      </c>
      <c r="R829" s="92">
        <f t="shared" si="278"/>
        <v>71</v>
      </c>
      <c r="S829" s="2"/>
      <c r="T829" s="43" t="str">
        <f t="shared" si="269"/>
        <v/>
      </c>
      <c r="U829" s="89">
        <f>IF(T829&lt;&gt;"",SUM($T$6:T829),U828)</f>
        <v>35</v>
      </c>
      <c r="V829" s="92">
        <f t="shared" si="279"/>
        <v>47</v>
      </c>
      <c r="W829" s="2"/>
      <c r="X829" s="95">
        <f>IF(B829="",X828,SUM($L$7:L829)+SUM($P$7:P829)+SUM($T$7:T829))</f>
        <v>146</v>
      </c>
      <c r="Y829" s="2"/>
      <c r="Z829" s="2"/>
      <c r="AA829" s="2"/>
      <c r="AB829" s="2"/>
      <c r="AC829" s="2"/>
      <c r="AD829" s="2"/>
      <c r="AE829" s="2"/>
      <c r="AF829" s="58" t="str">
        <f t="shared" si="271"/>
        <v/>
      </c>
      <c r="AG829" s="21" t="str">
        <f t="shared" si="262"/>
        <v/>
      </c>
      <c r="AH829" s="59">
        <f t="shared" si="270"/>
        <v>5</v>
      </c>
      <c r="AI829" s="64" t="str">
        <f t="shared" si="275"/>
        <v/>
      </c>
      <c r="AJ829" s="47" t="str">
        <f t="shared" si="263"/>
        <v/>
      </c>
      <c r="AK829" s="65">
        <f t="shared" si="265"/>
        <v>1</v>
      </c>
      <c r="AL829" s="70" t="str">
        <f t="shared" si="272"/>
        <v/>
      </c>
      <c r="AM829" s="43" t="str">
        <f t="shared" si="264"/>
        <v/>
      </c>
      <c r="AN829" s="71">
        <f t="shared" si="266"/>
        <v>8</v>
      </c>
      <c r="AO829" s="2"/>
      <c r="AP829" s="2"/>
      <c r="AR829" s="2"/>
      <c r="AS829" s="2"/>
      <c r="AT829" s="2"/>
    </row>
    <row r="830" spans="2:46">
      <c r="B830" s="20" t="str">
        <f>IF('Prog Individual'!B830="","",'Prog Individual'!B830)</f>
        <v/>
      </c>
      <c r="C830" s="21" t="str">
        <f t="shared" si="259"/>
        <v/>
      </c>
      <c r="D830" s="98" t="str">
        <f t="shared" si="274"/>
        <v/>
      </c>
      <c r="E830" s="2"/>
      <c r="F830" s="47" t="str">
        <f t="shared" si="260"/>
        <v/>
      </c>
      <c r="G830" s="98" t="str">
        <f t="shared" si="273"/>
        <v/>
      </c>
      <c r="H830" s="2"/>
      <c r="I830" s="46" t="str">
        <f t="shared" si="261"/>
        <v/>
      </c>
      <c r="J830" s="98" t="str">
        <f t="shared" si="267"/>
        <v/>
      </c>
      <c r="K830" s="2"/>
      <c r="L830" s="21" t="str">
        <f t="shared" si="277"/>
        <v/>
      </c>
      <c r="M830" s="92">
        <f>IF(L830&lt;&gt;"",SUM($L$6:L830),M829)</f>
        <v>40</v>
      </c>
      <c r="N830" s="92">
        <f t="shared" si="268"/>
        <v>49</v>
      </c>
      <c r="O830" s="2"/>
      <c r="P830" s="47" t="str">
        <f t="shared" si="276"/>
        <v/>
      </c>
      <c r="Q830" s="89">
        <f>IF(P830&lt;&gt;"",SUM($P$6:P830),Q829)</f>
        <v>71</v>
      </c>
      <c r="R830" s="92">
        <f t="shared" si="278"/>
        <v>71</v>
      </c>
      <c r="S830" s="2"/>
      <c r="T830" s="43" t="str">
        <f t="shared" si="269"/>
        <v/>
      </c>
      <c r="U830" s="89">
        <f>IF(T830&lt;&gt;"",SUM($T$6:T830),U829)</f>
        <v>35</v>
      </c>
      <c r="V830" s="92">
        <f t="shared" si="279"/>
        <v>47</v>
      </c>
      <c r="W830" s="2"/>
      <c r="X830" s="95">
        <f>IF(B830="",X829,SUM($L$7:L830)+SUM($P$7:P830)+SUM($T$7:T830))</f>
        <v>146</v>
      </c>
      <c r="Y830" s="2"/>
      <c r="Z830" s="2"/>
      <c r="AA830" s="2"/>
      <c r="AB830" s="2"/>
      <c r="AC830" s="2"/>
      <c r="AD830" s="2"/>
      <c r="AE830" s="2"/>
      <c r="AF830" s="58" t="str">
        <f t="shared" si="271"/>
        <v/>
      </c>
      <c r="AG830" s="21" t="str">
        <f t="shared" si="262"/>
        <v/>
      </c>
      <c r="AH830" s="59">
        <f t="shared" si="270"/>
        <v>5</v>
      </c>
      <c r="AI830" s="64" t="str">
        <f t="shared" si="275"/>
        <v/>
      </c>
      <c r="AJ830" s="47" t="str">
        <f t="shared" si="263"/>
        <v/>
      </c>
      <c r="AK830" s="65">
        <f t="shared" si="265"/>
        <v>1</v>
      </c>
      <c r="AL830" s="70" t="str">
        <f t="shared" si="272"/>
        <v/>
      </c>
      <c r="AM830" s="43" t="str">
        <f t="shared" si="264"/>
        <v/>
      </c>
      <c r="AN830" s="71">
        <f t="shared" si="266"/>
        <v>8</v>
      </c>
      <c r="AO830" s="2"/>
      <c r="AP830" s="2"/>
      <c r="AR830" s="2"/>
      <c r="AS830" s="2"/>
      <c r="AT830" s="2"/>
    </row>
    <row r="831" spans="2:46">
      <c r="B831" s="20" t="str">
        <f>IF('Prog Individual'!B831="","",'Prog Individual'!B831)</f>
        <v/>
      </c>
      <c r="C831" s="21" t="str">
        <f t="shared" si="259"/>
        <v/>
      </c>
      <c r="D831" s="98" t="str">
        <f t="shared" si="274"/>
        <v/>
      </c>
      <c r="E831" s="2"/>
      <c r="F831" s="47" t="str">
        <f t="shared" si="260"/>
        <v/>
      </c>
      <c r="G831" s="98" t="str">
        <f t="shared" si="273"/>
        <v/>
      </c>
      <c r="H831" s="2"/>
      <c r="I831" s="46" t="str">
        <f t="shared" si="261"/>
        <v/>
      </c>
      <c r="J831" s="98" t="str">
        <f t="shared" si="267"/>
        <v/>
      </c>
      <c r="K831" s="2"/>
      <c r="L831" s="21" t="str">
        <f t="shared" si="277"/>
        <v/>
      </c>
      <c r="M831" s="92">
        <f>IF(L831&lt;&gt;"",SUM($L$6:L831),M830)</f>
        <v>40</v>
      </c>
      <c r="N831" s="92">
        <f t="shared" si="268"/>
        <v>49</v>
      </c>
      <c r="O831" s="2"/>
      <c r="P831" s="47" t="str">
        <f t="shared" si="276"/>
        <v/>
      </c>
      <c r="Q831" s="89">
        <f>IF(P831&lt;&gt;"",SUM($P$6:P831),Q830)</f>
        <v>71</v>
      </c>
      <c r="R831" s="92">
        <f t="shared" si="278"/>
        <v>71</v>
      </c>
      <c r="S831" s="2"/>
      <c r="T831" s="43" t="str">
        <f t="shared" si="269"/>
        <v/>
      </c>
      <c r="U831" s="89">
        <f>IF(T831&lt;&gt;"",SUM($T$6:T831),U830)</f>
        <v>35</v>
      </c>
      <c r="V831" s="92">
        <f t="shared" si="279"/>
        <v>47</v>
      </c>
      <c r="W831" s="2"/>
      <c r="X831" s="95">
        <f>IF(B831="",X830,SUM($L$7:L831)+SUM($P$7:P831)+SUM($T$7:T831))</f>
        <v>146</v>
      </c>
      <c r="Y831" s="2"/>
      <c r="Z831" s="2"/>
      <c r="AA831" s="2"/>
      <c r="AB831" s="2"/>
      <c r="AC831" s="2"/>
      <c r="AD831" s="2"/>
      <c r="AE831" s="2"/>
      <c r="AF831" s="58" t="str">
        <f t="shared" si="271"/>
        <v/>
      </c>
      <c r="AG831" s="21" t="str">
        <f t="shared" si="262"/>
        <v/>
      </c>
      <c r="AH831" s="59">
        <f t="shared" si="270"/>
        <v>5</v>
      </c>
      <c r="AI831" s="64" t="str">
        <f t="shared" si="275"/>
        <v/>
      </c>
      <c r="AJ831" s="47" t="str">
        <f t="shared" si="263"/>
        <v/>
      </c>
      <c r="AK831" s="65">
        <f t="shared" si="265"/>
        <v>1</v>
      </c>
      <c r="AL831" s="70" t="str">
        <f t="shared" si="272"/>
        <v/>
      </c>
      <c r="AM831" s="43" t="str">
        <f t="shared" si="264"/>
        <v/>
      </c>
      <c r="AN831" s="71">
        <f t="shared" si="266"/>
        <v>8</v>
      </c>
      <c r="AO831" s="2"/>
      <c r="AP831" s="2"/>
      <c r="AR831" s="2"/>
      <c r="AS831" s="2"/>
      <c r="AT831" s="2"/>
    </row>
    <row r="832" spans="2:46">
      <c r="B832" s="20" t="str">
        <f>IF('Prog Individual'!B832="","",'Prog Individual'!B832)</f>
        <v/>
      </c>
      <c r="C832" s="21" t="str">
        <f t="shared" si="259"/>
        <v/>
      </c>
      <c r="D832" s="98" t="str">
        <f t="shared" si="274"/>
        <v/>
      </c>
      <c r="E832" s="2"/>
      <c r="F832" s="47" t="str">
        <f t="shared" si="260"/>
        <v/>
      </c>
      <c r="G832" s="98" t="str">
        <f t="shared" si="273"/>
        <v/>
      </c>
      <c r="H832" s="2"/>
      <c r="I832" s="46" t="str">
        <f t="shared" si="261"/>
        <v/>
      </c>
      <c r="J832" s="98" t="str">
        <f t="shared" si="267"/>
        <v/>
      </c>
      <c r="K832" s="2"/>
      <c r="L832" s="21" t="str">
        <f t="shared" si="277"/>
        <v/>
      </c>
      <c r="M832" s="92">
        <f>IF(L832&lt;&gt;"",SUM($L$6:L832),M831)</f>
        <v>40</v>
      </c>
      <c r="N832" s="92">
        <f t="shared" si="268"/>
        <v>49</v>
      </c>
      <c r="O832" s="2"/>
      <c r="P832" s="47" t="str">
        <f t="shared" si="276"/>
        <v/>
      </c>
      <c r="Q832" s="89">
        <f>IF(P832&lt;&gt;"",SUM($P$6:P832),Q831)</f>
        <v>71</v>
      </c>
      <c r="R832" s="92">
        <f t="shared" si="278"/>
        <v>71</v>
      </c>
      <c r="S832" s="2"/>
      <c r="T832" s="43" t="str">
        <f t="shared" si="269"/>
        <v/>
      </c>
      <c r="U832" s="89">
        <f>IF(T832&lt;&gt;"",SUM($T$6:T832),U831)</f>
        <v>35</v>
      </c>
      <c r="V832" s="92">
        <f t="shared" si="279"/>
        <v>47</v>
      </c>
      <c r="W832" s="2"/>
      <c r="X832" s="95">
        <f>IF(B832="",X831,SUM($L$7:L832)+SUM($P$7:P832)+SUM($T$7:T832))</f>
        <v>146</v>
      </c>
      <c r="Y832" s="2"/>
      <c r="Z832" s="2"/>
      <c r="AA832" s="2"/>
      <c r="AB832" s="2"/>
      <c r="AC832" s="2"/>
      <c r="AD832" s="2"/>
      <c r="AE832" s="2"/>
      <c r="AF832" s="58" t="str">
        <f t="shared" si="271"/>
        <v/>
      </c>
      <c r="AG832" s="21" t="str">
        <f t="shared" si="262"/>
        <v/>
      </c>
      <c r="AH832" s="59">
        <f t="shared" si="270"/>
        <v>5</v>
      </c>
      <c r="AI832" s="64" t="str">
        <f t="shared" si="275"/>
        <v/>
      </c>
      <c r="AJ832" s="47" t="str">
        <f t="shared" si="263"/>
        <v/>
      </c>
      <c r="AK832" s="65">
        <f t="shared" si="265"/>
        <v>1</v>
      </c>
      <c r="AL832" s="70" t="str">
        <f t="shared" si="272"/>
        <v/>
      </c>
      <c r="AM832" s="43" t="str">
        <f t="shared" si="264"/>
        <v/>
      </c>
      <c r="AN832" s="71">
        <f t="shared" si="266"/>
        <v>8</v>
      </c>
      <c r="AO832" s="2"/>
      <c r="AP832" s="2"/>
      <c r="AR832" s="2"/>
      <c r="AS832" s="2"/>
      <c r="AT832" s="2"/>
    </row>
    <row r="833" spans="2:46">
      <c r="B833" s="20" t="str">
        <f>IF('Prog Individual'!B833="","",'Prog Individual'!B833)</f>
        <v/>
      </c>
      <c r="C833" s="21" t="str">
        <f t="shared" si="259"/>
        <v/>
      </c>
      <c r="D833" s="98" t="str">
        <f t="shared" si="274"/>
        <v/>
      </c>
      <c r="E833" s="2"/>
      <c r="F833" s="47" t="str">
        <f t="shared" si="260"/>
        <v/>
      </c>
      <c r="G833" s="98" t="str">
        <f t="shared" si="273"/>
        <v/>
      </c>
      <c r="H833" s="2"/>
      <c r="I833" s="46" t="str">
        <f t="shared" si="261"/>
        <v/>
      </c>
      <c r="J833" s="98" t="str">
        <f t="shared" si="267"/>
        <v/>
      </c>
      <c r="K833" s="2"/>
      <c r="L833" s="21" t="str">
        <f t="shared" si="277"/>
        <v/>
      </c>
      <c r="M833" s="92">
        <f>IF(L833&lt;&gt;"",SUM($L$6:L833),M832)</f>
        <v>40</v>
      </c>
      <c r="N833" s="92">
        <f t="shared" si="268"/>
        <v>49</v>
      </c>
      <c r="O833" s="2"/>
      <c r="P833" s="47" t="str">
        <f t="shared" si="276"/>
        <v/>
      </c>
      <c r="Q833" s="89">
        <f>IF(P833&lt;&gt;"",SUM($P$6:P833),Q832)</f>
        <v>71</v>
      </c>
      <c r="R833" s="92">
        <f t="shared" si="278"/>
        <v>71</v>
      </c>
      <c r="S833" s="2"/>
      <c r="T833" s="43" t="str">
        <f t="shared" si="269"/>
        <v/>
      </c>
      <c r="U833" s="89">
        <f>IF(T833&lt;&gt;"",SUM($T$6:T833),U832)</f>
        <v>35</v>
      </c>
      <c r="V833" s="92">
        <f t="shared" si="279"/>
        <v>47</v>
      </c>
      <c r="W833" s="2"/>
      <c r="X833" s="95">
        <f>IF(B833="",X832,SUM($L$7:L833)+SUM($P$7:P833)+SUM($T$7:T833))</f>
        <v>146</v>
      </c>
      <c r="Y833" s="2"/>
      <c r="Z833" s="2"/>
      <c r="AA833" s="2"/>
      <c r="AB833" s="2"/>
      <c r="AC833" s="2"/>
      <c r="AD833" s="2"/>
      <c r="AE833" s="2"/>
      <c r="AF833" s="58" t="str">
        <f t="shared" si="271"/>
        <v/>
      </c>
      <c r="AG833" s="21" t="str">
        <f t="shared" si="262"/>
        <v/>
      </c>
      <c r="AH833" s="59">
        <f t="shared" si="270"/>
        <v>5</v>
      </c>
      <c r="AI833" s="64" t="str">
        <f t="shared" si="275"/>
        <v/>
      </c>
      <c r="AJ833" s="47" t="str">
        <f t="shared" si="263"/>
        <v/>
      </c>
      <c r="AK833" s="65">
        <f t="shared" si="265"/>
        <v>1</v>
      </c>
      <c r="AL833" s="70" t="str">
        <f t="shared" si="272"/>
        <v/>
      </c>
      <c r="AM833" s="43" t="str">
        <f t="shared" si="264"/>
        <v/>
      </c>
      <c r="AN833" s="71">
        <f t="shared" si="266"/>
        <v>8</v>
      </c>
      <c r="AO833" s="2"/>
      <c r="AP833" s="2"/>
      <c r="AR833" s="2"/>
      <c r="AS833" s="2"/>
      <c r="AT833" s="2"/>
    </row>
    <row r="834" spans="2:46">
      <c r="B834" s="20" t="str">
        <f>IF('Prog Individual'!B834="","",'Prog Individual'!B834)</f>
        <v/>
      </c>
      <c r="C834" s="21" t="str">
        <f t="shared" si="259"/>
        <v/>
      </c>
      <c r="D834" s="98" t="str">
        <f t="shared" si="274"/>
        <v/>
      </c>
      <c r="E834" s="2"/>
      <c r="F834" s="47" t="str">
        <f t="shared" si="260"/>
        <v/>
      </c>
      <c r="G834" s="98" t="str">
        <f t="shared" si="273"/>
        <v/>
      </c>
      <c r="H834" s="2"/>
      <c r="I834" s="46" t="str">
        <f t="shared" si="261"/>
        <v/>
      </c>
      <c r="J834" s="98" t="str">
        <f t="shared" si="267"/>
        <v/>
      </c>
      <c r="K834" s="2"/>
      <c r="L834" s="21" t="str">
        <f t="shared" si="277"/>
        <v/>
      </c>
      <c r="M834" s="92">
        <f>IF(L834&lt;&gt;"",SUM($L$6:L834),M833)</f>
        <v>40</v>
      </c>
      <c r="N834" s="92">
        <f t="shared" si="268"/>
        <v>49</v>
      </c>
      <c r="O834" s="2"/>
      <c r="P834" s="47" t="str">
        <f t="shared" si="276"/>
        <v/>
      </c>
      <c r="Q834" s="89">
        <f>IF(P834&lt;&gt;"",SUM($P$6:P834),Q833)</f>
        <v>71</v>
      </c>
      <c r="R834" s="92">
        <f t="shared" si="278"/>
        <v>71</v>
      </c>
      <c r="S834" s="2"/>
      <c r="T834" s="43" t="str">
        <f t="shared" si="269"/>
        <v/>
      </c>
      <c r="U834" s="89">
        <f>IF(T834&lt;&gt;"",SUM($T$6:T834),U833)</f>
        <v>35</v>
      </c>
      <c r="V834" s="92">
        <f t="shared" si="279"/>
        <v>47</v>
      </c>
      <c r="W834" s="2"/>
      <c r="X834" s="95">
        <f>IF(B834="",X833,SUM($L$7:L834)+SUM($P$7:P834)+SUM($T$7:T834))</f>
        <v>146</v>
      </c>
      <c r="Y834" s="2"/>
      <c r="Z834" s="2"/>
      <c r="AA834" s="2"/>
      <c r="AB834" s="2"/>
      <c r="AC834" s="2"/>
      <c r="AD834" s="2"/>
      <c r="AE834" s="2"/>
      <c r="AF834" s="58" t="str">
        <f t="shared" si="271"/>
        <v/>
      </c>
      <c r="AG834" s="21" t="str">
        <f t="shared" si="262"/>
        <v/>
      </c>
      <c r="AH834" s="59">
        <f t="shared" si="270"/>
        <v>5</v>
      </c>
      <c r="AI834" s="64" t="str">
        <f t="shared" si="275"/>
        <v/>
      </c>
      <c r="AJ834" s="47" t="str">
        <f t="shared" si="263"/>
        <v/>
      </c>
      <c r="AK834" s="65">
        <f t="shared" si="265"/>
        <v>1</v>
      </c>
      <c r="AL834" s="70" t="str">
        <f t="shared" si="272"/>
        <v/>
      </c>
      <c r="AM834" s="43" t="str">
        <f t="shared" si="264"/>
        <v/>
      </c>
      <c r="AN834" s="71">
        <f t="shared" si="266"/>
        <v>8</v>
      </c>
      <c r="AO834" s="2"/>
      <c r="AP834" s="2"/>
      <c r="AR834" s="2"/>
      <c r="AS834" s="2"/>
      <c r="AT834" s="2"/>
    </row>
    <row r="835" spans="2:46">
      <c r="B835" s="20" t="str">
        <f>IF('Prog Individual'!B835="","",'Prog Individual'!B835)</f>
        <v/>
      </c>
      <c r="C835" s="21" t="str">
        <f t="shared" ref="C835:C898" si="280">IF(B835="","",VLOOKUP(B835,$AV$1:$BC$38,6,0))</f>
        <v/>
      </c>
      <c r="D835" s="98" t="str">
        <f t="shared" si="274"/>
        <v/>
      </c>
      <c r="E835" s="2"/>
      <c r="F835" s="47" t="str">
        <f t="shared" ref="F835:F898" si="281">IF(B835="","",VLOOKUP(B835,$AV$1:$BC$38,8,0))</f>
        <v/>
      </c>
      <c r="G835" s="98" t="str">
        <f t="shared" si="273"/>
        <v/>
      </c>
      <c r="H835" s="2"/>
      <c r="I835" s="46" t="str">
        <f t="shared" ref="I835:I898" si="282">IF(B835="","",VLOOKUP(B835,$AV$1:$BC$38,7,0))</f>
        <v/>
      </c>
      <c r="J835" s="98" t="str">
        <f t="shared" si="267"/>
        <v/>
      </c>
      <c r="K835" s="2"/>
      <c r="L835" s="21" t="str">
        <f t="shared" si="277"/>
        <v/>
      </c>
      <c r="M835" s="92">
        <f>IF(L835&lt;&gt;"",SUM($L$6:L835),M834)</f>
        <v>40</v>
      </c>
      <c r="N835" s="92">
        <f t="shared" si="268"/>
        <v>49</v>
      </c>
      <c r="O835" s="2"/>
      <c r="P835" s="47" t="str">
        <f t="shared" si="276"/>
        <v/>
      </c>
      <c r="Q835" s="89">
        <f>IF(P835&lt;&gt;"",SUM($P$6:P835),Q834)</f>
        <v>71</v>
      </c>
      <c r="R835" s="92">
        <f t="shared" si="278"/>
        <v>71</v>
      </c>
      <c r="S835" s="2"/>
      <c r="T835" s="43" t="str">
        <f t="shared" si="269"/>
        <v/>
      </c>
      <c r="U835" s="89">
        <f>IF(T835&lt;&gt;"",SUM($T$6:T835),U834)</f>
        <v>35</v>
      </c>
      <c r="V835" s="92">
        <f t="shared" si="279"/>
        <v>47</v>
      </c>
      <c r="W835" s="2"/>
      <c r="X835" s="95">
        <f>IF(B835="",X834,SUM($L$7:L835)+SUM($P$7:P835)+SUM($T$7:T835))</f>
        <v>146</v>
      </c>
      <c r="Y835" s="2"/>
      <c r="Z835" s="2"/>
      <c r="AA835" s="2"/>
      <c r="AB835" s="2"/>
      <c r="AC835" s="2"/>
      <c r="AD835" s="2"/>
      <c r="AE835" s="2"/>
      <c r="AF835" s="58" t="str">
        <f t="shared" si="271"/>
        <v/>
      </c>
      <c r="AG835" s="21" t="str">
        <f t="shared" si="262"/>
        <v/>
      </c>
      <c r="AH835" s="59">
        <f t="shared" si="270"/>
        <v>5</v>
      </c>
      <c r="AI835" s="64" t="str">
        <f t="shared" si="275"/>
        <v/>
      </c>
      <c r="AJ835" s="47" t="str">
        <f t="shared" si="263"/>
        <v/>
      </c>
      <c r="AK835" s="65">
        <f t="shared" si="265"/>
        <v>1</v>
      </c>
      <c r="AL835" s="70" t="str">
        <f t="shared" si="272"/>
        <v/>
      </c>
      <c r="AM835" s="43" t="str">
        <f t="shared" si="264"/>
        <v/>
      </c>
      <c r="AN835" s="71">
        <f t="shared" si="266"/>
        <v>8</v>
      </c>
      <c r="AO835" s="2"/>
      <c r="AP835" s="2"/>
      <c r="AR835" s="2"/>
      <c r="AS835" s="2"/>
      <c r="AT835" s="2"/>
    </row>
    <row r="836" spans="2:46">
      <c r="B836" s="20" t="str">
        <f>IF('Prog Individual'!B836="","",'Prog Individual'!B836)</f>
        <v/>
      </c>
      <c r="C836" s="21" t="str">
        <f t="shared" si="280"/>
        <v/>
      </c>
      <c r="D836" s="98" t="str">
        <f t="shared" si="274"/>
        <v/>
      </c>
      <c r="E836" s="2"/>
      <c r="F836" s="47" t="str">
        <f t="shared" si="281"/>
        <v/>
      </c>
      <c r="G836" s="98" t="str">
        <f t="shared" si="273"/>
        <v/>
      </c>
      <c r="H836" s="2"/>
      <c r="I836" s="46" t="str">
        <f t="shared" si="282"/>
        <v/>
      </c>
      <c r="J836" s="98" t="str">
        <f t="shared" si="267"/>
        <v/>
      </c>
      <c r="K836" s="2"/>
      <c r="L836" s="21" t="str">
        <f t="shared" si="277"/>
        <v/>
      </c>
      <c r="M836" s="92">
        <f>IF(L836&lt;&gt;"",SUM($L$6:L836),M835)</f>
        <v>40</v>
      </c>
      <c r="N836" s="92">
        <f t="shared" si="268"/>
        <v>49</v>
      </c>
      <c r="O836" s="2"/>
      <c r="P836" s="47" t="str">
        <f t="shared" si="276"/>
        <v/>
      </c>
      <c r="Q836" s="89">
        <f>IF(P836&lt;&gt;"",SUM($P$6:P836),Q835)</f>
        <v>71</v>
      </c>
      <c r="R836" s="92">
        <f t="shared" si="278"/>
        <v>71</v>
      </c>
      <c r="S836" s="2"/>
      <c r="T836" s="43" t="str">
        <f t="shared" si="269"/>
        <v/>
      </c>
      <c r="U836" s="89">
        <f>IF(T836&lt;&gt;"",SUM($T$6:T836),U835)</f>
        <v>35</v>
      </c>
      <c r="V836" s="92">
        <f t="shared" si="279"/>
        <v>47</v>
      </c>
      <c r="W836" s="2"/>
      <c r="X836" s="95">
        <f>IF(B836="",X835,SUM($L$7:L836)+SUM($P$7:P836)+SUM($T$7:T836))</f>
        <v>146</v>
      </c>
      <c r="Y836" s="2"/>
      <c r="Z836" s="2"/>
      <c r="AA836" s="2"/>
      <c r="AB836" s="2"/>
      <c r="AC836" s="2"/>
      <c r="AD836" s="2"/>
      <c r="AE836" s="2"/>
      <c r="AF836" s="58" t="str">
        <f t="shared" si="271"/>
        <v/>
      </c>
      <c r="AG836" s="21" t="str">
        <f t="shared" si="262"/>
        <v/>
      </c>
      <c r="AH836" s="59">
        <f t="shared" si="270"/>
        <v>5</v>
      </c>
      <c r="AI836" s="64" t="str">
        <f t="shared" si="275"/>
        <v/>
      </c>
      <c r="AJ836" s="47" t="str">
        <f t="shared" si="263"/>
        <v/>
      </c>
      <c r="AK836" s="65">
        <f t="shared" si="265"/>
        <v>1</v>
      </c>
      <c r="AL836" s="70" t="str">
        <f t="shared" si="272"/>
        <v/>
      </c>
      <c r="AM836" s="43" t="str">
        <f t="shared" si="264"/>
        <v/>
      </c>
      <c r="AN836" s="71">
        <f t="shared" si="266"/>
        <v>8</v>
      </c>
      <c r="AO836" s="2"/>
      <c r="AP836" s="2"/>
      <c r="AR836" s="2"/>
      <c r="AS836" s="2"/>
      <c r="AT836" s="2"/>
    </row>
    <row r="837" spans="2:46">
      <c r="B837" s="20" t="str">
        <f>IF('Prog Individual'!B837="","",'Prog Individual'!B837)</f>
        <v/>
      </c>
      <c r="C837" s="21" t="str">
        <f t="shared" si="280"/>
        <v/>
      </c>
      <c r="D837" s="98" t="str">
        <f t="shared" si="274"/>
        <v/>
      </c>
      <c r="E837" s="2"/>
      <c r="F837" s="47" t="str">
        <f t="shared" si="281"/>
        <v/>
      </c>
      <c r="G837" s="98" t="str">
        <f t="shared" si="273"/>
        <v/>
      </c>
      <c r="H837" s="2"/>
      <c r="I837" s="46" t="str">
        <f t="shared" si="282"/>
        <v/>
      </c>
      <c r="J837" s="98" t="str">
        <f t="shared" si="267"/>
        <v/>
      </c>
      <c r="K837" s="2"/>
      <c r="L837" s="21" t="str">
        <f t="shared" si="277"/>
        <v/>
      </c>
      <c r="M837" s="92">
        <f>IF(L837&lt;&gt;"",SUM($L$6:L837),M836)</f>
        <v>40</v>
      </c>
      <c r="N837" s="92">
        <f t="shared" si="268"/>
        <v>49</v>
      </c>
      <c r="O837" s="2"/>
      <c r="P837" s="47" t="str">
        <f t="shared" si="276"/>
        <v/>
      </c>
      <c r="Q837" s="89">
        <f>IF(P837&lt;&gt;"",SUM($P$6:P837),Q836)</f>
        <v>71</v>
      </c>
      <c r="R837" s="92">
        <f t="shared" si="278"/>
        <v>71</v>
      </c>
      <c r="S837" s="2"/>
      <c r="T837" s="43" t="str">
        <f t="shared" si="269"/>
        <v/>
      </c>
      <c r="U837" s="89">
        <f>IF(T837&lt;&gt;"",SUM($T$6:T837),U836)</f>
        <v>35</v>
      </c>
      <c r="V837" s="92">
        <f t="shared" si="279"/>
        <v>47</v>
      </c>
      <c r="W837" s="2"/>
      <c r="X837" s="95">
        <f>IF(B837="",X836,SUM($L$7:L837)+SUM($P$7:P837)+SUM($T$7:T837))</f>
        <v>146</v>
      </c>
      <c r="Y837" s="2"/>
      <c r="Z837" s="2"/>
      <c r="AA837" s="2"/>
      <c r="AB837" s="2"/>
      <c r="AC837" s="2"/>
      <c r="AD837" s="2"/>
      <c r="AE837" s="2"/>
      <c r="AF837" s="58" t="str">
        <f t="shared" si="271"/>
        <v/>
      </c>
      <c r="AG837" s="21" t="str">
        <f t="shared" ref="AG837:AG900" si="283">IF(B837="","",IF(OR(AF836=1,AF836=2),"",IF(AF836&gt;=3,AF836-2)))</f>
        <v/>
      </c>
      <c r="AH837" s="59">
        <f t="shared" si="270"/>
        <v>5</v>
      </c>
      <c r="AI837" s="64" t="str">
        <f t="shared" si="275"/>
        <v/>
      </c>
      <c r="AJ837" s="47" t="str">
        <f t="shared" ref="AJ837:AJ900" si="284">IF(B837="","",IF(OR(AI836=1,AI836=2),"",IF(AI836&gt;=3,AI836-2)))</f>
        <v/>
      </c>
      <c r="AK837" s="65">
        <f t="shared" si="265"/>
        <v>1</v>
      </c>
      <c r="AL837" s="70" t="str">
        <f t="shared" si="272"/>
        <v/>
      </c>
      <c r="AM837" s="43" t="str">
        <f t="shared" ref="AM837:AM900" si="285">IF(B837="","",IF(OR(AL836=1,AL836=2),"",IF(AL836&gt;=3,AL836-2)))</f>
        <v/>
      </c>
      <c r="AN837" s="71">
        <f t="shared" si="266"/>
        <v>8</v>
      </c>
      <c r="AO837" s="2"/>
      <c r="AP837" s="2"/>
      <c r="AR837" s="2"/>
      <c r="AS837" s="2"/>
      <c r="AT837" s="2"/>
    </row>
    <row r="838" spans="2:46">
      <c r="B838" s="20" t="str">
        <f>IF('Prog Individual'!B838="","",'Prog Individual'!B838)</f>
        <v/>
      </c>
      <c r="C838" s="21" t="str">
        <f t="shared" si="280"/>
        <v/>
      </c>
      <c r="D838" s="98" t="str">
        <f t="shared" si="274"/>
        <v/>
      </c>
      <c r="E838" s="2"/>
      <c r="F838" s="47" t="str">
        <f t="shared" si="281"/>
        <v/>
      </c>
      <c r="G838" s="98" t="str">
        <f t="shared" si="273"/>
        <v/>
      </c>
      <c r="H838" s="2"/>
      <c r="I838" s="46" t="str">
        <f t="shared" si="282"/>
        <v/>
      </c>
      <c r="J838" s="98" t="str">
        <f t="shared" si="267"/>
        <v/>
      </c>
      <c r="K838" s="2"/>
      <c r="L838" s="21" t="str">
        <f t="shared" si="277"/>
        <v/>
      </c>
      <c r="M838" s="92">
        <f>IF(L838&lt;&gt;"",SUM($L$6:L838),M837)</f>
        <v>40</v>
      </c>
      <c r="N838" s="92">
        <f t="shared" si="268"/>
        <v>49</v>
      </c>
      <c r="O838" s="2"/>
      <c r="P838" s="47" t="str">
        <f t="shared" si="276"/>
        <v/>
      </c>
      <c r="Q838" s="89">
        <f>IF(P838&lt;&gt;"",SUM($P$6:P838),Q837)</f>
        <v>71</v>
      </c>
      <c r="R838" s="92">
        <f t="shared" si="278"/>
        <v>71</v>
      </c>
      <c r="S838" s="2"/>
      <c r="T838" s="43" t="str">
        <f t="shared" si="269"/>
        <v/>
      </c>
      <c r="U838" s="89">
        <f>IF(T838&lt;&gt;"",SUM($T$6:T838),U837)</f>
        <v>35</v>
      </c>
      <c r="V838" s="92">
        <f t="shared" si="279"/>
        <v>47</v>
      </c>
      <c r="W838" s="2"/>
      <c r="X838" s="95">
        <f>IF(B838="",X837,SUM($L$7:L838)+SUM($P$7:P838)+SUM($T$7:T838))</f>
        <v>146</v>
      </c>
      <c r="Y838" s="2"/>
      <c r="Z838" s="2"/>
      <c r="AA838" s="2"/>
      <c r="AB838" s="2"/>
      <c r="AC838" s="2"/>
      <c r="AD838" s="2"/>
      <c r="AE838" s="2"/>
      <c r="AF838" s="58" t="str">
        <f t="shared" si="271"/>
        <v/>
      </c>
      <c r="AG838" s="21" t="str">
        <f t="shared" si="283"/>
        <v/>
      </c>
      <c r="AH838" s="59">
        <f t="shared" si="270"/>
        <v>5</v>
      </c>
      <c r="AI838" s="64" t="str">
        <f t="shared" si="275"/>
        <v/>
      </c>
      <c r="AJ838" s="47" t="str">
        <f t="shared" si="284"/>
        <v/>
      </c>
      <c r="AK838" s="65">
        <f t="shared" ref="AK838:AK901" si="286">IF(AND(AK837="",AJ838=1),1,IF(AND(AK837=1,AJ838=""),1,IF(AND(AJ837="",AJ838&lt;&gt;""),AK837,IF(AND(AJ837="",AJ838=""),AK837,IF(AND(AJ837&lt;&gt;"",AJ838=""),AK837-$AA$27,IF(AND(AJ837&lt;&gt;"",AJ838&lt;&gt;""),AK837+$AA$28))))))</f>
        <v>1</v>
      </c>
      <c r="AL838" s="70" t="str">
        <f t="shared" si="272"/>
        <v/>
      </c>
      <c r="AM838" s="43" t="str">
        <f t="shared" si="285"/>
        <v/>
      </c>
      <c r="AN838" s="71">
        <f t="shared" ref="AN838:AN901" si="287">IF(AND(AN837="",AM838=1),1,IF(AND(AN837=1,AM838=""),1,IF(AND(AM837="",AM838&lt;&gt;""),AN837,IF(AND(AM837="",AM838=""),AN837,IF(AND(AM837&lt;&gt;"",AM838=""),AN837-$AA$27,IF(AND(AM837&lt;&gt;"",AM838&lt;&gt;""),AN837+$AA$28))))))</f>
        <v>8</v>
      </c>
      <c r="AO838" s="2"/>
      <c r="AP838" s="2"/>
      <c r="AR838" s="2"/>
      <c r="AS838" s="2"/>
      <c r="AT838" s="2"/>
    </row>
    <row r="839" spans="2:46">
      <c r="B839" s="20" t="str">
        <f>IF('Prog Individual'!B839="","",'Prog Individual'!B839)</f>
        <v/>
      </c>
      <c r="C839" s="21" t="str">
        <f t="shared" si="280"/>
        <v/>
      </c>
      <c r="D839" s="98" t="str">
        <f t="shared" si="274"/>
        <v/>
      </c>
      <c r="E839" s="2"/>
      <c r="F839" s="47" t="str">
        <f t="shared" si="281"/>
        <v/>
      </c>
      <c r="G839" s="98" t="str">
        <f t="shared" si="273"/>
        <v/>
      </c>
      <c r="H839" s="2"/>
      <c r="I839" s="46" t="str">
        <f t="shared" si="282"/>
        <v/>
      </c>
      <c r="J839" s="98" t="str">
        <f t="shared" ref="J839:J902" si="288">IF(T839="","",IF(T839&gt;=1,"&lt;--Win",IF(T839&lt;0,"&lt;--Bet","")))</f>
        <v/>
      </c>
      <c r="K839" s="2"/>
      <c r="L839" s="21" t="str">
        <f t="shared" si="277"/>
        <v/>
      </c>
      <c r="M839" s="92">
        <f>IF(L839&lt;&gt;"",SUM($L$6:L839),M838)</f>
        <v>40</v>
      </c>
      <c r="N839" s="92">
        <f t="shared" ref="N839:N902" si="289">IF(M839&lt;N838,N838,M839)</f>
        <v>49</v>
      </c>
      <c r="O839" s="2"/>
      <c r="P839" s="47" t="str">
        <f t="shared" si="276"/>
        <v/>
      </c>
      <c r="Q839" s="89">
        <f>IF(P839&lt;&gt;"",SUM($P$6:P839),Q838)</f>
        <v>71</v>
      </c>
      <c r="R839" s="92">
        <f t="shared" si="278"/>
        <v>71</v>
      </c>
      <c r="S839" s="2"/>
      <c r="T839" s="43" t="str">
        <f t="shared" ref="T839:T902" si="290">IF(AND(AM839="",AM838&lt;&gt;""),"",IF(AND(AM839="",AM838=""),"",IF(AND(AM839&lt;&gt;"",AM840&lt;&gt;""),-AN839,IF(AND(AM839&lt;&gt;"",AM840=""),AN839))))</f>
        <v/>
      </c>
      <c r="U839" s="89">
        <f>IF(T839&lt;&gt;"",SUM($T$6:T839),U838)</f>
        <v>35</v>
      </c>
      <c r="V839" s="92">
        <f t="shared" si="279"/>
        <v>47</v>
      </c>
      <c r="W839" s="2"/>
      <c r="X839" s="95">
        <f>IF(B839="",X838,SUM($L$7:L839)+SUM($P$7:P839)+SUM($T$7:T839))</f>
        <v>146</v>
      </c>
      <c r="Y839" s="2"/>
      <c r="Z839" s="2"/>
      <c r="AA839" s="2"/>
      <c r="AB839" s="2"/>
      <c r="AC839" s="2"/>
      <c r="AD839" s="2"/>
      <c r="AE839" s="2"/>
      <c r="AF839" s="58" t="str">
        <f t="shared" si="271"/>
        <v/>
      </c>
      <c r="AG839" s="21" t="str">
        <f t="shared" si="283"/>
        <v/>
      </c>
      <c r="AH839" s="59">
        <f t="shared" ref="AH839:AH902" si="291">IF(N838&gt;N837,1,IF(AND(AH838="",AG839=1),1,IF(AND(AH838=1,AG839=""),1,IF(AND(AG838="",AG839&lt;&gt;""),AH838,IF(AND(AG838="",AG839=""),AH838,IF(AND(AG838&lt;&gt;"",AG839=""),AH838-$AA$27,IF(AND(AG838&lt;&gt;"",AG839&lt;&gt;""),AH838+$AA$28)))))))</f>
        <v>5</v>
      </c>
      <c r="AI839" s="64" t="str">
        <f t="shared" si="275"/>
        <v/>
      </c>
      <c r="AJ839" s="47" t="str">
        <f t="shared" si="284"/>
        <v/>
      </c>
      <c r="AK839" s="65">
        <f t="shared" si="286"/>
        <v>1</v>
      </c>
      <c r="AL839" s="70" t="str">
        <f t="shared" si="272"/>
        <v/>
      </c>
      <c r="AM839" s="43" t="str">
        <f t="shared" si="285"/>
        <v/>
      </c>
      <c r="AN839" s="71">
        <f t="shared" si="287"/>
        <v>8</v>
      </c>
      <c r="AO839" s="2"/>
      <c r="AP839" s="2"/>
      <c r="AR839" s="2"/>
      <c r="AS839" s="2"/>
      <c r="AT839" s="2"/>
    </row>
    <row r="840" spans="2:46">
      <c r="B840" s="20" t="str">
        <f>IF('Prog Individual'!B840="","",'Prog Individual'!B840)</f>
        <v/>
      </c>
      <c r="C840" s="21" t="str">
        <f t="shared" si="280"/>
        <v/>
      </c>
      <c r="D840" s="98" t="str">
        <f t="shared" si="274"/>
        <v/>
      </c>
      <c r="E840" s="2"/>
      <c r="F840" s="47" t="str">
        <f t="shared" si="281"/>
        <v/>
      </c>
      <c r="G840" s="98" t="str">
        <f t="shared" si="273"/>
        <v/>
      </c>
      <c r="H840" s="2"/>
      <c r="I840" s="46" t="str">
        <f t="shared" si="282"/>
        <v/>
      </c>
      <c r="J840" s="98" t="str">
        <f t="shared" si="288"/>
        <v/>
      </c>
      <c r="K840" s="2"/>
      <c r="L840" s="21" t="str">
        <f t="shared" si="277"/>
        <v/>
      </c>
      <c r="M840" s="92">
        <f>IF(L840&lt;&gt;"",SUM($L$6:L840),M839)</f>
        <v>40</v>
      </c>
      <c r="N840" s="92">
        <f t="shared" si="289"/>
        <v>49</v>
      </c>
      <c r="O840" s="2"/>
      <c r="P840" s="47" t="str">
        <f t="shared" si="276"/>
        <v/>
      </c>
      <c r="Q840" s="89">
        <f>IF(P840&lt;&gt;"",SUM($P$6:P840),Q839)</f>
        <v>71</v>
      </c>
      <c r="R840" s="92">
        <f t="shared" si="278"/>
        <v>71</v>
      </c>
      <c r="S840" s="2"/>
      <c r="T840" s="43" t="str">
        <f t="shared" si="290"/>
        <v/>
      </c>
      <c r="U840" s="89">
        <f>IF(T840&lt;&gt;"",SUM($T$6:T840),U839)</f>
        <v>35</v>
      </c>
      <c r="V840" s="92">
        <f t="shared" si="279"/>
        <v>47</v>
      </c>
      <c r="W840" s="2"/>
      <c r="X840" s="95">
        <f>IF(B840="",X839,SUM($L$7:L840)+SUM($P$7:P840)+SUM($T$7:T840))</f>
        <v>146</v>
      </c>
      <c r="Y840" s="2"/>
      <c r="Z840" s="2"/>
      <c r="AA840" s="2"/>
      <c r="AB840" s="2"/>
      <c r="AC840" s="2"/>
      <c r="AD840" s="2"/>
      <c r="AE840" s="2"/>
      <c r="AF840" s="58" t="str">
        <f t="shared" ref="AF840:AF903" si="292">IF(B840="","",IF(AND(AF839=2,B840=0),1,IF(AND(B840=0,AF839=1),1,IF(AND(C840=C838,B839=0),AF839+1,IF(AND(AF839&gt;1,B840=0),AF839+1,IF(C840=C839,AF839+1,1))))))</f>
        <v/>
      </c>
      <c r="AG840" s="21" t="str">
        <f t="shared" si="283"/>
        <v/>
      </c>
      <c r="AH840" s="59">
        <f t="shared" si="291"/>
        <v>5</v>
      </c>
      <c r="AI840" s="64" t="str">
        <f t="shared" si="275"/>
        <v/>
      </c>
      <c r="AJ840" s="47" t="str">
        <f t="shared" si="284"/>
        <v/>
      </c>
      <c r="AK840" s="65">
        <f t="shared" si="286"/>
        <v>1</v>
      </c>
      <c r="AL840" s="70" t="str">
        <f t="shared" ref="AL840:AL903" si="293">IF(B840="","",IF(AND(AL839=2,B840=0),1,IF(AND(B840=0,AL839=1),1,IF(AND(I840=I838,B839=0),AL839+1,IF(AND(AL839&gt;1,B840=0),AL839+1,IF(I840=I839,AL839+1,1))))))</f>
        <v/>
      </c>
      <c r="AM840" s="43" t="str">
        <f t="shared" si="285"/>
        <v/>
      </c>
      <c r="AN840" s="71">
        <f t="shared" si="287"/>
        <v>8</v>
      </c>
      <c r="AO840" s="2"/>
      <c r="AP840" s="2"/>
      <c r="AR840" s="2"/>
      <c r="AS840" s="2"/>
      <c r="AT840" s="2"/>
    </row>
    <row r="841" spans="2:46">
      <c r="B841" s="20" t="str">
        <f>IF('Prog Individual'!B841="","",'Prog Individual'!B841)</f>
        <v/>
      </c>
      <c r="C841" s="21" t="str">
        <f t="shared" si="280"/>
        <v/>
      </c>
      <c r="D841" s="98" t="str">
        <f t="shared" si="274"/>
        <v/>
      </c>
      <c r="E841" s="2"/>
      <c r="F841" s="47" t="str">
        <f t="shared" si="281"/>
        <v/>
      </c>
      <c r="G841" s="98" t="str">
        <f t="shared" ref="G841:G904" si="294">IF(P841="","",IF(P841&gt;=1,"&lt;--Win",IF(P841&lt;0,"&lt;--Bet","")))</f>
        <v/>
      </c>
      <c r="H841" s="2"/>
      <c r="I841" s="46" t="str">
        <f t="shared" si="282"/>
        <v/>
      </c>
      <c r="J841" s="98" t="str">
        <f t="shared" si="288"/>
        <v/>
      </c>
      <c r="K841" s="2"/>
      <c r="L841" s="21" t="str">
        <f t="shared" si="277"/>
        <v/>
      </c>
      <c r="M841" s="92">
        <f>IF(L841&lt;&gt;"",SUM($L$6:L841),M840)</f>
        <v>40</v>
      </c>
      <c r="N841" s="92">
        <f t="shared" si="289"/>
        <v>49</v>
      </c>
      <c r="O841" s="2"/>
      <c r="P841" s="47" t="str">
        <f t="shared" si="276"/>
        <v/>
      </c>
      <c r="Q841" s="89">
        <f>IF(P841&lt;&gt;"",SUM($P$6:P841),Q840)</f>
        <v>71</v>
      </c>
      <c r="R841" s="92">
        <f t="shared" si="278"/>
        <v>71</v>
      </c>
      <c r="S841" s="2"/>
      <c r="T841" s="43" t="str">
        <f t="shared" si="290"/>
        <v/>
      </c>
      <c r="U841" s="89">
        <f>IF(T841&lt;&gt;"",SUM($T$6:T841),U840)</f>
        <v>35</v>
      </c>
      <c r="V841" s="92">
        <f t="shared" si="279"/>
        <v>47</v>
      </c>
      <c r="W841" s="2"/>
      <c r="X841" s="95">
        <f>IF(B841="",X840,SUM($L$7:L841)+SUM($P$7:P841)+SUM($T$7:T841))</f>
        <v>146</v>
      </c>
      <c r="Y841" s="2"/>
      <c r="Z841" s="2"/>
      <c r="AA841" s="2"/>
      <c r="AB841" s="2"/>
      <c r="AC841" s="2"/>
      <c r="AD841" s="2"/>
      <c r="AE841" s="2"/>
      <c r="AF841" s="58" t="str">
        <f t="shared" si="292"/>
        <v/>
      </c>
      <c r="AG841" s="21" t="str">
        <f t="shared" si="283"/>
        <v/>
      </c>
      <c r="AH841" s="59">
        <f t="shared" si="291"/>
        <v>5</v>
      </c>
      <c r="AI841" s="64" t="str">
        <f t="shared" si="275"/>
        <v/>
      </c>
      <c r="AJ841" s="47" t="str">
        <f t="shared" si="284"/>
        <v/>
      </c>
      <c r="AK841" s="65">
        <f t="shared" si="286"/>
        <v>1</v>
      </c>
      <c r="AL841" s="70" t="str">
        <f t="shared" si="293"/>
        <v/>
      </c>
      <c r="AM841" s="43" t="str">
        <f t="shared" si="285"/>
        <v/>
      </c>
      <c r="AN841" s="71">
        <f t="shared" si="287"/>
        <v>8</v>
      </c>
      <c r="AO841" s="2"/>
      <c r="AP841" s="2"/>
      <c r="AR841" s="2"/>
      <c r="AS841" s="2"/>
      <c r="AT841" s="2"/>
    </row>
    <row r="842" spans="2:46">
      <c r="B842" s="20" t="str">
        <f>IF('Prog Individual'!B842="","",'Prog Individual'!B842)</f>
        <v/>
      </c>
      <c r="C842" s="21" t="str">
        <f t="shared" si="280"/>
        <v/>
      </c>
      <c r="D842" s="98" t="str">
        <f t="shared" ref="D842:D905" si="295">IF(L842="","",IF(L842&gt;=1,"&lt;--Win",IF(L842&lt;0,"&lt;--Bet","")))</f>
        <v/>
      </c>
      <c r="E842" s="2"/>
      <c r="F842" s="47" t="str">
        <f t="shared" si="281"/>
        <v/>
      </c>
      <c r="G842" s="98" t="str">
        <f t="shared" si="294"/>
        <v/>
      </c>
      <c r="H842" s="2"/>
      <c r="I842" s="46" t="str">
        <f t="shared" si="282"/>
        <v/>
      </c>
      <c r="J842" s="98" t="str">
        <f t="shared" si="288"/>
        <v/>
      </c>
      <c r="K842" s="2"/>
      <c r="L842" s="21" t="str">
        <f t="shared" si="277"/>
        <v/>
      </c>
      <c r="M842" s="92">
        <f>IF(L842&lt;&gt;"",SUM($L$6:L842),M841)</f>
        <v>40</v>
      </c>
      <c r="N842" s="92">
        <f t="shared" si="289"/>
        <v>49</v>
      </c>
      <c r="O842" s="2"/>
      <c r="P842" s="47" t="str">
        <f t="shared" si="276"/>
        <v/>
      </c>
      <c r="Q842" s="89">
        <f>IF(P842&lt;&gt;"",SUM($P$6:P842),Q841)</f>
        <v>71</v>
      </c>
      <c r="R842" s="92">
        <f t="shared" si="278"/>
        <v>71</v>
      </c>
      <c r="S842" s="2"/>
      <c r="T842" s="43" t="str">
        <f t="shared" si="290"/>
        <v/>
      </c>
      <c r="U842" s="89">
        <f>IF(T842&lt;&gt;"",SUM($T$6:T842),U841)</f>
        <v>35</v>
      </c>
      <c r="V842" s="92">
        <f t="shared" si="279"/>
        <v>47</v>
      </c>
      <c r="W842" s="2"/>
      <c r="X842" s="95">
        <f>IF(B842="",X841,SUM($L$7:L842)+SUM($P$7:P842)+SUM($T$7:T842))</f>
        <v>146</v>
      </c>
      <c r="Y842" s="2"/>
      <c r="Z842" s="2"/>
      <c r="AA842" s="2"/>
      <c r="AB842" s="2"/>
      <c r="AC842" s="2"/>
      <c r="AD842" s="2"/>
      <c r="AE842" s="2"/>
      <c r="AF842" s="58" t="str">
        <f t="shared" si="292"/>
        <v/>
      </c>
      <c r="AG842" s="21" t="str">
        <f t="shared" si="283"/>
        <v/>
      </c>
      <c r="AH842" s="59">
        <f t="shared" si="291"/>
        <v>5</v>
      </c>
      <c r="AI842" s="64" t="str">
        <f t="shared" si="275"/>
        <v/>
      </c>
      <c r="AJ842" s="47" t="str">
        <f t="shared" si="284"/>
        <v/>
      </c>
      <c r="AK842" s="65">
        <f t="shared" si="286"/>
        <v>1</v>
      </c>
      <c r="AL842" s="70" t="str">
        <f t="shared" si="293"/>
        <v/>
      </c>
      <c r="AM842" s="43" t="str">
        <f t="shared" si="285"/>
        <v/>
      </c>
      <c r="AN842" s="71">
        <f t="shared" si="287"/>
        <v>8</v>
      </c>
      <c r="AO842" s="2"/>
      <c r="AP842" s="2"/>
      <c r="AR842" s="2"/>
      <c r="AS842" s="2"/>
      <c r="AT842" s="2"/>
    </row>
    <row r="843" spans="2:46">
      <c r="B843" s="20" t="str">
        <f>IF('Prog Individual'!B843="","",'Prog Individual'!B843)</f>
        <v/>
      </c>
      <c r="C843" s="21" t="str">
        <f t="shared" si="280"/>
        <v/>
      </c>
      <c r="D843" s="98" t="str">
        <f t="shared" si="295"/>
        <v/>
      </c>
      <c r="E843" s="2"/>
      <c r="F843" s="47" t="str">
        <f t="shared" si="281"/>
        <v/>
      </c>
      <c r="G843" s="98" t="str">
        <f t="shared" si="294"/>
        <v/>
      </c>
      <c r="H843" s="2"/>
      <c r="I843" s="46" t="str">
        <f t="shared" si="282"/>
        <v/>
      </c>
      <c r="J843" s="98" t="str">
        <f t="shared" si="288"/>
        <v/>
      </c>
      <c r="K843" s="2"/>
      <c r="L843" s="21" t="str">
        <f t="shared" si="277"/>
        <v/>
      </c>
      <c r="M843" s="92">
        <f>IF(L843&lt;&gt;"",SUM($L$6:L843),M842)</f>
        <v>40</v>
      </c>
      <c r="N843" s="92">
        <f t="shared" si="289"/>
        <v>49</v>
      </c>
      <c r="O843" s="2"/>
      <c r="P843" s="47" t="str">
        <f t="shared" si="276"/>
        <v/>
      </c>
      <c r="Q843" s="89">
        <f>IF(P843&lt;&gt;"",SUM($P$6:P843),Q842)</f>
        <v>71</v>
      </c>
      <c r="R843" s="92">
        <f t="shared" si="278"/>
        <v>71</v>
      </c>
      <c r="S843" s="2"/>
      <c r="T843" s="43" t="str">
        <f t="shared" si="290"/>
        <v/>
      </c>
      <c r="U843" s="89">
        <f>IF(T843&lt;&gt;"",SUM($T$6:T843),U842)</f>
        <v>35</v>
      </c>
      <c r="V843" s="92">
        <f t="shared" si="279"/>
        <v>47</v>
      </c>
      <c r="W843" s="2"/>
      <c r="X843" s="95">
        <f>IF(B843="",X842,SUM($L$7:L843)+SUM($P$7:P843)+SUM($T$7:T843))</f>
        <v>146</v>
      </c>
      <c r="Y843" s="2"/>
      <c r="Z843" s="2"/>
      <c r="AA843" s="2"/>
      <c r="AB843" s="2"/>
      <c r="AC843" s="2"/>
      <c r="AD843" s="2"/>
      <c r="AE843" s="2"/>
      <c r="AF843" s="58" t="str">
        <f t="shared" si="292"/>
        <v/>
      </c>
      <c r="AG843" s="21" t="str">
        <f t="shared" si="283"/>
        <v/>
      </c>
      <c r="AH843" s="59">
        <f t="shared" si="291"/>
        <v>5</v>
      </c>
      <c r="AI843" s="64" t="str">
        <f t="shared" si="275"/>
        <v/>
      </c>
      <c r="AJ843" s="47" t="str">
        <f t="shared" si="284"/>
        <v/>
      </c>
      <c r="AK843" s="65">
        <f t="shared" si="286"/>
        <v>1</v>
      </c>
      <c r="AL843" s="70" t="str">
        <f t="shared" si="293"/>
        <v/>
      </c>
      <c r="AM843" s="43" t="str">
        <f t="shared" si="285"/>
        <v/>
      </c>
      <c r="AN843" s="71">
        <f t="shared" si="287"/>
        <v>8</v>
      </c>
      <c r="AO843" s="2"/>
      <c r="AP843" s="2"/>
      <c r="AR843" s="2"/>
      <c r="AS843" s="2"/>
      <c r="AT843" s="2"/>
    </row>
    <row r="844" spans="2:46">
      <c r="B844" s="20" t="str">
        <f>IF('Prog Individual'!B844="","",'Prog Individual'!B844)</f>
        <v/>
      </c>
      <c r="C844" s="21" t="str">
        <f t="shared" si="280"/>
        <v/>
      </c>
      <c r="D844" s="98" t="str">
        <f t="shared" si="295"/>
        <v/>
      </c>
      <c r="E844" s="2"/>
      <c r="F844" s="47" t="str">
        <f t="shared" si="281"/>
        <v/>
      </c>
      <c r="G844" s="98" t="str">
        <f t="shared" si="294"/>
        <v/>
      </c>
      <c r="H844" s="2"/>
      <c r="I844" s="46" t="str">
        <f t="shared" si="282"/>
        <v/>
      </c>
      <c r="J844" s="98" t="str">
        <f t="shared" si="288"/>
        <v/>
      </c>
      <c r="K844" s="2"/>
      <c r="L844" s="21" t="str">
        <f t="shared" si="277"/>
        <v/>
      </c>
      <c r="M844" s="92">
        <f>IF(L844&lt;&gt;"",SUM($L$6:L844),M843)</f>
        <v>40</v>
      </c>
      <c r="N844" s="92">
        <f t="shared" si="289"/>
        <v>49</v>
      </c>
      <c r="O844" s="2"/>
      <c r="P844" s="47" t="str">
        <f t="shared" si="276"/>
        <v/>
      </c>
      <c r="Q844" s="89">
        <f>IF(P844&lt;&gt;"",SUM($P$6:P844),Q843)</f>
        <v>71</v>
      </c>
      <c r="R844" s="92">
        <f t="shared" si="278"/>
        <v>71</v>
      </c>
      <c r="S844" s="2"/>
      <c r="T844" s="43" t="str">
        <f t="shared" si="290"/>
        <v/>
      </c>
      <c r="U844" s="89">
        <f>IF(T844&lt;&gt;"",SUM($T$6:T844),U843)</f>
        <v>35</v>
      </c>
      <c r="V844" s="92">
        <f t="shared" si="279"/>
        <v>47</v>
      </c>
      <c r="W844" s="2"/>
      <c r="X844" s="95">
        <f>IF(B844="",X843,SUM($L$7:L844)+SUM($P$7:P844)+SUM($T$7:T844))</f>
        <v>146</v>
      </c>
      <c r="Y844" s="2"/>
      <c r="Z844" s="2"/>
      <c r="AA844" s="2"/>
      <c r="AB844" s="2"/>
      <c r="AC844" s="2"/>
      <c r="AD844" s="2"/>
      <c r="AE844" s="2"/>
      <c r="AF844" s="58" t="str">
        <f t="shared" si="292"/>
        <v/>
      </c>
      <c r="AG844" s="21" t="str">
        <f t="shared" si="283"/>
        <v/>
      </c>
      <c r="AH844" s="59">
        <f t="shared" si="291"/>
        <v>5</v>
      </c>
      <c r="AI844" s="64" t="str">
        <f t="shared" ref="AI844:AI907" si="296">IF(B844="","",IF(AND(AI843=2,B844=0),1,IF(AND(B844=0,AI843=1),1,IF(AND(F844=F842,B843=0),AI843+1,IF(AND(AI843&gt;1,B844=0),AI843+1,IF(F844=F843,AI843+1,1))))))</f>
        <v/>
      </c>
      <c r="AJ844" s="47" t="str">
        <f t="shared" si="284"/>
        <v/>
      </c>
      <c r="AK844" s="65">
        <f t="shared" si="286"/>
        <v>1</v>
      </c>
      <c r="AL844" s="70" t="str">
        <f t="shared" si="293"/>
        <v/>
      </c>
      <c r="AM844" s="43" t="str">
        <f t="shared" si="285"/>
        <v/>
      </c>
      <c r="AN844" s="71">
        <f t="shared" si="287"/>
        <v>8</v>
      </c>
      <c r="AO844" s="2"/>
      <c r="AP844" s="2"/>
      <c r="AR844" s="2"/>
      <c r="AS844" s="2"/>
      <c r="AT844" s="2"/>
    </row>
    <row r="845" spans="2:46">
      <c r="B845" s="20" t="str">
        <f>IF('Prog Individual'!B845="","",'Prog Individual'!B845)</f>
        <v/>
      </c>
      <c r="C845" s="21" t="str">
        <f t="shared" si="280"/>
        <v/>
      </c>
      <c r="D845" s="98" t="str">
        <f t="shared" si="295"/>
        <v/>
      </c>
      <c r="E845" s="2"/>
      <c r="F845" s="47" t="str">
        <f t="shared" si="281"/>
        <v/>
      </c>
      <c r="G845" s="98" t="str">
        <f t="shared" si="294"/>
        <v/>
      </c>
      <c r="H845" s="2"/>
      <c r="I845" s="46" t="str">
        <f t="shared" si="282"/>
        <v/>
      </c>
      <c r="J845" s="98" t="str">
        <f t="shared" si="288"/>
        <v/>
      </c>
      <c r="K845" s="2"/>
      <c r="L845" s="21" t="str">
        <f t="shared" si="277"/>
        <v/>
      </c>
      <c r="M845" s="92">
        <f>IF(L845&lt;&gt;"",SUM($L$6:L845),M844)</f>
        <v>40</v>
      </c>
      <c r="N845" s="92">
        <f t="shared" si="289"/>
        <v>49</v>
      </c>
      <c r="O845" s="2"/>
      <c r="P845" s="47" t="str">
        <f t="shared" si="276"/>
        <v/>
      </c>
      <c r="Q845" s="89">
        <f>IF(P845&lt;&gt;"",SUM($P$6:P845),Q844)</f>
        <v>71</v>
      </c>
      <c r="R845" s="92">
        <f t="shared" si="278"/>
        <v>71</v>
      </c>
      <c r="S845" s="2"/>
      <c r="T845" s="43" t="str">
        <f t="shared" si="290"/>
        <v/>
      </c>
      <c r="U845" s="89">
        <f>IF(T845&lt;&gt;"",SUM($T$6:T845),U844)</f>
        <v>35</v>
      </c>
      <c r="V845" s="92">
        <f t="shared" si="279"/>
        <v>47</v>
      </c>
      <c r="W845" s="2"/>
      <c r="X845" s="95">
        <f>IF(B845="",X844,SUM($L$7:L845)+SUM($P$7:P845)+SUM($T$7:T845))</f>
        <v>146</v>
      </c>
      <c r="Y845" s="2"/>
      <c r="Z845" s="2"/>
      <c r="AA845" s="2"/>
      <c r="AB845" s="2"/>
      <c r="AC845" s="2"/>
      <c r="AD845" s="2"/>
      <c r="AE845" s="2"/>
      <c r="AF845" s="58" t="str">
        <f t="shared" si="292"/>
        <v/>
      </c>
      <c r="AG845" s="21" t="str">
        <f t="shared" si="283"/>
        <v/>
      </c>
      <c r="AH845" s="59">
        <f t="shared" si="291"/>
        <v>5</v>
      </c>
      <c r="AI845" s="64" t="str">
        <f t="shared" si="296"/>
        <v/>
      </c>
      <c r="AJ845" s="47" t="str">
        <f t="shared" si="284"/>
        <v/>
      </c>
      <c r="AK845" s="65">
        <f t="shared" si="286"/>
        <v>1</v>
      </c>
      <c r="AL845" s="70" t="str">
        <f t="shared" si="293"/>
        <v/>
      </c>
      <c r="AM845" s="43" t="str">
        <f t="shared" si="285"/>
        <v/>
      </c>
      <c r="AN845" s="71">
        <f t="shared" si="287"/>
        <v>8</v>
      </c>
      <c r="AO845" s="2"/>
      <c r="AP845" s="2"/>
      <c r="AR845" s="2"/>
      <c r="AS845" s="2"/>
      <c r="AT845" s="2"/>
    </row>
    <row r="846" spans="2:46">
      <c r="B846" s="20" t="str">
        <f>IF('Prog Individual'!B846="","",'Prog Individual'!B846)</f>
        <v/>
      </c>
      <c r="C846" s="21" t="str">
        <f t="shared" si="280"/>
        <v/>
      </c>
      <c r="D846" s="98" t="str">
        <f t="shared" si="295"/>
        <v/>
      </c>
      <c r="E846" s="2"/>
      <c r="F846" s="47" t="str">
        <f t="shared" si="281"/>
        <v/>
      </c>
      <c r="G846" s="98" t="str">
        <f t="shared" si="294"/>
        <v/>
      </c>
      <c r="H846" s="2"/>
      <c r="I846" s="46" t="str">
        <f t="shared" si="282"/>
        <v/>
      </c>
      <c r="J846" s="98" t="str">
        <f t="shared" si="288"/>
        <v/>
      </c>
      <c r="K846" s="2"/>
      <c r="L846" s="21" t="str">
        <f t="shared" si="277"/>
        <v/>
      </c>
      <c r="M846" s="92">
        <f>IF(L846&lt;&gt;"",SUM($L$6:L846),M845)</f>
        <v>40</v>
      </c>
      <c r="N846" s="92">
        <f t="shared" si="289"/>
        <v>49</v>
      </c>
      <c r="O846" s="2"/>
      <c r="P846" s="47" t="str">
        <f t="shared" si="276"/>
        <v/>
      </c>
      <c r="Q846" s="89">
        <f>IF(P846&lt;&gt;"",SUM($P$6:P846),Q845)</f>
        <v>71</v>
      </c>
      <c r="R846" s="92">
        <f t="shared" si="278"/>
        <v>71</v>
      </c>
      <c r="S846" s="2"/>
      <c r="T846" s="43" t="str">
        <f t="shared" si="290"/>
        <v/>
      </c>
      <c r="U846" s="89">
        <f>IF(T846&lt;&gt;"",SUM($T$6:T846),U845)</f>
        <v>35</v>
      </c>
      <c r="V846" s="92">
        <f t="shared" si="279"/>
        <v>47</v>
      </c>
      <c r="W846" s="2"/>
      <c r="X846" s="95">
        <f>IF(B846="",X845,SUM($L$7:L846)+SUM($P$7:P846)+SUM($T$7:T846))</f>
        <v>146</v>
      </c>
      <c r="Y846" s="2"/>
      <c r="Z846" s="2"/>
      <c r="AA846" s="2"/>
      <c r="AB846" s="2"/>
      <c r="AC846" s="2"/>
      <c r="AD846" s="2"/>
      <c r="AE846" s="2"/>
      <c r="AF846" s="58" t="str">
        <f t="shared" si="292"/>
        <v/>
      </c>
      <c r="AG846" s="21" t="str">
        <f t="shared" si="283"/>
        <v/>
      </c>
      <c r="AH846" s="59">
        <f t="shared" si="291"/>
        <v>5</v>
      </c>
      <c r="AI846" s="64" t="str">
        <f t="shared" si="296"/>
        <v/>
      </c>
      <c r="AJ846" s="47" t="str">
        <f t="shared" si="284"/>
        <v/>
      </c>
      <c r="AK846" s="65">
        <f t="shared" si="286"/>
        <v>1</v>
      </c>
      <c r="AL846" s="70" t="str">
        <f t="shared" si="293"/>
        <v/>
      </c>
      <c r="AM846" s="43" t="str">
        <f t="shared" si="285"/>
        <v/>
      </c>
      <c r="AN846" s="71">
        <f t="shared" si="287"/>
        <v>8</v>
      </c>
      <c r="AO846" s="2"/>
      <c r="AP846" s="2"/>
      <c r="AR846" s="2"/>
      <c r="AS846" s="2"/>
      <c r="AT846" s="2"/>
    </row>
    <row r="847" spans="2:46">
      <c r="B847" s="20" t="str">
        <f>IF('Prog Individual'!B847="","",'Prog Individual'!B847)</f>
        <v/>
      </c>
      <c r="C847" s="21" t="str">
        <f t="shared" si="280"/>
        <v/>
      </c>
      <c r="D847" s="98" t="str">
        <f t="shared" si="295"/>
        <v/>
      </c>
      <c r="E847" s="2"/>
      <c r="F847" s="47" t="str">
        <f t="shared" si="281"/>
        <v/>
      </c>
      <c r="G847" s="98" t="str">
        <f t="shared" si="294"/>
        <v/>
      </c>
      <c r="H847" s="2"/>
      <c r="I847" s="46" t="str">
        <f t="shared" si="282"/>
        <v/>
      </c>
      <c r="J847" s="98" t="str">
        <f t="shared" si="288"/>
        <v/>
      </c>
      <c r="K847" s="2"/>
      <c r="L847" s="21" t="str">
        <f t="shared" si="277"/>
        <v/>
      </c>
      <c r="M847" s="92">
        <f>IF(L847&lt;&gt;"",SUM($L$6:L847),M846)</f>
        <v>40</v>
      </c>
      <c r="N847" s="92">
        <f t="shared" si="289"/>
        <v>49</v>
      </c>
      <c r="O847" s="2"/>
      <c r="P847" s="47" t="str">
        <f t="shared" si="276"/>
        <v/>
      </c>
      <c r="Q847" s="89">
        <f>IF(P847&lt;&gt;"",SUM($P$6:P847),Q846)</f>
        <v>71</v>
      </c>
      <c r="R847" s="92">
        <f t="shared" si="278"/>
        <v>71</v>
      </c>
      <c r="S847" s="2"/>
      <c r="T847" s="43" t="str">
        <f t="shared" si="290"/>
        <v/>
      </c>
      <c r="U847" s="89">
        <f>IF(T847&lt;&gt;"",SUM($T$6:T847),U846)</f>
        <v>35</v>
      </c>
      <c r="V847" s="92">
        <f t="shared" si="279"/>
        <v>47</v>
      </c>
      <c r="W847" s="2"/>
      <c r="X847" s="95">
        <f>IF(B847="",X846,SUM($L$7:L847)+SUM($P$7:P847)+SUM($T$7:T847))</f>
        <v>146</v>
      </c>
      <c r="Y847" s="2"/>
      <c r="Z847" s="2"/>
      <c r="AA847" s="2"/>
      <c r="AB847" s="2"/>
      <c r="AC847" s="2"/>
      <c r="AD847" s="2"/>
      <c r="AE847" s="2"/>
      <c r="AF847" s="58" t="str">
        <f t="shared" si="292"/>
        <v/>
      </c>
      <c r="AG847" s="21" t="str">
        <f t="shared" si="283"/>
        <v/>
      </c>
      <c r="AH847" s="59">
        <f t="shared" si="291"/>
        <v>5</v>
      </c>
      <c r="AI847" s="64" t="str">
        <f t="shared" si="296"/>
        <v/>
      </c>
      <c r="AJ847" s="47" t="str">
        <f t="shared" si="284"/>
        <v/>
      </c>
      <c r="AK847" s="65">
        <f t="shared" si="286"/>
        <v>1</v>
      </c>
      <c r="AL847" s="70" t="str">
        <f t="shared" si="293"/>
        <v/>
      </c>
      <c r="AM847" s="43" t="str">
        <f t="shared" si="285"/>
        <v/>
      </c>
      <c r="AN847" s="71">
        <f t="shared" si="287"/>
        <v>8</v>
      </c>
      <c r="AO847" s="2"/>
      <c r="AP847" s="2"/>
      <c r="AR847" s="2"/>
      <c r="AS847" s="2"/>
      <c r="AT847" s="2"/>
    </row>
    <row r="848" spans="2:46">
      <c r="B848" s="20" t="str">
        <f>IF('Prog Individual'!B848="","",'Prog Individual'!B848)</f>
        <v/>
      </c>
      <c r="C848" s="21" t="str">
        <f t="shared" si="280"/>
        <v/>
      </c>
      <c r="D848" s="98" t="str">
        <f t="shared" si="295"/>
        <v/>
      </c>
      <c r="E848" s="2"/>
      <c r="F848" s="47" t="str">
        <f t="shared" si="281"/>
        <v/>
      </c>
      <c r="G848" s="98" t="str">
        <f t="shared" si="294"/>
        <v/>
      </c>
      <c r="H848" s="2"/>
      <c r="I848" s="46" t="str">
        <f t="shared" si="282"/>
        <v/>
      </c>
      <c r="J848" s="98" t="str">
        <f t="shared" si="288"/>
        <v/>
      </c>
      <c r="K848" s="2"/>
      <c r="L848" s="21" t="str">
        <f t="shared" si="277"/>
        <v/>
      </c>
      <c r="M848" s="92">
        <f>IF(L848&lt;&gt;"",SUM($L$6:L848),M847)</f>
        <v>40</v>
      </c>
      <c r="N848" s="92">
        <f t="shared" si="289"/>
        <v>49</v>
      </c>
      <c r="O848" s="2"/>
      <c r="P848" s="47" t="str">
        <f t="shared" ref="P848:P911" si="297">IF(AND(AJ848="",AJ847&lt;&gt;""),"",IF(AND(AJ848="",AJ847=""),"",IF(AND(AJ848&lt;&gt;"",AJ849&lt;&gt;""),-AK848,IF(AND(AJ848&lt;&gt;"",AJ849=""),AK848))))</f>
        <v/>
      </c>
      <c r="Q848" s="89">
        <f>IF(P848&lt;&gt;"",SUM($P$6:P848),Q847)</f>
        <v>71</v>
      </c>
      <c r="R848" s="92">
        <f t="shared" si="278"/>
        <v>71</v>
      </c>
      <c r="S848" s="2"/>
      <c r="T848" s="43" t="str">
        <f t="shared" si="290"/>
        <v/>
      </c>
      <c r="U848" s="89">
        <f>IF(T848&lt;&gt;"",SUM($T$6:T848),U847)</f>
        <v>35</v>
      </c>
      <c r="V848" s="92">
        <f t="shared" si="279"/>
        <v>47</v>
      </c>
      <c r="W848" s="2"/>
      <c r="X848" s="95">
        <f>IF(B848="",X847,SUM($L$7:L848)+SUM($P$7:P848)+SUM($T$7:T848))</f>
        <v>146</v>
      </c>
      <c r="Y848" s="2"/>
      <c r="Z848" s="2"/>
      <c r="AA848" s="2"/>
      <c r="AB848" s="2"/>
      <c r="AC848" s="2"/>
      <c r="AD848" s="2"/>
      <c r="AE848" s="2"/>
      <c r="AF848" s="58" t="str">
        <f t="shared" si="292"/>
        <v/>
      </c>
      <c r="AG848" s="21" t="str">
        <f t="shared" si="283"/>
        <v/>
      </c>
      <c r="AH848" s="59">
        <f t="shared" si="291"/>
        <v>5</v>
      </c>
      <c r="AI848" s="64" t="str">
        <f t="shared" si="296"/>
        <v/>
      </c>
      <c r="AJ848" s="47" t="str">
        <f t="shared" si="284"/>
        <v/>
      </c>
      <c r="AK848" s="65">
        <f t="shared" si="286"/>
        <v>1</v>
      </c>
      <c r="AL848" s="70" t="str">
        <f t="shared" si="293"/>
        <v/>
      </c>
      <c r="AM848" s="43" t="str">
        <f t="shared" si="285"/>
        <v/>
      </c>
      <c r="AN848" s="71">
        <f t="shared" si="287"/>
        <v>8</v>
      </c>
      <c r="AO848" s="2"/>
      <c r="AP848" s="2"/>
      <c r="AR848" s="2"/>
      <c r="AS848" s="2"/>
      <c r="AT848" s="2"/>
    </row>
    <row r="849" spans="2:46">
      <c r="B849" s="20" t="str">
        <f>IF('Prog Individual'!B849="","",'Prog Individual'!B849)</f>
        <v/>
      </c>
      <c r="C849" s="21" t="str">
        <f t="shared" si="280"/>
        <v/>
      </c>
      <c r="D849" s="98" t="str">
        <f t="shared" si="295"/>
        <v/>
      </c>
      <c r="E849" s="2"/>
      <c r="F849" s="47" t="str">
        <f t="shared" si="281"/>
        <v/>
      </c>
      <c r="G849" s="98" t="str">
        <f t="shared" si="294"/>
        <v/>
      </c>
      <c r="H849" s="2"/>
      <c r="I849" s="46" t="str">
        <f t="shared" si="282"/>
        <v/>
      </c>
      <c r="J849" s="98" t="str">
        <f t="shared" si="288"/>
        <v/>
      </c>
      <c r="K849" s="2"/>
      <c r="L849" s="21" t="str">
        <f t="shared" si="277"/>
        <v/>
      </c>
      <c r="M849" s="92">
        <f>IF(L849&lt;&gt;"",SUM($L$6:L849),M848)</f>
        <v>40</v>
      </c>
      <c r="N849" s="92">
        <f t="shared" si="289"/>
        <v>49</v>
      </c>
      <c r="O849" s="2"/>
      <c r="P849" s="47" t="str">
        <f t="shared" si="297"/>
        <v/>
      </c>
      <c r="Q849" s="89">
        <f>IF(P849&lt;&gt;"",SUM($P$6:P849),Q848)</f>
        <v>71</v>
      </c>
      <c r="R849" s="92">
        <f t="shared" si="278"/>
        <v>71</v>
      </c>
      <c r="S849" s="2"/>
      <c r="T849" s="43" t="str">
        <f t="shared" si="290"/>
        <v/>
      </c>
      <c r="U849" s="89">
        <f>IF(T849&lt;&gt;"",SUM($T$6:T849),U848)</f>
        <v>35</v>
      </c>
      <c r="V849" s="92">
        <f t="shared" si="279"/>
        <v>47</v>
      </c>
      <c r="W849" s="2"/>
      <c r="X849" s="95">
        <f>IF(B849="",X848,SUM($L$7:L849)+SUM($P$7:P849)+SUM($T$7:T849))</f>
        <v>146</v>
      </c>
      <c r="Y849" s="2"/>
      <c r="Z849" s="2"/>
      <c r="AA849" s="2"/>
      <c r="AB849" s="2"/>
      <c r="AC849" s="2"/>
      <c r="AD849" s="2"/>
      <c r="AE849" s="2"/>
      <c r="AF849" s="58" t="str">
        <f t="shared" si="292"/>
        <v/>
      </c>
      <c r="AG849" s="21" t="str">
        <f t="shared" si="283"/>
        <v/>
      </c>
      <c r="AH849" s="59">
        <f t="shared" si="291"/>
        <v>5</v>
      </c>
      <c r="AI849" s="64" t="str">
        <f t="shared" si="296"/>
        <v/>
      </c>
      <c r="AJ849" s="47" t="str">
        <f t="shared" si="284"/>
        <v/>
      </c>
      <c r="AK849" s="65">
        <f t="shared" si="286"/>
        <v>1</v>
      </c>
      <c r="AL849" s="70" t="str">
        <f t="shared" si="293"/>
        <v/>
      </c>
      <c r="AM849" s="43" t="str">
        <f t="shared" si="285"/>
        <v/>
      </c>
      <c r="AN849" s="71">
        <f t="shared" si="287"/>
        <v>8</v>
      </c>
      <c r="AO849" s="2"/>
      <c r="AP849" s="2"/>
      <c r="AR849" s="2"/>
      <c r="AS849" s="2"/>
      <c r="AT849" s="2"/>
    </row>
    <row r="850" spans="2:46">
      <c r="B850" s="20" t="str">
        <f>IF('Prog Individual'!B850="","",'Prog Individual'!B850)</f>
        <v/>
      </c>
      <c r="C850" s="21" t="str">
        <f t="shared" si="280"/>
        <v/>
      </c>
      <c r="D850" s="98" t="str">
        <f t="shared" si="295"/>
        <v/>
      </c>
      <c r="E850" s="2"/>
      <c r="F850" s="47" t="str">
        <f t="shared" si="281"/>
        <v/>
      </c>
      <c r="G850" s="98" t="str">
        <f t="shared" si="294"/>
        <v/>
      </c>
      <c r="H850" s="2"/>
      <c r="I850" s="46" t="str">
        <f t="shared" si="282"/>
        <v/>
      </c>
      <c r="J850" s="98" t="str">
        <f t="shared" si="288"/>
        <v/>
      </c>
      <c r="K850" s="2"/>
      <c r="L850" s="21" t="str">
        <f t="shared" si="277"/>
        <v/>
      </c>
      <c r="M850" s="92">
        <f>IF(L850&lt;&gt;"",SUM($L$6:L850),M849)</f>
        <v>40</v>
      </c>
      <c r="N850" s="92">
        <f t="shared" si="289"/>
        <v>49</v>
      </c>
      <c r="O850" s="2"/>
      <c r="P850" s="47" t="str">
        <f t="shared" si="297"/>
        <v/>
      </c>
      <c r="Q850" s="89">
        <f>IF(P850&lt;&gt;"",SUM($P$6:P850),Q849)</f>
        <v>71</v>
      </c>
      <c r="R850" s="92">
        <f t="shared" si="278"/>
        <v>71</v>
      </c>
      <c r="S850" s="2"/>
      <c r="T850" s="43" t="str">
        <f t="shared" si="290"/>
        <v/>
      </c>
      <c r="U850" s="89">
        <f>IF(T850&lt;&gt;"",SUM($T$6:T850),U849)</f>
        <v>35</v>
      </c>
      <c r="V850" s="92">
        <f t="shared" si="279"/>
        <v>47</v>
      </c>
      <c r="W850" s="2"/>
      <c r="X850" s="95">
        <f>IF(B850="",X849,SUM($L$7:L850)+SUM($P$7:P850)+SUM($T$7:T850))</f>
        <v>146</v>
      </c>
      <c r="Y850" s="2"/>
      <c r="Z850" s="2"/>
      <c r="AA850" s="2"/>
      <c r="AB850" s="2"/>
      <c r="AC850" s="2"/>
      <c r="AD850" s="2"/>
      <c r="AE850" s="2"/>
      <c r="AF850" s="58" t="str">
        <f t="shared" si="292"/>
        <v/>
      </c>
      <c r="AG850" s="21" t="str">
        <f t="shared" si="283"/>
        <v/>
      </c>
      <c r="AH850" s="59">
        <f t="shared" si="291"/>
        <v>5</v>
      </c>
      <c r="AI850" s="64" t="str">
        <f t="shared" si="296"/>
        <v/>
      </c>
      <c r="AJ850" s="47" t="str">
        <f t="shared" si="284"/>
        <v/>
      </c>
      <c r="AK850" s="65">
        <f t="shared" si="286"/>
        <v>1</v>
      </c>
      <c r="AL850" s="70" t="str">
        <f t="shared" si="293"/>
        <v/>
      </c>
      <c r="AM850" s="43" t="str">
        <f t="shared" si="285"/>
        <v/>
      </c>
      <c r="AN850" s="71">
        <f t="shared" si="287"/>
        <v>8</v>
      </c>
      <c r="AO850" s="2"/>
      <c r="AP850" s="2"/>
      <c r="AR850" s="2"/>
      <c r="AS850" s="2"/>
      <c r="AT850" s="2"/>
    </row>
    <row r="851" spans="2:46">
      <c r="B851" s="20" t="str">
        <f>IF('Prog Individual'!B851="","",'Prog Individual'!B851)</f>
        <v/>
      </c>
      <c r="C851" s="21" t="str">
        <f t="shared" si="280"/>
        <v/>
      </c>
      <c r="D851" s="98" t="str">
        <f t="shared" si="295"/>
        <v/>
      </c>
      <c r="E851" s="2"/>
      <c r="F851" s="47" t="str">
        <f t="shared" si="281"/>
        <v/>
      </c>
      <c r="G851" s="98" t="str">
        <f t="shared" si="294"/>
        <v/>
      </c>
      <c r="H851" s="2"/>
      <c r="I851" s="46" t="str">
        <f t="shared" si="282"/>
        <v/>
      </c>
      <c r="J851" s="98" t="str">
        <f t="shared" si="288"/>
        <v/>
      </c>
      <c r="K851" s="2"/>
      <c r="L851" s="21" t="str">
        <f t="shared" si="277"/>
        <v/>
      </c>
      <c r="M851" s="92">
        <f>IF(L851&lt;&gt;"",SUM($L$6:L851),M850)</f>
        <v>40</v>
      </c>
      <c r="N851" s="92">
        <f t="shared" si="289"/>
        <v>49</v>
      </c>
      <c r="O851" s="2"/>
      <c r="P851" s="47" t="str">
        <f t="shared" si="297"/>
        <v/>
      </c>
      <c r="Q851" s="89">
        <f>IF(P851&lt;&gt;"",SUM($P$6:P851),Q850)</f>
        <v>71</v>
      </c>
      <c r="R851" s="92">
        <f t="shared" si="278"/>
        <v>71</v>
      </c>
      <c r="S851" s="2"/>
      <c r="T851" s="43" t="str">
        <f t="shared" si="290"/>
        <v/>
      </c>
      <c r="U851" s="89">
        <f>IF(T851&lt;&gt;"",SUM($T$6:T851),U850)</f>
        <v>35</v>
      </c>
      <c r="V851" s="92">
        <f t="shared" si="279"/>
        <v>47</v>
      </c>
      <c r="W851" s="2"/>
      <c r="X851" s="95">
        <f>IF(B851="",X850,SUM($L$7:L851)+SUM($P$7:P851)+SUM($T$7:T851))</f>
        <v>146</v>
      </c>
      <c r="Y851" s="2"/>
      <c r="Z851" s="2"/>
      <c r="AA851" s="2"/>
      <c r="AB851" s="2"/>
      <c r="AC851" s="2"/>
      <c r="AD851" s="2"/>
      <c r="AE851" s="2"/>
      <c r="AF851" s="58" t="str">
        <f t="shared" si="292"/>
        <v/>
      </c>
      <c r="AG851" s="21" t="str">
        <f t="shared" si="283"/>
        <v/>
      </c>
      <c r="AH851" s="59">
        <f t="shared" si="291"/>
        <v>5</v>
      </c>
      <c r="AI851" s="64" t="str">
        <f t="shared" si="296"/>
        <v/>
      </c>
      <c r="AJ851" s="47" t="str">
        <f t="shared" si="284"/>
        <v/>
      </c>
      <c r="AK851" s="65">
        <f t="shared" si="286"/>
        <v>1</v>
      </c>
      <c r="AL851" s="70" t="str">
        <f t="shared" si="293"/>
        <v/>
      </c>
      <c r="AM851" s="43" t="str">
        <f t="shared" si="285"/>
        <v/>
      </c>
      <c r="AN851" s="71">
        <f t="shared" si="287"/>
        <v>8</v>
      </c>
      <c r="AO851" s="2"/>
      <c r="AP851" s="2"/>
      <c r="AR851" s="2"/>
      <c r="AS851" s="2"/>
      <c r="AT851" s="2"/>
    </row>
    <row r="852" spans="2:46">
      <c r="B852" s="20" t="str">
        <f>IF('Prog Individual'!B852="","",'Prog Individual'!B852)</f>
        <v/>
      </c>
      <c r="C852" s="21" t="str">
        <f t="shared" si="280"/>
        <v/>
      </c>
      <c r="D852" s="98" t="str">
        <f t="shared" si="295"/>
        <v/>
      </c>
      <c r="E852" s="2"/>
      <c r="F852" s="47" t="str">
        <f t="shared" si="281"/>
        <v/>
      </c>
      <c r="G852" s="98" t="str">
        <f t="shared" si="294"/>
        <v/>
      </c>
      <c r="H852" s="2"/>
      <c r="I852" s="46" t="str">
        <f t="shared" si="282"/>
        <v/>
      </c>
      <c r="J852" s="98" t="str">
        <f t="shared" si="288"/>
        <v/>
      </c>
      <c r="K852" s="2"/>
      <c r="L852" s="21" t="str">
        <f t="shared" si="277"/>
        <v/>
      </c>
      <c r="M852" s="92">
        <f>IF(L852&lt;&gt;"",SUM($L$6:L852),M851)</f>
        <v>40</v>
      </c>
      <c r="N852" s="92">
        <f t="shared" si="289"/>
        <v>49</v>
      </c>
      <c r="O852" s="2"/>
      <c r="P852" s="47" t="str">
        <f t="shared" si="297"/>
        <v/>
      </c>
      <c r="Q852" s="89">
        <f>IF(P852&lt;&gt;"",SUM($P$6:P852),Q851)</f>
        <v>71</v>
      </c>
      <c r="R852" s="92">
        <f t="shared" si="278"/>
        <v>71</v>
      </c>
      <c r="S852" s="2"/>
      <c r="T852" s="43" t="str">
        <f t="shared" si="290"/>
        <v/>
      </c>
      <c r="U852" s="89">
        <f>IF(T852&lt;&gt;"",SUM($T$6:T852),U851)</f>
        <v>35</v>
      </c>
      <c r="V852" s="92">
        <f t="shared" si="279"/>
        <v>47</v>
      </c>
      <c r="W852" s="2"/>
      <c r="X852" s="95">
        <f>IF(B852="",X851,SUM($L$7:L852)+SUM($P$7:P852)+SUM($T$7:T852))</f>
        <v>146</v>
      </c>
      <c r="Y852" s="2"/>
      <c r="Z852" s="2"/>
      <c r="AA852" s="2"/>
      <c r="AB852" s="2"/>
      <c r="AC852" s="2"/>
      <c r="AD852" s="2"/>
      <c r="AE852" s="2"/>
      <c r="AF852" s="58" t="str">
        <f t="shared" si="292"/>
        <v/>
      </c>
      <c r="AG852" s="21" t="str">
        <f t="shared" si="283"/>
        <v/>
      </c>
      <c r="AH852" s="59">
        <f t="shared" si="291"/>
        <v>5</v>
      </c>
      <c r="AI852" s="64" t="str">
        <f t="shared" si="296"/>
        <v/>
      </c>
      <c r="AJ852" s="47" t="str">
        <f t="shared" si="284"/>
        <v/>
      </c>
      <c r="AK852" s="65">
        <f t="shared" si="286"/>
        <v>1</v>
      </c>
      <c r="AL852" s="70" t="str">
        <f t="shared" si="293"/>
        <v/>
      </c>
      <c r="AM852" s="43" t="str">
        <f t="shared" si="285"/>
        <v/>
      </c>
      <c r="AN852" s="71">
        <f t="shared" si="287"/>
        <v>8</v>
      </c>
      <c r="AO852" s="2"/>
      <c r="AP852" s="2"/>
      <c r="AR852" s="2"/>
      <c r="AS852" s="2"/>
      <c r="AT852" s="2"/>
    </row>
    <row r="853" spans="2:46">
      <c r="B853" s="20" t="str">
        <f>IF('Prog Individual'!B853="","",'Prog Individual'!B853)</f>
        <v/>
      </c>
      <c r="C853" s="21" t="str">
        <f t="shared" si="280"/>
        <v/>
      </c>
      <c r="D853" s="98" t="str">
        <f t="shared" si="295"/>
        <v/>
      </c>
      <c r="E853" s="2"/>
      <c r="F853" s="47" t="str">
        <f t="shared" si="281"/>
        <v/>
      </c>
      <c r="G853" s="98" t="str">
        <f t="shared" si="294"/>
        <v/>
      </c>
      <c r="H853" s="2"/>
      <c r="I853" s="46" t="str">
        <f t="shared" si="282"/>
        <v/>
      </c>
      <c r="J853" s="98" t="str">
        <f t="shared" si="288"/>
        <v/>
      </c>
      <c r="K853" s="2"/>
      <c r="L853" s="21" t="str">
        <f t="shared" ref="L853:L916" si="298">IF(AND(AG853="",AG852&lt;&gt;""),"",IF(AND(AG853="",AG852=""),"",IF(AND(AG853&lt;&gt;"",AG854&lt;&gt;""),-AH853,IF(AND(AG853&lt;&gt;"",AG854=""),AH853))))</f>
        <v/>
      </c>
      <c r="M853" s="92">
        <f>IF(L853&lt;&gt;"",SUM($L$6:L853),M852)</f>
        <v>40</v>
      </c>
      <c r="N853" s="92">
        <f t="shared" si="289"/>
        <v>49</v>
      </c>
      <c r="O853" s="2"/>
      <c r="P853" s="47" t="str">
        <f t="shared" si="297"/>
        <v/>
      </c>
      <c r="Q853" s="89">
        <f>IF(P853&lt;&gt;"",SUM($P$6:P853),Q852)</f>
        <v>71</v>
      </c>
      <c r="R853" s="92">
        <f t="shared" si="278"/>
        <v>71</v>
      </c>
      <c r="S853" s="2"/>
      <c r="T853" s="43" t="str">
        <f t="shared" si="290"/>
        <v/>
      </c>
      <c r="U853" s="89">
        <f>IF(T853&lt;&gt;"",SUM($T$6:T853),U852)</f>
        <v>35</v>
      </c>
      <c r="V853" s="92">
        <f t="shared" si="279"/>
        <v>47</v>
      </c>
      <c r="W853" s="2"/>
      <c r="X853" s="95">
        <f>IF(B853="",X852,SUM($L$7:L853)+SUM($P$7:P853)+SUM($T$7:T853))</f>
        <v>146</v>
      </c>
      <c r="Y853" s="2"/>
      <c r="Z853" s="2"/>
      <c r="AA853" s="2"/>
      <c r="AB853" s="2"/>
      <c r="AC853" s="2"/>
      <c r="AD853" s="2"/>
      <c r="AE853" s="2"/>
      <c r="AF853" s="58" t="str">
        <f t="shared" si="292"/>
        <v/>
      </c>
      <c r="AG853" s="21" t="str">
        <f t="shared" si="283"/>
        <v/>
      </c>
      <c r="AH853" s="59">
        <f t="shared" si="291"/>
        <v>5</v>
      </c>
      <c r="AI853" s="64" t="str">
        <f t="shared" si="296"/>
        <v/>
      </c>
      <c r="AJ853" s="47" t="str">
        <f t="shared" si="284"/>
        <v/>
      </c>
      <c r="AK853" s="65">
        <f t="shared" si="286"/>
        <v>1</v>
      </c>
      <c r="AL853" s="70" t="str">
        <f t="shared" si="293"/>
        <v/>
      </c>
      <c r="AM853" s="43" t="str">
        <f t="shared" si="285"/>
        <v/>
      </c>
      <c r="AN853" s="71">
        <f t="shared" si="287"/>
        <v>8</v>
      </c>
      <c r="AO853" s="2"/>
      <c r="AP853" s="2"/>
      <c r="AR853" s="2"/>
      <c r="AS853" s="2"/>
      <c r="AT853" s="2"/>
    </row>
    <row r="854" spans="2:46">
      <c r="B854" s="20" t="str">
        <f>IF('Prog Individual'!B854="","",'Prog Individual'!B854)</f>
        <v/>
      </c>
      <c r="C854" s="21" t="str">
        <f t="shared" si="280"/>
        <v/>
      </c>
      <c r="D854" s="98" t="str">
        <f t="shared" si="295"/>
        <v/>
      </c>
      <c r="E854" s="2"/>
      <c r="F854" s="47" t="str">
        <f t="shared" si="281"/>
        <v/>
      </c>
      <c r="G854" s="98" t="str">
        <f t="shared" si="294"/>
        <v/>
      </c>
      <c r="H854" s="2"/>
      <c r="I854" s="46" t="str">
        <f t="shared" si="282"/>
        <v/>
      </c>
      <c r="J854" s="98" t="str">
        <f t="shared" si="288"/>
        <v/>
      </c>
      <c r="K854" s="2"/>
      <c r="L854" s="21" t="str">
        <f t="shared" si="298"/>
        <v/>
      </c>
      <c r="M854" s="92">
        <f>IF(L854&lt;&gt;"",SUM($L$6:L854),M853)</f>
        <v>40</v>
      </c>
      <c r="N854" s="92">
        <f t="shared" si="289"/>
        <v>49</v>
      </c>
      <c r="O854" s="2"/>
      <c r="P854" s="47" t="str">
        <f t="shared" si="297"/>
        <v/>
      </c>
      <c r="Q854" s="89">
        <f>IF(P854&lt;&gt;"",SUM($P$6:P854),Q853)</f>
        <v>71</v>
      </c>
      <c r="R854" s="92">
        <f t="shared" si="278"/>
        <v>71</v>
      </c>
      <c r="S854" s="2"/>
      <c r="T854" s="43" t="str">
        <f t="shared" si="290"/>
        <v/>
      </c>
      <c r="U854" s="89">
        <f>IF(T854&lt;&gt;"",SUM($T$6:T854),U853)</f>
        <v>35</v>
      </c>
      <c r="V854" s="92">
        <f t="shared" si="279"/>
        <v>47</v>
      </c>
      <c r="W854" s="2"/>
      <c r="X854" s="95">
        <f>IF(B854="",X853,SUM($L$7:L854)+SUM($P$7:P854)+SUM($T$7:T854))</f>
        <v>146</v>
      </c>
      <c r="Y854" s="2"/>
      <c r="Z854" s="2"/>
      <c r="AA854" s="2"/>
      <c r="AB854" s="2"/>
      <c r="AC854" s="2"/>
      <c r="AD854" s="2"/>
      <c r="AE854" s="2"/>
      <c r="AF854" s="58" t="str">
        <f t="shared" si="292"/>
        <v/>
      </c>
      <c r="AG854" s="21" t="str">
        <f t="shared" si="283"/>
        <v/>
      </c>
      <c r="AH854" s="59">
        <f t="shared" si="291"/>
        <v>5</v>
      </c>
      <c r="AI854" s="64" t="str">
        <f t="shared" si="296"/>
        <v/>
      </c>
      <c r="AJ854" s="47" t="str">
        <f t="shared" si="284"/>
        <v/>
      </c>
      <c r="AK854" s="65">
        <f t="shared" si="286"/>
        <v>1</v>
      </c>
      <c r="AL854" s="70" t="str">
        <f t="shared" si="293"/>
        <v/>
      </c>
      <c r="AM854" s="43" t="str">
        <f t="shared" si="285"/>
        <v/>
      </c>
      <c r="AN854" s="71">
        <f t="shared" si="287"/>
        <v>8</v>
      </c>
      <c r="AO854" s="2"/>
      <c r="AP854" s="2"/>
      <c r="AR854" s="2"/>
      <c r="AS854" s="2"/>
      <c r="AT854" s="2"/>
    </row>
    <row r="855" spans="2:46">
      <c r="B855" s="20" t="str">
        <f>IF('Prog Individual'!B855="","",'Prog Individual'!B855)</f>
        <v/>
      </c>
      <c r="C855" s="21" t="str">
        <f t="shared" si="280"/>
        <v/>
      </c>
      <c r="D855" s="98" t="str">
        <f t="shared" si="295"/>
        <v/>
      </c>
      <c r="E855" s="2"/>
      <c r="F855" s="47" t="str">
        <f t="shared" si="281"/>
        <v/>
      </c>
      <c r="G855" s="98" t="str">
        <f t="shared" si="294"/>
        <v/>
      </c>
      <c r="H855" s="2"/>
      <c r="I855" s="46" t="str">
        <f t="shared" si="282"/>
        <v/>
      </c>
      <c r="J855" s="98" t="str">
        <f t="shared" si="288"/>
        <v/>
      </c>
      <c r="K855" s="2"/>
      <c r="L855" s="21" t="str">
        <f t="shared" si="298"/>
        <v/>
      </c>
      <c r="M855" s="92">
        <f>IF(L855&lt;&gt;"",SUM($L$6:L855),M854)</f>
        <v>40</v>
      </c>
      <c r="N855" s="92">
        <f t="shared" si="289"/>
        <v>49</v>
      </c>
      <c r="O855" s="2"/>
      <c r="P855" s="47" t="str">
        <f t="shared" si="297"/>
        <v/>
      </c>
      <c r="Q855" s="89">
        <f>IF(P855&lt;&gt;"",SUM($P$6:P855),Q854)</f>
        <v>71</v>
      </c>
      <c r="R855" s="92">
        <f t="shared" si="278"/>
        <v>71</v>
      </c>
      <c r="S855" s="2"/>
      <c r="T855" s="43" t="str">
        <f t="shared" si="290"/>
        <v/>
      </c>
      <c r="U855" s="89">
        <f>IF(T855&lt;&gt;"",SUM($T$6:T855),U854)</f>
        <v>35</v>
      </c>
      <c r="V855" s="92">
        <f t="shared" si="279"/>
        <v>47</v>
      </c>
      <c r="W855" s="2"/>
      <c r="X855" s="95">
        <f>IF(B855="",X854,SUM($L$7:L855)+SUM($P$7:P855)+SUM($T$7:T855))</f>
        <v>146</v>
      </c>
      <c r="Y855" s="2"/>
      <c r="Z855" s="2"/>
      <c r="AA855" s="2"/>
      <c r="AB855" s="2"/>
      <c r="AC855" s="2"/>
      <c r="AD855" s="2"/>
      <c r="AE855" s="2"/>
      <c r="AF855" s="58" t="str">
        <f t="shared" si="292"/>
        <v/>
      </c>
      <c r="AG855" s="21" t="str">
        <f t="shared" si="283"/>
        <v/>
      </c>
      <c r="AH855" s="59">
        <f t="shared" si="291"/>
        <v>5</v>
      </c>
      <c r="AI855" s="64" t="str">
        <f t="shared" si="296"/>
        <v/>
      </c>
      <c r="AJ855" s="47" t="str">
        <f t="shared" si="284"/>
        <v/>
      </c>
      <c r="AK855" s="65">
        <f t="shared" si="286"/>
        <v>1</v>
      </c>
      <c r="AL855" s="70" t="str">
        <f t="shared" si="293"/>
        <v/>
      </c>
      <c r="AM855" s="43" t="str">
        <f t="shared" si="285"/>
        <v/>
      </c>
      <c r="AN855" s="71">
        <f t="shared" si="287"/>
        <v>8</v>
      </c>
      <c r="AO855" s="2"/>
      <c r="AP855" s="2"/>
      <c r="AR855" s="2"/>
      <c r="AS855" s="2"/>
      <c r="AT855" s="2"/>
    </row>
    <row r="856" spans="2:46">
      <c r="B856" s="20" t="str">
        <f>IF('Prog Individual'!B856="","",'Prog Individual'!B856)</f>
        <v/>
      </c>
      <c r="C856" s="21" t="str">
        <f t="shared" si="280"/>
        <v/>
      </c>
      <c r="D856" s="98" t="str">
        <f t="shared" si="295"/>
        <v/>
      </c>
      <c r="E856" s="2"/>
      <c r="F856" s="47" t="str">
        <f t="shared" si="281"/>
        <v/>
      </c>
      <c r="G856" s="98" t="str">
        <f t="shared" si="294"/>
        <v/>
      </c>
      <c r="H856" s="2"/>
      <c r="I856" s="46" t="str">
        <f t="shared" si="282"/>
        <v/>
      </c>
      <c r="J856" s="98" t="str">
        <f t="shared" si="288"/>
        <v/>
      </c>
      <c r="K856" s="2"/>
      <c r="L856" s="21" t="str">
        <f t="shared" si="298"/>
        <v/>
      </c>
      <c r="M856" s="92">
        <f>IF(L856&lt;&gt;"",SUM($L$6:L856),M855)</f>
        <v>40</v>
      </c>
      <c r="N856" s="92">
        <f t="shared" si="289"/>
        <v>49</v>
      </c>
      <c r="O856" s="2"/>
      <c r="P856" s="47" t="str">
        <f t="shared" si="297"/>
        <v/>
      </c>
      <c r="Q856" s="89">
        <f>IF(P856&lt;&gt;"",SUM($P$6:P856),Q855)</f>
        <v>71</v>
      </c>
      <c r="R856" s="92">
        <f t="shared" si="278"/>
        <v>71</v>
      </c>
      <c r="S856" s="2"/>
      <c r="T856" s="43" t="str">
        <f t="shared" si="290"/>
        <v/>
      </c>
      <c r="U856" s="89">
        <f>IF(T856&lt;&gt;"",SUM($T$6:T856),U855)</f>
        <v>35</v>
      </c>
      <c r="V856" s="92">
        <f t="shared" si="279"/>
        <v>47</v>
      </c>
      <c r="W856" s="2"/>
      <c r="X856" s="95">
        <f>IF(B856="",X855,SUM($L$7:L856)+SUM($P$7:P856)+SUM($T$7:T856))</f>
        <v>146</v>
      </c>
      <c r="Y856" s="2"/>
      <c r="Z856" s="2"/>
      <c r="AA856" s="2"/>
      <c r="AB856" s="2"/>
      <c r="AC856" s="2"/>
      <c r="AD856" s="2"/>
      <c r="AE856" s="2"/>
      <c r="AF856" s="58" t="str">
        <f t="shared" si="292"/>
        <v/>
      </c>
      <c r="AG856" s="21" t="str">
        <f t="shared" si="283"/>
        <v/>
      </c>
      <c r="AH856" s="59">
        <f t="shared" si="291"/>
        <v>5</v>
      </c>
      <c r="AI856" s="64" t="str">
        <f t="shared" si="296"/>
        <v/>
      </c>
      <c r="AJ856" s="47" t="str">
        <f t="shared" si="284"/>
        <v/>
      </c>
      <c r="AK856" s="65">
        <f t="shared" si="286"/>
        <v>1</v>
      </c>
      <c r="AL856" s="70" t="str">
        <f t="shared" si="293"/>
        <v/>
      </c>
      <c r="AM856" s="43" t="str">
        <f t="shared" si="285"/>
        <v/>
      </c>
      <c r="AN856" s="71">
        <f t="shared" si="287"/>
        <v>8</v>
      </c>
      <c r="AO856" s="2"/>
      <c r="AP856" s="2"/>
      <c r="AR856" s="2"/>
      <c r="AS856" s="2"/>
      <c r="AT856" s="2"/>
    </row>
    <row r="857" spans="2:46">
      <c r="B857" s="20" t="str">
        <f>IF('Prog Individual'!B857="","",'Prog Individual'!B857)</f>
        <v/>
      </c>
      <c r="C857" s="21" t="str">
        <f t="shared" si="280"/>
        <v/>
      </c>
      <c r="D857" s="98" t="str">
        <f t="shared" si="295"/>
        <v/>
      </c>
      <c r="E857" s="2"/>
      <c r="F857" s="47" t="str">
        <f t="shared" si="281"/>
        <v/>
      </c>
      <c r="G857" s="98" t="str">
        <f t="shared" si="294"/>
        <v/>
      </c>
      <c r="H857" s="2"/>
      <c r="I857" s="46" t="str">
        <f t="shared" si="282"/>
        <v/>
      </c>
      <c r="J857" s="98" t="str">
        <f t="shared" si="288"/>
        <v/>
      </c>
      <c r="K857" s="2"/>
      <c r="L857" s="21" t="str">
        <f t="shared" si="298"/>
        <v/>
      </c>
      <c r="M857" s="92">
        <f>IF(L857&lt;&gt;"",SUM($L$6:L857),M856)</f>
        <v>40</v>
      </c>
      <c r="N857" s="92">
        <f t="shared" si="289"/>
        <v>49</v>
      </c>
      <c r="O857" s="2"/>
      <c r="P857" s="47" t="str">
        <f t="shared" si="297"/>
        <v/>
      </c>
      <c r="Q857" s="89">
        <f>IF(P857&lt;&gt;"",SUM($P$6:P857),Q856)</f>
        <v>71</v>
      </c>
      <c r="R857" s="92">
        <f t="shared" si="278"/>
        <v>71</v>
      </c>
      <c r="S857" s="2"/>
      <c r="T857" s="43" t="str">
        <f t="shared" si="290"/>
        <v/>
      </c>
      <c r="U857" s="89">
        <f>IF(T857&lt;&gt;"",SUM($T$6:T857),U856)</f>
        <v>35</v>
      </c>
      <c r="V857" s="92">
        <f t="shared" si="279"/>
        <v>47</v>
      </c>
      <c r="W857" s="2"/>
      <c r="X857" s="95">
        <f>IF(B857="",X856,SUM($L$7:L857)+SUM($P$7:P857)+SUM($T$7:T857))</f>
        <v>146</v>
      </c>
      <c r="Y857" s="2"/>
      <c r="Z857" s="2"/>
      <c r="AA857" s="2"/>
      <c r="AB857" s="2"/>
      <c r="AC857" s="2"/>
      <c r="AD857" s="2"/>
      <c r="AE857" s="2"/>
      <c r="AF857" s="58" t="str">
        <f t="shared" si="292"/>
        <v/>
      </c>
      <c r="AG857" s="21" t="str">
        <f t="shared" si="283"/>
        <v/>
      </c>
      <c r="AH857" s="59">
        <f t="shared" si="291"/>
        <v>5</v>
      </c>
      <c r="AI857" s="64" t="str">
        <f t="shared" si="296"/>
        <v/>
      </c>
      <c r="AJ857" s="47" t="str">
        <f t="shared" si="284"/>
        <v/>
      </c>
      <c r="AK857" s="65">
        <f t="shared" si="286"/>
        <v>1</v>
      </c>
      <c r="AL857" s="70" t="str">
        <f t="shared" si="293"/>
        <v/>
      </c>
      <c r="AM857" s="43" t="str">
        <f t="shared" si="285"/>
        <v/>
      </c>
      <c r="AN857" s="71">
        <f t="shared" si="287"/>
        <v>8</v>
      </c>
      <c r="AO857" s="2"/>
      <c r="AP857" s="2"/>
      <c r="AR857" s="2"/>
      <c r="AS857" s="2"/>
      <c r="AT857" s="2"/>
    </row>
    <row r="858" spans="2:46">
      <c r="B858" s="20" t="str">
        <f>IF('Prog Individual'!B858="","",'Prog Individual'!B858)</f>
        <v/>
      </c>
      <c r="C858" s="21" t="str">
        <f t="shared" si="280"/>
        <v/>
      </c>
      <c r="D858" s="98" t="str">
        <f t="shared" si="295"/>
        <v/>
      </c>
      <c r="E858" s="2"/>
      <c r="F858" s="47" t="str">
        <f t="shared" si="281"/>
        <v/>
      </c>
      <c r="G858" s="98" t="str">
        <f t="shared" si="294"/>
        <v/>
      </c>
      <c r="H858" s="2"/>
      <c r="I858" s="46" t="str">
        <f t="shared" si="282"/>
        <v/>
      </c>
      <c r="J858" s="98" t="str">
        <f t="shared" si="288"/>
        <v/>
      </c>
      <c r="K858" s="2"/>
      <c r="L858" s="21" t="str">
        <f t="shared" si="298"/>
        <v/>
      </c>
      <c r="M858" s="92">
        <f>IF(L858&lt;&gt;"",SUM($L$6:L858),M857)</f>
        <v>40</v>
      </c>
      <c r="N858" s="92">
        <f t="shared" si="289"/>
        <v>49</v>
      </c>
      <c r="O858" s="2"/>
      <c r="P858" s="47" t="str">
        <f t="shared" si="297"/>
        <v/>
      </c>
      <c r="Q858" s="89">
        <f>IF(P858&lt;&gt;"",SUM($P$6:P858),Q857)</f>
        <v>71</v>
      </c>
      <c r="R858" s="92">
        <f t="shared" ref="R858:R921" si="299">IF(Q858&lt;R857,R857,Q858)</f>
        <v>71</v>
      </c>
      <c r="S858" s="2"/>
      <c r="T858" s="43" t="str">
        <f t="shared" si="290"/>
        <v/>
      </c>
      <c r="U858" s="89">
        <f>IF(T858&lt;&gt;"",SUM($T$6:T858),U857)</f>
        <v>35</v>
      </c>
      <c r="V858" s="92">
        <f t="shared" ref="V858:V921" si="300">IF(U858&lt;V857,V857,U858)</f>
        <v>47</v>
      </c>
      <c r="W858" s="2"/>
      <c r="X858" s="95">
        <f>IF(B858="",X857,SUM($L$7:L858)+SUM($P$7:P858)+SUM($T$7:T858))</f>
        <v>146</v>
      </c>
      <c r="Y858" s="2"/>
      <c r="Z858" s="2"/>
      <c r="AA858" s="2"/>
      <c r="AB858" s="2"/>
      <c r="AC858" s="2"/>
      <c r="AD858" s="2"/>
      <c r="AE858" s="2"/>
      <c r="AF858" s="58" t="str">
        <f t="shared" si="292"/>
        <v/>
      </c>
      <c r="AG858" s="21" t="str">
        <f t="shared" si="283"/>
        <v/>
      </c>
      <c r="AH858" s="59">
        <f t="shared" si="291"/>
        <v>5</v>
      </c>
      <c r="AI858" s="64" t="str">
        <f t="shared" si="296"/>
        <v/>
      </c>
      <c r="AJ858" s="47" t="str">
        <f t="shared" si="284"/>
        <v/>
      </c>
      <c r="AK858" s="65">
        <f t="shared" si="286"/>
        <v>1</v>
      </c>
      <c r="AL858" s="70" t="str">
        <f t="shared" si="293"/>
        <v/>
      </c>
      <c r="AM858" s="43" t="str">
        <f t="shared" si="285"/>
        <v/>
      </c>
      <c r="AN858" s="71">
        <f t="shared" si="287"/>
        <v>8</v>
      </c>
      <c r="AO858" s="2"/>
      <c r="AP858" s="2"/>
      <c r="AR858" s="2"/>
      <c r="AS858" s="2"/>
      <c r="AT858" s="2"/>
    </row>
    <row r="859" spans="2:46">
      <c r="B859" s="20" t="str">
        <f>IF('Prog Individual'!B859="","",'Prog Individual'!B859)</f>
        <v/>
      </c>
      <c r="C859" s="21" t="str">
        <f t="shared" si="280"/>
        <v/>
      </c>
      <c r="D859" s="98" t="str">
        <f t="shared" si="295"/>
        <v/>
      </c>
      <c r="E859" s="2"/>
      <c r="F859" s="47" t="str">
        <f t="shared" si="281"/>
        <v/>
      </c>
      <c r="G859" s="98" t="str">
        <f t="shared" si="294"/>
        <v/>
      </c>
      <c r="H859" s="2"/>
      <c r="I859" s="46" t="str">
        <f t="shared" si="282"/>
        <v/>
      </c>
      <c r="J859" s="98" t="str">
        <f t="shared" si="288"/>
        <v/>
      </c>
      <c r="K859" s="2"/>
      <c r="L859" s="21" t="str">
        <f t="shared" si="298"/>
        <v/>
      </c>
      <c r="M859" s="92">
        <f>IF(L859&lt;&gt;"",SUM($L$6:L859),M858)</f>
        <v>40</v>
      </c>
      <c r="N859" s="92">
        <f t="shared" si="289"/>
        <v>49</v>
      </c>
      <c r="O859" s="2"/>
      <c r="P859" s="47" t="str">
        <f t="shared" si="297"/>
        <v/>
      </c>
      <c r="Q859" s="89">
        <f>IF(P859&lt;&gt;"",SUM($P$6:P859),Q858)</f>
        <v>71</v>
      </c>
      <c r="R859" s="92">
        <f t="shared" si="299"/>
        <v>71</v>
      </c>
      <c r="S859" s="2"/>
      <c r="T859" s="43" t="str">
        <f t="shared" si="290"/>
        <v/>
      </c>
      <c r="U859" s="89">
        <f>IF(T859&lt;&gt;"",SUM($T$6:T859),U858)</f>
        <v>35</v>
      </c>
      <c r="V859" s="92">
        <f t="shared" si="300"/>
        <v>47</v>
      </c>
      <c r="W859" s="2"/>
      <c r="X859" s="95">
        <f>IF(B859="",X858,SUM($L$7:L859)+SUM($P$7:P859)+SUM($T$7:T859))</f>
        <v>146</v>
      </c>
      <c r="Y859" s="2"/>
      <c r="Z859" s="2"/>
      <c r="AA859" s="2"/>
      <c r="AB859" s="2"/>
      <c r="AC859" s="2"/>
      <c r="AD859" s="2"/>
      <c r="AE859" s="2"/>
      <c r="AF859" s="58" t="str">
        <f t="shared" si="292"/>
        <v/>
      </c>
      <c r="AG859" s="21" t="str">
        <f t="shared" si="283"/>
        <v/>
      </c>
      <c r="AH859" s="59">
        <f t="shared" si="291"/>
        <v>5</v>
      </c>
      <c r="AI859" s="64" t="str">
        <f t="shared" si="296"/>
        <v/>
      </c>
      <c r="AJ859" s="47" t="str">
        <f t="shared" si="284"/>
        <v/>
      </c>
      <c r="AK859" s="65">
        <f t="shared" si="286"/>
        <v>1</v>
      </c>
      <c r="AL859" s="70" t="str">
        <f t="shared" si="293"/>
        <v/>
      </c>
      <c r="AM859" s="43" t="str">
        <f t="shared" si="285"/>
        <v/>
      </c>
      <c r="AN859" s="71">
        <f t="shared" si="287"/>
        <v>8</v>
      </c>
      <c r="AO859" s="2"/>
      <c r="AP859" s="2"/>
      <c r="AR859" s="2"/>
      <c r="AS859" s="2"/>
      <c r="AT859" s="2"/>
    </row>
    <row r="860" spans="2:46">
      <c r="B860" s="20" t="str">
        <f>IF('Prog Individual'!B860="","",'Prog Individual'!B860)</f>
        <v/>
      </c>
      <c r="C860" s="21" t="str">
        <f t="shared" si="280"/>
        <v/>
      </c>
      <c r="D860" s="98" t="str">
        <f t="shared" si="295"/>
        <v/>
      </c>
      <c r="E860" s="2"/>
      <c r="F860" s="47" t="str">
        <f t="shared" si="281"/>
        <v/>
      </c>
      <c r="G860" s="98" t="str">
        <f t="shared" si="294"/>
        <v/>
      </c>
      <c r="H860" s="2"/>
      <c r="I860" s="46" t="str">
        <f t="shared" si="282"/>
        <v/>
      </c>
      <c r="J860" s="98" t="str">
        <f t="shared" si="288"/>
        <v/>
      </c>
      <c r="K860" s="2"/>
      <c r="L860" s="21" t="str">
        <f t="shared" si="298"/>
        <v/>
      </c>
      <c r="M860" s="92">
        <f>IF(L860&lt;&gt;"",SUM($L$6:L860),M859)</f>
        <v>40</v>
      </c>
      <c r="N860" s="92">
        <f t="shared" si="289"/>
        <v>49</v>
      </c>
      <c r="O860" s="2"/>
      <c r="P860" s="47" t="str">
        <f t="shared" si="297"/>
        <v/>
      </c>
      <c r="Q860" s="89">
        <f>IF(P860&lt;&gt;"",SUM($P$6:P860),Q859)</f>
        <v>71</v>
      </c>
      <c r="R860" s="92">
        <f t="shared" si="299"/>
        <v>71</v>
      </c>
      <c r="S860" s="2"/>
      <c r="T860" s="43" t="str">
        <f t="shared" si="290"/>
        <v/>
      </c>
      <c r="U860" s="89">
        <f>IF(T860&lt;&gt;"",SUM($T$6:T860),U859)</f>
        <v>35</v>
      </c>
      <c r="V860" s="92">
        <f t="shared" si="300"/>
        <v>47</v>
      </c>
      <c r="W860" s="2"/>
      <c r="X860" s="95">
        <f>IF(B860="",X859,SUM($L$7:L860)+SUM($P$7:P860)+SUM($T$7:T860))</f>
        <v>146</v>
      </c>
      <c r="Y860" s="2"/>
      <c r="Z860" s="2"/>
      <c r="AA860" s="2"/>
      <c r="AB860" s="2"/>
      <c r="AC860" s="2"/>
      <c r="AD860" s="2"/>
      <c r="AE860" s="2"/>
      <c r="AF860" s="58" t="str">
        <f t="shared" si="292"/>
        <v/>
      </c>
      <c r="AG860" s="21" t="str">
        <f t="shared" si="283"/>
        <v/>
      </c>
      <c r="AH860" s="59">
        <f t="shared" si="291"/>
        <v>5</v>
      </c>
      <c r="AI860" s="64" t="str">
        <f t="shared" si="296"/>
        <v/>
      </c>
      <c r="AJ860" s="47" t="str">
        <f t="shared" si="284"/>
        <v/>
      </c>
      <c r="AK860" s="65">
        <f t="shared" si="286"/>
        <v>1</v>
      </c>
      <c r="AL860" s="70" t="str">
        <f t="shared" si="293"/>
        <v/>
      </c>
      <c r="AM860" s="43" t="str">
        <f t="shared" si="285"/>
        <v/>
      </c>
      <c r="AN860" s="71">
        <f t="shared" si="287"/>
        <v>8</v>
      </c>
      <c r="AO860" s="2"/>
      <c r="AP860" s="2"/>
      <c r="AR860" s="2"/>
      <c r="AS860" s="2"/>
      <c r="AT860" s="2"/>
    </row>
    <row r="861" spans="2:46">
      <c r="B861" s="20" t="str">
        <f>IF('Prog Individual'!B861="","",'Prog Individual'!B861)</f>
        <v/>
      </c>
      <c r="C861" s="21" t="str">
        <f t="shared" si="280"/>
        <v/>
      </c>
      <c r="D861" s="98" t="str">
        <f t="shared" si="295"/>
        <v/>
      </c>
      <c r="E861" s="2"/>
      <c r="F861" s="47" t="str">
        <f t="shared" si="281"/>
        <v/>
      </c>
      <c r="G861" s="98" t="str">
        <f t="shared" si="294"/>
        <v/>
      </c>
      <c r="H861" s="2"/>
      <c r="I861" s="46" t="str">
        <f t="shared" si="282"/>
        <v/>
      </c>
      <c r="J861" s="98" t="str">
        <f t="shared" si="288"/>
        <v/>
      </c>
      <c r="K861" s="2"/>
      <c r="L861" s="21" t="str">
        <f t="shared" si="298"/>
        <v/>
      </c>
      <c r="M861" s="92">
        <f>IF(L861&lt;&gt;"",SUM($L$6:L861),M860)</f>
        <v>40</v>
      </c>
      <c r="N861" s="92">
        <f t="shared" si="289"/>
        <v>49</v>
      </c>
      <c r="O861" s="2"/>
      <c r="P861" s="47" t="str">
        <f t="shared" si="297"/>
        <v/>
      </c>
      <c r="Q861" s="89">
        <f>IF(P861&lt;&gt;"",SUM($P$6:P861),Q860)</f>
        <v>71</v>
      </c>
      <c r="R861" s="92">
        <f t="shared" si="299"/>
        <v>71</v>
      </c>
      <c r="S861" s="2"/>
      <c r="T861" s="43" t="str">
        <f t="shared" si="290"/>
        <v/>
      </c>
      <c r="U861" s="89">
        <f>IF(T861&lt;&gt;"",SUM($T$6:T861),U860)</f>
        <v>35</v>
      </c>
      <c r="V861" s="92">
        <f t="shared" si="300"/>
        <v>47</v>
      </c>
      <c r="W861" s="2"/>
      <c r="X861" s="95">
        <f>IF(B861="",X860,SUM($L$7:L861)+SUM($P$7:P861)+SUM($T$7:T861))</f>
        <v>146</v>
      </c>
      <c r="Y861" s="2"/>
      <c r="Z861" s="2"/>
      <c r="AA861" s="2"/>
      <c r="AB861" s="2"/>
      <c r="AC861" s="2"/>
      <c r="AD861" s="2"/>
      <c r="AE861" s="2"/>
      <c r="AF861" s="58" t="str">
        <f t="shared" si="292"/>
        <v/>
      </c>
      <c r="AG861" s="21" t="str">
        <f t="shared" si="283"/>
        <v/>
      </c>
      <c r="AH861" s="59">
        <f t="shared" si="291"/>
        <v>5</v>
      </c>
      <c r="AI861" s="64" t="str">
        <f t="shared" si="296"/>
        <v/>
      </c>
      <c r="AJ861" s="47" t="str">
        <f t="shared" si="284"/>
        <v/>
      </c>
      <c r="AK861" s="65">
        <f t="shared" si="286"/>
        <v>1</v>
      </c>
      <c r="AL861" s="70" t="str">
        <f t="shared" si="293"/>
        <v/>
      </c>
      <c r="AM861" s="43" t="str">
        <f t="shared" si="285"/>
        <v/>
      </c>
      <c r="AN861" s="71">
        <f t="shared" si="287"/>
        <v>8</v>
      </c>
      <c r="AO861" s="2"/>
      <c r="AP861" s="2"/>
      <c r="AR861" s="2"/>
      <c r="AS861" s="2"/>
      <c r="AT861" s="2"/>
    </row>
    <row r="862" spans="2:46">
      <c r="B862" s="20" t="str">
        <f>IF('Prog Individual'!B862="","",'Prog Individual'!B862)</f>
        <v/>
      </c>
      <c r="C862" s="21" t="str">
        <f t="shared" si="280"/>
        <v/>
      </c>
      <c r="D862" s="98" t="str">
        <f t="shared" si="295"/>
        <v/>
      </c>
      <c r="E862" s="2"/>
      <c r="F862" s="47" t="str">
        <f t="shared" si="281"/>
        <v/>
      </c>
      <c r="G862" s="98" t="str">
        <f t="shared" si="294"/>
        <v/>
      </c>
      <c r="H862" s="2"/>
      <c r="I862" s="46" t="str">
        <f t="shared" si="282"/>
        <v/>
      </c>
      <c r="J862" s="98" t="str">
        <f t="shared" si="288"/>
        <v/>
      </c>
      <c r="K862" s="2"/>
      <c r="L862" s="21" t="str">
        <f t="shared" si="298"/>
        <v/>
      </c>
      <c r="M862" s="92">
        <f>IF(L862&lt;&gt;"",SUM($L$6:L862),M861)</f>
        <v>40</v>
      </c>
      <c r="N862" s="92">
        <f t="shared" si="289"/>
        <v>49</v>
      </c>
      <c r="O862" s="2"/>
      <c r="P862" s="47" t="str">
        <f t="shared" si="297"/>
        <v/>
      </c>
      <c r="Q862" s="89">
        <f>IF(P862&lt;&gt;"",SUM($P$6:P862),Q861)</f>
        <v>71</v>
      </c>
      <c r="R862" s="92">
        <f t="shared" si="299"/>
        <v>71</v>
      </c>
      <c r="S862" s="2"/>
      <c r="T862" s="43" t="str">
        <f t="shared" si="290"/>
        <v/>
      </c>
      <c r="U862" s="89">
        <f>IF(T862&lt;&gt;"",SUM($T$6:T862),U861)</f>
        <v>35</v>
      </c>
      <c r="V862" s="92">
        <f t="shared" si="300"/>
        <v>47</v>
      </c>
      <c r="W862" s="2"/>
      <c r="X862" s="95">
        <f>IF(B862="",X861,SUM($L$7:L862)+SUM($P$7:P862)+SUM($T$7:T862))</f>
        <v>146</v>
      </c>
      <c r="Y862" s="2"/>
      <c r="Z862" s="2"/>
      <c r="AA862" s="2"/>
      <c r="AB862" s="2"/>
      <c r="AC862" s="2"/>
      <c r="AD862" s="2"/>
      <c r="AE862" s="2"/>
      <c r="AF862" s="58" t="str">
        <f t="shared" si="292"/>
        <v/>
      </c>
      <c r="AG862" s="21" t="str">
        <f t="shared" si="283"/>
        <v/>
      </c>
      <c r="AH862" s="59">
        <f t="shared" si="291"/>
        <v>5</v>
      </c>
      <c r="AI862" s="64" t="str">
        <f t="shared" si="296"/>
        <v/>
      </c>
      <c r="AJ862" s="47" t="str">
        <f t="shared" si="284"/>
        <v/>
      </c>
      <c r="AK862" s="65">
        <f t="shared" si="286"/>
        <v>1</v>
      </c>
      <c r="AL862" s="70" t="str">
        <f t="shared" si="293"/>
        <v/>
      </c>
      <c r="AM862" s="43" t="str">
        <f t="shared" si="285"/>
        <v/>
      </c>
      <c r="AN862" s="71">
        <f t="shared" si="287"/>
        <v>8</v>
      </c>
      <c r="AO862" s="2"/>
      <c r="AP862" s="2"/>
      <c r="AR862" s="2"/>
      <c r="AS862" s="2"/>
      <c r="AT862" s="2"/>
    </row>
    <row r="863" spans="2:46">
      <c r="B863" s="20" t="str">
        <f>IF('Prog Individual'!B863="","",'Prog Individual'!B863)</f>
        <v/>
      </c>
      <c r="C863" s="21" t="str">
        <f t="shared" si="280"/>
        <v/>
      </c>
      <c r="D863" s="98" t="str">
        <f t="shared" si="295"/>
        <v/>
      </c>
      <c r="E863" s="2"/>
      <c r="F863" s="47" t="str">
        <f t="shared" si="281"/>
        <v/>
      </c>
      <c r="G863" s="98" t="str">
        <f t="shared" si="294"/>
        <v/>
      </c>
      <c r="H863" s="2"/>
      <c r="I863" s="46" t="str">
        <f t="shared" si="282"/>
        <v/>
      </c>
      <c r="J863" s="98" t="str">
        <f t="shared" si="288"/>
        <v/>
      </c>
      <c r="K863" s="2"/>
      <c r="L863" s="21" t="str">
        <f t="shared" si="298"/>
        <v/>
      </c>
      <c r="M863" s="92">
        <f>IF(L863&lt;&gt;"",SUM($L$6:L863),M862)</f>
        <v>40</v>
      </c>
      <c r="N863" s="92">
        <f t="shared" si="289"/>
        <v>49</v>
      </c>
      <c r="O863" s="2"/>
      <c r="P863" s="47" t="str">
        <f t="shared" si="297"/>
        <v/>
      </c>
      <c r="Q863" s="89">
        <f>IF(P863&lt;&gt;"",SUM($P$6:P863),Q862)</f>
        <v>71</v>
      </c>
      <c r="R863" s="92">
        <f t="shared" si="299"/>
        <v>71</v>
      </c>
      <c r="S863" s="2"/>
      <c r="T863" s="43" t="str">
        <f t="shared" si="290"/>
        <v/>
      </c>
      <c r="U863" s="89">
        <f>IF(T863&lt;&gt;"",SUM($T$6:T863),U862)</f>
        <v>35</v>
      </c>
      <c r="V863" s="92">
        <f t="shared" si="300"/>
        <v>47</v>
      </c>
      <c r="W863" s="2"/>
      <c r="X863" s="95">
        <f>IF(B863="",X862,SUM($L$7:L863)+SUM($P$7:P863)+SUM($T$7:T863))</f>
        <v>146</v>
      </c>
      <c r="Y863" s="2"/>
      <c r="Z863" s="2"/>
      <c r="AA863" s="2"/>
      <c r="AB863" s="2"/>
      <c r="AC863" s="2"/>
      <c r="AD863" s="2"/>
      <c r="AE863" s="2"/>
      <c r="AF863" s="58" t="str">
        <f t="shared" si="292"/>
        <v/>
      </c>
      <c r="AG863" s="21" t="str">
        <f t="shared" si="283"/>
        <v/>
      </c>
      <c r="AH863" s="59">
        <f t="shared" si="291"/>
        <v>5</v>
      </c>
      <c r="AI863" s="64" t="str">
        <f t="shared" si="296"/>
        <v/>
      </c>
      <c r="AJ863" s="47" t="str">
        <f t="shared" si="284"/>
        <v/>
      </c>
      <c r="AK863" s="65">
        <f t="shared" si="286"/>
        <v>1</v>
      </c>
      <c r="AL863" s="70" t="str">
        <f t="shared" si="293"/>
        <v/>
      </c>
      <c r="AM863" s="43" t="str">
        <f t="shared" si="285"/>
        <v/>
      </c>
      <c r="AN863" s="71">
        <f t="shared" si="287"/>
        <v>8</v>
      </c>
      <c r="AO863" s="2"/>
      <c r="AP863" s="2"/>
      <c r="AR863" s="2"/>
      <c r="AS863" s="2"/>
      <c r="AT863" s="2"/>
    </row>
    <row r="864" spans="2:46">
      <c r="B864" s="20" t="str">
        <f>IF('Prog Individual'!B864="","",'Prog Individual'!B864)</f>
        <v/>
      </c>
      <c r="C864" s="21" t="str">
        <f t="shared" si="280"/>
        <v/>
      </c>
      <c r="D864" s="98" t="str">
        <f t="shared" si="295"/>
        <v/>
      </c>
      <c r="E864" s="2"/>
      <c r="F864" s="47" t="str">
        <f t="shared" si="281"/>
        <v/>
      </c>
      <c r="G864" s="98" t="str">
        <f t="shared" si="294"/>
        <v/>
      </c>
      <c r="H864" s="2"/>
      <c r="I864" s="46" t="str">
        <f t="shared" si="282"/>
        <v/>
      </c>
      <c r="J864" s="98" t="str">
        <f t="shared" si="288"/>
        <v/>
      </c>
      <c r="K864" s="2"/>
      <c r="L864" s="21" t="str">
        <f t="shared" si="298"/>
        <v/>
      </c>
      <c r="M864" s="92">
        <f>IF(L864&lt;&gt;"",SUM($L$6:L864),M863)</f>
        <v>40</v>
      </c>
      <c r="N864" s="92">
        <f t="shared" si="289"/>
        <v>49</v>
      </c>
      <c r="O864" s="2"/>
      <c r="P864" s="47" t="str">
        <f t="shared" si="297"/>
        <v/>
      </c>
      <c r="Q864" s="89">
        <f>IF(P864&lt;&gt;"",SUM($P$6:P864),Q863)</f>
        <v>71</v>
      </c>
      <c r="R864" s="92">
        <f t="shared" si="299"/>
        <v>71</v>
      </c>
      <c r="S864" s="2"/>
      <c r="T864" s="43" t="str">
        <f t="shared" si="290"/>
        <v/>
      </c>
      <c r="U864" s="89">
        <f>IF(T864&lt;&gt;"",SUM($T$6:T864),U863)</f>
        <v>35</v>
      </c>
      <c r="V864" s="92">
        <f t="shared" si="300"/>
        <v>47</v>
      </c>
      <c r="W864" s="2"/>
      <c r="X864" s="95">
        <f>IF(B864="",X863,SUM($L$7:L864)+SUM($P$7:P864)+SUM($T$7:T864))</f>
        <v>146</v>
      </c>
      <c r="Y864" s="2"/>
      <c r="Z864" s="2"/>
      <c r="AA864" s="2"/>
      <c r="AB864" s="2"/>
      <c r="AC864" s="2"/>
      <c r="AD864" s="2"/>
      <c r="AE864" s="2"/>
      <c r="AF864" s="58" t="str">
        <f t="shared" si="292"/>
        <v/>
      </c>
      <c r="AG864" s="21" t="str">
        <f t="shared" si="283"/>
        <v/>
      </c>
      <c r="AH864" s="59">
        <f t="shared" si="291"/>
        <v>5</v>
      </c>
      <c r="AI864" s="64" t="str">
        <f t="shared" si="296"/>
        <v/>
      </c>
      <c r="AJ864" s="47" t="str">
        <f t="shared" si="284"/>
        <v/>
      </c>
      <c r="AK864" s="65">
        <f t="shared" si="286"/>
        <v>1</v>
      </c>
      <c r="AL864" s="70" t="str">
        <f t="shared" si="293"/>
        <v/>
      </c>
      <c r="AM864" s="43" t="str">
        <f t="shared" si="285"/>
        <v/>
      </c>
      <c r="AN864" s="71">
        <f t="shared" si="287"/>
        <v>8</v>
      </c>
      <c r="AO864" s="2"/>
      <c r="AP864" s="2"/>
      <c r="AR864" s="2"/>
      <c r="AS864" s="2"/>
      <c r="AT864" s="2"/>
    </row>
    <row r="865" spans="2:46">
      <c r="B865" s="20" t="str">
        <f>IF('Prog Individual'!B865="","",'Prog Individual'!B865)</f>
        <v/>
      </c>
      <c r="C865" s="21" t="str">
        <f t="shared" si="280"/>
        <v/>
      </c>
      <c r="D865" s="98" t="str">
        <f t="shared" si="295"/>
        <v/>
      </c>
      <c r="E865" s="2"/>
      <c r="F865" s="47" t="str">
        <f t="shared" si="281"/>
        <v/>
      </c>
      <c r="G865" s="98" t="str">
        <f t="shared" si="294"/>
        <v/>
      </c>
      <c r="H865" s="2"/>
      <c r="I865" s="46" t="str">
        <f t="shared" si="282"/>
        <v/>
      </c>
      <c r="J865" s="98" t="str">
        <f t="shared" si="288"/>
        <v/>
      </c>
      <c r="K865" s="2"/>
      <c r="L865" s="21" t="str">
        <f t="shared" si="298"/>
        <v/>
      </c>
      <c r="M865" s="92">
        <f>IF(L865&lt;&gt;"",SUM($L$6:L865),M864)</f>
        <v>40</v>
      </c>
      <c r="N865" s="92">
        <f t="shared" si="289"/>
        <v>49</v>
      </c>
      <c r="O865" s="2"/>
      <c r="P865" s="47" t="str">
        <f t="shared" si="297"/>
        <v/>
      </c>
      <c r="Q865" s="89">
        <f>IF(P865&lt;&gt;"",SUM($P$6:P865),Q864)</f>
        <v>71</v>
      </c>
      <c r="R865" s="92">
        <f t="shared" si="299"/>
        <v>71</v>
      </c>
      <c r="S865" s="2"/>
      <c r="T865" s="43" t="str">
        <f t="shared" si="290"/>
        <v/>
      </c>
      <c r="U865" s="89">
        <f>IF(T865&lt;&gt;"",SUM($T$6:T865),U864)</f>
        <v>35</v>
      </c>
      <c r="V865" s="92">
        <f t="shared" si="300"/>
        <v>47</v>
      </c>
      <c r="W865" s="2"/>
      <c r="X865" s="95">
        <f>IF(B865="",X864,SUM($L$7:L865)+SUM($P$7:P865)+SUM($T$7:T865))</f>
        <v>146</v>
      </c>
      <c r="Y865" s="2"/>
      <c r="Z865" s="2"/>
      <c r="AA865" s="2"/>
      <c r="AB865" s="2"/>
      <c r="AC865" s="2"/>
      <c r="AD865" s="2"/>
      <c r="AE865" s="2"/>
      <c r="AF865" s="58" t="str">
        <f t="shared" si="292"/>
        <v/>
      </c>
      <c r="AG865" s="21" t="str">
        <f t="shared" si="283"/>
        <v/>
      </c>
      <c r="AH865" s="59">
        <f t="shared" si="291"/>
        <v>5</v>
      </c>
      <c r="AI865" s="64" t="str">
        <f t="shared" si="296"/>
        <v/>
      </c>
      <c r="AJ865" s="47" t="str">
        <f t="shared" si="284"/>
        <v/>
      </c>
      <c r="AK865" s="65">
        <f t="shared" si="286"/>
        <v>1</v>
      </c>
      <c r="AL865" s="70" t="str">
        <f t="shared" si="293"/>
        <v/>
      </c>
      <c r="AM865" s="43" t="str">
        <f t="shared" si="285"/>
        <v/>
      </c>
      <c r="AN865" s="71">
        <f t="shared" si="287"/>
        <v>8</v>
      </c>
      <c r="AO865" s="2"/>
      <c r="AP865" s="2"/>
      <c r="AR865" s="2"/>
      <c r="AS865" s="2"/>
      <c r="AT865" s="2"/>
    </row>
    <row r="866" spans="2:46">
      <c r="B866" s="20" t="str">
        <f>IF('Prog Individual'!B866="","",'Prog Individual'!B866)</f>
        <v/>
      </c>
      <c r="C866" s="21" t="str">
        <f t="shared" si="280"/>
        <v/>
      </c>
      <c r="D866" s="98" t="str">
        <f t="shared" si="295"/>
        <v/>
      </c>
      <c r="E866" s="2"/>
      <c r="F866" s="47" t="str">
        <f t="shared" si="281"/>
        <v/>
      </c>
      <c r="G866" s="98" t="str">
        <f t="shared" si="294"/>
        <v/>
      </c>
      <c r="H866" s="2"/>
      <c r="I866" s="46" t="str">
        <f t="shared" si="282"/>
        <v/>
      </c>
      <c r="J866" s="98" t="str">
        <f t="shared" si="288"/>
        <v/>
      </c>
      <c r="K866" s="2"/>
      <c r="L866" s="21" t="str">
        <f t="shared" si="298"/>
        <v/>
      </c>
      <c r="M866" s="92">
        <f>IF(L866&lt;&gt;"",SUM($L$6:L866),M865)</f>
        <v>40</v>
      </c>
      <c r="N866" s="92">
        <f t="shared" si="289"/>
        <v>49</v>
      </c>
      <c r="O866" s="2"/>
      <c r="P866" s="47" t="str">
        <f t="shared" si="297"/>
        <v/>
      </c>
      <c r="Q866" s="89">
        <f>IF(P866&lt;&gt;"",SUM($P$6:P866),Q865)</f>
        <v>71</v>
      </c>
      <c r="R866" s="92">
        <f t="shared" si="299"/>
        <v>71</v>
      </c>
      <c r="S866" s="2"/>
      <c r="T866" s="43" t="str">
        <f t="shared" si="290"/>
        <v/>
      </c>
      <c r="U866" s="89">
        <f>IF(T866&lt;&gt;"",SUM($T$6:T866),U865)</f>
        <v>35</v>
      </c>
      <c r="V866" s="92">
        <f t="shared" si="300"/>
        <v>47</v>
      </c>
      <c r="W866" s="2"/>
      <c r="X866" s="95">
        <f>IF(B866="",X865,SUM($L$7:L866)+SUM($P$7:P866)+SUM($T$7:T866))</f>
        <v>146</v>
      </c>
      <c r="Y866" s="2"/>
      <c r="Z866" s="2"/>
      <c r="AA866" s="2"/>
      <c r="AB866" s="2"/>
      <c r="AC866" s="2"/>
      <c r="AD866" s="2"/>
      <c r="AE866" s="2"/>
      <c r="AF866" s="58" t="str">
        <f t="shared" si="292"/>
        <v/>
      </c>
      <c r="AG866" s="21" t="str">
        <f t="shared" si="283"/>
        <v/>
      </c>
      <c r="AH866" s="59">
        <f t="shared" si="291"/>
        <v>5</v>
      </c>
      <c r="AI866" s="64" t="str">
        <f t="shared" si="296"/>
        <v/>
      </c>
      <c r="AJ866" s="47" t="str">
        <f t="shared" si="284"/>
        <v/>
      </c>
      <c r="AK866" s="65">
        <f t="shared" si="286"/>
        <v>1</v>
      </c>
      <c r="AL866" s="70" t="str">
        <f t="shared" si="293"/>
        <v/>
      </c>
      <c r="AM866" s="43" t="str">
        <f t="shared" si="285"/>
        <v/>
      </c>
      <c r="AN866" s="71">
        <f t="shared" si="287"/>
        <v>8</v>
      </c>
      <c r="AO866" s="2"/>
      <c r="AP866" s="2"/>
      <c r="AR866" s="2"/>
      <c r="AS866" s="2"/>
      <c r="AT866" s="2"/>
    </row>
    <row r="867" spans="2:46">
      <c r="B867" s="20" t="str">
        <f>IF('Prog Individual'!B867="","",'Prog Individual'!B867)</f>
        <v/>
      </c>
      <c r="C867" s="21" t="str">
        <f t="shared" si="280"/>
        <v/>
      </c>
      <c r="D867" s="98" t="str">
        <f t="shared" si="295"/>
        <v/>
      </c>
      <c r="E867" s="2"/>
      <c r="F867" s="47" t="str">
        <f t="shared" si="281"/>
        <v/>
      </c>
      <c r="G867" s="98" t="str">
        <f t="shared" si="294"/>
        <v/>
      </c>
      <c r="H867" s="2"/>
      <c r="I867" s="46" t="str">
        <f t="shared" si="282"/>
        <v/>
      </c>
      <c r="J867" s="98" t="str">
        <f t="shared" si="288"/>
        <v/>
      </c>
      <c r="K867" s="2"/>
      <c r="L867" s="21" t="str">
        <f t="shared" si="298"/>
        <v/>
      </c>
      <c r="M867" s="92">
        <f>IF(L867&lt;&gt;"",SUM($L$6:L867),M866)</f>
        <v>40</v>
      </c>
      <c r="N867" s="92">
        <f t="shared" si="289"/>
        <v>49</v>
      </c>
      <c r="O867" s="2"/>
      <c r="P867" s="47" t="str">
        <f t="shared" si="297"/>
        <v/>
      </c>
      <c r="Q867" s="89">
        <f>IF(P867&lt;&gt;"",SUM($P$6:P867),Q866)</f>
        <v>71</v>
      </c>
      <c r="R867" s="92">
        <f t="shared" si="299"/>
        <v>71</v>
      </c>
      <c r="S867" s="2"/>
      <c r="T867" s="43" t="str">
        <f t="shared" si="290"/>
        <v/>
      </c>
      <c r="U867" s="89">
        <f>IF(T867&lt;&gt;"",SUM($T$6:T867),U866)</f>
        <v>35</v>
      </c>
      <c r="V867" s="92">
        <f t="shared" si="300"/>
        <v>47</v>
      </c>
      <c r="W867" s="2"/>
      <c r="X867" s="95">
        <f>IF(B867="",X866,SUM($L$7:L867)+SUM($P$7:P867)+SUM($T$7:T867))</f>
        <v>146</v>
      </c>
      <c r="Y867" s="2"/>
      <c r="Z867" s="2"/>
      <c r="AA867" s="2"/>
      <c r="AB867" s="2"/>
      <c r="AC867" s="2"/>
      <c r="AD867" s="2"/>
      <c r="AE867" s="2"/>
      <c r="AF867" s="58" t="str">
        <f t="shared" si="292"/>
        <v/>
      </c>
      <c r="AG867" s="21" t="str">
        <f t="shared" si="283"/>
        <v/>
      </c>
      <c r="AH867" s="59">
        <f t="shared" si="291"/>
        <v>5</v>
      </c>
      <c r="AI867" s="64" t="str">
        <f t="shared" si="296"/>
        <v/>
      </c>
      <c r="AJ867" s="47" t="str">
        <f t="shared" si="284"/>
        <v/>
      </c>
      <c r="AK867" s="65">
        <f t="shared" si="286"/>
        <v>1</v>
      </c>
      <c r="AL867" s="70" t="str">
        <f t="shared" si="293"/>
        <v/>
      </c>
      <c r="AM867" s="43" t="str">
        <f t="shared" si="285"/>
        <v/>
      </c>
      <c r="AN867" s="71">
        <f t="shared" si="287"/>
        <v>8</v>
      </c>
      <c r="AO867" s="2"/>
      <c r="AP867" s="2"/>
      <c r="AR867" s="2"/>
      <c r="AS867" s="2"/>
      <c r="AT867" s="2"/>
    </row>
    <row r="868" spans="2:46">
      <c r="B868" s="20" t="str">
        <f>IF('Prog Individual'!B868="","",'Prog Individual'!B868)</f>
        <v/>
      </c>
      <c r="C868" s="21" t="str">
        <f t="shared" si="280"/>
        <v/>
      </c>
      <c r="D868" s="98" t="str">
        <f t="shared" si="295"/>
        <v/>
      </c>
      <c r="E868" s="2"/>
      <c r="F868" s="47" t="str">
        <f t="shared" si="281"/>
        <v/>
      </c>
      <c r="G868" s="98" t="str">
        <f t="shared" si="294"/>
        <v/>
      </c>
      <c r="H868" s="2"/>
      <c r="I868" s="46" t="str">
        <f t="shared" si="282"/>
        <v/>
      </c>
      <c r="J868" s="98" t="str">
        <f t="shared" si="288"/>
        <v/>
      </c>
      <c r="K868" s="2"/>
      <c r="L868" s="21" t="str">
        <f t="shared" si="298"/>
        <v/>
      </c>
      <c r="M868" s="92">
        <f>IF(L868&lt;&gt;"",SUM($L$6:L868),M867)</f>
        <v>40</v>
      </c>
      <c r="N868" s="92">
        <f t="shared" si="289"/>
        <v>49</v>
      </c>
      <c r="O868" s="2"/>
      <c r="P868" s="47" t="str">
        <f t="shared" si="297"/>
        <v/>
      </c>
      <c r="Q868" s="89">
        <f>IF(P868&lt;&gt;"",SUM($P$6:P868),Q867)</f>
        <v>71</v>
      </c>
      <c r="R868" s="92">
        <f t="shared" si="299"/>
        <v>71</v>
      </c>
      <c r="S868" s="2"/>
      <c r="T868" s="43" t="str">
        <f t="shared" si="290"/>
        <v/>
      </c>
      <c r="U868" s="89">
        <f>IF(T868&lt;&gt;"",SUM($T$6:T868),U867)</f>
        <v>35</v>
      </c>
      <c r="V868" s="92">
        <f t="shared" si="300"/>
        <v>47</v>
      </c>
      <c r="W868" s="2"/>
      <c r="X868" s="95">
        <f>IF(B868="",X867,SUM($L$7:L868)+SUM($P$7:P868)+SUM($T$7:T868))</f>
        <v>146</v>
      </c>
      <c r="Y868" s="2"/>
      <c r="Z868" s="2"/>
      <c r="AA868" s="2"/>
      <c r="AB868" s="2"/>
      <c r="AC868" s="2"/>
      <c r="AD868" s="2"/>
      <c r="AE868" s="2"/>
      <c r="AF868" s="58" t="str">
        <f t="shared" si="292"/>
        <v/>
      </c>
      <c r="AG868" s="21" t="str">
        <f t="shared" si="283"/>
        <v/>
      </c>
      <c r="AH868" s="59">
        <f t="shared" si="291"/>
        <v>5</v>
      </c>
      <c r="AI868" s="64" t="str">
        <f t="shared" si="296"/>
        <v/>
      </c>
      <c r="AJ868" s="47" t="str">
        <f t="shared" si="284"/>
        <v/>
      </c>
      <c r="AK868" s="65">
        <f t="shared" si="286"/>
        <v>1</v>
      </c>
      <c r="AL868" s="70" t="str">
        <f t="shared" si="293"/>
        <v/>
      </c>
      <c r="AM868" s="43" t="str">
        <f t="shared" si="285"/>
        <v/>
      </c>
      <c r="AN868" s="71">
        <f t="shared" si="287"/>
        <v>8</v>
      </c>
      <c r="AO868" s="2"/>
      <c r="AP868" s="2"/>
      <c r="AR868" s="2"/>
      <c r="AS868" s="2"/>
      <c r="AT868" s="2"/>
    </row>
    <row r="869" spans="2:46">
      <c r="B869" s="20" t="str">
        <f>IF('Prog Individual'!B869="","",'Prog Individual'!B869)</f>
        <v/>
      </c>
      <c r="C869" s="21" t="str">
        <f t="shared" si="280"/>
        <v/>
      </c>
      <c r="D869" s="98" t="str">
        <f t="shared" si="295"/>
        <v/>
      </c>
      <c r="E869" s="2"/>
      <c r="F869" s="47" t="str">
        <f t="shared" si="281"/>
        <v/>
      </c>
      <c r="G869" s="98" t="str">
        <f t="shared" si="294"/>
        <v/>
      </c>
      <c r="H869" s="2"/>
      <c r="I869" s="46" t="str">
        <f t="shared" si="282"/>
        <v/>
      </c>
      <c r="J869" s="98" t="str">
        <f t="shared" si="288"/>
        <v/>
      </c>
      <c r="K869" s="2"/>
      <c r="L869" s="21" t="str">
        <f t="shared" si="298"/>
        <v/>
      </c>
      <c r="M869" s="92">
        <f>IF(L869&lt;&gt;"",SUM($L$6:L869),M868)</f>
        <v>40</v>
      </c>
      <c r="N869" s="92">
        <f t="shared" si="289"/>
        <v>49</v>
      </c>
      <c r="O869" s="2"/>
      <c r="P869" s="47" t="str">
        <f t="shared" si="297"/>
        <v/>
      </c>
      <c r="Q869" s="89">
        <f>IF(P869&lt;&gt;"",SUM($P$6:P869),Q868)</f>
        <v>71</v>
      </c>
      <c r="R869" s="92">
        <f t="shared" si="299"/>
        <v>71</v>
      </c>
      <c r="S869" s="2"/>
      <c r="T869" s="43" t="str">
        <f t="shared" si="290"/>
        <v/>
      </c>
      <c r="U869" s="89">
        <f>IF(T869&lt;&gt;"",SUM($T$6:T869),U868)</f>
        <v>35</v>
      </c>
      <c r="V869" s="92">
        <f t="shared" si="300"/>
        <v>47</v>
      </c>
      <c r="W869" s="2"/>
      <c r="X869" s="95">
        <f>IF(B869="",X868,SUM($L$7:L869)+SUM($P$7:P869)+SUM($T$7:T869))</f>
        <v>146</v>
      </c>
      <c r="Y869" s="2"/>
      <c r="Z869" s="2"/>
      <c r="AA869" s="2"/>
      <c r="AB869" s="2"/>
      <c r="AC869" s="2"/>
      <c r="AD869" s="2"/>
      <c r="AE869" s="2"/>
      <c r="AF869" s="58" t="str">
        <f t="shared" si="292"/>
        <v/>
      </c>
      <c r="AG869" s="21" t="str">
        <f t="shared" si="283"/>
        <v/>
      </c>
      <c r="AH869" s="59">
        <f t="shared" si="291"/>
        <v>5</v>
      </c>
      <c r="AI869" s="64" t="str">
        <f t="shared" si="296"/>
        <v/>
      </c>
      <c r="AJ869" s="47" t="str">
        <f t="shared" si="284"/>
        <v/>
      </c>
      <c r="AK869" s="65">
        <f t="shared" si="286"/>
        <v>1</v>
      </c>
      <c r="AL869" s="70" t="str">
        <f t="shared" si="293"/>
        <v/>
      </c>
      <c r="AM869" s="43" t="str">
        <f t="shared" si="285"/>
        <v/>
      </c>
      <c r="AN869" s="71">
        <f t="shared" si="287"/>
        <v>8</v>
      </c>
      <c r="AO869" s="2"/>
      <c r="AP869" s="2"/>
      <c r="AR869" s="2"/>
      <c r="AS869" s="2"/>
      <c r="AT869" s="2"/>
    </row>
    <row r="870" spans="2:46">
      <c r="B870" s="20" t="str">
        <f>IF('Prog Individual'!B870="","",'Prog Individual'!B870)</f>
        <v/>
      </c>
      <c r="C870" s="21" t="str">
        <f t="shared" si="280"/>
        <v/>
      </c>
      <c r="D870" s="98" t="str">
        <f t="shared" si="295"/>
        <v/>
      </c>
      <c r="E870" s="2"/>
      <c r="F870" s="47" t="str">
        <f t="shared" si="281"/>
        <v/>
      </c>
      <c r="G870" s="98" t="str">
        <f t="shared" si="294"/>
        <v/>
      </c>
      <c r="H870" s="2"/>
      <c r="I870" s="46" t="str">
        <f t="shared" si="282"/>
        <v/>
      </c>
      <c r="J870" s="98" t="str">
        <f t="shared" si="288"/>
        <v/>
      </c>
      <c r="K870" s="2"/>
      <c r="L870" s="21" t="str">
        <f t="shared" si="298"/>
        <v/>
      </c>
      <c r="M870" s="92">
        <f>IF(L870&lt;&gt;"",SUM($L$6:L870),M869)</f>
        <v>40</v>
      </c>
      <c r="N870" s="92">
        <f t="shared" si="289"/>
        <v>49</v>
      </c>
      <c r="O870" s="2"/>
      <c r="P870" s="47" t="str">
        <f t="shared" si="297"/>
        <v/>
      </c>
      <c r="Q870" s="89">
        <f>IF(P870&lt;&gt;"",SUM($P$6:P870),Q869)</f>
        <v>71</v>
      </c>
      <c r="R870" s="92">
        <f t="shared" si="299"/>
        <v>71</v>
      </c>
      <c r="S870" s="2"/>
      <c r="T870" s="43" t="str">
        <f t="shared" si="290"/>
        <v/>
      </c>
      <c r="U870" s="89">
        <f>IF(T870&lt;&gt;"",SUM($T$6:T870),U869)</f>
        <v>35</v>
      </c>
      <c r="V870" s="92">
        <f t="shared" si="300"/>
        <v>47</v>
      </c>
      <c r="W870" s="2"/>
      <c r="X870" s="95">
        <f>IF(B870="",X869,SUM($L$7:L870)+SUM($P$7:P870)+SUM($T$7:T870))</f>
        <v>146</v>
      </c>
      <c r="Y870" s="2"/>
      <c r="Z870" s="2"/>
      <c r="AA870" s="2"/>
      <c r="AB870" s="2"/>
      <c r="AC870" s="2"/>
      <c r="AD870" s="2"/>
      <c r="AE870" s="2"/>
      <c r="AF870" s="58" t="str">
        <f t="shared" si="292"/>
        <v/>
      </c>
      <c r="AG870" s="21" t="str">
        <f t="shared" si="283"/>
        <v/>
      </c>
      <c r="AH870" s="59">
        <f t="shared" si="291"/>
        <v>5</v>
      </c>
      <c r="AI870" s="64" t="str">
        <f t="shared" si="296"/>
        <v/>
      </c>
      <c r="AJ870" s="47" t="str">
        <f t="shared" si="284"/>
        <v/>
      </c>
      <c r="AK870" s="65">
        <f t="shared" si="286"/>
        <v>1</v>
      </c>
      <c r="AL870" s="70" t="str">
        <f t="shared" si="293"/>
        <v/>
      </c>
      <c r="AM870" s="43" t="str">
        <f t="shared" si="285"/>
        <v/>
      </c>
      <c r="AN870" s="71">
        <f t="shared" si="287"/>
        <v>8</v>
      </c>
      <c r="AO870" s="2"/>
      <c r="AP870" s="2"/>
      <c r="AR870" s="2"/>
      <c r="AS870" s="2"/>
      <c r="AT870" s="2"/>
    </row>
    <row r="871" spans="2:46">
      <c r="B871" s="20" t="str">
        <f>IF('Prog Individual'!B871="","",'Prog Individual'!B871)</f>
        <v/>
      </c>
      <c r="C871" s="21" t="str">
        <f t="shared" si="280"/>
        <v/>
      </c>
      <c r="D871" s="98" t="str">
        <f t="shared" si="295"/>
        <v/>
      </c>
      <c r="E871" s="2"/>
      <c r="F871" s="47" t="str">
        <f t="shared" si="281"/>
        <v/>
      </c>
      <c r="G871" s="98" t="str">
        <f t="shared" si="294"/>
        <v/>
      </c>
      <c r="H871" s="2"/>
      <c r="I871" s="46" t="str">
        <f t="shared" si="282"/>
        <v/>
      </c>
      <c r="J871" s="98" t="str">
        <f t="shared" si="288"/>
        <v/>
      </c>
      <c r="K871" s="2"/>
      <c r="L871" s="21" t="str">
        <f t="shared" si="298"/>
        <v/>
      </c>
      <c r="M871" s="92">
        <f>IF(L871&lt;&gt;"",SUM($L$6:L871),M870)</f>
        <v>40</v>
      </c>
      <c r="N871" s="92">
        <f t="shared" si="289"/>
        <v>49</v>
      </c>
      <c r="O871" s="2"/>
      <c r="P871" s="47" t="str">
        <f t="shared" si="297"/>
        <v/>
      </c>
      <c r="Q871" s="89">
        <f>IF(P871&lt;&gt;"",SUM($P$6:P871),Q870)</f>
        <v>71</v>
      </c>
      <c r="R871" s="92">
        <f t="shared" si="299"/>
        <v>71</v>
      </c>
      <c r="S871" s="2"/>
      <c r="T871" s="43" t="str">
        <f t="shared" si="290"/>
        <v/>
      </c>
      <c r="U871" s="89">
        <f>IF(T871&lt;&gt;"",SUM($T$6:T871),U870)</f>
        <v>35</v>
      </c>
      <c r="V871" s="92">
        <f t="shared" si="300"/>
        <v>47</v>
      </c>
      <c r="W871" s="2"/>
      <c r="X871" s="95">
        <f>IF(B871="",X870,SUM($L$7:L871)+SUM($P$7:P871)+SUM($T$7:T871))</f>
        <v>146</v>
      </c>
      <c r="Y871" s="2"/>
      <c r="Z871" s="2"/>
      <c r="AA871" s="2"/>
      <c r="AB871" s="2"/>
      <c r="AC871" s="2"/>
      <c r="AD871" s="2"/>
      <c r="AE871" s="2"/>
      <c r="AF871" s="58" t="str">
        <f t="shared" si="292"/>
        <v/>
      </c>
      <c r="AG871" s="21" t="str">
        <f t="shared" si="283"/>
        <v/>
      </c>
      <c r="AH871" s="59">
        <f t="shared" si="291"/>
        <v>5</v>
      </c>
      <c r="AI871" s="64" t="str">
        <f t="shared" si="296"/>
        <v/>
      </c>
      <c r="AJ871" s="47" t="str">
        <f t="shared" si="284"/>
        <v/>
      </c>
      <c r="AK871" s="65">
        <f t="shared" si="286"/>
        <v>1</v>
      </c>
      <c r="AL871" s="70" t="str">
        <f t="shared" si="293"/>
        <v/>
      </c>
      <c r="AM871" s="43" t="str">
        <f t="shared" si="285"/>
        <v/>
      </c>
      <c r="AN871" s="71">
        <f t="shared" si="287"/>
        <v>8</v>
      </c>
      <c r="AO871" s="2"/>
      <c r="AP871" s="2"/>
      <c r="AR871" s="2"/>
      <c r="AS871" s="2"/>
      <c r="AT871" s="2"/>
    </row>
    <row r="872" spans="2:46">
      <c r="B872" s="20" t="str">
        <f>IF('Prog Individual'!B872="","",'Prog Individual'!B872)</f>
        <v/>
      </c>
      <c r="C872" s="21" t="str">
        <f t="shared" si="280"/>
        <v/>
      </c>
      <c r="D872" s="98" t="str">
        <f t="shared" si="295"/>
        <v/>
      </c>
      <c r="E872" s="2"/>
      <c r="F872" s="47" t="str">
        <f t="shared" si="281"/>
        <v/>
      </c>
      <c r="G872" s="98" t="str">
        <f t="shared" si="294"/>
        <v/>
      </c>
      <c r="H872" s="2"/>
      <c r="I872" s="46" t="str">
        <f t="shared" si="282"/>
        <v/>
      </c>
      <c r="J872" s="98" t="str">
        <f t="shared" si="288"/>
        <v/>
      </c>
      <c r="K872" s="2"/>
      <c r="L872" s="21" t="str">
        <f t="shared" si="298"/>
        <v/>
      </c>
      <c r="M872" s="92">
        <f>IF(L872&lt;&gt;"",SUM($L$6:L872),M871)</f>
        <v>40</v>
      </c>
      <c r="N872" s="92">
        <f t="shared" si="289"/>
        <v>49</v>
      </c>
      <c r="O872" s="2"/>
      <c r="P872" s="47" t="str">
        <f t="shared" si="297"/>
        <v/>
      </c>
      <c r="Q872" s="89">
        <f>IF(P872&lt;&gt;"",SUM($P$6:P872),Q871)</f>
        <v>71</v>
      </c>
      <c r="R872" s="92">
        <f t="shared" si="299"/>
        <v>71</v>
      </c>
      <c r="S872" s="2"/>
      <c r="T872" s="43" t="str">
        <f t="shared" si="290"/>
        <v/>
      </c>
      <c r="U872" s="89">
        <f>IF(T872&lt;&gt;"",SUM($T$6:T872),U871)</f>
        <v>35</v>
      </c>
      <c r="V872" s="92">
        <f t="shared" si="300"/>
        <v>47</v>
      </c>
      <c r="W872" s="2"/>
      <c r="X872" s="95">
        <f>IF(B872="",X871,SUM($L$7:L872)+SUM($P$7:P872)+SUM($T$7:T872))</f>
        <v>146</v>
      </c>
      <c r="Y872" s="2"/>
      <c r="Z872" s="2"/>
      <c r="AA872" s="2"/>
      <c r="AB872" s="2"/>
      <c r="AC872" s="2"/>
      <c r="AD872" s="2"/>
      <c r="AE872" s="2"/>
      <c r="AF872" s="58" t="str">
        <f t="shared" si="292"/>
        <v/>
      </c>
      <c r="AG872" s="21" t="str">
        <f t="shared" si="283"/>
        <v/>
      </c>
      <c r="AH872" s="59">
        <f t="shared" si="291"/>
        <v>5</v>
      </c>
      <c r="AI872" s="64" t="str">
        <f t="shared" si="296"/>
        <v/>
      </c>
      <c r="AJ872" s="47" t="str">
        <f t="shared" si="284"/>
        <v/>
      </c>
      <c r="AK872" s="65">
        <f t="shared" si="286"/>
        <v>1</v>
      </c>
      <c r="AL872" s="70" t="str">
        <f t="shared" si="293"/>
        <v/>
      </c>
      <c r="AM872" s="43" t="str">
        <f t="shared" si="285"/>
        <v/>
      </c>
      <c r="AN872" s="71">
        <f t="shared" si="287"/>
        <v>8</v>
      </c>
      <c r="AO872" s="2"/>
      <c r="AP872" s="2"/>
      <c r="AR872" s="2"/>
      <c r="AS872" s="2"/>
      <c r="AT872" s="2"/>
    </row>
    <row r="873" spans="2:46">
      <c r="B873" s="20" t="str">
        <f>IF('Prog Individual'!B873="","",'Prog Individual'!B873)</f>
        <v/>
      </c>
      <c r="C873" s="21" t="str">
        <f t="shared" si="280"/>
        <v/>
      </c>
      <c r="D873" s="98" t="str">
        <f t="shared" si="295"/>
        <v/>
      </c>
      <c r="E873" s="2"/>
      <c r="F873" s="47" t="str">
        <f t="shared" si="281"/>
        <v/>
      </c>
      <c r="G873" s="98" t="str">
        <f t="shared" si="294"/>
        <v/>
      </c>
      <c r="H873" s="2"/>
      <c r="I873" s="46" t="str">
        <f t="shared" si="282"/>
        <v/>
      </c>
      <c r="J873" s="98" t="str">
        <f t="shared" si="288"/>
        <v/>
      </c>
      <c r="K873" s="2"/>
      <c r="L873" s="21" t="str">
        <f t="shared" si="298"/>
        <v/>
      </c>
      <c r="M873" s="92">
        <f>IF(L873&lt;&gt;"",SUM($L$6:L873),M872)</f>
        <v>40</v>
      </c>
      <c r="N873" s="92">
        <f t="shared" si="289"/>
        <v>49</v>
      </c>
      <c r="O873" s="2"/>
      <c r="P873" s="47" t="str">
        <f t="shared" si="297"/>
        <v/>
      </c>
      <c r="Q873" s="89">
        <f>IF(P873&lt;&gt;"",SUM($P$6:P873),Q872)</f>
        <v>71</v>
      </c>
      <c r="R873" s="92">
        <f t="shared" si="299"/>
        <v>71</v>
      </c>
      <c r="S873" s="2"/>
      <c r="T873" s="43" t="str">
        <f t="shared" si="290"/>
        <v/>
      </c>
      <c r="U873" s="89">
        <f>IF(T873&lt;&gt;"",SUM($T$6:T873),U872)</f>
        <v>35</v>
      </c>
      <c r="V873" s="92">
        <f t="shared" si="300"/>
        <v>47</v>
      </c>
      <c r="W873" s="2"/>
      <c r="X873" s="95">
        <f>IF(B873="",X872,SUM($L$7:L873)+SUM($P$7:P873)+SUM($T$7:T873))</f>
        <v>146</v>
      </c>
      <c r="Y873" s="2"/>
      <c r="Z873" s="2"/>
      <c r="AA873" s="2"/>
      <c r="AB873" s="2"/>
      <c r="AC873" s="2"/>
      <c r="AD873" s="2"/>
      <c r="AE873" s="2"/>
      <c r="AF873" s="58" t="str">
        <f t="shared" si="292"/>
        <v/>
      </c>
      <c r="AG873" s="21" t="str">
        <f t="shared" si="283"/>
        <v/>
      </c>
      <c r="AH873" s="59">
        <f t="shared" si="291"/>
        <v>5</v>
      </c>
      <c r="AI873" s="64" t="str">
        <f t="shared" si="296"/>
        <v/>
      </c>
      <c r="AJ873" s="47" t="str">
        <f t="shared" si="284"/>
        <v/>
      </c>
      <c r="AK873" s="65">
        <f t="shared" si="286"/>
        <v>1</v>
      </c>
      <c r="AL873" s="70" t="str">
        <f t="shared" si="293"/>
        <v/>
      </c>
      <c r="AM873" s="43" t="str">
        <f t="shared" si="285"/>
        <v/>
      </c>
      <c r="AN873" s="71">
        <f t="shared" si="287"/>
        <v>8</v>
      </c>
      <c r="AO873" s="2"/>
      <c r="AP873" s="2"/>
      <c r="AR873" s="2"/>
      <c r="AS873" s="2"/>
      <c r="AT873" s="2"/>
    </row>
    <row r="874" spans="2:46">
      <c r="B874" s="20" t="str">
        <f>IF('Prog Individual'!B874="","",'Prog Individual'!B874)</f>
        <v/>
      </c>
      <c r="C874" s="21" t="str">
        <f t="shared" si="280"/>
        <v/>
      </c>
      <c r="D874" s="98" t="str">
        <f t="shared" si="295"/>
        <v/>
      </c>
      <c r="E874" s="2"/>
      <c r="F874" s="47" t="str">
        <f t="shared" si="281"/>
        <v/>
      </c>
      <c r="G874" s="98" t="str">
        <f t="shared" si="294"/>
        <v/>
      </c>
      <c r="H874" s="2"/>
      <c r="I874" s="46" t="str">
        <f t="shared" si="282"/>
        <v/>
      </c>
      <c r="J874" s="98" t="str">
        <f t="shared" si="288"/>
        <v/>
      </c>
      <c r="K874" s="2"/>
      <c r="L874" s="21" t="str">
        <f t="shared" si="298"/>
        <v/>
      </c>
      <c r="M874" s="92">
        <f>IF(L874&lt;&gt;"",SUM($L$6:L874),M873)</f>
        <v>40</v>
      </c>
      <c r="N874" s="92">
        <f t="shared" si="289"/>
        <v>49</v>
      </c>
      <c r="O874" s="2"/>
      <c r="P874" s="47" t="str">
        <f t="shared" si="297"/>
        <v/>
      </c>
      <c r="Q874" s="89">
        <f>IF(P874&lt;&gt;"",SUM($P$6:P874),Q873)</f>
        <v>71</v>
      </c>
      <c r="R874" s="92">
        <f t="shared" si="299"/>
        <v>71</v>
      </c>
      <c r="S874" s="2"/>
      <c r="T874" s="43" t="str">
        <f t="shared" si="290"/>
        <v/>
      </c>
      <c r="U874" s="89">
        <f>IF(T874&lt;&gt;"",SUM($T$6:T874),U873)</f>
        <v>35</v>
      </c>
      <c r="V874" s="92">
        <f t="shared" si="300"/>
        <v>47</v>
      </c>
      <c r="W874" s="2"/>
      <c r="X874" s="95">
        <f>IF(B874="",X873,SUM($L$7:L874)+SUM($P$7:P874)+SUM($T$7:T874))</f>
        <v>146</v>
      </c>
      <c r="Y874" s="2"/>
      <c r="Z874" s="2"/>
      <c r="AA874" s="2"/>
      <c r="AB874" s="2"/>
      <c r="AC874" s="2"/>
      <c r="AD874" s="2"/>
      <c r="AE874" s="2"/>
      <c r="AF874" s="58" t="str">
        <f t="shared" si="292"/>
        <v/>
      </c>
      <c r="AG874" s="21" t="str">
        <f t="shared" si="283"/>
        <v/>
      </c>
      <c r="AH874" s="59">
        <f t="shared" si="291"/>
        <v>5</v>
      </c>
      <c r="AI874" s="64" t="str">
        <f t="shared" si="296"/>
        <v/>
      </c>
      <c r="AJ874" s="47" t="str">
        <f t="shared" si="284"/>
        <v/>
      </c>
      <c r="AK874" s="65">
        <f t="shared" si="286"/>
        <v>1</v>
      </c>
      <c r="AL874" s="70" t="str">
        <f t="shared" si="293"/>
        <v/>
      </c>
      <c r="AM874" s="43" t="str">
        <f t="shared" si="285"/>
        <v/>
      </c>
      <c r="AN874" s="71">
        <f t="shared" si="287"/>
        <v>8</v>
      </c>
      <c r="AO874" s="2"/>
      <c r="AP874" s="2"/>
      <c r="AR874" s="2"/>
      <c r="AS874" s="2"/>
      <c r="AT874" s="2"/>
    </row>
    <row r="875" spans="2:46">
      <c r="B875" s="20" t="str">
        <f>IF('Prog Individual'!B875="","",'Prog Individual'!B875)</f>
        <v/>
      </c>
      <c r="C875" s="21" t="str">
        <f t="shared" si="280"/>
        <v/>
      </c>
      <c r="D875" s="98" t="str">
        <f t="shared" si="295"/>
        <v/>
      </c>
      <c r="E875" s="2"/>
      <c r="F875" s="47" t="str">
        <f t="shared" si="281"/>
        <v/>
      </c>
      <c r="G875" s="98" t="str">
        <f t="shared" si="294"/>
        <v/>
      </c>
      <c r="H875" s="2"/>
      <c r="I875" s="46" t="str">
        <f t="shared" si="282"/>
        <v/>
      </c>
      <c r="J875" s="98" t="str">
        <f t="shared" si="288"/>
        <v/>
      </c>
      <c r="K875" s="2"/>
      <c r="L875" s="21" t="str">
        <f t="shared" si="298"/>
        <v/>
      </c>
      <c r="M875" s="92">
        <f>IF(L875&lt;&gt;"",SUM($L$6:L875),M874)</f>
        <v>40</v>
      </c>
      <c r="N875" s="92">
        <f t="shared" si="289"/>
        <v>49</v>
      </c>
      <c r="O875" s="2"/>
      <c r="P875" s="47" t="str">
        <f t="shared" si="297"/>
        <v/>
      </c>
      <c r="Q875" s="89">
        <f>IF(P875&lt;&gt;"",SUM($P$6:P875),Q874)</f>
        <v>71</v>
      </c>
      <c r="R875" s="92">
        <f t="shared" si="299"/>
        <v>71</v>
      </c>
      <c r="S875" s="2"/>
      <c r="T875" s="43" t="str">
        <f t="shared" si="290"/>
        <v/>
      </c>
      <c r="U875" s="89">
        <f>IF(T875&lt;&gt;"",SUM($T$6:T875),U874)</f>
        <v>35</v>
      </c>
      <c r="V875" s="92">
        <f t="shared" si="300"/>
        <v>47</v>
      </c>
      <c r="W875" s="2"/>
      <c r="X875" s="95">
        <f>IF(B875="",X874,SUM($L$7:L875)+SUM($P$7:P875)+SUM($T$7:T875))</f>
        <v>146</v>
      </c>
      <c r="Y875" s="2"/>
      <c r="Z875" s="2"/>
      <c r="AA875" s="2"/>
      <c r="AB875" s="2"/>
      <c r="AC875" s="2"/>
      <c r="AD875" s="2"/>
      <c r="AE875" s="2"/>
      <c r="AF875" s="58" t="str">
        <f t="shared" si="292"/>
        <v/>
      </c>
      <c r="AG875" s="21" t="str">
        <f t="shared" si="283"/>
        <v/>
      </c>
      <c r="AH875" s="59">
        <f t="shared" si="291"/>
        <v>5</v>
      </c>
      <c r="AI875" s="64" t="str">
        <f t="shared" si="296"/>
        <v/>
      </c>
      <c r="AJ875" s="47" t="str">
        <f t="shared" si="284"/>
        <v/>
      </c>
      <c r="AK875" s="65">
        <f t="shared" si="286"/>
        <v>1</v>
      </c>
      <c r="AL875" s="70" t="str">
        <f t="shared" si="293"/>
        <v/>
      </c>
      <c r="AM875" s="43" t="str">
        <f t="shared" si="285"/>
        <v/>
      </c>
      <c r="AN875" s="71">
        <f t="shared" si="287"/>
        <v>8</v>
      </c>
      <c r="AO875" s="2"/>
      <c r="AP875" s="2"/>
      <c r="AR875" s="2"/>
      <c r="AS875" s="2"/>
      <c r="AT875" s="2"/>
    </row>
    <row r="876" spans="2:46">
      <c r="B876" s="20" t="str">
        <f>IF('Prog Individual'!B876="","",'Prog Individual'!B876)</f>
        <v/>
      </c>
      <c r="C876" s="21" t="str">
        <f t="shared" si="280"/>
        <v/>
      </c>
      <c r="D876" s="98" t="str">
        <f t="shared" si="295"/>
        <v/>
      </c>
      <c r="E876" s="2"/>
      <c r="F876" s="47" t="str">
        <f t="shared" si="281"/>
        <v/>
      </c>
      <c r="G876" s="98" t="str">
        <f t="shared" si="294"/>
        <v/>
      </c>
      <c r="H876" s="2"/>
      <c r="I876" s="46" t="str">
        <f t="shared" si="282"/>
        <v/>
      </c>
      <c r="J876" s="98" t="str">
        <f t="shared" si="288"/>
        <v/>
      </c>
      <c r="K876" s="2"/>
      <c r="L876" s="21" t="str">
        <f t="shared" si="298"/>
        <v/>
      </c>
      <c r="M876" s="92">
        <f>IF(L876&lt;&gt;"",SUM($L$6:L876),M875)</f>
        <v>40</v>
      </c>
      <c r="N876" s="92">
        <f t="shared" si="289"/>
        <v>49</v>
      </c>
      <c r="O876" s="2"/>
      <c r="P876" s="47" t="str">
        <f t="shared" si="297"/>
        <v/>
      </c>
      <c r="Q876" s="89">
        <f>IF(P876&lt;&gt;"",SUM($P$6:P876),Q875)</f>
        <v>71</v>
      </c>
      <c r="R876" s="92">
        <f t="shared" si="299"/>
        <v>71</v>
      </c>
      <c r="S876" s="2"/>
      <c r="T876" s="43" t="str">
        <f t="shared" si="290"/>
        <v/>
      </c>
      <c r="U876" s="89">
        <f>IF(T876&lt;&gt;"",SUM($T$6:T876),U875)</f>
        <v>35</v>
      </c>
      <c r="V876" s="92">
        <f t="shared" si="300"/>
        <v>47</v>
      </c>
      <c r="W876" s="2"/>
      <c r="X876" s="95">
        <f>IF(B876="",X875,SUM($L$7:L876)+SUM($P$7:P876)+SUM($T$7:T876))</f>
        <v>146</v>
      </c>
      <c r="Y876" s="2"/>
      <c r="Z876" s="2"/>
      <c r="AA876" s="2"/>
      <c r="AB876" s="2"/>
      <c r="AC876" s="2"/>
      <c r="AD876" s="2"/>
      <c r="AE876" s="2"/>
      <c r="AF876" s="58" t="str">
        <f t="shared" si="292"/>
        <v/>
      </c>
      <c r="AG876" s="21" t="str">
        <f t="shared" si="283"/>
        <v/>
      </c>
      <c r="AH876" s="59">
        <f t="shared" si="291"/>
        <v>5</v>
      </c>
      <c r="AI876" s="64" t="str">
        <f t="shared" si="296"/>
        <v/>
      </c>
      <c r="AJ876" s="47" t="str">
        <f t="shared" si="284"/>
        <v/>
      </c>
      <c r="AK876" s="65">
        <f t="shared" si="286"/>
        <v>1</v>
      </c>
      <c r="AL876" s="70" t="str">
        <f t="shared" si="293"/>
        <v/>
      </c>
      <c r="AM876" s="43" t="str">
        <f t="shared" si="285"/>
        <v/>
      </c>
      <c r="AN876" s="71">
        <f t="shared" si="287"/>
        <v>8</v>
      </c>
      <c r="AO876" s="2"/>
      <c r="AP876" s="2"/>
      <c r="AR876" s="2"/>
      <c r="AS876" s="2"/>
      <c r="AT876" s="2"/>
    </row>
    <row r="877" spans="2:46">
      <c r="B877" s="20" t="str">
        <f>IF('Prog Individual'!B877="","",'Prog Individual'!B877)</f>
        <v/>
      </c>
      <c r="C877" s="21" t="str">
        <f t="shared" si="280"/>
        <v/>
      </c>
      <c r="D877" s="98" t="str">
        <f t="shared" si="295"/>
        <v/>
      </c>
      <c r="E877" s="2"/>
      <c r="F877" s="47" t="str">
        <f t="shared" si="281"/>
        <v/>
      </c>
      <c r="G877" s="98" t="str">
        <f t="shared" si="294"/>
        <v/>
      </c>
      <c r="H877" s="2"/>
      <c r="I877" s="46" t="str">
        <f t="shared" si="282"/>
        <v/>
      </c>
      <c r="J877" s="98" t="str">
        <f t="shared" si="288"/>
        <v/>
      </c>
      <c r="K877" s="2"/>
      <c r="L877" s="21" t="str">
        <f t="shared" si="298"/>
        <v/>
      </c>
      <c r="M877" s="92">
        <f>IF(L877&lt;&gt;"",SUM($L$6:L877),M876)</f>
        <v>40</v>
      </c>
      <c r="N877" s="92">
        <f t="shared" si="289"/>
        <v>49</v>
      </c>
      <c r="O877" s="2"/>
      <c r="P877" s="47" t="str">
        <f t="shared" si="297"/>
        <v/>
      </c>
      <c r="Q877" s="89">
        <f>IF(P877&lt;&gt;"",SUM($P$6:P877),Q876)</f>
        <v>71</v>
      </c>
      <c r="R877" s="92">
        <f t="shared" si="299"/>
        <v>71</v>
      </c>
      <c r="S877" s="2"/>
      <c r="T877" s="43" t="str">
        <f t="shared" si="290"/>
        <v/>
      </c>
      <c r="U877" s="89">
        <f>IF(T877&lt;&gt;"",SUM($T$6:T877),U876)</f>
        <v>35</v>
      </c>
      <c r="V877" s="92">
        <f t="shared" si="300"/>
        <v>47</v>
      </c>
      <c r="W877" s="2"/>
      <c r="X877" s="95">
        <f>IF(B877="",X876,SUM($L$7:L877)+SUM($P$7:P877)+SUM($T$7:T877))</f>
        <v>146</v>
      </c>
      <c r="Y877" s="2"/>
      <c r="Z877" s="2"/>
      <c r="AA877" s="2"/>
      <c r="AB877" s="2"/>
      <c r="AC877" s="2"/>
      <c r="AD877" s="2"/>
      <c r="AE877" s="2"/>
      <c r="AF877" s="58" t="str">
        <f t="shared" si="292"/>
        <v/>
      </c>
      <c r="AG877" s="21" t="str">
        <f t="shared" si="283"/>
        <v/>
      </c>
      <c r="AH877" s="59">
        <f t="shared" si="291"/>
        <v>5</v>
      </c>
      <c r="AI877" s="64" t="str">
        <f t="shared" si="296"/>
        <v/>
      </c>
      <c r="AJ877" s="47" t="str">
        <f t="shared" si="284"/>
        <v/>
      </c>
      <c r="AK877" s="65">
        <f t="shared" si="286"/>
        <v>1</v>
      </c>
      <c r="AL877" s="70" t="str">
        <f t="shared" si="293"/>
        <v/>
      </c>
      <c r="AM877" s="43" t="str">
        <f t="shared" si="285"/>
        <v/>
      </c>
      <c r="AN877" s="71">
        <f t="shared" si="287"/>
        <v>8</v>
      </c>
      <c r="AO877" s="2"/>
      <c r="AP877" s="2"/>
      <c r="AR877" s="2"/>
      <c r="AS877" s="2"/>
      <c r="AT877" s="2"/>
    </row>
    <row r="878" spans="2:46">
      <c r="B878" s="20" t="str">
        <f>IF('Prog Individual'!B878="","",'Prog Individual'!B878)</f>
        <v/>
      </c>
      <c r="C878" s="21" t="str">
        <f t="shared" si="280"/>
        <v/>
      </c>
      <c r="D878" s="98" t="str">
        <f t="shared" si="295"/>
        <v/>
      </c>
      <c r="E878" s="2"/>
      <c r="F878" s="47" t="str">
        <f t="shared" si="281"/>
        <v/>
      </c>
      <c r="G878" s="98" t="str">
        <f t="shared" si="294"/>
        <v/>
      </c>
      <c r="H878" s="2"/>
      <c r="I878" s="46" t="str">
        <f t="shared" si="282"/>
        <v/>
      </c>
      <c r="J878" s="98" t="str">
        <f t="shared" si="288"/>
        <v/>
      </c>
      <c r="K878" s="2"/>
      <c r="L878" s="21" t="str">
        <f t="shared" si="298"/>
        <v/>
      </c>
      <c r="M878" s="92">
        <f>IF(L878&lt;&gt;"",SUM($L$6:L878),M877)</f>
        <v>40</v>
      </c>
      <c r="N878" s="92">
        <f t="shared" si="289"/>
        <v>49</v>
      </c>
      <c r="O878" s="2"/>
      <c r="P878" s="47" t="str">
        <f t="shared" si="297"/>
        <v/>
      </c>
      <c r="Q878" s="89">
        <f>IF(P878&lt;&gt;"",SUM($P$6:P878),Q877)</f>
        <v>71</v>
      </c>
      <c r="R878" s="92">
        <f t="shared" si="299"/>
        <v>71</v>
      </c>
      <c r="S878" s="2"/>
      <c r="T878" s="43" t="str">
        <f t="shared" si="290"/>
        <v/>
      </c>
      <c r="U878" s="89">
        <f>IF(T878&lt;&gt;"",SUM($T$6:T878),U877)</f>
        <v>35</v>
      </c>
      <c r="V878" s="92">
        <f t="shared" si="300"/>
        <v>47</v>
      </c>
      <c r="W878" s="2"/>
      <c r="X878" s="95">
        <f>IF(B878="",X877,SUM($L$7:L878)+SUM($P$7:P878)+SUM($T$7:T878))</f>
        <v>146</v>
      </c>
      <c r="Y878" s="2"/>
      <c r="Z878" s="2"/>
      <c r="AA878" s="2"/>
      <c r="AB878" s="2"/>
      <c r="AC878" s="2"/>
      <c r="AD878" s="2"/>
      <c r="AE878" s="2"/>
      <c r="AF878" s="58" t="str">
        <f t="shared" si="292"/>
        <v/>
      </c>
      <c r="AG878" s="21" t="str">
        <f t="shared" si="283"/>
        <v/>
      </c>
      <c r="AH878" s="59">
        <f t="shared" si="291"/>
        <v>5</v>
      </c>
      <c r="AI878" s="64" t="str">
        <f t="shared" si="296"/>
        <v/>
      </c>
      <c r="AJ878" s="47" t="str">
        <f t="shared" si="284"/>
        <v/>
      </c>
      <c r="AK878" s="65">
        <f t="shared" si="286"/>
        <v>1</v>
      </c>
      <c r="AL878" s="70" t="str">
        <f t="shared" si="293"/>
        <v/>
      </c>
      <c r="AM878" s="43" t="str">
        <f t="shared" si="285"/>
        <v/>
      </c>
      <c r="AN878" s="71">
        <f t="shared" si="287"/>
        <v>8</v>
      </c>
      <c r="AO878" s="2"/>
      <c r="AP878" s="2"/>
      <c r="AR878" s="2"/>
      <c r="AS878" s="2"/>
      <c r="AT878" s="2"/>
    </row>
    <row r="879" spans="2:46">
      <c r="B879" s="20" t="str">
        <f>IF('Prog Individual'!B879="","",'Prog Individual'!B879)</f>
        <v/>
      </c>
      <c r="C879" s="21" t="str">
        <f t="shared" si="280"/>
        <v/>
      </c>
      <c r="D879" s="98" t="str">
        <f t="shared" si="295"/>
        <v/>
      </c>
      <c r="E879" s="2"/>
      <c r="F879" s="47" t="str">
        <f t="shared" si="281"/>
        <v/>
      </c>
      <c r="G879" s="98" t="str">
        <f t="shared" si="294"/>
        <v/>
      </c>
      <c r="H879" s="2"/>
      <c r="I879" s="46" t="str">
        <f t="shared" si="282"/>
        <v/>
      </c>
      <c r="J879" s="98" t="str">
        <f t="shared" si="288"/>
        <v/>
      </c>
      <c r="K879" s="2"/>
      <c r="L879" s="21" t="str">
        <f t="shared" si="298"/>
        <v/>
      </c>
      <c r="M879" s="92">
        <f>IF(L879&lt;&gt;"",SUM($L$6:L879),M878)</f>
        <v>40</v>
      </c>
      <c r="N879" s="92">
        <f t="shared" si="289"/>
        <v>49</v>
      </c>
      <c r="O879" s="2"/>
      <c r="P879" s="47" t="str">
        <f t="shared" si="297"/>
        <v/>
      </c>
      <c r="Q879" s="89">
        <f>IF(P879&lt;&gt;"",SUM($P$6:P879),Q878)</f>
        <v>71</v>
      </c>
      <c r="R879" s="92">
        <f t="shared" si="299"/>
        <v>71</v>
      </c>
      <c r="S879" s="2"/>
      <c r="T879" s="43" t="str">
        <f t="shared" si="290"/>
        <v/>
      </c>
      <c r="U879" s="89">
        <f>IF(T879&lt;&gt;"",SUM($T$6:T879),U878)</f>
        <v>35</v>
      </c>
      <c r="V879" s="92">
        <f t="shared" si="300"/>
        <v>47</v>
      </c>
      <c r="W879" s="2"/>
      <c r="X879" s="95">
        <f>IF(B879="",X878,SUM($L$7:L879)+SUM($P$7:P879)+SUM($T$7:T879))</f>
        <v>146</v>
      </c>
      <c r="Y879" s="2"/>
      <c r="Z879" s="2"/>
      <c r="AA879" s="2"/>
      <c r="AB879" s="2"/>
      <c r="AC879" s="2"/>
      <c r="AD879" s="2"/>
      <c r="AE879" s="2"/>
      <c r="AF879" s="58" t="str">
        <f t="shared" si="292"/>
        <v/>
      </c>
      <c r="AG879" s="21" t="str">
        <f t="shared" si="283"/>
        <v/>
      </c>
      <c r="AH879" s="59">
        <f t="shared" si="291"/>
        <v>5</v>
      </c>
      <c r="AI879" s="64" t="str">
        <f t="shared" si="296"/>
        <v/>
      </c>
      <c r="AJ879" s="47" t="str">
        <f t="shared" si="284"/>
        <v/>
      </c>
      <c r="AK879" s="65">
        <f t="shared" si="286"/>
        <v>1</v>
      </c>
      <c r="AL879" s="70" t="str">
        <f t="shared" si="293"/>
        <v/>
      </c>
      <c r="AM879" s="43" t="str">
        <f t="shared" si="285"/>
        <v/>
      </c>
      <c r="AN879" s="71">
        <f t="shared" si="287"/>
        <v>8</v>
      </c>
      <c r="AO879" s="2"/>
      <c r="AP879" s="2"/>
      <c r="AR879" s="2"/>
      <c r="AS879" s="2"/>
      <c r="AT879" s="2"/>
    </row>
    <row r="880" spans="2:46">
      <c r="B880" s="20" t="str">
        <f>IF('Prog Individual'!B880="","",'Prog Individual'!B880)</f>
        <v/>
      </c>
      <c r="C880" s="21" t="str">
        <f t="shared" si="280"/>
        <v/>
      </c>
      <c r="D880" s="98" t="str">
        <f t="shared" si="295"/>
        <v/>
      </c>
      <c r="E880" s="2"/>
      <c r="F880" s="47" t="str">
        <f t="shared" si="281"/>
        <v/>
      </c>
      <c r="G880" s="98" t="str">
        <f t="shared" si="294"/>
        <v/>
      </c>
      <c r="H880" s="2"/>
      <c r="I880" s="46" t="str">
        <f t="shared" si="282"/>
        <v/>
      </c>
      <c r="J880" s="98" t="str">
        <f t="shared" si="288"/>
        <v/>
      </c>
      <c r="K880" s="2"/>
      <c r="L880" s="21" t="str">
        <f t="shared" si="298"/>
        <v/>
      </c>
      <c r="M880" s="92">
        <f>IF(L880&lt;&gt;"",SUM($L$6:L880),M879)</f>
        <v>40</v>
      </c>
      <c r="N880" s="92">
        <f t="shared" si="289"/>
        <v>49</v>
      </c>
      <c r="O880" s="2"/>
      <c r="P880" s="47" t="str">
        <f t="shared" si="297"/>
        <v/>
      </c>
      <c r="Q880" s="89">
        <f>IF(P880&lt;&gt;"",SUM($P$6:P880),Q879)</f>
        <v>71</v>
      </c>
      <c r="R880" s="92">
        <f t="shared" si="299"/>
        <v>71</v>
      </c>
      <c r="S880" s="2"/>
      <c r="T880" s="43" t="str">
        <f t="shared" si="290"/>
        <v/>
      </c>
      <c r="U880" s="89">
        <f>IF(T880&lt;&gt;"",SUM($T$6:T880),U879)</f>
        <v>35</v>
      </c>
      <c r="V880" s="92">
        <f t="shared" si="300"/>
        <v>47</v>
      </c>
      <c r="W880" s="2"/>
      <c r="X880" s="95">
        <f>IF(B880="",X879,SUM($L$7:L880)+SUM($P$7:P880)+SUM($T$7:T880))</f>
        <v>146</v>
      </c>
      <c r="Y880" s="2"/>
      <c r="Z880" s="2"/>
      <c r="AA880" s="2"/>
      <c r="AB880" s="2"/>
      <c r="AC880" s="2"/>
      <c r="AD880" s="2"/>
      <c r="AE880" s="2"/>
      <c r="AF880" s="58" t="str">
        <f t="shared" si="292"/>
        <v/>
      </c>
      <c r="AG880" s="21" t="str">
        <f t="shared" si="283"/>
        <v/>
      </c>
      <c r="AH880" s="59">
        <f t="shared" si="291"/>
        <v>5</v>
      </c>
      <c r="AI880" s="64" t="str">
        <f t="shared" si="296"/>
        <v/>
      </c>
      <c r="AJ880" s="47" t="str">
        <f t="shared" si="284"/>
        <v/>
      </c>
      <c r="AK880" s="65">
        <f t="shared" si="286"/>
        <v>1</v>
      </c>
      <c r="AL880" s="70" t="str">
        <f t="shared" si="293"/>
        <v/>
      </c>
      <c r="AM880" s="43" t="str">
        <f t="shared" si="285"/>
        <v/>
      </c>
      <c r="AN880" s="71">
        <f t="shared" si="287"/>
        <v>8</v>
      </c>
      <c r="AO880" s="2"/>
      <c r="AP880" s="2"/>
      <c r="AR880" s="2"/>
      <c r="AS880" s="2"/>
      <c r="AT880" s="2"/>
    </row>
    <row r="881" spans="2:46">
      <c r="B881" s="20" t="str">
        <f>IF('Prog Individual'!B881="","",'Prog Individual'!B881)</f>
        <v/>
      </c>
      <c r="C881" s="21" t="str">
        <f t="shared" si="280"/>
        <v/>
      </c>
      <c r="D881" s="98" t="str">
        <f t="shared" si="295"/>
        <v/>
      </c>
      <c r="E881" s="2"/>
      <c r="F881" s="47" t="str">
        <f t="shared" si="281"/>
        <v/>
      </c>
      <c r="G881" s="98" t="str">
        <f t="shared" si="294"/>
        <v/>
      </c>
      <c r="H881" s="2"/>
      <c r="I881" s="46" t="str">
        <f t="shared" si="282"/>
        <v/>
      </c>
      <c r="J881" s="98" t="str">
        <f t="shared" si="288"/>
        <v/>
      </c>
      <c r="K881" s="2"/>
      <c r="L881" s="21" t="str">
        <f t="shared" si="298"/>
        <v/>
      </c>
      <c r="M881" s="92">
        <f>IF(L881&lt;&gt;"",SUM($L$6:L881),M880)</f>
        <v>40</v>
      </c>
      <c r="N881" s="92">
        <f t="shared" si="289"/>
        <v>49</v>
      </c>
      <c r="O881" s="2"/>
      <c r="P881" s="47" t="str">
        <f t="shared" si="297"/>
        <v/>
      </c>
      <c r="Q881" s="89">
        <f>IF(P881&lt;&gt;"",SUM($P$6:P881),Q880)</f>
        <v>71</v>
      </c>
      <c r="R881" s="92">
        <f t="shared" si="299"/>
        <v>71</v>
      </c>
      <c r="S881" s="2"/>
      <c r="T881" s="43" t="str">
        <f t="shared" si="290"/>
        <v/>
      </c>
      <c r="U881" s="89">
        <f>IF(T881&lt;&gt;"",SUM($T$6:T881),U880)</f>
        <v>35</v>
      </c>
      <c r="V881" s="92">
        <f t="shared" si="300"/>
        <v>47</v>
      </c>
      <c r="W881" s="2"/>
      <c r="X881" s="95">
        <f>IF(B881="",X880,SUM($L$7:L881)+SUM($P$7:P881)+SUM($T$7:T881))</f>
        <v>146</v>
      </c>
      <c r="Y881" s="2"/>
      <c r="Z881" s="2"/>
      <c r="AA881" s="2"/>
      <c r="AB881" s="2"/>
      <c r="AC881" s="2"/>
      <c r="AD881" s="2"/>
      <c r="AE881" s="2"/>
      <c r="AF881" s="58" t="str">
        <f t="shared" si="292"/>
        <v/>
      </c>
      <c r="AG881" s="21" t="str">
        <f t="shared" si="283"/>
        <v/>
      </c>
      <c r="AH881" s="59">
        <f t="shared" si="291"/>
        <v>5</v>
      </c>
      <c r="AI881" s="64" t="str">
        <f t="shared" si="296"/>
        <v/>
      </c>
      <c r="AJ881" s="47" t="str">
        <f t="shared" si="284"/>
        <v/>
      </c>
      <c r="AK881" s="65">
        <f t="shared" si="286"/>
        <v>1</v>
      </c>
      <c r="AL881" s="70" t="str">
        <f t="shared" si="293"/>
        <v/>
      </c>
      <c r="AM881" s="43" t="str">
        <f t="shared" si="285"/>
        <v/>
      </c>
      <c r="AN881" s="71">
        <f t="shared" si="287"/>
        <v>8</v>
      </c>
      <c r="AO881" s="2"/>
      <c r="AP881" s="2"/>
      <c r="AR881" s="2"/>
      <c r="AS881" s="2"/>
      <c r="AT881" s="2"/>
    </row>
    <row r="882" spans="2:46">
      <c r="B882" s="20" t="str">
        <f>IF('Prog Individual'!B882="","",'Prog Individual'!B882)</f>
        <v/>
      </c>
      <c r="C882" s="21" t="str">
        <f t="shared" si="280"/>
        <v/>
      </c>
      <c r="D882" s="98" t="str">
        <f t="shared" si="295"/>
        <v/>
      </c>
      <c r="E882" s="2"/>
      <c r="F882" s="47" t="str">
        <f t="shared" si="281"/>
        <v/>
      </c>
      <c r="G882" s="98" t="str">
        <f t="shared" si="294"/>
        <v/>
      </c>
      <c r="H882" s="2"/>
      <c r="I882" s="46" t="str">
        <f t="shared" si="282"/>
        <v/>
      </c>
      <c r="J882" s="98" t="str">
        <f t="shared" si="288"/>
        <v/>
      </c>
      <c r="K882" s="2"/>
      <c r="L882" s="21" t="str">
        <f t="shared" si="298"/>
        <v/>
      </c>
      <c r="M882" s="92">
        <f>IF(L882&lt;&gt;"",SUM($L$6:L882),M881)</f>
        <v>40</v>
      </c>
      <c r="N882" s="92">
        <f t="shared" si="289"/>
        <v>49</v>
      </c>
      <c r="O882" s="2"/>
      <c r="P882" s="47" t="str">
        <f t="shared" si="297"/>
        <v/>
      </c>
      <c r="Q882" s="89">
        <f>IF(P882&lt;&gt;"",SUM($P$6:P882),Q881)</f>
        <v>71</v>
      </c>
      <c r="R882" s="92">
        <f t="shared" si="299"/>
        <v>71</v>
      </c>
      <c r="S882" s="2"/>
      <c r="T882" s="43" t="str">
        <f t="shared" si="290"/>
        <v/>
      </c>
      <c r="U882" s="89">
        <f>IF(T882&lt;&gt;"",SUM($T$6:T882),U881)</f>
        <v>35</v>
      </c>
      <c r="V882" s="92">
        <f t="shared" si="300"/>
        <v>47</v>
      </c>
      <c r="W882" s="2"/>
      <c r="X882" s="95">
        <f>IF(B882="",X881,SUM($L$7:L882)+SUM($P$7:P882)+SUM($T$7:T882))</f>
        <v>146</v>
      </c>
      <c r="Y882" s="2"/>
      <c r="Z882" s="2"/>
      <c r="AA882" s="2"/>
      <c r="AB882" s="2"/>
      <c r="AC882" s="2"/>
      <c r="AD882" s="2"/>
      <c r="AE882" s="2"/>
      <c r="AF882" s="58" t="str">
        <f t="shared" si="292"/>
        <v/>
      </c>
      <c r="AG882" s="21" t="str">
        <f t="shared" si="283"/>
        <v/>
      </c>
      <c r="AH882" s="59">
        <f t="shared" si="291"/>
        <v>5</v>
      </c>
      <c r="AI882" s="64" t="str">
        <f t="shared" si="296"/>
        <v/>
      </c>
      <c r="AJ882" s="47" t="str">
        <f t="shared" si="284"/>
        <v/>
      </c>
      <c r="AK882" s="65">
        <f t="shared" si="286"/>
        <v>1</v>
      </c>
      <c r="AL882" s="70" t="str">
        <f t="shared" si="293"/>
        <v/>
      </c>
      <c r="AM882" s="43" t="str">
        <f t="shared" si="285"/>
        <v/>
      </c>
      <c r="AN882" s="71">
        <f t="shared" si="287"/>
        <v>8</v>
      </c>
      <c r="AO882" s="2"/>
      <c r="AP882" s="2"/>
      <c r="AR882" s="2"/>
      <c r="AS882" s="2"/>
      <c r="AT882" s="2"/>
    </row>
    <row r="883" spans="2:46">
      <c r="B883" s="20" t="str">
        <f>IF('Prog Individual'!B883="","",'Prog Individual'!B883)</f>
        <v/>
      </c>
      <c r="C883" s="21" t="str">
        <f t="shared" si="280"/>
        <v/>
      </c>
      <c r="D883" s="98" t="str">
        <f t="shared" si="295"/>
        <v/>
      </c>
      <c r="E883" s="2"/>
      <c r="F883" s="47" t="str">
        <f t="shared" si="281"/>
        <v/>
      </c>
      <c r="G883" s="98" t="str">
        <f t="shared" si="294"/>
        <v/>
      </c>
      <c r="H883" s="2"/>
      <c r="I883" s="46" t="str">
        <f t="shared" si="282"/>
        <v/>
      </c>
      <c r="J883" s="98" t="str">
        <f t="shared" si="288"/>
        <v/>
      </c>
      <c r="K883" s="2"/>
      <c r="L883" s="21" t="str">
        <f t="shared" si="298"/>
        <v/>
      </c>
      <c r="M883" s="92">
        <f>IF(L883&lt;&gt;"",SUM($L$6:L883),M882)</f>
        <v>40</v>
      </c>
      <c r="N883" s="92">
        <f t="shared" si="289"/>
        <v>49</v>
      </c>
      <c r="O883" s="2"/>
      <c r="P883" s="47" t="str">
        <f t="shared" si="297"/>
        <v/>
      </c>
      <c r="Q883" s="89">
        <f>IF(P883&lt;&gt;"",SUM($P$6:P883),Q882)</f>
        <v>71</v>
      </c>
      <c r="R883" s="92">
        <f t="shared" si="299"/>
        <v>71</v>
      </c>
      <c r="S883" s="2"/>
      <c r="T883" s="43" t="str">
        <f t="shared" si="290"/>
        <v/>
      </c>
      <c r="U883" s="89">
        <f>IF(T883&lt;&gt;"",SUM($T$6:T883),U882)</f>
        <v>35</v>
      </c>
      <c r="V883" s="92">
        <f t="shared" si="300"/>
        <v>47</v>
      </c>
      <c r="W883" s="2"/>
      <c r="X883" s="95">
        <f>IF(B883="",X882,SUM($L$7:L883)+SUM($P$7:P883)+SUM($T$7:T883))</f>
        <v>146</v>
      </c>
      <c r="Y883" s="2"/>
      <c r="Z883" s="2"/>
      <c r="AA883" s="2"/>
      <c r="AB883" s="2"/>
      <c r="AC883" s="2"/>
      <c r="AD883" s="2"/>
      <c r="AE883" s="2"/>
      <c r="AF883" s="58" t="str">
        <f t="shared" si="292"/>
        <v/>
      </c>
      <c r="AG883" s="21" t="str">
        <f t="shared" si="283"/>
        <v/>
      </c>
      <c r="AH883" s="59">
        <f t="shared" si="291"/>
        <v>5</v>
      </c>
      <c r="AI883" s="64" t="str">
        <f t="shared" si="296"/>
        <v/>
      </c>
      <c r="AJ883" s="47" t="str">
        <f t="shared" si="284"/>
        <v/>
      </c>
      <c r="AK883" s="65">
        <f t="shared" si="286"/>
        <v>1</v>
      </c>
      <c r="AL883" s="70" t="str">
        <f t="shared" si="293"/>
        <v/>
      </c>
      <c r="AM883" s="43" t="str">
        <f t="shared" si="285"/>
        <v/>
      </c>
      <c r="AN883" s="71">
        <f t="shared" si="287"/>
        <v>8</v>
      </c>
      <c r="AO883" s="2"/>
      <c r="AP883" s="2"/>
      <c r="AR883" s="2"/>
      <c r="AS883" s="2"/>
      <c r="AT883" s="2"/>
    </row>
    <row r="884" spans="2:46">
      <c r="B884" s="20" t="str">
        <f>IF('Prog Individual'!B884="","",'Prog Individual'!B884)</f>
        <v/>
      </c>
      <c r="C884" s="21" t="str">
        <f t="shared" si="280"/>
        <v/>
      </c>
      <c r="D884" s="98" t="str">
        <f t="shared" si="295"/>
        <v/>
      </c>
      <c r="E884" s="2"/>
      <c r="F884" s="47" t="str">
        <f t="shared" si="281"/>
        <v/>
      </c>
      <c r="G884" s="98" t="str">
        <f t="shared" si="294"/>
        <v/>
      </c>
      <c r="H884" s="2"/>
      <c r="I884" s="46" t="str">
        <f t="shared" si="282"/>
        <v/>
      </c>
      <c r="J884" s="98" t="str">
        <f t="shared" si="288"/>
        <v/>
      </c>
      <c r="K884" s="2"/>
      <c r="L884" s="21" t="str">
        <f t="shared" si="298"/>
        <v/>
      </c>
      <c r="M884" s="92">
        <f>IF(L884&lt;&gt;"",SUM($L$6:L884),M883)</f>
        <v>40</v>
      </c>
      <c r="N884" s="92">
        <f t="shared" si="289"/>
        <v>49</v>
      </c>
      <c r="O884" s="2"/>
      <c r="P884" s="47" t="str">
        <f t="shared" si="297"/>
        <v/>
      </c>
      <c r="Q884" s="89">
        <f>IF(P884&lt;&gt;"",SUM($P$6:P884),Q883)</f>
        <v>71</v>
      </c>
      <c r="R884" s="92">
        <f t="shared" si="299"/>
        <v>71</v>
      </c>
      <c r="S884" s="2"/>
      <c r="T884" s="43" t="str">
        <f t="shared" si="290"/>
        <v/>
      </c>
      <c r="U884" s="89">
        <f>IF(T884&lt;&gt;"",SUM($T$6:T884),U883)</f>
        <v>35</v>
      </c>
      <c r="V884" s="92">
        <f t="shared" si="300"/>
        <v>47</v>
      </c>
      <c r="W884" s="2"/>
      <c r="X884" s="95">
        <f>IF(B884="",X883,SUM($L$7:L884)+SUM($P$7:P884)+SUM($T$7:T884))</f>
        <v>146</v>
      </c>
      <c r="Y884" s="2"/>
      <c r="Z884" s="2"/>
      <c r="AA884" s="2"/>
      <c r="AB884" s="2"/>
      <c r="AC884" s="2"/>
      <c r="AD884" s="2"/>
      <c r="AE884" s="2"/>
      <c r="AF884" s="58" t="str">
        <f t="shared" si="292"/>
        <v/>
      </c>
      <c r="AG884" s="21" t="str">
        <f t="shared" si="283"/>
        <v/>
      </c>
      <c r="AH884" s="59">
        <f t="shared" si="291"/>
        <v>5</v>
      </c>
      <c r="AI884" s="64" t="str">
        <f t="shared" si="296"/>
        <v/>
      </c>
      <c r="AJ884" s="47" t="str">
        <f t="shared" si="284"/>
        <v/>
      </c>
      <c r="AK884" s="65">
        <f t="shared" si="286"/>
        <v>1</v>
      </c>
      <c r="AL884" s="70" t="str">
        <f t="shared" si="293"/>
        <v/>
      </c>
      <c r="AM884" s="43" t="str">
        <f t="shared" si="285"/>
        <v/>
      </c>
      <c r="AN884" s="71">
        <f t="shared" si="287"/>
        <v>8</v>
      </c>
      <c r="AO884" s="2"/>
      <c r="AP884" s="2"/>
      <c r="AR884" s="2"/>
      <c r="AS884" s="2"/>
      <c r="AT884" s="2"/>
    </row>
    <row r="885" spans="2:46">
      <c r="B885" s="20" t="str">
        <f>IF('Prog Individual'!B885="","",'Prog Individual'!B885)</f>
        <v/>
      </c>
      <c r="C885" s="21" t="str">
        <f t="shared" si="280"/>
        <v/>
      </c>
      <c r="D885" s="98" t="str">
        <f t="shared" si="295"/>
        <v/>
      </c>
      <c r="E885" s="2"/>
      <c r="F885" s="47" t="str">
        <f t="shared" si="281"/>
        <v/>
      </c>
      <c r="G885" s="98" t="str">
        <f t="shared" si="294"/>
        <v/>
      </c>
      <c r="H885" s="2"/>
      <c r="I885" s="46" t="str">
        <f t="shared" si="282"/>
        <v/>
      </c>
      <c r="J885" s="98" t="str">
        <f t="shared" si="288"/>
        <v/>
      </c>
      <c r="K885" s="2"/>
      <c r="L885" s="21" t="str">
        <f t="shared" si="298"/>
        <v/>
      </c>
      <c r="M885" s="92">
        <f>IF(L885&lt;&gt;"",SUM($L$6:L885),M884)</f>
        <v>40</v>
      </c>
      <c r="N885" s="92">
        <f t="shared" si="289"/>
        <v>49</v>
      </c>
      <c r="O885" s="2"/>
      <c r="P885" s="47" t="str">
        <f t="shared" si="297"/>
        <v/>
      </c>
      <c r="Q885" s="89">
        <f>IF(P885&lt;&gt;"",SUM($P$6:P885),Q884)</f>
        <v>71</v>
      </c>
      <c r="R885" s="92">
        <f t="shared" si="299"/>
        <v>71</v>
      </c>
      <c r="S885" s="2"/>
      <c r="T885" s="43" t="str">
        <f t="shared" si="290"/>
        <v/>
      </c>
      <c r="U885" s="89">
        <f>IF(T885&lt;&gt;"",SUM($T$6:T885),U884)</f>
        <v>35</v>
      </c>
      <c r="V885" s="92">
        <f t="shared" si="300"/>
        <v>47</v>
      </c>
      <c r="W885" s="2"/>
      <c r="X885" s="95">
        <f>IF(B885="",X884,SUM($L$7:L885)+SUM($P$7:P885)+SUM($T$7:T885))</f>
        <v>146</v>
      </c>
      <c r="Y885" s="2"/>
      <c r="Z885" s="2"/>
      <c r="AA885" s="2"/>
      <c r="AB885" s="2"/>
      <c r="AC885" s="2"/>
      <c r="AD885" s="2"/>
      <c r="AE885" s="2"/>
      <c r="AF885" s="58" t="str">
        <f t="shared" si="292"/>
        <v/>
      </c>
      <c r="AG885" s="21" t="str">
        <f t="shared" si="283"/>
        <v/>
      </c>
      <c r="AH885" s="59">
        <f t="shared" si="291"/>
        <v>5</v>
      </c>
      <c r="AI885" s="64" t="str">
        <f t="shared" si="296"/>
        <v/>
      </c>
      <c r="AJ885" s="47" t="str">
        <f t="shared" si="284"/>
        <v/>
      </c>
      <c r="AK885" s="65">
        <f t="shared" si="286"/>
        <v>1</v>
      </c>
      <c r="AL885" s="70" t="str">
        <f t="shared" si="293"/>
        <v/>
      </c>
      <c r="AM885" s="43" t="str">
        <f t="shared" si="285"/>
        <v/>
      </c>
      <c r="AN885" s="71">
        <f t="shared" si="287"/>
        <v>8</v>
      </c>
      <c r="AO885" s="2"/>
      <c r="AP885" s="2"/>
      <c r="AR885" s="2"/>
      <c r="AS885" s="2"/>
      <c r="AT885" s="2"/>
    </row>
    <row r="886" spans="2:46">
      <c r="B886" s="20" t="str">
        <f>IF('Prog Individual'!B886="","",'Prog Individual'!B886)</f>
        <v/>
      </c>
      <c r="C886" s="21" t="str">
        <f t="shared" si="280"/>
        <v/>
      </c>
      <c r="D886" s="98" t="str">
        <f t="shared" si="295"/>
        <v/>
      </c>
      <c r="E886" s="2"/>
      <c r="F886" s="47" t="str">
        <f t="shared" si="281"/>
        <v/>
      </c>
      <c r="G886" s="98" t="str">
        <f t="shared" si="294"/>
        <v/>
      </c>
      <c r="H886" s="2"/>
      <c r="I886" s="46" t="str">
        <f t="shared" si="282"/>
        <v/>
      </c>
      <c r="J886" s="98" t="str">
        <f t="shared" si="288"/>
        <v/>
      </c>
      <c r="K886" s="2"/>
      <c r="L886" s="21" t="str">
        <f t="shared" si="298"/>
        <v/>
      </c>
      <c r="M886" s="92">
        <f>IF(L886&lt;&gt;"",SUM($L$6:L886),M885)</f>
        <v>40</v>
      </c>
      <c r="N886" s="92">
        <f t="shared" si="289"/>
        <v>49</v>
      </c>
      <c r="O886" s="2"/>
      <c r="P886" s="47" t="str">
        <f t="shared" si="297"/>
        <v/>
      </c>
      <c r="Q886" s="89">
        <f>IF(P886&lt;&gt;"",SUM($P$6:P886),Q885)</f>
        <v>71</v>
      </c>
      <c r="R886" s="92">
        <f t="shared" si="299"/>
        <v>71</v>
      </c>
      <c r="S886" s="2"/>
      <c r="T886" s="43" t="str">
        <f t="shared" si="290"/>
        <v/>
      </c>
      <c r="U886" s="89">
        <f>IF(T886&lt;&gt;"",SUM($T$6:T886),U885)</f>
        <v>35</v>
      </c>
      <c r="V886" s="92">
        <f t="shared" si="300"/>
        <v>47</v>
      </c>
      <c r="W886" s="2"/>
      <c r="X886" s="95">
        <f>IF(B886="",X885,SUM($L$7:L886)+SUM($P$7:P886)+SUM($T$7:T886))</f>
        <v>146</v>
      </c>
      <c r="Y886" s="2"/>
      <c r="Z886" s="2"/>
      <c r="AA886" s="2"/>
      <c r="AB886" s="2"/>
      <c r="AC886" s="2"/>
      <c r="AD886" s="2"/>
      <c r="AE886" s="2"/>
      <c r="AF886" s="58" t="str">
        <f t="shared" si="292"/>
        <v/>
      </c>
      <c r="AG886" s="21" t="str">
        <f t="shared" si="283"/>
        <v/>
      </c>
      <c r="AH886" s="59">
        <f t="shared" si="291"/>
        <v>5</v>
      </c>
      <c r="AI886" s="64" t="str">
        <f t="shared" si="296"/>
        <v/>
      </c>
      <c r="AJ886" s="47" t="str">
        <f t="shared" si="284"/>
        <v/>
      </c>
      <c r="AK886" s="65">
        <f t="shared" si="286"/>
        <v>1</v>
      </c>
      <c r="AL886" s="70" t="str">
        <f t="shared" si="293"/>
        <v/>
      </c>
      <c r="AM886" s="43" t="str">
        <f t="shared" si="285"/>
        <v/>
      </c>
      <c r="AN886" s="71">
        <f t="shared" si="287"/>
        <v>8</v>
      </c>
      <c r="AO886" s="2"/>
      <c r="AP886" s="2"/>
      <c r="AR886" s="2"/>
      <c r="AS886" s="2"/>
      <c r="AT886" s="2"/>
    </row>
    <row r="887" spans="2:46">
      <c r="B887" s="20" t="str">
        <f>IF('Prog Individual'!B887="","",'Prog Individual'!B887)</f>
        <v/>
      </c>
      <c r="C887" s="21" t="str">
        <f t="shared" si="280"/>
        <v/>
      </c>
      <c r="D887" s="98" t="str">
        <f t="shared" si="295"/>
        <v/>
      </c>
      <c r="E887" s="2"/>
      <c r="F887" s="47" t="str">
        <f t="shared" si="281"/>
        <v/>
      </c>
      <c r="G887" s="98" t="str">
        <f t="shared" si="294"/>
        <v/>
      </c>
      <c r="H887" s="2"/>
      <c r="I887" s="46" t="str">
        <f t="shared" si="282"/>
        <v/>
      </c>
      <c r="J887" s="98" t="str">
        <f t="shared" si="288"/>
        <v/>
      </c>
      <c r="K887" s="2"/>
      <c r="L887" s="21" t="str">
        <f t="shared" si="298"/>
        <v/>
      </c>
      <c r="M887" s="92">
        <f>IF(L887&lt;&gt;"",SUM($L$6:L887),M886)</f>
        <v>40</v>
      </c>
      <c r="N887" s="92">
        <f t="shared" si="289"/>
        <v>49</v>
      </c>
      <c r="O887" s="2"/>
      <c r="P887" s="47" t="str">
        <f t="shared" si="297"/>
        <v/>
      </c>
      <c r="Q887" s="89">
        <f>IF(P887&lt;&gt;"",SUM($P$6:P887),Q886)</f>
        <v>71</v>
      </c>
      <c r="R887" s="92">
        <f t="shared" si="299"/>
        <v>71</v>
      </c>
      <c r="S887" s="2"/>
      <c r="T887" s="43" t="str">
        <f t="shared" si="290"/>
        <v/>
      </c>
      <c r="U887" s="89">
        <f>IF(T887&lt;&gt;"",SUM($T$6:T887),U886)</f>
        <v>35</v>
      </c>
      <c r="V887" s="92">
        <f t="shared" si="300"/>
        <v>47</v>
      </c>
      <c r="W887" s="2"/>
      <c r="X887" s="95">
        <f>IF(B887="",X886,SUM($L$7:L887)+SUM($P$7:P887)+SUM($T$7:T887))</f>
        <v>146</v>
      </c>
      <c r="Y887" s="2"/>
      <c r="Z887" s="2"/>
      <c r="AA887" s="2"/>
      <c r="AB887" s="2"/>
      <c r="AC887" s="2"/>
      <c r="AD887" s="2"/>
      <c r="AE887" s="2"/>
      <c r="AF887" s="58" t="str">
        <f t="shared" si="292"/>
        <v/>
      </c>
      <c r="AG887" s="21" t="str">
        <f t="shared" si="283"/>
        <v/>
      </c>
      <c r="AH887" s="59">
        <f t="shared" si="291"/>
        <v>5</v>
      </c>
      <c r="AI887" s="64" t="str">
        <f t="shared" si="296"/>
        <v/>
      </c>
      <c r="AJ887" s="47" t="str">
        <f t="shared" si="284"/>
        <v/>
      </c>
      <c r="AK887" s="65">
        <f t="shared" si="286"/>
        <v>1</v>
      </c>
      <c r="AL887" s="70" t="str">
        <f t="shared" si="293"/>
        <v/>
      </c>
      <c r="AM887" s="43" t="str">
        <f t="shared" si="285"/>
        <v/>
      </c>
      <c r="AN887" s="71">
        <f t="shared" si="287"/>
        <v>8</v>
      </c>
      <c r="AO887" s="2"/>
      <c r="AP887" s="2"/>
      <c r="AR887" s="2"/>
      <c r="AS887" s="2"/>
      <c r="AT887" s="2"/>
    </row>
    <row r="888" spans="2:46">
      <c r="B888" s="20" t="str">
        <f>IF('Prog Individual'!B888="","",'Prog Individual'!B888)</f>
        <v/>
      </c>
      <c r="C888" s="21" t="str">
        <f t="shared" si="280"/>
        <v/>
      </c>
      <c r="D888" s="98" t="str">
        <f t="shared" si="295"/>
        <v/>
      </c>
      <c r="E888" s="2"/>
      <c r="F888" s="47" t="str">
        <f t="shared" si="281"/>
        <v/>
      </c>
      <c r="G888" s="98" t="str">
        <f t="shared" si="294"/>
        <v/>
      </c>
      <c r="H888" s="2"/>
      <c r="I888" s="46" t="str">
        <f t="shared" si="282"/>
        <v/>
      </c>
      <c r="J888" s="98" t="str">
        <f t="shared" si="288"/>
        <v/>
      </c>
      <c r="K888" s="2"/>
      <c r="L888" s="21" t="str">
        <f t="shared" si="298"/>
        <v/>
      </c>
      <c r="M888" s="92">
        <f>IF(L888&lt;&gt;"",SUM($L$6:L888),M887)</f>
        <v>40</v>
      </c>
      <c r="N888" s="92">
        <f t="shared" si="289"/>
        <v>49</v>
      </c>
      <c r="O888" s="2"/>
      <c r="P888" s="47" t="str">
        <f t="shared" si="297"/>
        <v/>
      </c>
      <c r="Q888" s="89">
        <f>IF(P888&lt;&gt;"",SUM($P$6:P888),Q887)</f>
        <v>71</v>
      </c>
      <c r="R888" s="92">
        <f t="shared" si="299"/>
        <v>71</v>
      </c>
      <c r="S888" s="2"/>
      <c r="T888" s="43" t="str">
        <f t="shared" si="290"/>
        <v/>
      </c>
      <c r="U888" s="89">
        <f>IF(T888&lt;&gt;"",SUM($T$6:T888),U887)</f>
        <v>35</v>
      </c>
      <c r="V888" s="92">
        <f t="shared" si="300"/>
        <v>47</v>
      </c>
      <c r="W888" s="2"/>
      <c r="X888" s="95">
        <f>IF(B888="",X887,SUM($L$7:L888)+SUM($P$7:P888)+SUM($T$7:T888))</f>
        <v>146</v>
      </c>
      <c r="Y888" s="2"/>
      <c r="Z888" s="2"/>
      <c r="AA888" s="2"/>
      <c r="AB888" s="2"/>
      <c r="AC888" s="2"/>
      <c r="AD888" s="2"/>
      <c r="AE888" s="2"/>
      <c r="AF888" s="58" t="str">
        <f t="shared" si="292"/>
        <v/>
      </c>
      <c r="AG888" s="21" t="str">
        <f t="shared" si="283"/>
        <v/>
      </c>
      <c r="AH888" s="59">
        <f t="shared" si="291"/>
        <v>5</v>
      </c>
      <c r="AI888" s="64" t="str">
        <f t="shared" si="296"/>
        <v/>
      </c>
      <c r="AJ888" s="47" t="str">
        <f t="shared" si="284"/>
        <v/>
      </c>
      <c r="AK888" s="65">
        <f t="shared" si="286"/>
        <v>1</v>
      </c>
      <c r="AL888" s="70" t="str">
        <f t="shared" si="293"/>
        <v/>
      </c>
      <c r="AM888" s="43" t="str">
        <f t="shared" si="285"/>
        <v/>
      </c>
      <c r="AN888" s="71">
        <f t="shared" si="287"/>
        <v>8</v>
      </c>
      <c r="AO888" s="2"/>
      <c r="AP888" s="2"/>
      <c r="AR888" s="2"/>
      <c r="AS888" s="2"/>
      <c r="AT888" s="2"/>
    </row>
    <row r="889" spans="2:46">
      <c r="B889" s="20" t="str">
        <f>IF('Prog Individual'!B889="","",'Prog Individual'!B889)</f>
        <v/>
      </c>
      <c r="C889" s="21" t="str">
        <f t="shared" si="280"/>
        <v/>
      </c>
      <c r="D889" s="98" t="str">
        <f t="shared" si="295"/>
        <v/>
      </c>
      <c r="E889" s="2"/>
      <c r="F889" s="47" t="str">
        <f t="shared" si="281"/>
        <v/>
      </c>
      <c r="G889" s="98" t="str">
        <f t="shared" si="294"/>
        <v/>
      </c>
      <c r="H889" s="2"/>
      <c r="I889" s="46" t="str">
        <f t="shared" si="282"/>
        <v/>
      </c>
      <c r="J889" s="98" t="str">
        <f t="shared" si="288"/>
        <v/>
      </c>
      <c r="K889" s="2"/>
      <c r="L889" s="21" t="str">
        <f t="shared" si="298"/>
        <v/>
      </c>
      <c r="M889" s="92">
        <f>IF(L889&lt;&gt;"",SUM($L$6:L889),M888)</f>
        <v>40</v>
      </c>
      <c r="N889" s="92">
        <f t="shared" si="289"/>
        <v>49</v>
      </c>
      <c r="O889" s="2"/>
      <c r="P889" s="47" t="str">
        <f t="shared" si="297"/>
        <v/>
      </c>
      <c r="Q889" s="89">
        <f>IF(P889&lt;&gt;"",SUM($P$6:P889),Q888)</f>
        <v>71</v>
      </c>
      <c r="R889" s="92">
        <f t="shared" si="299"/>
        <v>71</v>
      </c>
      <c r="S889" s="2"/>
      <c r="T889" s="43" t="str">
        <f t="shared" si="290"/>
        <v/>
      </c>
      <c r="U889" s="89">
        <f>IF(T889&lt;&gt;"",SUM($T$6:T889),U888)</f>
        <v>35</v>
      </c>
      <c r="V889" s="92">
        <f t="shared" si="300"/>
        <v>47</v>
      </c>
      <c r="W889" s="2"/>
      <c r="X889" s="95">
        <f>IF(B889="",X888,SUM($L$7:L889)+SUM($P$7:P889)+SUM($T$7:T889))</f>
        <v>146</v>
      </c>
      <c r="Y889" s="2"/>
      <c r="Z889" s="2"/>
      <c r="AA889" s="2"/>
      <c r="AB889" s="2"/>
      <c r="AC889" s="2"/>
      <c r="AD889" s="2"/>
      <c r="AE889" s="2"/>
      <c r="AF889" s="58" t="str">
        <f t="shared" si="292"/>
        <v/>
      </c>
      <c r="AG889" s="21" t="str">
        <f t="shared" si="283"/>
        <v/>
      </c>
      <c r="AH889" s="59">
        <f t="shared" si="291"/>
        <v>5</v>
      </c>
      <c r="AI889" s="64" t="str">
        <f t="shared" si="296"/>
        <v/>
      </c>
      <c r="AJ889" s="47" t="str">
        <f t="shared" si="284"/>
        <v/>
      </c>
      <c r="AK889" s="65">
        <f t="shared" si="286"/>
        <v>1</v>
      </c>
      <c r="AL889" s="70" t="str">
        <f t="shared" si="293"/>
        <v/>
      </c>
      <c r="AM889" s="43" t="str">
        <f t="shared" si="285"/>
        <v/>
      </c>
      <c r="AN889" s="71">
        <f t="shared" si="287"/>
        <v>8</v>
      </c>
      <c r="AO889" s="2"/>
      <c r="AP889" s="2"/>
      <c r="AR889" s="2"/>
      <c r="AS889" s="2"/>
      <c r="AT889" s="2"/>
    </row>
    <row r="890" spans="2:46">
      <c r="B890" s="20" t="str">
        <f>IF('Prog Individual'!B890="","",'Prog Individual'!B890)</f>
        <v/>
      </c>
      <c r="C890" s="21" t="str">
        <f t="shared" si="280"/>
        <v/>
      </c>
      <c r="D890" s="98" t="str">
        <f t="shared" si="295"/>
        <v/>
      </c>
      <c r="E890" s="2"/>
      <c r="F890" s="47" t="str">
        <f t="shared" si="281"/>
        <v/>
      </c>
      <c r="G890" s="98" t="str">
        <f t="shared" si="294"/>
        <v/>
      </c>
      <c r="H890" s="2"/>
      <c r="I890" s="46" t="str">
        <f t="shared" si="282"/>
        <v/>
      </c>
      <c r="J890" s="98" t="str">
        <f t="shared" si="288"/>
        <v/>
      </c>
      <c r="K890" s="2"/>
      <c r="L890" s="21" t="str">
        <f t="shared" si="298"/>
        <v/>
      </c>
      <c r="M890" s="92">
        <f>IF(L890&lt;&gt;"",SUM($L$6:L890),M889)</f>
        <v>40</v>
      </c>
      <c r="N890" s="92">
        <f t="shared" si="289"/>
        <v>49</v>
      </c>
      <c r="O890" s="2"/>
      <c r="P890" s="47" t="str">
        <f t="shared" si="297"/>
        <v/>
      </c>
      <c r="Q890" s="89">
        <f>IF(P890&lt;&gt;"",SUM($P$6:P890),Q889)</f>
        <v>71</v>
      </c>
      <c r="R890" s="92">
        <f t="shared" si="299"/>
        <v>71</v>
      </c>
      <c r="S890" s="2"/>
      <c r="T890" s="43" t="str">
        <f t="shared" si="290"/>
        <v/>
      </c>
      <c r="U890" s="89">
        <f>IF(T890&lt;&gt;"",SUM($T$6:T890),U889)</f>
        <v>35</v>
      </c>
      <c r="V890" s="92">
        <f t="shared" si="300"/>
        <v>47</v>
      </c>
      <c r="W890" s="2"/>
      <c r="X890" s="95">
        <f>IF(B890="",X889,SUM($L$7:L890)+SUM($P$7:P890)+SUM($T$7:T890))</f>
        <v>146</v>
      </c>
      <c r="Y890" s="2"/>
      <c r="Z890" s="2"/>
      <c r="AA890" s="2"/>
      <c r="AB890" s="2"/>
      <c r="AC890" s="2"/>
      <c r="AD890" s="2"/>
      <c r="AE890" s="2"/>
      <c r="AF890" s="58" t="str">
        <f t="shared" si="292"/>
        <v/>
      </c>
      <c r="AG890" s="21" t="str">
        <f t="shared" si="283"/>
        <v/>
      </c>
      <c r="AH890" s="59">
        <f t="shared" si="291"/>
        <v>5</v>
      </c>
      <c r="AI890" s="64" t="str">
        <f t="shared" si="296"/>
        <v/>
      </c>
      <c r="AJ890" s="47" t="str">
        <f t="shared" si="284"/>
        <v/>
      </c>
      <c r="AK890" s="65">
        <f t="shared" si="286"/>
        <v>1</v>
      </c>
      <c r="AL890" s="70" t="str">
        <f t="shared" si="293"/>
        <v/>
      </c>
      <c r="AM890" s="43" t="str">
        <f t="shared" si="285"/>
        <v/>
      </c>
      <c r="AN890" s="71">
        <f t="shared" si="287"/>
        <v>8</v>
      </c>
      <c r="AO890" s="2"/>
      <c r="AP890" s="2"/>
      <c r="AR890" s="2"/>
      <c r="AS890" s="2"/>
      <c r="AT890" s="2"/>
    </row>
    <row r="891" spans="2:46">
      <c r="B891" s="20" t="str">
        <f>IF('Prog Individual'!B891="","",'Prog Individual'!B891)</f>
        <v/>
      </c>
      <c r="C891" s="21" t="str">
        <f t="shared" si="280"/>
        <v/>
      </c>
      <c r="D891" s="98" t="str">
        <f t="shared" si="295"/>
        <v/>
      </c>
      <c r="E891" s="2"/>
      <c r="F891" s="47" t="str">
        <f t="shared" si="281"/>
        <v/>
      </c>
      <c r="G891" s="98" t="str">
        <f t="shared" si="294"/>
        <v/>
      </c>
      <c r="H891" s="2"/>
      <c r="I891" s="46" t="str">
        <f t="shared" si="282"/>
        <v/>
      </c>
      <c r="J891" s="98" t="str">
        <f t="shared" si="288"/>
        <v/>
      </c>
      <c r="K891" s="2"/>
      <c r="L891" s="21" t="str">
        <f t="shared" si="298"/>
        <v/>
      </c>
      <c r="M891" s="92">
        <f>IF(L891&lt;&gt;"",SUM($L$6:L891),M890)</f>
        <v>40</v>
      </c>
      <c r="N891" s="92">
        <f t="shared" si="289"/>
        <v>49</v>
      </c>
      <c r="O891" s="2"/>
      <c r="P891" s="47" t="str">
        <f t="shared" si="297"/>
        <v/>
      </c>
      <c r="Q891" s="89">
        <f>IF(P891&lt;&gt;"",SUM($P$6:P891),Q890)</f>
        <v>71</v>
      </c>
      <c r="R891" s="92">
        <f t="shared" si="299"/>
        <v>71</v>
      </c>
      <c r="S891" s="2"/>
      <c r="T891" s="43" t="str">
        <f t="shared" si="290"/>
        <v/>
      </c>
      <c r="U891" s="89">
        <f>IF(T891&lt;&gt;"",SUM($T$6:T891),U890)</f>
        <v>35</v>
      </c>
      <c r="V891" s="92">
        <f t="shared" si="300"/>
        <v>47</v>
      </c>
      <c r="W891" s="2"/>
      <c r="X891" s="95">
        <f>IF(B891="",X890,SUM($L$7:L891)+SUM($P$7:P891)+SUM($T$7:T891))</f>
        <v>146</v>
      </c>
      <c r="Y891" s="2"/>
      <c r="Z891" s="2"/>
      <c r="AA891" s="2"/>
      <c r="AB891" s="2"/>
      <c r="AC891" s="2"/>
      <c r="AD891" s="2"/>
      <c r="AE891" s="2"/>
      <c r="AF891" s="58" t="str">
        <f t="shared" si="292"/>
        <v/>
      </c>
      <c r="AG891" s="21" t="str">
        <f t="shared" si="283"/>
        <v/>
      </c>
      <c r="AH891" s="59">
        <f t="shared" si="291"/>
        <v>5</v>
      </c>
      <c r="AI891" s="64" t="str">
        <f t="shared" si="296"/>
        <v/>
      </c>
      <c r="AJ891" s="47" t="str">
        <f t="shared" si="284"/>
        <v/>
      </c>
      <c r="AK891" s="65">
        <f t="shared" si="286"/>
        <v>1</v>
      </c>
      <c r="AL891" s="70" t="str">
        <f t="shared" si="293"/>
        <v/>
      </c>
      <c r="AM891" s="43" t="str">
        <f t="shared" si="285"/>
        <v/>
      </c>
      <c r="AN891" s="71">
        <f t="shared" si="287"/>
        <v>8</v>
      </c>
      <c r="AO891" s="2"/>
      <c r="AP891" s="2"/>
      <c r="AR891" s="2"/>
      <c r="AS891" s="2"/>
      <c r="AT891" s="2"/>
    </row>
    <row r="892" spans="2:46">
      <c r="B892" s="20" t="str">
        <f>IF('Prog Individual'!B892="","",'Prog Individual'!B892)</f>
        <v/>
      </c>
      <c r="C892" s="21" t="str">
        <f t="shared" si="280"/>
        <v/>
      </c>
      <c r="D892" s="98" t="str">
        <f t="shared" si="295"/>
        <v/>
      </c>
      <c r="E892" s="2"/>
      <c r="F892" s="47" t="str">
        <f t="shared" si="281"/>
        <v/>
      </c>
      <c r="G892" s="98" t="str">
        <f t="shared" si="294"/>
        <v/>
      </c>
      <c r="H892" s="2"/>
      <c r="I892" s="46" t="str">
        <f t="shared" si="282"/>
        <v/>
      </c>
      <c r="J892" s="98" t="str">
        <f t="shared" si="288"/>
        <v/>
      </c>
      <c r="K892" s="2"/>
      <c r="L892" s="21" t="str">
        <f t="shared" si="298"/>
        <v/>
      </c>
      <c r="M892" s="92">
        <f>IF(L892&lt;&gt;"",SUM($L$6:L892),M891)</f>
        <v>40</v>
      </c>
      <c r="N892" s="92">
        <f t="shared" si="289"/>
        <v>49</v>
      </c>
      <c r="O892" s="2"/>
      <c r="P892" s="47" t="str">
        <f t="shared" si="297"/>
        <v/>
      </c>
      <c r="Q892" s="89">
        <f>IF(P892&lt;&gt;"",SUM($P$6:P892),Q891)</f>
        <v>71</v>
      </c>
      <c r="R892" s="92">
        <f t="shared" si="299"/>
        <v>71</v>
      </c>
      <c r="S892" s="2"/>
      <c r="T892" s="43" t="str">
        <f t="shared" si="290"/>
        <v/>
      </c>
      <c r="U892" s="89">
        <f>IF(T892&lt;&gt;"",SUM($T$6:T892),U891)</f>
        <v>35</v>
      </c>
      <c r="V892" s="92">
        <f t="shared" si="300"/>
        <v>47</v>
      </c>
      <c r="W892" s="2"/>
      <c r="X892" s="95">
        <f>IF(B892="",X891,SUM($L$7:L892)+SUM($P$7:P892)+SUM($T$7:T892))</f>
        <v>146</v>
      </c>
      <c r="Y892" s="2"/>
      <c r="Z892" s="2"/>
      <c r="AA892" s="2"/>
      <c r="AB892" s="2"/>
      <c r="AC892" s="2"/>
      <c r="AD892" s="2"/>
      <c r="AE892" s="2"/>
      <c r="AF892" s="58" t="str">
        <f t="shared" si="292"/>
        <v/>
      </c>
      <c r="AG892" s="21" t="str">
        <f t="shared" si="283"/>
        <v/>
      </c>
      <c r="AH892" s="59">
        <f t="shared" si="291"/>
        <v>5</v>
      </c>
      <c r="AI892" s="64" t="str">
        <f t="shared" si="296"/>
        <v/>
      </c>
      <c r="AJ892" s="47" t="str">
        <f t="shared" si="284"/>
        <v/>
      </c>
      <c r="AK892" s="65">
        <f t="shared" si="286"/>
        <v>1</v>
      </c>
      <c r="AL892" s="70" t="str">
        <f t="shared" si="293"/>
        <v/>
      </c>
      <c r="AM892" s="43" t="str">
        <f t="shared" si="285"/>
        <v/>
      </c>
      <c r="AN892" s="71">
        <f t="shared" si="287"/>
        <v>8</v>
      </c>
      <c r="AO892" s="2"/>
      <c r="AP892" s="2"/>
      <c r="AR892" s="2"/>
      <c r="AS892" s="2"/>
      <c r="AT892" s="2"/>
    </row>
    <row r="893" spans="2:46">
      <c r="B893" s="20" t="str">
        <f>IF('Prog Individual'!B893="","",'Prog Individual'!B893)</f>
        <v/>
      </c>
      <c r="C893" s="21" t="str">
        <f t="shared" si="280"/>
        <v/>
      </c>
      <c r="D893" s="98" t="str">
        <f t="shared" si="295"/>
        <v/>
      </c>
      <c r="E893" s="2"/>
      <c r="F893" s="47" t="str">
        <f t="shared" si="281"/>
        <v/>
      </c>
      <c r="G893" s="98" t="str">
        <f t="shared" si="294"/>
        <v/>
      </c>
      <c r="H893" s="2"/>
      <c r="I893" s="46" t="str">
        <f t="shared" si="282"/>
        <v/>
      </c>
      <c r="J893" s="98" t="str">
        <f t="shared" si="288"/>
        <v/>
      </c>
      <c r="K893" s="2"/>
      <c r="L893" s="21" t="str">
        <f t="shared" si="298"/>
        <v/>
      </c>
      <c r="M893" s="92">
        <f>IF(L893&lt;&gt;"",SUM($L$6:L893),M892)</f>
        <v>40</v>
      </c>
      <c r="N893" s="92">
        <f t="shared" si="289"/>
        <v>49</v>
      </c>
      <c r="O893" s="2"/>
      <c r="P893" s="47" t="str">
        <f t="shared" si="297"/>
        <v/>
      </c>
      <c r="Q893" s="89">
        <f>IF(P893&lt;&gt;"",SUM($P$6:P893),Q892)</f>
        <v>71</v>
      </c>
      <c r="R893" s="92">
        <f t="shared" si="299"/>
        <v>71</v>
      </c>
      <c r="S893" s="2"/>
      <c r="T893" s="43" t="str">
        <f t="shared" si="290"/>
        <v/>
      </c>
      <c r="U893" s="89">
        <f>IF(T893&lt;&gt;"",SUM($T$6:T893),U892)</f>
        <v>35</v>
      </c>
      <c r="V893" s="92">
        <f t="shared" si="300"/>
        <v>47</v>
      </c>
      <c r="W893" s="2"/>
      <c r="X893" s="95">
        <f>IF(B893="",X892,SUM($L$7:L893)+SUM($P$7:P893)+SUM($T$7:T893))</f>
        <v>146</v>
      </c>
      <c r="Y893" s="2"/>
      <c r="Z893" s="2"/>
      <c r="AA893" s="2"/>
      <c r="AB893" s="2"/>
      <c r="AC893" s="2"/>
      <c r="AD893" s="2"/>
      <c r="AE893" s="2"/>
      <c r="AF893" s="58" t="str">
        <f t="shared" si="292"/>
        <v/>
      </c>
      <c r="AG893" s="21" t="str">
        <f t="shared" si="283"/>
        <v/>
      </c>
      <c r="AH893" s="59">
        <f t="shared" si="291"/>
        <v>5</v>
      </c>
      <c r="AI893" s="64" t="str">
        <f t="shared" si="296"/>
        <v/>
      </c>
      <c r="AJ893" s="47" t="str">
        <f t="shared" si="284"/>
        <v/>
      </c>
      <c r="AK893" s="65">
        <f t="shared" si="286"/>
        <v>1</v>
      </c>
      <c r="AL893" s="70" t="str">
        <f t="shared" si="293"/>
        <v/>
      </c>
      <c r="AM893" s="43" t="str">
        <f t="shared" si="285"/>
        <v/>
      </c>
      <c r="AN893" s="71">
        <f t="shared" si="287"/>
        <v>8</v>
      </c>
      <c r="AO893" s="2"/>
      <c r="AP893" s="2"/>
      <c r="AR893" s="2"/>
      <c r="AS893" s="2"/>
      <c r="AT893" s="2"/>
    </row>
    <row r="894" spans="2:46">
      <c r="B894" s="20" t="str">
        <f>IF('Prog Individual'!B894="","",'Prog Individual'!B894)</f>
        <v/>
      </c>
      <c r="C894" s="21" t="str">
        <f t="shared" si="280"/>
        <v/>
      </c>
      <c r="D894" s="98" t="str">
        <f t="shared" si="295"/>
        <v/>
      </c>
      <c r="E894" s="2"/>
      <c r="F894" s="47" t="str">
        <f t="shared" si="281"/>
        <v/>
      </c>
      <c r="G894" s="98" t="str">
        <f t="shared" si="294"/>
        <v/>
      </c>
      <c r="H894" s="2"/>
      <c r="I894" s="46" t="str">
        <f t="shared" si="282"/>
        <v/>
      </c>
      <c r="J894" s="98" t="str">
        <f t="shared" si="288"/>
        <v/>
      </c>
      <c r="K894" s="2"/>
      <c r="L894" s="21" t="str">
        <f t="shared" si="298"/>
        <v/>
      </c>
      <c r="M894" s="92">
        <f>IF(L894&lt;&gt;"",SUM($L$6:L894),M893)</f>
        <v>40</v>
      </c>
      <c r="N894" s="92">
        <f t="shared" si="289"/>
        <v>49</v>
      </c>
      <c r="O894" s="2"/>
      <c r="P894" s="47" t="str">
        <f t="shared" si="297"/>
        <v/>
      </c>
      <c r="Q894" s="89">
        <f>IF(P894&lt;&gt;"",SUM($P$6:P894),Q893)</f>
        <v>71</v>
      </c>
      <c r="R894" s="92">
        <f t="shared" si="299"/>
        <v>71</v>
      </c>
      <c r="S894" s="2"/>
      <c r="T894" s="43" t="str">
        <f t="shared" si="290"/>
        <v/>
      </c>
      <c r="U894" s="89">
        <f>IF(T894&lt;&gt;"",SUM($T$6:T894),U893)</f>
        <v>35</v>
      </c>
      <c r="V894" s="92">
        <f t="shared" si="300"/>
        <v>47</v>
      </c>
      <c r="W894" s="2"/>
      <c r="X894" s="95">
        <f>IF(B894="",X893,SUM($L$7:L894)+SUM($P$7:P894)+SUM($T$7:T894))</f>
        <v>146</v>
      </c>
      <c r="Y894" s="2"/>
      <c r="Z894" s="2"/>
      <c r="AA894" s="2"/>
      <c r="AB894" s="2"/>
      <c r="AC894" s="2"/>
      <c r="AD894" s="2"/>
      <c r="AE894" s="2"/>
      <c r="AF894" s="58" t="str">
        <f t="shared" si="292"/>
        <v/>
      </c>
      <c r="AG894" s="21" t="str">
        <f t="shared" si="283"/>
        <v/>
      </c>
      <c r="AH894" s="59">
        <f t="shared" si="291"/>
        <v>5</v>
      </c>
      <c r="AI894" s="64" t="str">
        <f t="shared" si="296"/>
        <v/>
      </c>
      <c r="AJ894" s="47" t="str">
        <f t="shared" si="284"/>
        <v/>
      </c>
      <c r="AK894" s="65">
        <f t="shared" si="286"/>
        <v>1</v>
      </c>
      <c r="AL894" s="70" t="str">
        <f t="shared" si="293"/>
        <v/>
      </c>
      <c r="AM894" s="43" t="str">
        <f t="shared" si="285"/>
        <v/>
      </c>
      <c r="AN894" s="71">
        <f t="shared" si="287"/>
        <v>8</v>
      </c>
      <c r="AO894" s="2"/>
      <c r="AP894" s="2"/>
      <c r="AR894" s="2"/>
      <c r="AS894" s="2"/>
      <c r="AT894" s="2"/>
    </row>
    <row r="895" spans="2:46">
      <c r="B895" s="20" t="str">
        <f>IF('Prog Individual'!B895="","",'Prog Individual'!B895)</f>
        <v/>
      </c>
      <c r="C895" s="21" t="str">
        <f t="shared" si="280"/>
        <v/>
      </c>
      <c r="D895" s="98" t="str">
        <f t="shared" si="295"/>
        <v/>
      </c>
      <c r="E895" s="2"/>
      <c r="F895" s="47" t="str">
        <f t="shared" si="281"/>
        <v/>
      </c>
      <c r="G895" s="98" t="str">
        <f t="shared" si="294"/>
        <v/>
      </c>
      <c r="H895" s="2"/>
      <c r="I895" s="46" t="str">
        <f t="shared" si="282"/>
        <v/>
      </c>
      <c r="J895" s="98" t="str">
        <f t="shared" si="288"/>
        <v/>
      </c>
      <c r="K895" s="2"/>
      <c r="L895" s="21" t="str">
        <f t="shared" si="298"/>
        <v/>
      </c>
      <c r="M895" s="92">
        <f>IF(L895&lt;&gt;"",SUM($L$6:L895),M894)</f>
        <v>40</v>
      </c>
      <c r="N895" s="92">
        <f t="shared" si="289"/>
        <v>49</v>
      </c>
      <c r="O895" s="2"/>
      <c r="P895" s="47" t="str">
        <f t="shared" si="297"/>
        <v/>
      </c>
      <c r="Q895" s="89">
        <f>IF(P895&lt;&gt;"",SUM($P$6:P895),Q894)</f>
        <v>71</v>
      </c>
      <c r="R895" s="92">
        <f t="shared" si="299"/>
        <v>71</v>
      </c>
      <c r="S895" s="2"/>
      <c r="T895" s="43" t="str">
        <f t="shared" si="290"/>
        <v/>
      </c>
      <c r="U895" s="89">
        <f>IF(T895&lt;&gt;"",SUM($T$6:T895),U894)</f>
        <v>35</v>
      </c>
      <c r="V895" s="92">
        <f t="shared" si="300"/>
        <v>47</v>
      </c>
      <c r="W895" s="2"/>
      <c r="X895" s="95">
        <f>IF(B895="",X894,SUM($L$7:L895)+SUM($P$7:P895)+SUM($T$7:T895))</f>
        <v>146</v>
      </c>
      <c r="Y895" s="2"/>
      <c r="Z895" s="2"/>
      <c r="AA895" s="2"/>
      <c r="AB895" s="2"/>
      <c r="AC895" s="2"/>
      <c r="AD895" s="2"/>
      <c r="AE895" s="2"/>
      <c r="AF895" s="58" t="str">
        <f t="shared" si="292"/>
        <v/>
      </c>
      <c r="AG895" s="21" t="str">
        <f t="shared" si="283"/>
        <v/>
      </c>
      <c r="AH895" s="59">
        <f t="shared" si="291"/>
        <v>5</v>
      </c>
      <c r="AI895" s="64" t="str">
        <f t="shared" si="296"/>
        <v/>
      </c>
      <c r="AJ895" s="47" t="str">
        <f t="shared" si="284"/>
        <v/>
      </c>
      <c r="AK895" s="65">
        <f t="shared" si="286"/>
        <v>1</v>
      </c>
      <c r="AL895" s="70" t="str">
        <f t="shared" si="293"/>
        <v/>
      </c>
      <c r="AM895" s="43" t="str">
        <f t="shared" si="285"/>
        <v/>
      </c>
      <c r="AN895" s="71">
        <f t="shared" si="287"/>
        <v>8</v>
      </c>
      <c r="AO895" s="2"/>
      <c r="AP895" s="2"/>
      <c r="AR895" s="2"/>
      <c r="AS895" s="2"/>
      <c r="AT895" s="2"/>
    </row>
    <row r="896" spans="2:46">
      <c r="B896" s="20" t="str">
        <f>IF('Prog Individual'!B896="","",'Prog Individual'!B896)</f>
        <v/>
      </c>
      <c r="C896" s="21" t="str">
        <f t="shared" si="280"/>
        <v/>
      </c>
      <c r="D896" s="98" t="str">
        <f t="shared" si="295"/>
        <v/>
      </c>
      <c r="E896" s="2"/>
      <c r="F896" s="47" t="str">
        <f t="shared" si="281"/>
        <v/>
      </c>
      <c r="G896" s="98" t="str">
        <f t="shared" si="294"/>
        <v/>
      </c>
      <c r="H896" s="2"/>
      <c r="I896" s="46" t="str">
        <f t="shared" si="282"/>
        <v/>
      </c>
      <c r="J896" s="98" t="str">
        <f t="shared" si="288"/>
        <v/>
      </c>
      <c r="K896" s="2"/>
      <c r="L896" s="21" t="str">
        <f t="shared" si="298"/>
        <v/>
      </c>
      <c r="M896" s="92">
        <f>IF(L896&lt;&gt;"",SUM($L$6:L896),M895)</f>
        <v>40</v>
      </c>
      <c r="N896" s="92">
        <f t="shared" si="289"/>
        <v>49</v>
      </c>
      <c r="O896" s="2"/>
      <c r="P896" s="47" t="str">
        <f t="shared" si="297"/>
        <v/>
      </c>
      <c r="Q896" s="89">
        <f>IF(P896&lt;&gt;"",SUM($P$6:P896),Q895)</f>
        <v>71</v>
      </c>
      <c r="R896" s="92">
        <f t="shared" si="299"/>
        <v>71</v>
      </c>
      <c r="S896" s="2"/>
      <c r="T896" s="43" t="str">
        <f t="shared" si="290"/>
        <v/>
      </c>
      <c r="U896" s="89">
        <f>IF(T896&lt;&gt;"",SUM($T$6:T896),U895)</f>
        <v>35</v>
      </c>
      <c r="V896" s="92">
        <f t="shared" si="300"/>
        <v>47</v>
      </c>
      <c r="W896" s="2"/>
      <c r="X896" s="95">
        <f>IF(B896="",X895,SUM($L$7:L896)+SUM($P$7:P896)+SUM($T$7:T896))</f>
        <v>146</v>
      </c>
      <c r="Y896" s="2"/>
      <c r="Z896" s="2"/>
      <c r="AA896" s="2"/>
      <c r="AB896" s="2"/>
      <c r="AC896" s="2"/>
      <c r="AD896" s="2"/>
      <c r="AE896" s="2"/>
      <c r="AF896" s="58" t="str">
        <f t="shared" si="292"/>
        <v/>
      </c>
      <c r="AG896" s="21" t="str">
        <f t="shared" si="283"/>
        <v/>
      </c>
      <c r="AH896" s="59">
        <f t="shared" si="291"/>
        <v>5</v>
      </c>
      <c r="AI896" s="64" t="str">
        <f t="shared" si="296"/>
        <v/>
      </c>
      <c r="AJ896" s="47" t="str">
        <f t="shared" si="284"/>
        <v/>
      </c>
      <c r="AK896" s="65">
        <f t="shared" si="286"/>
        <v>1</v>
      </c>
      <c r="AL896" s="70" t="str">
        <f t="shared" si="293"/>
        <v/>
      </c>
      <c r="AM896" s="43" t="str">
        <f t="shared" si="285"/>
        <v/>
      </c>
      <c r="AN896" s="71">
        <f t="shared" si="287"/>
        <v>8</v>
      </c>
      <c r="AO896" s="2"/>
      <c r="AP896" s="2"/>
      <c r="AR896" s="2"/>
      <c r="AS896" s="2"/>
      <c r="AT896" s="2"/>
    </row>
    <row r="897" spans="2:46">
      <c r="B897" s="20" t="str">
        <f>IF('Prog Individual'!B897="","",'Prog Individual'!B897)</f>
        <v/>
      </c>
      <c r="C897" s="21" t="str">
        <f t="shared" si="280"/>
        <v/>
      </c>
      <c r="D897" s="98" t="str">
        <f t="shared" si="295"/>
        <v/>
      </c>
      <c r="E897" s="2"/>
      <c r="F897" s="47" t="str">
        <f t="shared" si="281"/>
        <v/>
      </c>
      <c r="G897" s="98" t="str">
        <f t="shared" si="294"/>
        <v/>
      </c>
      <c r="H897" s="2"/>
      <c r="I897" s="46" t="str">
        <f t="shared" si="282"/>
        <v/>
      </c>
      <c r="J897" s="98" t="str">
        <f t="shared" si="288"/>
        <v/>
      </c>
      <c r="K897" s="2"/>
      <c r="L897" s="21" t="str">
        <f t="shared" si="298"/>
        <v/>
      </c>
      <c r="M897" s="92">
        <f>IF(L897&lt;&gt;"",SUM($L$6:L897),M896)</f>
        <v>40</v>
      </c>
      <c r="N897" s="92">
        <f t="shared" si="289"/>
        <v>49</v>
      </c>
      <c r="O897" s="2"/>
      <c r="P897" s="47" t="str">
        <f t="shared" si="297"/>
        <v/>
      </c>
      <c r="Q897" s="89">
        <f>IF(P897&lt;&gt;"",SUM($P$6:P897),Q896)</f>
        <v>71</v>
      </c>
      <c r="R897" s="92">
        <f t="shared" si="299"/>
        <v>71</v>
      </c>
      <c r="S897" s="2"/>
      <c r="T897" s="43" t="str">
        <f t="shared" si="290"/>
        <v/>
      </c>
      <c r="U897" s="89">
        <f>IF(T897&lt;&gt;"",SUM($T$6:T897),U896)</f>
        <v>35</v>
      </c>
      <c r="V897" s="92">
        <f t="shared" si="300"/>
        <v>47</v>
      </c>
      <c r="W897" s="2"/>
      <c r="X897" s="95">
        <f>IF(B897="",X896,SUM($L$7:L897)+SUM($P$7:P897)+SUM($T$7:T897))</f>
        <v>146</v>
      </c>
      <c r="Y897" s="2"/>
      <c r="Z897" s="2"/>
      <c r="AA897" s="2"/>
      <c r="AB897" s="2"/>
      <c r="AC897" s="2"/>
      <c r="AD897" s="2"/>
      <c r="AE897" s="2"/>
      <c r="AF897" s="58" t="str">
        <f t="shared" si="292"/>
        <v/>
      </c>
      <c r="AG897" s="21" t="str">
        <f t="shared" si="283"/>
        <v/>
      </c>
      <c r="AH897" s="59">
        <f t="shared" si="291"/>
        <v>5</v>
      </c>
      <c r="AI897" s="64" t="str">
        <f t="shared" si="296"/>
        <v/>
      </c>
      <c r="AJ897" s="47" t="str">
        <f t="shared" si="284"/>
        <v/>
      </c>
      <c r="AK897" s="65">
        <f t="shared" si="286"/>
        <v>1</v>
      </c>
      <c r="AL897" s="70" t="str">
        <f t="shared" si="293"/>
        <v/>
      </c>
      <c r="AM897" s="43" t="str">
        <f t="shared" si="285"/>
        <v/>
      </c>
      <c r="AN897" s="71">
        <f t="shared" si="287"/>
        <v>8</v>
      </c>
      <c r="AO897" s="2"/>
      <c r="AP897" s="2"/>
      <c r="AR897" s="2"/>
      <c r="AS897" s="2"/>
      <c r="AT897" s="2"/>
    </row>
    <row r="898" spans="2:46">
      <c r="B898" s="20" t="str">
        <f>IF('Prog Individual'!B898="","",'Prog Individual'!B898)</f>
        <v/>
      </c>
      <c r="C898" s="21" t="str">
        <f t="shared" si="280"/>
        <v/>
      </c>
      <c r="D898" s="98" t="str">
        <f t="shared" si="295"/>
        <v/>
      </c>
      <c r="E898" s="2"/>
      <c r="F898" s="47" t="str">
        <f t="shared" si="281"/>
        <v/>
      </c>
      <c r="G898" s="98" t="str">
        <f t="shared" si="294"/>
        <v/>
      </c>
      <c r="H898" s="2"/>
      <c r="I898" s="46" t="str">
        <f t="shared" si="282"/>
        <v/>
      </c>
      <c r="J898" s="98" t="str">
        <f t="shared" si="288"/>
        <v/>
      </c>
      <c r="K898" s="2"/>
      <c r="L898" s="21" t="str">
        <f t="shared" si="298"/>
        <v/>
      </c>
      <c r="M898" s="92">
        <f>IF(L898&lt;&gt;"",SUM($L$6:L898),M897)</f>
        <v>40</v>
      </c>
      <c r="N898" s="92">
        <f t="shared" si="289"/>
        <v>49</v>
      </c>
      <c r="O898" s="2"/>
      <c r="P898" s="47" t="str">
        <f t="shared" si="297"/>
        <v/>
      </c>
      <c r="Q898" s="89">
        <f>IF(P898&lt;&gt;"",SUM($P$6:P898),Q897)</f>
        <v>71</v>
      </c>
      <c r="R898" s="92">
        <f t="shared" si="299"/>
        <v>71</v>
      </c>
      <c r="S898" s="2"/>
      <c r="T898" s="43" t="str">
        <f t="shared" si="290"/>
        <v/>
      </c>
      <c r="U898" s="89">
        <f>IF(T898&lt;&gt;"",SUM($T$6:T898),U897)</f>
        <v>35</v>
      </c>
      <c r="V898" s="92">
        <f t="shared" si="300"/>
        <v>47</v>
      </c>
      <c r="W898" s="2"/>
      <c r="X898" s="95">
        <f>IF(B898="",X897,SUM($L$7:L898)+SUM($P$7:P898)+SUM($T$7:T898))</f>
        <v>146</v>
      </c>
      <c r="Y898" s="2"/>
      <c r="Z898" s="2"/>
      <c r="AA898" s="2"/>
      <c r="AB898" s="2"/>
      <c r="AC898" s="2"/>
      <c r="AD898" s="2"/>
      <c r="AE898" s="2"/>
      <c r="AF898" s="58" t="str">
        <f t="shared" si="292"/>
        <v/>
      </c>
      <c r="AG898" s="21" t="str">
        <f t="shared" si="283"/>
        <v/>
      </c>
      <c r="AH898" s="59">
        <f t="shared" si="291"/>
        <v>5</v>
      </c>
      <c r="AI898" s="64" t="str">
        <f t="shared" si="296"/>
        <v/>
      </c>
      <c r="AJ898" s="47" t="str">
        <f t="shared" si="284"/>
        <v/>
      </c>
      <c r="AK898" s="65">
        <f t="shared" si="286"/>
        <v>1</v>
      </c>
      <c r="AL898" s="70" t="str">
        <f t="shared" si="293"/>
        <v/>
      </c>
      <c r="AM898" s="43" t="str">
        <f t="shared" si="285"/>
        <v/>
      </c>
      <c r="AN898" s="71">
        <f t="shared" si="287"/>
        <v>8</v>
      </c>
      <c r="AO898" s="2"/>
      <c r="AP898" s="2"/>
      <c r="AR898" s="2"/>
      <c r="AS898" s="2"/>
      <c r="AT898" s="2"/>
    </row>
    <row r="899" spans="2:46">
      <c r="B899" s="20" t="str">
        <f>IF('Prog Individual'!B899="","",'Prog Individual'!B899)</f>
        <v/>
      </c>
      <c r="C899" s="21" t="str">
        <f t="shared" ref="C899:C962" si="301">IF(B899="","",VLOOKUP(B899,$AV$1:$BC$38,6,0))</f>
        <v/>
      </c>
      <c r="D899" s="98" t="str">
        <f t="shared" si="295"/>
        <v/>
      </c>
      <c r="E899" s="2"/>
      <c r="F899" s="47" t="str">
        <f t="shared" ref="F899:F962" si="302">IF(B899="","",VLOOKUP(B899,$AV$1:$BC$38,8,0))</f>
        <v/>
      </c>
      <c r="G899" s="98" t="str">
        <f t="shared" si="294"/>
        <v/>
      </c>
      <c r="H899" s="2"/>
      <c r="I899" s="46" t="str">
        <f t="shared" ref="I899:I962" si="303">IF(B899="","",VLOOKUP(B899,$AV$1:$BC$38,7,0))</f>
        <v/>
      </c>
      <c r="J899" s="98" t="str">
        <f t="shared" si="288"/>
        <v/>
      </c>
      <c r="K899" s="2"/>
      <c r="L899" s="21" t="str">
        <f t="shared" si="298"/>
        <v/>
      </c>
      <c r="M899" s="92">
        <f>IF(L899&lt;&gt;"",SUM($L$6:L899),M898)</f>
        <v>40</v>
      </c>
      <c r="N899" s="92">
        <f t="shared" si="289"/>
        <v>49</v>
      </c>
      <c r="O899" s="2"/>
      <c r="P899" s="47" t="str">
        <f t="shared" si="297"/>
        <v/>
      </c>
      <c r="Q899" s="89">
        <f>IF(P899&lt;&gt;"",SUM($P$6:P899),Q898)</f>
        <v>71</v>
      </c>
      <c r="R899" s="92">
        <f t="shared" si="299"/>
        <v>71</v>
      </c>
      <c r="S899" s="2"/>
      <c r="T899" s="43" t="str">
        <f t="shared" si="290"/>
        <v/>
      </c>
      <c r="U899" s="89">
        <f>IF(T899&lt;&gt;"",SUM($T$6:T899),U898)</f>
        <v>35</v>
      </c>
      <c r="V899" s="92">
        <f t="shared" si="300"/>
        <v>47</v>
      </c>
      <c r="W899" s="2"/>
      <c r="X899" s="95">
        <f>IF(B899="",X898,SUM($L$7:L899)+SUM($P$7:P899)+SUM($T$7:T899))</f>
        <v>146</v>
      </c>
      <c r="Y899" s="2"/>
      <c r="Z899" s="2"/>
      <c r="AA899" s="2"/>
      <c r="AB899" s="2"/>
      <c r="AC899" s="2"/>
      <c r="AD899" s="2"/>
      <c r="AE899" s="2"/>
      <c r="AF899" s="58" t="str">
        <f t="shared" si="292"/>
        <v/>
      </c>
      <c r="AG899" s="21" t="str">
        <f t="shared" si="283"/>
        <v/>
      </c>
      <c r="AH899" s="59">
        <f t="shared" si="291"/>
        <v>5</v>
      </c>
      <c r="AI899" s="64" t="str">
        <f t="shared" si="296"/>
        <v/>
      </c>
      <c r="AJ899" s="47" t="str">
        <f t="shared" si="284"/>
        <v/>
      </c>
      <c r="AK899" s="65">
        <f t="shared" si="286"/>
        <v>1</v>
      </c>
      <c r="AL899" s="70" t="str">
        <f t="shared" si="293"/>
        <v/>
      </c>
      <c r="AM899" s="43" t="str">
        <f t="shared" si="285"/>
        <v/>
      </c>
      <c r="AN899" s="71">
        <f t="shared" si="287"/>
        <v>8</v>
      </c>
      <c r="AO899" s="2"/>
      <c r="AP899" s="2"/>
      <c r="AR899" s="2"/>
      <c r="AS899" s="2"/>
      <c r="AT899" s="2"/>
    </row>
    <row r="900" spans="2:46">
      <c r="B900" s="20" t="str">
        <f>IF('Prog Individual'!B900="","",'Prog Individual'!B900)</f>
        <v/>
      </c>
      <c r="C900" s="21" t="str">
        <f t="shared" si="301"/>
        <v/>
      </c>
      <c r="D900" s="98" t="str">
        <f t="shared" si="295"/>
        <v/>
      </c>
      <c r="E900" s="2"/>
      <c r="F900" s="47" t="str">
        <f t="shared" si="302"/>
        <v/>
      </c>
      <c r="G900" s="98" t="str">
        <f t="shared" si="294"/>
        <v/>
      </c>
      <c r="H900" s="2"/>
      <c r="I900" s="46" t="str">
        <f t="shared" si="303"/>
        <v/>
      </c>
      <c r="J900" s="98" t="str">
        <f t="shared" si="288"/>
        <v/>
      </c>
      <c r="K900" s="2"/>
      <c r="L900" s="21" t="str">
        <f t="shared" si="298"/>
        <v/>
      </c>
      <c r="M900" s="92">
        <f>IF(L900&lt;&gt;"",SUM($L$6:L900),M899)</f>
        <v>40</v>
      </c>
      <c r="N900" s="92">
        <f t="shared" si="289"/>
        <v>49</v>
      </c>
      <c r="O900" s="2"/>
      <c r="P900" s="47" t="str">
        <f t="shared" si="297"/>
        <v/>
      </c>
      <c r="Q900" s="89">
        <f>IF(P900&lt;&gt;"",SUM($P$6:P900),Q899)</f>
        <v>71</v>
      </c>
      <c r="R900" s="92">
        <f t="shared" si="299"/>
        <v>71</v>
      </c>
      <c r="S900" s="2"/>
      <c r="T900" s="43" t="str">
        <f t="shared" si="290"/>
        <v/>
      </c>
      <c r="U900" s="89">
        <f>IF(T900&lt;&gt;"",SUM($T$6:T900),U899)</f>
        <v>35</v>
      </c>
      <c r="V900" s="92">
        <f t="shared" si="300"/>
        <v>47</v>
      </c>
      <c r="W900" s="2"/>
      <c r="X900" s="95">
        <f>IF(B900="",X899,SUM($L$7:L900)+SUM($P$7:P900)+SUM($T$7:T900))</f>
        <v>146</v>
      </c>
      <c r="Y900" s="2"/>
      <c r="Z900" s="2"/>
      <c r="AA900" s="2"/>
      <c r="AB900" s="2"/>
      <c r="AC900" s="2"/>
      <c r="AD900" s="2"/>
      <c r="AE900" s="2"/>
      <c r="AF900" s="58" t="str">
        <f t="shared" si="292"/>
        <v/>
      </c>
      <c r="AG900" s="21" t="str">
        <f t="shared" si="283"/>
        <v/>
      </c>
      <c r="AH900" s="59">
        <f t="shared" si="291"/>
        <v>5</v>
      </c>
      <c r="AI900" s="64" t="str">
        <f t="shared" si="296"/>
        <v/>
      </c>
      <c r="AJ900" s="47" t="str">
        <f t="shared" si="284"/>
        <v/>
      </c>
      <c r="AK900" s="65">
        <f t="shared" si="286"/>
        <v>1</v>
      </c>
      <c r="AL900" s="70" t="str">
        <f t="shared" si="293"/>
        <v/>
      </c>
      <c r="AM900" s="43" t="str">
        <f t="shared" si="285"/>
        <v/>
      </c>
      <c r="AN900" s="71">
        <f t="shared" si="287"/>
        <v>8</v>
      </c>
      <c r="AO900" s="2"/>
      <c r="AP900" s="2"/>
      <c r="AR900" s="2"/>
      <c r="AS900" s="2"/>
      <c r="AT900" s="2"/>
    </row>
    <row r="901" spans="2:46">
      <c r="B901" s="20" t="str">
        <f>IF('Prog Individual'!B901="","",'Prog Individual'!B901)</f>
        <v/>
      </c>
      <c r="C901" s="21" t="str">
        <f t="shared" si="301"/>
        <v/>
      </c>
      <c r="D901" s="98" t="str">
        <f t="shared" si="295"/>
        <v/>
      </c>
      <c r="E901" s="2"/>
      <c r="F901" s="47" t="str">
        <f t="shared" si="302"/>
        <v/>
      </c>
      <c r="G901" s="98" t="str">
        <f t="shared" si="294"/>
        <v/>
      </c>
      <c r="H901" s="2"/>
      <c r="I901" s="46" t="str">
        <f t="shared" si="303"/>
        <v/>
      </c>
      <c r="J901" s="98" t="str">
        <f t="shared" si="288"/>
        <v/>
      </c>
      <c r="K901" s="2"/>
      <c r="L901" s="21" t="str">
        <f t="shared" si="298"/>
        <v/>
      </c>
      <c r="M901" s="92">
        <f>IF(L901&lt;&gt;"",SUM($L$6:L901),M900)</f>
        <v>40</v>
      </c>
      <c r="N901" s="92">
        <f t="shared" si="289"/>
        <v>49</v>
      </c>
      <c r="O901" s="2"/>
      <c r="P901" s="47" t="str">
        <f t="shared" si="297"/>
        <v/>
      </c>
      <c r="Q901" s="89">
        <f>IF(P901&lt;&gt;"",SUM($P$6:P901),Q900)</f>
        <v>71</v>
      </c>
      <c r="R901" s="92">
        <f t="shared" si="299"/>
        <v>71</v>
      </c>
      <c r="S901" s="2"/>
      <c r="T901" s="43" t="str">
        <f t="shared" si="290"/>
        <v/>
      </c>
      <c r="U901" s="89">
        <f>IF(T901&lt;&gt;"",SUM($T$6:T901),U900)</f>
        <v>35</v>
      </c>
      <c r="V901" s="92">
        <f t="shared" si="300"/>
        <v>47</v>
      </c>
      <c r="W901" s="2"/>
      <c r="X901" s="95">
        <f>IF(B901="",X900,SUM($L$7:L901)+SUM($P$7:P901)+SUM($T$7:T901))</f>
        <v>146</v>
      </c>
      <c r="Y901" s="2"/>
      <c r="Z901" s="2"/>
      <c r="AA901" s="2"/>
      <c r="AB901" s="2"/>
      <c r="AC901" s="2"/>
      <c r="AD901" s="2"/>
      <c r="AE901" s="2"/>
      <c r="AF901" s="58" t="str">
        <f t="shared" si="292"/>
        <v/>
      </c>
      <c r="AG901" s="21" t="str">
        <f t="shared" ref="AG901:AG964" si="304">IF(B901="","",IF(OR(AF900=1,AF900=2),"",IF(AF900&gt;=3,AF900-2)))</f>
        <v/>
      </c>
      <c r="AH901" s="59">
        <f t="shared" si="291"/>
        <v>5</v>
      </c>
      <c r="AI901" s="64" t="str">
        <f t="shared" si="296"/>
        <v/>
      </c>
      <c r="AJ901" s="47" t="str">
        <f t="shared" ref="AJ901:AJ964" si="305">IF(B901="","",IF(OR(AI900=1,AI900=2),"",IF(AI900&gt;=3,AI900-2)))</f>
        <v/>
      </c>
      <c r="AK901" s="65">
        <f t="shared" si="286"/>
        <v>1</v>
      </c>
      <c r="AL901" s="70" t="str">
        <f t="shared" si="293"/>
        <v/>
      </c>
      <c r="AM901" s="43" t="str">
        <f t="shared" ref="AM901:AM964" si="306">IF(B901="","",IF(OR(AL900=1,AL900=2),"",IF(AL900&gt;=3,AL900-2)))</f>
        <v/>
      </c>
      <c r="AN901" s="71">
        <f t="shared" si="287"/>
        <v>8</v>
      </c>
      <c r="AO901" s="2"/>
      <c r="AP901" s="2"/>
      <c r="AR901" s="2"/>
      <c r="AS901" s="2"/>
      <c r="AT901" s="2"/>
    </row>
    <row r="902" spans="2:46">
      <c r="B902" s="20" t="str">
        <f>IF('Prog Individual'!B902="","",'Prog Individual'!B902)</f>
        <v/>
      </c>
      <c r="C902" s="21" t="str">
        <f t="shared" si="301"/>
        <v/>
      </c>
      <c r="D902" s="98" t="str">
        <f t="shared" si="295"/>
        <v/>
      </c>
      <c r="E902" s="2"/>
      <c r="F902" s="47" t="str">
        <f t="shared" si="302"/>
        <v/>
      </c>
      <c r="G902" s="98" t="str">
        <f t="shared" si="294"/>
        <v/>
      </c>
      <c r="H902" s="2"/>
      <c r="I902" s="46" t="str">
        <f t="shared" si="303"/>
        <v/>
      </c>
      <c r="J902" s="98" t="str">
        <f t="shared" si="288"/>
        <v/>
      </c>
      <c r="K902" s="2"/>
      <c r="L902" s="21" t="str">
        <f t="shared" si="298"/>
        <v/>
      </c>
      <c r="M902" s="92">
        <f>IF(L902&lt;&gt;"",SUM($L$6:L902),M901)</f>
        <v>40</v>
      </c>
      <c r="N902" s="92">
        <f t="shared" si="289"/>
        <v>49</v>
      </c>
      <c r="O902" s="2"/>
      <c r="P902" s="47" t="str">
        <f t="shared" si="297"/>
        <v/>
      </c>
      <c r="Q902" s="89">
        <f>IF(P902&lt;&gt;"",SUM($P$6:P902),Q901)</f>
        <v>71</v>
      </c>
      <c r="R902" s="92">
        <f t="shared" si="299"/>
        <v>71</v>
      </c>
      <c r="S902" s="2"/>
      <c r="T902" s="43" t="str">
        <f t="shared" si="290"/>
        <v/>
      </c>
      <c r="U902" s="89">
        <f>IF(T902&lt;&gt;"",SUM($T$6:T902),U901)</f>
        <v>35</v>
      </c>
      <c r="V902" s="92">
        <f t="shared" si="300"/>
        <v>47</v>
      </c>
      <c r="W902" s="2"/>
      <c r="X902" s="95">
        <f>IF(B902="",X901,SUM($L$7:L902)+SUM($P$7:P902)+SUM($T$7:T902))</f>
        <v>146</v>
      </c>
      <c r="Y902" s="2"/>
      <c r="Z902" s="2"/>
      <c r="AA902" s="2"/>
      <c r="AB902" s="2"/>
      <c r="AC902" s="2"/>
      <c r="AD902" s="2"/>
      <c r="AE902" s="2"/>
      <c r="AF902" s="58" t="str">
        <f t="shared" si="292"/>
        <v/>
      </c>
      <c r="AG902" s="21" t="str">
        <f t="shared" si="304"/>
        <v/>
      </c>
      <c r="AH902" s="59">
        <f t="shared" si="291"/>
        <v>5</v>
      </c>
      <c r="AI902" s="64" t="str">
        <f t="shared" si="296"/>
        <v/>
      </c>
      <c r="AJ902" s="47" t="str">
        <f t="shared" si="305"/>
        <v/>
      </c>
      <c r="AK902" s="65">
        <f t="shared" ref="AK902:AK965" si="307">IF(AND(AK901="",AJ902=1),1,IF(AND(AK901=1,AJ902=""),1,IF(AND(AJ901="",AJ902&lt;&gt;""),AK901,IF(AND(AJ901="",AJ902=""),AK901,IF(AND(AJ901&lt;&gt;"",AJ902=""),AK901-$AA$27,IF(AND(AJ901&lt;&gt;"",AJ902&lt;&gt;""),AK901+$AA$28))))))</f>
        <v>1</v>
      </c>
      <c r="AL902" s="70" t="str">
        <f t="shared" si="293"/>
        <v/>
      </c>
      <c r="AM902" s="43" t="str">
        <f t="shared" si="306"/>
        <v/>
      </c>
      <c r="AN902" s="71">
        <f t="shared" ref="AN902:AN965" si="308">IF(AND(AN901="",AM902=1),1,IF(AND(AN901=1,AM902=""),1,IF(AND(AM901="",AM902&lt;&gt;""),AN901,IF(AND(AM901="",AM902=""),AN901,IF(AND(AM901&lt;&gt;"",AM902=""),AN901-$AA$27,IF(AND(AM901&lt;&gt;"",AM902&lt;&gt;""),AN901+$AA$28))))))</f>
        <v>8</v>
      </c>
      <c r="AO902" s="2"/>
      <c r="AP902" s="2"/>
      <c r="AR902" s="2"/>
      <c r="AS902" s="2"/>
      <c r="AT902" s="2"/>
    </row>
    <row r="903" spans="2:46">
      <c r="B903" s="20" t="str">
        <f>IF('Prog Individual'!B903="","",'Prog Individual'!B903)</f>
        <v/>
      </c>
      <c r="C903" s="21" t="str">
        <f t="shared" si="301"/>
        <v/>
      </c>
      <c r="D903" s="98" t="str">
        <f t="shared" si="295"/>
        <v/>
      </c>
      <c r="E903" s="2"/>
      <c r="F903" s="47" t="str">
        <f t="shared" si="302"/>
        <v/>
      </c>
      <c r="G903" s="98" t="str">
        <f t="shared" si="294"/>
        <v/>
      </c>
      <c r="H903" s="2"/>
      <c r="I903" s="46" t="str">
        <f t="shared" si="303"/>
        <v/>
      </c>
      <c r="J903" s="98" t="str">
        <f t="shared" ref="J903:J966" si="309">IF(T903="","",IF(T903&gt;=1,"&lt;--Win",IF(T903&lt;0,"&lt;--Bet","")))</f>
        <v/>
      </c>
      <c r="K903" s="2"/>
      <c r="L903" s="21" t="str">
        <f t="shared" si="298"/>
        <v/>
      </c>
      <c r="M903" s="92">
        <f>IF(L903&lt;&gt;"",SUM($L$6:L903),M902)</f>
        <v>40</v>
      </c>
      <c r="N903" s="92">
        <f t="shared" ref="N903:N966" si="310">IF(M903&lt;N902,N902,M903)</f>
        <v>49</v>
      </c>
      <c r="O903" s="2"/>
      <c r="P903" s="47" t="str">
        <f t="shared" si="297"/>
        <v/>
      </c>
      <c r="Q903" s="89">
        <f>IF(P903&lt;&gt;"",SUM($P$6:P903),Q902)</f>
        <v>71</v>
      </c>
      <c r="R903" s="92">
        <f t="shared" si="299"/>
        <v>71</v>
      </c>
      <c r="S903" s="2"/>
      <c r="T903" s="43" t="str">
        <f t="shared" ref="T903:T966" si="311">IF(AND(AM903="",AM902&lt;&gt;""),"",IF(AND(AM903="",AM902=""),"",IF(AND(AM903&lt;&gt;"",AM904&lt;&gt;""),-AN903,IF(AND(AM903&lt;&gt;"",AM904=""),AN903))))</f>
        <v/>
      </c>
      <c r="U903" s="89">
        <f>IF(T903&lt;&gt;"",SUM($T$6:T903),U902)</f>
        <v>35</v>
      </c>
      <c r="V903" s="92">
        <f t="shared" si="300"/>
        <v>47</v>
      </c>
      <c r="W903" s="2"/>
      <c r="X903" s="95">
        <f>IF(B903="",X902,SUM($L$7:L903)+SUM($P$7:P903)+SUM($T$7:T903))</f>
        <v>146</v>
      </c>
      <c r="Y903" s="2"/>
      <c r="Z903" s="2"/>
      <c r="AA903" s="2"/>
      <c r="AB903" s="2"/>
      <c r="AC903" s="2"/>
      <c r="AD903" s="2"/>
      <c r="AE903" s="2"/>
      <c r="AF903" s="58" t="str">
        <f t="shared" si="292"/>
        <v/>
      </c>
      <c r="AG903" s="21" t="str">
        <f t="shared" si="304"/>
        <v/>
      </c>
      <c r="AH903" s="59">
        <f t="shared" ref="AH903:AH966" si="312">IF(N902&gt;N901,1,IF(AND(AH902="",AG903=1),1,IF(AND(AH902=1,AG903=""),1,IF(AND(AG902="",AG903&lt;&gt;""),AH902,IF(AND(AG902="",AG903=""),AH902,IF(AND(AG902&lt;&gt;"",AG903=""),AH902-$AA$27,IF(AND(AG902&lt;&gt;"",AG903&lt;&gt;""),AH902+$AA$28)))))))</f>
        <v>5</v>
      </c>
      <c r="AI903" s="64" t="str">
        <f t="shared" si="296"/>
        <v/>
      </c>
      <c r="AJ903" s="47" t="str">
        <f t="shared" si="305"/>
        <v/>
      </c>
      <c r="AK903" s="65">
        <f t="shared" si="307"/>
        <v>1</v>
      </c>
      <c r="AL903" s="70" t="str">
        <f t="shared" si="293"/>
        <v/>
      </c>
      <c r="AM903" s="43" t="str">
        <f t="shared" si="306"/>
        <v/>
      </c>
      <c r="AN903" s="71">
        <f t="shared" si="308"/>
        <v>8</v>
      </c>
      <c r="AO903" s="2"/>
      <c r="AP903" s="2"/>
      <c r="AR903" s="2"/>
      <c r="AS903" s="2"/>
      <c r="AT903" s="2"/>
    </row>
    <row r="904" spans="2:46">
      <c r="B904" s="20" t="str">
        <f>IF('Prog Individual'!B904="","",'Prog Individual'!B904)</f>
        <v/>
      </c>
      <c r="C904" s="21" t="str">
        <f t="shared" si="301"/>
        <v/>
      </c>
      <c r="D904" s="98" t="str">
        <f t="shared" si="295"/>
        <v/>
      </c>
      <c r="E904" s="2"/>
      <c r="F904" s="47" t="str">
        <f t="shared" si="302"/>
        <v/>
      </c>
      <c r="G904" s="98" t="str">
        <f t="shared" si="294"/>
        <v/>
      </c>
      <c r="H904" s="2"/>
      <c r="I904" s="46" t="str">
        <f t="shared" si="303"/>
        <v/>
      </c>
      <c r="J904" s="98" t="str">
        <f t="shared" si="309"/>
        <v/>
      </c>
      <c r="K904" s="2"/>
      <c r="L904" s="21" t="str">
        <f t="shared" si="298"/>
        <v/>
      </c>
      <c r="M904" s="92">
        <f>IF(L904&lt;&gt;"",SUM($L$6:L904),M903)</f>
        <v>40</v>
      </c>
      <c r="N904" s="92">
        <f t="shared" si="310"/>
        <v>49</v>
      </c>
      <c r="O904" s="2"/>
      <c r="P904" s="47" t="str">
        <f t="shared" si="297"/>
        <v/>
      </c>
      <c r="Q904" s="89">
        <f>IF(P904&lt;&gt;"",SUM($P$6:P904),Q903)</f>
        <v>71</v>
      </c>
      <c r="R904" s="92">
        <f t="shared" si="299"/>
        <v>71</v>
      </c>
      <c r="S904" s="2"/>
      <c r="T904" s="43" t="str">
        <f t="shared" si="311"/>
        <v/>
      </c>
      <c r="U904" s="89">
        <f>IF(T904&lt;&gt;"",SUM($T$6:T904),U903)</f>
        <v>35</v>
      </c>
      <c r="V904" s="92">
        <f t="shared" si="300"/>
        <v>47</v>
      </c>
      <c r="W904" s="2"/>
      <c r="X904" s="95">
        <f>IF(B904="",X903,SUM($L$7:L904)+SUM($P$7:P904)+SUM($T$7:T904))</f>
        <v>146</v>
      </c>
      <c r="Y904" s="2"/>
      <c r="Z904" s="2"/>
      <c r="AA904" s="2"/>
      <c r="AB904" s="2"/>
      <c r="AC904" s="2"/>
      <c r="AD904" s="2"/>
      <c r="AE904" s="2"/>
      <c r="AF904" s="58" t="str">
        <f t="shared" ref="AF904:AF967" si="313">IF(B904="","",IF(AND(AF903=2,B904=0),1,IF(AND(B904=0,AF903=1),1,IF(AND(C904=C902,B903=0),AF903+1,IF(AND(AF903&gt;1,B904=0),AF903+1,IF(C904=C903,AF903+1,1))))))</f>
        <v/>
      </c>
      <c r="AG904" s="21" t="str">
        <f t="shared" si="304"/>
        <v/>
      </c>
      <c r="AH904" s="59">
        <f t="shared" si="312"/>
        <v>5</v>
      </c>
      <c r="AI904" s="64" t="str">
        <f t="shared" si="296"/>
        <v/>
      </c>
      <c r="AJ904" s="47" t="str">
        <f t="shared" si="305"/>
        <v/>
      </c>
      <c r="AK904" s="65">
        <f t="shared" si="307"/>
        <v>1</v>
      </c>
      <c r="AL904" s="70" t="str">
        <f t="shared" ref="AL904:AL967" si="314">IF(B904="","",IF(AND(AL903=2,B904=0),1,IF(AND(B904=0,AL903=1),1,IF(AND(I904=I902,B903=0),AL903+1,IF(AND(AL903&gt;1,B904=0),AL903+1,IF(I904=I903,AL903+1,1))))))</f>
        <v/>
      </c>
      <c r="AM904" s="43" t="str">
        <f t="shared" si="306"/>
        <v/>
      </c>
      <c r="AN904" s="71">
        <f t="shared" si="308"/>
        <v>8</v>
      </c>
      <c r="AO904" s="2"/>
      <c r="AP904" s="2"/>
      <c r="AR904" s="2"/>
      <c r="AS904" s="2"/>
      <c r="AT904" s="2"/>
    </row>
    <row r="905" spans="2:46">
      <c r="B905" s="20" t="str">
        <f>IF('Prog Individual'!B905="","",'Prog Individual'!B905)</f>
        <v/>
      </c>
      <c r="C905" s="21" t="str">
        <f t="shared" si="301"/>
        <v/>
      </c>
      <c r="D905" s="98" t="str">
        <f t="shared" si="295"/>
        <v/>
      </c>
      <c r="E905" s="2"/>
      <c r="F905" s="47" t="str">
        <f t="shared" si="302"/>
        <v/>
      </c>
      <c r="G905" s="98" t="str">
        <f t="shared" ref="G905:G968" si="315">IF(P905="","",IF(P905&gt;=1,"&lt;--Win",IF(P905&lt;0,"&lt;--Bet","")))</f>
        <v/>
      </c>
      <c r="H905" s="2"/>
      <c r="I905" s="46" t="str">
        <f t="shared" si="303"/>
        <v/>
      </c>
      <c r="J905" s="98" t="str">
        <f t="shared" si="309"/>
        <v/>
      </c>
      <c r="K905" s="2"/>
      <c r="L905" s="21" t="str">
        <f t="shared" si="298"/>
        <v/>
      </c>
      <c r="M905" s="92">
        <f>IF(L905&lt;&gt;"",SUM($L$6:L905),M904)</f>
        <v>40</v>
      </c>
      <c r="N905" s="92">
        <f t="shared" si="310"/>
        <v>49</v>
      </c>
      <c r="O905" s="2"/>
      <c r="P905" s="47" t="str">
        <f t="shared" si="297"/>
        <v/>
      </c>
      <c r="Q905" s="89">
        <f>IF(P905&lt;&gt;"",SUM($P$6:P905),Q904)</f>
        <v>71</v>
      </c>
      <c r="R905" s="92">
        <f t="shared" si="299"/>
        <v>71</v>
      </c>
      <c r="S905" s="2"/>
      <c r="T905" s="43" t="str">
        <f t="shared" si="311"/>
        <v/>
      </c>
      <c r="U905" s="89">
        <f>IF(T905&lt;&gt;"",SUM($T$6:T905),U904)</f>
        <v>35</v>
      </c>
      <c r="V905" s="92">
        <f t="shared" si="300"/>
        <v>47</v>
      </c>
      <c r="W905" s="2"/>
      <c r="X905" s="95">
        <f>IF(B905="",X904,SUM($L$7:L905)+SUM($P$7:P905)+SUM($T$7:T905))</f>
        <v>146</v>
      </c>
      <c r="Y905" s="2"/>
      <c r="Z905" s="2"/>
      <c r="AA905" s="2"/>
      <c r="AB905" s="2"/>
      <c r="AC905" s="2"/>
      <c r="AD905" s="2"/>
      <c r="AE905" s="2"/>
      <c r="AF905" s="58" t="str">
        <f t="shared" si="313"/>
        <v/>
      </c>
      <c r="AG905" s="21" t="str">
        <f t="shared" si="304"/>
        <v/>
      </c>
      <c r="AH905" s="59">
        <f t="shared" si="312"/>
        <v>5</v>
      </c>
      <c r="AI905" s="64" t="str">
        <f t="shared" si="296"/>
        <v/>
      </c>
      <c r="AJ905" s="47" t="str">
        <f t="shared" si="305"/>
        <v/>
      </c>
      <c r="AK905" s="65">
        <f t="shared" si="307"/>
        <v>1</v>
      </c>
      <c r="AL905" s="70" t="str">
        <f t="shared" si="314"/>
        <v/>
      </c>
      <c r="AM905" s="43" t="str">
        <f t="shared" si="306"/>
        <v/>
      </c>
      <c r="AN905" s="71">
        <f t="shared" si="308"/>
        <v>8</v>
      </c>
      <c r="AO905" s="2"/>
      <c r="AP905" s="2"/>
      <c r="AR905" s="2"/>
      <c r="AS905" s="2"/>
      <c r="AT905" s="2"/>
    </row>
    <row r="906" spans="2:46">
      <c r="B906" s="20" t="str">
        <f>IF('Prog Individual'!B906="","",'Prog Individual'!B906)</f>
        <v/>
      </c>
      <c r="C906" s="21" t="str">
        <f t="shared" si="301"/>
        <v/>
      </c>
      <c r="D906" s="98" t="str">
        <f t="shared" ref="D906:D969" si="316">IF(L906="","",IF(L906&gt;=1,"&lt;--Win",IF(L906&lt;0,"&lt;--Bet","")))</f>
        <v/>
      </c>
      <c r="E906" s="2"/>
      <c r="F906" s="47" t="str">
        <f t="shared" si="302"/>
        <v/>
      </c>
      <c r="G906" s="98" t="str">
        <f t="shared" si="315"/>
        <v/>
      </c>
      <c r="H906" s="2"/>
      <c r="I906" s="46" t="str">
        <f t="shared" si="303"/>
        <v/>
      </c>
      <c r="J906" s="98" t="str">
        <f t="shared" si="309"/>
        <v/>
      </c>
      <c r="K906" s="2"/>
      <c r="L906" s="21" t="str">
        <f t="shared" si="298"/>
        <v/>
      </c>
      <c r="M906" s="92">
        <f>IF(L906&lt;&gt;"",SUM($L$6:L906),M905)</f>
        <v>40</v>
      </c>
      <c r="N906" s="92">
        <f t="shared" si="310"/>
        <v>49</v>
      </c>
      <c r="O906" s="2"/>
      <c r="P906" s="47" t="str">
        <f t="shared" si="297"/>
        <v/>
      </c>
      <c r="Q906" s="89">
        <f>IF(P906&lt;&gt;"",SUM($P$6:P906),Q905)</f>
        <v>71</v>
      </c>
      <c r="R906" s="92">
        <f t="shared" si="299"/>
        <v>71</v>
      </c>
      <c r="S906" s="2"/>
      <c r="T906" s="43" t="str">
        <f t="shared" si="311"/>
        <v/>
      </c>
      <c r="U906" s="89">
        <f>IF(T906&lt;&gt;"",SUM($T$6:T906),U905)</f>
        <v>35</v>
      </c>
      <c r="V906" s="92">
        <f t="shared" si="300"/>
        <v>47</v>
      </c>
      <c r="W906" s="2"/>
      <c r="X906" s="95">
        <f>IF(B906="",X905,SUM($L$7:L906)+SUM($P$7:P906)+SUM($T$7:T906))</f>
        <v>146</v>
      </c>
      <c r="Y906" s="2"/>
      <c r="Z906" s="2"/>
      <c r="AA906" s="2"/>
      <c r="AB906" s="2"/>
      <c r="AC906" s="2"/>
      <c r="AD906" s="2"/>
      <c r="AE906" s="2"/>
      <c r="AF906" s="58" t="str">
        <f t="shared" si="313"/>
        <v/>
      </c>
      <c r="AG906" s="21" t="str">
        <f t="shared" si="304"/>
        <v/>
      </c>
      <c r="AH906" s="59">
        <f t="shared" si="312"/>
        <v>5</v>
      </c>
      <c r="AI906" s="64" t="str">
        <f t="shared" si="296"/>
        <v/>
      </c>
      <c r="AJ906" s="47" t="str">
        <f t="shared" si="305"/>
        <v/>
      </c>
      <c r="AK906" s="65">
        <f t="shared" si="307"/>
        <v>1</v>
      </c>
      <c r="AL906" s="70" t="str">
        <f t="shared" si="314"/>
        <v/>
      </c>
      <c r="AM906" s="43" t="str">
        <f t="shared" si="306"/>
        <v/>
      </c>
      <c r="AN906" s="71">
        <f t="shared" si="308"/>
        <v>8</v>
      </c>
      <c r="AO906" s="2"/>
      <c r="AP906" s="2"/>
      <c r="AR906" s="2"/>
      <c r="AS906" s="2"/>
      <c r="AT906" s="2"/>
    </row>
    <row r="907" spans="2:46">
      <c r="B907" s="20" t="str">
        <f>IF('Prog Individual'!B907="","",'Prog Individual'!B907)</f>
        <v/>
      </c>
      <c r="C907" s="21" t="str">
        <f t="shared" si="301"/>
        <v/>
      </c>
      <c r="D907" s="98" t="str">
        <f t="shared" si="316"/>
        <v/>
      </c>
      <c r="E907" s="2"/>
      <c r="F907" s="47" t="str">
        <f t="shared" si="302"/>
        <v/>
      </c>
      <c r="G907" s="98" t="str">
        <f t="shared" si="315"/>
        <v/>
      </c>
      <c r="H907" s="2"/>
      <c r="I907" s="46" t="str">
        <f t="shared" si="303"/>
        <v/>
      </c>
      <c r="J907" s="98" t="str">
        <f t="shared" si="309"/>
        <v/>
      </c>
      <c r="K907" s="2"/>
      <c r="L907" s="21" t="str">
        <f t="shared" si="298"/>
        <v/>
      </c>
      <c r="M907" s="92">
        <f>IF(L907&lt;&gt;"",SUM($L$6:L907),M906)</f>
        <v>40</v>
      </c>
      <c r="N907" s="92">
        <f t="shared" si="310"/>
        <v>49</v>
      </c>
      <c r="O907" s="2"/>
      <c r="P907" s="47" t="str">
        <f t="shared" si="297"/>
        <v/>
      </c>
      <c r="Q907" s="89">
        <f>IF(P907&lt;&gt;"",SUM($P$6:P907),Q906)</f>
        <v>71</v>
      </c>
      <c r="R907" s="92">
        <f t="shared" si="299"/>
        <v>71</v>
      </c>
      <c r="S907" s="2"/>
      <c r="T907" s="43" t="str">
        <f t="shared" si="311"/>
        <v/>
      </c>
      <c r="U907" s="89">
        <f>IF(T907&lt;&gt;"",SUM($T$6:T907),U906)</f>
        <v>35</v>
      </c>
      <c r="V907" s="92">
        <f t="shared" si="300"/>
        <v>47</v>
      </c>
      <c r="W907" s="2"/>
      <c r="X907" s="95">
        <f>IF(B907="",X906,SUM($L$7:L907)+SUM($P$7:P907)+SUM($T$7:T907))</f>
        <v>146</v>
      </c>
      <c r="Y907" s="2"/>
      <c r="Z907" s="2"/>
      <c r="AA907" s="2"/>
      <c r="AB907" s="2"/>
      <c r="AC907" s="2"/>
      <c r="AD907" s="2"/>
      <c r="AE907" s="2"/>
      <c r="AF907" s="58" t="str">
        <f t="shared" si="313"/>
        <v/>
      </c>
      <c r="AG907" s="21" t="str">
        <f t="shared" si="304"/>
        <v/>
      </c>
      <c r="AH907" s="59">
        <f t="shared" si="312"/>
        <v>5</v>
      </c>
      <c r="AI907" s="64" t="str">
        <f t="shared" si="296"/>
        <v/>
      </c>
      <c r="AJ907" s="47" t="str">
        <f t="shared" si="305"/>
        <v/>
      </c>
      <c r="AK907" s="65">
        <f t="shared" si="307"/>
        <v>1</v>
      </c>
      <c r="AL907" s="70" t="str">
        <f t="shared" si="314"/>
        <v/>
      </c>
      <c r="AM907" s="43" t="str">
        <f t="shared" si="306"/>
        <v/>
      </c>
      <c r="AN907" s="71">
        <f t="shared" si="308"/>
        <v>8</v>
      </c>
      <c r="AO907" s="2"/>
      <c r="AP907" s="2"/>
      <c r="AR907" s="2"/>
      <c r="AS907" s="2"/>
      <c r="AT907" s="2"/>
    </row>
    <row r="908" spans="2:46">
      <c r="B908" s="20" t="str">
        <f>IF('Prog Individual'!B908="","",'Prog Individual'!B908)</f>
        <v/>
      </c>
      <c r="C908" s="21" t="str">
        <f t="shared" si="301"/>
        <v/>
      </c>
      <c r="D908" s="98" t="str">
        <f t="shared" si="316"/>
        <v/>
      </c>
      <c r="E908" s="2"/>
      <c r="F908" s="47" t="str">
        <f t="shared" si="302"/>
        <v/>
      </c>
      <c r="G908" s="98" t="str">
        <f t="shared" si="315"/>
        <v/>
      </c>
      <c r="H908" s="2"/>
      <c r="I908" s="46" t="str">
        <f t="shared" si="303"/>
        <v/>
      </c>
      <c r="J908" s="98" t="str">
        <f t="shared" si="309"/>
        <v/>
      </c>
      <c r="K908" s="2"/>
      <c r="L908" s="21" t="str">
        <f t="shared" si="298"/>
        <v/>
      </c>
      <c r="M908" s="92">
        <f>IF(L908&lt;&gt;"",SUM($L$6:L908),M907)</f>
        <v>40</v>
      </c>
      <c r="N908" s="92">
        <f t="shared" si="310"/>
        <v>49</v>
      </c>
      <c r="O908" s="2"/>
      <c r="P908" s="47" t="str">
        <f t="shared" si="297"/>
        <v/>
      </c>
      <c r="Q908" s="89">
        <f>IF(P908&lt;&gt;"",SUM($P$6:P908),Q907)</f>
        <v>71</v>
      </c>
      <c r="R908" s="92">
        <f t="shared" si="299"/>
        <v>71</v>
      </c>
      <c r="S908" s="2"/>
      <c r="T908" s="43" t="str">
        <f t="shared" si="311"/>
        <v/>
      </c>
      <c r="U908" s="89">
        <f>IF(T908&lt;&gt;"",SUM($T$6:T908),U907)</f>
        <v>35</v>
      </c>
      <c r="V908" s="92">
        <f t="shared" si="300"/>
        <v>47</v>
      </c>
      <c r="W908" s="2"/>
      <c r="X908" s="95">
        <f>IF(B908="",X907,SUM($L$7:L908)+SUM($P$7:P908)+SUM($T$7:T908))</f>
        <v>146</v>
      </c>
      <c r="Y908" s="2"/>
      <c r="Z908" s="2"/>
      <c r="AA908" s="2"/>
      <c r="AB908" s="2"/>
      <c r="AC908" s="2"/>
      <c r="AD908" s="2"/>
      <c r="AE908" s="2"/>
      <c r="AF908" s="58" t="str">
        <f t="shared" si="313"/>
        <v/>
      </c>
      <c r="AG908" s="21" t="str">
        <f t="shared" si="304"/>
        <v/>
      </c>
      <c r="AH908" s="59">
        <f t="shared" si="312"/>
        <v>5</v>
      </c>
      <c r="AI908" s="64" t="str">
        <f t="shared" ref="AI908:AI971" si="317">IF(B908="","",IF(AND(AI907=2,B908=0),1,IF(AND(B908=0,AI907=1),1,IF(AND(F908=F906,B907=0),AI907+1,IF(AND(AI907&gt;1,B908=0),AI907+1,IF(F908=F907,AI907+1,1))))))</f>
        <v/>
      </c>
      <c r="AJ908" s="47" t="str">
        <f t="shared" si="305"/>
        <v/>
      </c>
      <c r="AK908" s="65">
        <f t="shared" si="307"/>
        <v>1</v>
      </c>
      <c r="AL908" s="70" t="str">
        <f t="shared" si="314"/>
        <v/>
      </c>
      <c r="AM908" s="43" t="str">
        <f t="shared" si="306"/>
        <v/>
      </c>
      <c r="AN908" s="71">
        <f t="shared" si="308"/>
        <v>8</v>
      </c>
      <c r="AO908" s="2"/>
      <c r="AP908" s="2"/>
      <c r="AR908" s="2"/>
      <c r="AS908" s="2"/>
      <c r="AT908" s="2"/>
    </row>
    <row r="909" spans="2:46">
      <c r="B909" s="20" t="str">
        <f>IF('Prog Individual'!B909="","",'Prog Individual'!B909)</f>
        <v/>
      </c>
      <c r="C909" s="21" t="str">
        <f t="shared" si="301"/>
        <v/>
      </c>
      <c r="D909" s="98" t="str">
        <f t="shared" si="316"/>
        <v/>
      </c>
      <c r="E909" s="2"/>
      <c r="F909" s="47" t="str">
        <f t="shared" si="302"/>
        <v/>
      </c>
      <c r="G909" s="98" t="str">
        <f t="shared" si="315"/>
        <v/>
      </c>
      <c r="H909" s="2"/>
      <c r="I909" s="46" t="str">
        <f t="shared" si="303"/>
        <v/>
      </c>
      <c r="J909" s="98" t="str">
        <f t="shared" si="309"/>
        <v/>
      </c>
      <c r="K909" s="2"/>
      <c r="L909" s="21" t="str">
        <f t="shared" si="298"/>
        <v/>
      </c>
      <c r="M909" s="92">
        <f>IF(L909&lt;&gt;"",SUM($L$6:L909),M908)</f>
        <v>40</v>
      </c>
      <c r="N909" s="92">
        <f t="shared" si="310"/>
        <v>49</v>
      </c>
      <c r="O909" s="2"/>
      <c r="P909" s="47" t="str">
        <f t="shared" si="297"/>
        <v/>
      </c>
      <c r="Q909" s="89">
        <f>IF(P909&lt;&gt;"",SUM($P$6:P909),Q908)</f>
        <v>71</v>
      </c>
      <c r="R909" s="92">
        <f t="shared" si="299"/>
        <v>71</v>
      </c>
      <c r="S909" s="2"/>
      <c r="T909" s="43" t="str">
        <f t="shared" si="311"/>
        <v/>
      </c>
      <c r="U909" s="89">
        <f>IF(T909&lt;&gt;"",SUM($T$6:T909),U908)</f>
        <v>35</v>
      </c>
      <c r="V909" s="92">
        <f t="shared" si="300"/>
        <v>47</v>
      </c>
      <c r="W909" s="2"/>
      <c r="X909" s="95">
        <f>IF(B909="",X908,SUM($L$7:L909)+SUM($P$7:P909)+SUM($T$7:T909))</f>
        <v>146</v>
      </c>
      <c r="Y909" s="2"/>
      <c r="Z909" s="2"/>
      <c r="AA909" s="2"/>
      <c r="AB909" s="2"/>
      <c r="AC909" s="2"/>
      <c r="AD909" s="2"/>
      <c r="AE909" s="2"/>
      <c r="AF909" s="58" t="str">
        <f t="shared" si="313"/>
        <v/>
      </c>
      <c r="AG909" s="21" t="str">
        <f t="shared" si="304"/>
        <v/>
      </c>
      <c r="AH909" s="59">
        <f t="shared" si="312"/>
        <v>5</v>
      </c>
      <c r="AI909" s="64" t="str">
        <f t="shared" si="317"/>
        <v/>
      </c>
      <c r="AJ909" s="47" t="str">
        <f t="shared" si="305"/>
        <v/>
      </c>
      <c r="AK909" s="65">
        <f t="shared" si="307"/>
        <v>1</v>
      </c>
      <c r="AL909" s="70" t="str">
        <f t="shared" si="314"/>
        <v/>
      </c>
      <c r="AM909" s="43" t="str">
        <f t="shared" si="306"/>
        <v/>
      </c>
      <c r="AN909" s="71">
        <f t="shared" si="308"/>
        <v>8</v>
      </c>
      <c r="AO909" s="2"/>
      <c r="AP909" s="2"/>
      <c r="AR909" s="2"/>
      <c r="AS909" s="2"/>
      <c r="AT909" s="2"/>
    </row>
    <row r="910" spans="2:46">
      <c r="B910" s="20" t="str">
        <f>IF('Prog Individual'!B910="","",'Prog Individual'!B910)</f>
        <v/>
      </c>
      <c r="C910" s="21" t="str">
        <f t="shared" si="301"/>
        <v/>
      </c>
      <c r="D910" s="98" t="str">
        <f t="shared" si="316"/>
        <v/>
      </c>
      <c r="E910" s="2"/>
      <c r="F910" s="47" t="str">
        <f t="shared" si="302"/>
        <v/>
      </c>
      <c r="G910" s="98" t="str">
        <f t="shared" si="315"/>
        <v/>
      </c>
      <c r="H910" s="2"/>
      <c r="I910" s="46" t="str">
        <f t="shared" si="303"/>
        <v/>
      </c>
      <c r="J910" s="98" t="str">
        <f t="shared" si="309"/>
        <v/>
      </c>
      <c r="K910" s="2"/>
      <c r="L910" s="21" t="str">
        <f t="shared" si="298"/>
        <v/>
      </c>
      <c r="M910" s="92">
        <f>IF(L910&lt;&gt;"",SUM($L$6:L910),M909)</f>
        <v>40</v>
      </c>
      <c r="N910" s="92">
        <f t="shared" si="310"/>
        <v>49</v>
      </c>
      <c r="O910" s="2"/>
      <c r="P910" s="47" t="str">
        <f t="shared" si="297"/>
        <v/>
      </c>
      <c r="Q910" s="89">
        <f>IF(P910&lt;&gt;"",SUM($P$6:P910),Q909)</f>
        <v>71</v>
      </c>
      <c r="R910" s="92">
        <f t="shared" si="299"/>
        <v>71</v>
      </c>
      <c r="S910" s="2"/>
      <c r="T910" s="43" t="str">
        <f t="shared" si="311"/>
        <v/>
      </c>
      <c r="U910" s="89">
        <f>IF(T910&lt;&gt;"",SUM($T$6:T910),U909)</f>
        <v>35</v>
      </c>
      <c r="V910" s="92">
        <f t="shared" si="300"/>
        <v>47</v>
      </c>
      <c r="W910" s="2"/>
      <c r="X910" s="95">
        <f>IF(B910="",X909,SUM($L$7:L910)+SUM($P$7:P910)+SUM($T$7:T910))</f>
        <v>146</v>
      </c>
      <c r="Y910" s="2"/>
      <c r="Z910" s="2"/>
      <c r="AA910" s="2"/>
      <c r="AB910" s="2"/>
      <c r="AC910" s="2"/>
      <c r="AD910" s="2"/>
      <c r="AE910" s="2"/>
      <c r="AF910" s="58" t="str">
        <f t="shared" si="313"/>
        <v/>
      </c>
      <c r="AG910" s="21" t="str">
        <f t="shared" si="304"/>
        <v/>
      </c>
      <c r="AH910" s="59">
        <f t="shared" si="312"/>
        <v>5</v>
      </c>
      <c r="AI910" s="64" t="str">
        <f t="shared" si="317"/>
        <v/>
      </c>
      <c r="AJ910" s="47" t="str">
        <f t="shared" si="305"/>
        <v/>
      </c>
      <c r="AK910" s="65">
        <f t="shared" si="307"/>
        <v>1</v>
      </c>
      <c r="AL910" s="70" t="str">
        <f t="shared" si="314"/>
        <v/>
      </c>
      <c r="AM910" s="43" t="str">
        <f t="shared" si="306"/>
        <v/>
      </c>
      <c r="AN910" s="71">
        <f t="shared" si="308"/>
        <v>8</v>
      </c>
      <c r="AO910" s="2"/>
      <c r="AP910" s="2"/>
      <c r="AR910" s="2"/>
      <c r="AS910" s="2"/>
      <c r="AT910" s="2"/>
    </row>
    <row r="911" spans="2:46">
      <c r="B911" s="20" t="str">
        <f>IF('Prog Individual'!B911="","",'Prog Individual'!B911)</f>
        <v/>
      </c>
      <c r="C911" s="21" t="str">
        <f t="shared" si="301"/>
        <v/>
      </c>
      <c r="D911" s="98" t="str">
        <f t="shared" si="316"/>
        <v/>
      </c>
      <c r="E911" s="2"/>
      <c r="F911" s="47" t="str">
        <f t="shared" si="302"/>
        <v/>
      </c>
      <c r="G911" s="98" t="str">
        <f t="shared" si="315"/>
        <v/>
      </c>
      <c r="H911" s="2"/>
      <c r="I911" s="46" t="str">
        <f t="shared" si="303"/>
        <v/>
      </c>
      <c r="J911" s="98" t="str">
        <f t="shared" si="309"/>
        <v/>
      </c>
      <c r="K911" s="2"/>
      <c r="L911" s="21" t="str">
        <f t="shared" si="298"/>
        <v/>
      </c>
      <c r="M911" s="92">
        <f>IF(L911&lt;&gt;"",SUM($L$6:L911),M910)</f>
        <v>40</v>
      </c>
      <c r="N911" s="92">
        <f t="shared" si="310"/>
        <v>49</v>
      </c>
      <c r="O911" s="2"/>
      <c r="P911" s="47" t="str">
        <f t="shared" si="297"/>
        <v/>
      </c>
      <c r="Q911" s="89">
        <f>IF(P911&lt;&gt;"",SUM($P$6:P911),Q910)</f>
        <v>71</v>
      </c>
      <c r="R911" s="92">
        <f t="shared" si="299"/>
        <v>71</v>
      </c>
      <c r="S911" s="2"/>
      <c r="T911" s="43" t="str">
        <f t="shared" si="311"/>
        <v/>
      </c>
      <c r="U911" s="89">
        <f>IF(T911&lt;&gt;"",SUM($T$6:T911),U910)</f>
        <v>35</v>
      </c>
      <c r="V911" s="92">
        <f t="shared" si="300"/>
        <v>47</v>
      </c>
      <c r="W911" s="2"/>
      <c r="X911" s="95">
        <f>IF(B911="",X910,SUM($L$7:L911)+SUM($P$7:P911)+SUM($T$7:T911))</f>
        <v>146</v>
      </c>
      <c r="Y911" s="2"/>
      <c r="Z911" s="2"/>
      <c r="AA911" s="2"/>
      <c r="AB911" s="2"/>
      <c r="AC911" s="2"/>
      <c r="AD911" s="2"/>
      <c r="AE911" s="2"/>
      <c r="AF911" s="58" t="str">
        <f t="shared" si="313"/>
        <v/>
      </c>
      <c r="AG911" s="21" t="str">
        <f t="shared" si="304"/>
        <v/>
      </c>
      <c r="AH911" s="59">
        <f t="shared" si="312"/>
        <v>5</v>
      </c>
      <c r="AI911" s="64" t="str">
        <f t="shared" si="317"/>
        <v/>
      </c>
      <c r="AJ911" s="47" t="str">
        <f t="shared" si="305"/>
        <v/>
      </c>
      <c r="AK911" s="65">
        <f t="shared" si="307"/>
        <v>1</v>
      </c>
      <c r="AL911" s="70" t="str">
        <f t="shared" si="314"/>
        <v/>
      </c>
      <c r="AM911" s="43" t="str">
        <f t="shared" si="306"/>
        <v/>
      </c>
      <c r="AN911" s="71">
        <f t="shared" si="308"/>
        <v>8</v>
      </c>
      <c r="AO911" s="2"/>
      <c r="AP911" s="2"/>
      <c r="AR911" s="2"/>
      <c r="AS911" s="2"/>
      <c r="AT911" s="2"/>
    </row>
    <row r="912" spans="2:46">
      <c r="B912" s="20" t="str">
        <f>IF('Prog Individual'!B912="","",'Prog Individual'!B912)</f>
        <v/>
      </c>
      <c r="C912" s="21" t="str">
        <f t="shared" si="301"/>
        <v/>
      </c>
      <c r="D912" s="98" t="str">
        <f t="shared" si="316"/>
        <v/>
      </c>
      <c r="E912" s="2"/>
      <c r="F912" s="47" t="str">
        <f t="shared" si="302"/>
        <v/>
      </c>
      <c r="G912" s="98" t="str">
        <f t="shared" si="315"/>
        <v/>
      </c>
      <c r="H912" s="2"/>
      <c r="I912" s="46" t="str">
        <f t="shared" si="303"/>
        <v/>
      </c>
      <c r="J912" s="98" t="str">
        <f t="shared" si="309"/>
        <v/>
      </c>
      <c r="K912" s="2"/>
      <c r="L912" s="21" t="str">
        <f t="shared" si="298"/>
        <v/>
      </c>
      <c r="M912" s="92">
        <f>IF(L912&lt;&gt;"",SUM($L$6:L912),M911)</f>
        <v>40</v>
      </c>
      <c r="N912" s="92">
        <f t="shared" si="310"/>
        <v>49</v>
      </c>
      <c r="O912" s="2"/>
      <c r="P912" s="47" t="str">
        <f t="shared" ref="P912:P975" si="318">IF(AND(AJ912="",AJ911&lt;&gt;""),"",IF(AND(AJ912="",AJ911=""),"",IF(AND(AJ912&lt;&gt;"",AJ913&lt;&gt;""),-AK912,IF(AND(AJ912&lt;&gt;"",AJ913=""),AK912))))</f>
        <v/>
      </c>
      <c r="Q912" s="89">
        <f>IF(P912&lt;&gt;"",SUM($P$6:P912),Q911)</f>
        <v>71</v>
      </c>
      <c r="R912" s="92">
        <f t="shared" si="299"/>
        <v>71</v>
      </c>
      <c r="S912" s="2"/>
      <c r="T912" s="43" t="str">
        <f t="shared" si="311"/>
        <v/>
      </c>
      <c r="U912" s="89">
        <f>IF(T912&lt;&gt;"",SUM($T$6:T912),U911)</f>
        <v>35</v>
      </c>
      <c r="V912" s="92">
        <f t="shared" si="300"/>
        <v>47</v>
      </c>
      <c r="W912" s="2"/>
      <c r="X912" s="95">
        <f>IF(B912="",X911,SUM($L$7:L912)+SUM($P$7:P912)+SUM($T$7:T912))</f>
        <v>146</v>
      </c>
      <c r="Y912" s="2"/>
      <c r="Z912" s="2"/>
      <c r="AA912" s="2"/>
      <c r="AB912" s="2"/>
      <c r="AC912" s="2"/>
      <c r="AD912" s="2"/>
      <c r="AE912" s="2"/>
      <c r="AF912" s="58" t="str">
        <f t="shared" si="313"/>
        <v/>
      </c>
      <c r="AG912" s="21" t="str">
        <f t="shared" si="304"/>
        <v/>
      </c>
      <c r="AH912" s="59">
        <f t="shared" si="312"/>
        <v>5</v>
      </c>
      <c r="AI912" s="64" t="str">
        <f t="shared" si="317"/>
        <v/>
      </c>
      <c r="AJ912" s="47" t="str">
        <f t="shared" si="305"/>
        <v/>
      </c>
      <c r="AK912" s="65">
        <f t="shared" si="307"/>
        <v>1</v>
      </c>
      <c r="AL912" s="70" t="str">
        <f t="shared" si="314"/>
        <v/>
      </c>
      <c r="AM912" s="43" t="str">
        <f t="shared" si="306"/>
        <v/>
      </c>
      <c r="AN912" s="71">
        <f t="shared" si="308"/>
        <v>8</v>
      </c>
      <c r="AO912" s="2"/>
      <c r="AP912" s="2"/>
      <c r="AR912" s="2"/>
      <c r="AS912" s="2"/>
      <c r="AT912" s="2"/>
    </row>
    <row r="913" spans="2:46">
      <c r="B913" s="20" t="str">
        <f>IF('Prog Individual'!B913="","",'Prog Individual'!B913)</f>
        <v/>
      </c>
      <c r="C913" s="21" t="str">
        <f t="shared" si="301"/>
        <v/>
      </c>
      <c r="D913" s="98" t="str">
        <f t="shared" si="316"/>
        <v/>
      </c>
      <c r="E913" s="2"/>
      <c r="F913" s="47" t="str">
        <f t="shared" si="302"/>
        <v/>
      </c>
      <c r="G913" s="98" t="str">
        <f t="shared" si="315"/>
        <v/>
      </c>
      <c r="H913" s="2"/>
      <c r="I913" s="46" t="str">
        <f t="shared" si="303"/>
        <v/>
      </c>
      <c r="J913" s="98" t="str">
        <f t="shared" si="309"/>
        <v/>
      </c>
      <c r="K913" s="2"/>
      <c r="L913" s="21" t="str">
        <f t="shared" si="298"/>
        <v/>
      </c>
      <c r="M913" s="92">
        <f>IF(L913&lt;&gt;"",SUM($L$6:L913),M912)</f>
        <v>40</v>
      </c>
      <c r="N913" s="92">
        <f t="shared" si="310"/>
        <v>49</v>
      </c>
      <c r="O913" s="2"/>
      <c r="P913" s="47" t="str">
        <f t="shared" si="318"/>
        <v/>
      </c>
      <c r="Q913" s="89">
        <f>IF(P913&lt;&gt;"",SUM($P$6:P913),Q912)</f>
        <v>71</v>
      </c>
      <c r="R913" s="92">
        <f t="shared" si="299"/>
        <v>71</v>
      </c>
      <c r="S913" s="2"/>
      <c r="T913" s="43" t="str">
        <f t="shared" si="311"/>
        <v/>
      </c>
      <c r="U913" s="89">
        <f>IF(T913&lt;&gt;"",SUM($T$6:T913),U912)</f>
        <v>35</v>
      </c>
      <c r="V913" s="92">
        <f t="shared" si="300"/>
        <v>47</v>
      </c>
      <c r="W913" s="2"/>
      <c r="X913" s="95">
        <f>IF(B913="",X912,SUM($L$7:L913)+SUM($P$7:P913)+SUM($T$7:T913))</f>
        <v>146</v>
      </c>
      <c r="Y913" s="2"/>
      <c r="Z913" s="2"/>
      <c r="AA913" s="2"/>
      <c r="AB913" s="2"/>
      <c r="AC913" s="2"/>
      <c r="AD913" s="2"/>
      <c r="AE913" s="2"/>
      <c r="AF913" s="58" t="str">
        <f t="shared" si="313"/>
        <v/>
      </c>
      <c r="AG913" s="21" t="str">
        <f t="shared" si="304"/>
        <v/>
      </c>
      <c r="AH913" s="59">
        <f t="shared" si="312"/>
        <v>5</v>
      </c>
      <c r="AI913" s="64" t="str">
        <f t="shared" si="317"/>
        <v/>
      </c>
      <c r="AJ913" s="47" t="str">
        <f t="shared" si="305"/>
        <v/>
      </c>
      <c r="AK913" s="65">
        <f t="shared" si="307"/>
        <v>1</v>
      </c>
      <c r="AL913" s="70" t="str">
        <f t="shared" si="314"/>
        <v/>
      </c>
      <c r="AM913" s="43" t="str">
        <f t="shared" si="306"/>
        <v/>
      </c>
      <c r="AN913" s="71">
        <f t="shared" si="308"/>
        <v>8</v>
      </c>
      <c r="AO913" s="2"/>
      <c r="AP913" s="2"/>
      <c r="AR913" s="2"/>
      <c r="AS913" s="2"/>
      <c r="AT913" s="2"/>
    </row>
    <row r="914" spans="2:46">
      <c r="B914" s="20" t="str">
        <f>IF('Prog Individual'!B914="","",'Prog Individual'!B914)</f>
        <v/>
      </c>
      <c r="C914" s="21" t="str">
        <f t="shared" si="301"/>
        <v/>
      </c>
      <c r="D914" s="98" t="str">
        <f t="shared" si="316"/>
        <v/>
      </c>
      <c r="E914" s="2"/>
      <c r="F914" s="47" t="str">
        <f t="shared" si="302"/>
        <v/>
      </c>
      <c r="G914" s="98" t="str">
        <f t="shared" si="315"/>
        <v/>
      </c>
      <c r="H914" s="2"/>
      <c r="I914" s="46" t="str">
        <f t="shared" si="303"/>
        <v/>
      </c>
      <c r="J914" s="98" t="str">
        <f t="shared" si="309"/>
        <v/>
      </c>
      <c r="K914" s="2"/>
      <c r="L914" s="21" t="str">
        <f t="shared" si="298"/>
        <v/>
      </c>
      <c r="M914" s="92">
        <f>IF(L914&lt;&gt;"",SUM($L$6:L914),M913)</f>
        <v>40</v>
      </c>
      <c r="N914" s="92">
        <f t="shared" si="310"/>
        <v>49</v>
      </c>
      <c r="O914" s="2"/>
      <c r="P914" s="47" t="str">
        <f t="shared" si="318"/>
        <v/>
      </c>
      <c r="Q914" s="89">
        <f>IF(P914&lt;&gt;"",SUM($P$6:P914),Q913)</f>
        <v>71</v>
      </c>
      <c r="R914" s="92">
        <f t="shared" si="299"/>
        <v>71</v>
      </c>
      <c r="S914" s="2"/>
      <c r="T914" s="43" t="str">
        <f t="shared" si="311"/>
        <v/>
      </c>
      <c r="U914" s="89">
        <f>IF(T914&lt;&gt;"",SUM($T$6:T914),U913)</f>
        <v>35</v>
      </c>
      <c r="V914" s="92">
        <f t="shared" si="300"/>
        <v>47</v>
      </c>
      <c r="W914" s="2"/>
      <c r="X914" s="95">
        <f>IF(B914="",X913,SUM($L$7:L914)+SUM($P$7:P914)+SUM($T$7:T914))</f>
        <v>146</v>
      </c>
      <c r="Y914" s="2"/>
      <c r="Z914" s="2"/>
      <c r="AA914" s="2"/>
      <c r="AB914" s="2"/>
      <c r="AC914" s="2"/>
      <c r="AD914" s="2"/>
      <c r="AE914" s="2"/>
      <c r="AF914" s="58" t="str">
        <f t="shared" si="313"/>
        <v/>
      </c>
      <c r="AG914" s="21" t="str">
        <f t="shared" si="304"/>
        <v/>
      </c>
      <c r="AH914" s="59">
        <f t="shared" si="312"/>
        <v>5</v>
      </c>
      <c r="AI914" s="64" t="str">
        <f t="shared" si="317"/>
        <v/>
      </c>
      <c r="AJ914" s="47" t="str">
        <f t="shared" si="305"/>
        <v/>
      </c>
      <c r="AK914" s="65">
        <f t="shared" si="307"/>
        <v>1</v>
      </c>
      <c r="AL914" s="70" t="str">
        <f t="shared" si="314"/>
        <v/>
      </c>
      <c r="AM914" s="43" t="str">
        <f t="shared" si="306"/>
        <v/>
      </c>
      <c r="AN914" s="71">
        <f t="shared" si="308"/>
        <v>8</v>
      </c>
      <c r="AO914" s="2"/>
      <c r="AP914" s="2"/>
      <c r="AR914" s="2"/>
      <c r="AS914" s="2"/>
      <c r="AT914" s="2"/>
    </row>
    <row r="915" spans="2:46">
      <c r="B915" s="20" t="str">
        <f>IF('Prog Individual'!B915="","",'Prog Individual'!B915)</f>
        <v/>
      </c>
      <c r="C915" s="21" t="str">
        <f t="shared" si="301"/>
        <v/>
      </c>
      <c r="D915" s="98" t="str">
        <f t="shared" si="316"/>
        <v/>
      </c>
      <c r="E915" s="2"/>
      <c r="F915" s="47" t="str">
        <f t="shared" si="302"/>
        <v/>
      </c>
      <c r="G915" s="98" t="str">
        <f t="shared" si="315"/>
        <v/>
      </c>
      <c r="H915" s="2"/>
      <c r="I915" s="46" t="str">
        <f t="shared" si="303"/>
        <v/>
      </c>
      <c r="J915" s="98" t="str">
        <f t="shared" si="309"/>
        <v/>
      </c>
      <c r="K915" s="2"/>
      <c r="L915" s="21" t="str">
        <f t="shared" si="298"/>
        <v/>
      </c>
      <c r="M915" s="92">
        <f>IF(L915&lt;&gt;"",SUM($L$6:L915),M914)</f>
        <v>40</v>
      </c>
      <c r="N915" s="92">
        <f t="shared" si="310"/>
        <v>49</v>
      </c>
      <c r="O915" s="2"/>
      <c r="P915" s="47" t="str">
        <f t="shared" si="318"/>
        <v/>
      </c>
      <c r="Q915" s="89">
        <f>IF(P915&lt;&gt;"",SUM($P$6:P915),Q914)</f>
        <v>71</v>
      </c>
      <c r="R915" s="92">
        <f t="shared" si="299"/>
        <v>71</v>
      </c>
      <c r="S915" s="2"/>
      <c r="T915" s="43" t="str">
        <f t="shared" si="311"/>
        <v/>
      </c>
      <c r="U915" s="89">
        <f>IF(T915&lt;&gt;"",SUM($T$6:T915),U914)</f>
        <v>35</v>
      </c>
      <c r="V915" s="92">
        <f t="shared" si="300"/>
        <v>47</v>
      </c>
      <c r="W915" s="2"/>
      <c r="X915" s="95">
        <f>IF(B915="",X914,SUM($L$7:L915)+SUM($P$7:P915)+SUM($T$7:T915))</f>
        <v>146</v>
      </c>
      <c r="Y915" s="2"/>
      <c r="Z915" s="2"/>
      <c r="AA915" s="2"/>
      <c r="AB915" s="2"/>
      <c r="AC915" s="2"/>
      <c r="AD915" s="2"/>
      <c r="AE915" s="2"/>
      <c r="AF915" s="58" t="str">
        <f t="shared" si="313"/>
        <v/>
      </c>
      <c r="AG915" s="21" t="str">
        <f t="shared" si="304"/>
        <v/>
      </c>
      <c r="AH915" s="59">
        <f t="shared" si="312"/>
        <v>5</v>
      </c>
      <c r="AI915" s="64" t="str">
        <f t="shared" si="317"/>
        <v/>
      </c>
      <c r="AJ915" s="47" t="str">
        <f t="shared" si="305"/>
        <v/>
      </c>
      <c r="AK915" s="65">
        <f t="shared" si="307"/>
        <v>1</v>
      </c>
      <c r="AL915" s="70" t="str">
        <f t="shared" si="314"/>
        <v/>
      </c>
      <c r="AM915" s="43" t="str">
        <f t="shared" si="306"/>
        <v/>
      </c>
      <c r="AN915" s="71">
        <f t="shared" si="308"/>
        <v>8</v>
      </c>
      <c r="AO915" s="2"/>
      <c r="AP915" s="2"/>
      <c r="AR915" s="2"/>
      <c r="AS915" s="2"/>
      <c r="AT915" s="2"/>
    </row>
    <row r="916" spans="2:46">
      <c r="B916" s="20" t="str">
        <f>IF('Prog Individual'!B916="","",'Prog Individual'!B916)</f>
        <v/>
      </c>
      <c r="C916" s="21" t="str">
        <f t="shared" si="301"/>
        <v/>
      </c>
      <c r="D916" s="98" t="str">
        <f t="shared" si="316"/>
        <v/>
      </c>
      <c r="E916" s="2"/>
      <c r="F916" s="47" t="str">
        <f t="shared" si="302"/>
        <v/>
      </c>
      <c r="G916" s="98" t="str">
        <f t="shared" si="315"/>
        <v/>
      </c>
      <c r="H916" s="2"/>
      <c r="I916" s="46" t="str">
        <f t="shared" si="303"/>
        <v/>
      </c>
      <c r="J916" s="98" t="str">
        <f t="shared" si="309"/>
        <v/>
      </c>
      <c r="K916" s="2"/>
      <c r="L916" s="21" t="str">
        <f t="shared" si="298"/>
        <v/>
      </c>
      <c r="M916" s="92">
        <f>IF(L916&lt;&gt;"",SUM($L$6:L916),M915)</f>
        <v>40</v>
      </c>
      <c r="N916" s="92">
        <f t="shared" si="310"/>
        <v>49</v>
      </c>
      <c r="O916" s="2"/>
      <c r="P916" s="47" t="str">
        <f t="shared" si="318"/>
        <v/>
      </c>
      <c r="Q916" s="89">
        <f>IF(P916&lt;&gt;"",SUM($P$6:P916),Q915)</f>
        <v>71</v>
      </c>
      <c r="R916" s="92">
        <f t="shared" si="299"/>
        <v>71</v>
      </c>
      <c r="S916" s="2"/>
      <c r="T916" s="43" t="str">
        <f t="shared" si="311"/>
        <v/>
      </c>
      <c r="U916" s="89">
        <f>IF(T916&lt;&gt;"",SUM($T$6:T916),U915)</f>
        <v>35</v>
      </c>
      <c r="V916" s="92">
        <f t="shared" si="300"/>
        <v>47</v>
      </c>
      <c r="W916" s="2"/>
      <c r="X916" s="95">
        <f>IF(B916="",X915,SUM($L$7:L916)+SUM($P$7:P916)+SUM($T$7:T916))</f>
        <v>146</v>
      </c>
      <c r="Y916" s="2"/>
      <c r="Z916" s="2"/>
      <c r="AA916" s="2"/>
      <c r="AB916" s="2"/>
      <c r="AC916" s="2"/>
      <c r="AD916" s="2"/>
      <c r="AE916" s="2"/>
      <c r="AF916" s="58" t="str">
        <f t="shared" si="313"/>
        <v/>
      </c>
      <c r="AG916" s="21" t="str">
        <f t="shared" si="304"/>
        <v/>
      </c>
      <c r="AH916" s="59">
        <f t="shared" si="312"/>
        <v>5</v>
      </c>
      <c r="AI916" s="64" t="str">
        <f t="shared" si="317"/>
        <v/>
      </c>
      <c r="AJ916" s="47" t="str">
        <f t="shared" si="305"/>
        <v/>
      </c>
      <c r="AK916" s="65">
        <f t="shared" si="307"/>
        <v>1</v>
      </c>
      <c r="AL916" s="70" t="str">
        <f t="shared" si="314"/>
        <v/>
      </c>
      <c r="AM916" s="43" t="str">
        <f t="shared" si="306"/>
        <v/>
      </c>
      <c r="AN916" s="71">
        <f t="shared" si="308"/>
        <v>8</v>
      </c>
      <c r="AO916" s="2"/>
      <c r="AP916" s="2"/>
      <c r="AR916" s="2"/>
      <c r="AS916" s="2"/>
      <c r="AT916" s="2"/>
    </row>
    <row r="917" spans="2:46">
      <c r="B917" s="20" t="str">
        <f>IF('Prog Individual'!B917="","",'Prog Individual'!B917)</f>
        <v/>
      </c>
      <c r="C917" s="21" t="str">
        <f t="shared" si="301"/>
        <v/>
      </c>
      <c r="D917" s="98" t="str">
        <f t="shared" si="316"/>
        <v/>
      </c>
      <c r="E917" s="2"/>
      <c r="F917" s="47" t="str">
        <f t="shared" si="302"/>
        <v/>
      </c>
      <c r="G917" s="98" t="str">
        <f t="shared" si="315"/>
        <v/>
      </c>
      <c r="H917" s="2"/>
      <c r="I917" s="46" t="str">
        <f t="shared" si="303"/>
        <v/>
      </c>
      <c r="J917" s="98" t="str">
        <f t="shared" si="309"/>
        <v/>
      </c>
      <c r="K917" s="2"/>
      <c r="L917" s="21" t="str">
        <f t="shared" ref="L917:L980" si="319">IF(AND(AG917="",AG916&lt;&gt;""),"",IF(AND(AG917="",AG916=""),"",IF(AND(AG917&lt;&gt;"",AG918&lt;&gt;""),-AH917,IF(AND(AG917&lt;&gt;"",AG918=""),AH917))))</f>
        <v/>
      </c>
      <c r="M917" s="92">
        <f>IF(L917&lt;&gt;"",SUM($L$6:L917),M916)</f>
        <v>40</v>
      </c>
      <c r="N917" s="92">
        <f t="shared" si="310"/>
        <v>49</v>
      </c>
      <c r="O917" s="2"/>
      <c r="P917" s="47" t="str">
        <f t="shared" si="318"/>
        <v/>
      </c>
      <c r="Q917" s="89">
        <f>IF(P917&lt;&gt;"",SUM($P$6:P917),Q916)</f>
        <v>71</v>
      </c>
      <c r="R917" s="92">
        <f t="shared" si="299"/>
        <v>71</v>
      </c>
      <c r="S917" s="2"/>
      <c r="T917" s="43" t="str">
        <f t="shared" si="311"/>
        <v/>
      </c>
      <c r="U917" s="89">
        <f>IF(T917&lt;&gt;"",SUM($T$6:T917),U916)</f>
        <v>35</v>
      </c>
      <c r="V917" s="92">
        <f t="shared" si="300"/>
        <v>47</v>
      </c>
      <c r="W917" s="2"/>
      <c r="X917" s="95">
        <f>IF(B917="",X916,SUM($L$7:L917)+SUM($P$7:P917)+SUM($T$7:T917))</f>
        <v>146</v>
      </c>
      <c r="Y917" s="2"/>
      <c r="Z917" s="2"/>
      <c r="AA917" s="2"/>
      <c r="AB917" s="2"/>
      <c r="AC917" s="2"/>
      <c r="AD917" s="2"/>
      <c r="AE917" s="2"/>
      <c r="AF917" s="58" t="str">
        <f t="shared" si="313"/>
        <v/>
      </c>
      <c r="AG917" s="21" t="str">
        <f t="shared" si="304"/>
        <v/>
      </c>
      <c r="AH917" s="59">
        <f t="shared" si="312"/>
        <v>5</v>
      </c>
      <c r="AI917" s="64" t="str">
        <f t="shared" si="317"/>
        <v/>
      </c>
      <c r="AJ917" s="47" t="str">
        <f t="shared" si="305"/>
        <v/>
      </c>
      <c r="AK917" s="65">
        <f t="shared" si="307"/>
        <v>1</v>
      </c>
      <c r="AL917" s="70" t="str">
        <f t="shared" si="314"/>
        <v/>
      </c>
      <c r="AM917" s="43" t="str">
        <f t="shared" si="306"/>
        <v/>
      </c>
      <c r="AN917" s="71">
        <f t="shared" si="308"/>
        <v>8</v>
      </c>
      <c r="AO917" s="2"/>
      <c r="AP917" s="2"/>
      <c r="AR917" s="2"/>
      <c r="AS917" s="2"/>
      <c r="AT917" s="2"/>
    </row>
    <row r="918" spans="2:46">
      <c r="B918" s="20" t="str">
        <f>IF('Prog Individual'!B918="","",'Prog Individual'!B918)</f>
        <v/>
      </c>
      <c r="C918" s="21" t="str">
        <f t="shared" si="301"/>
        <v/>
      </c>
      <c r="D918" s="98" t="str">
        <f t="shared" si="316"/>
        <v/>
      </c>
      <c r="E918" s="2"/>
      <c r="F918" s="47" t="str">
        <f t="shared" si="302"/>
        <v/>
      </c>
      <c r="G918" s="98" t="str">
        <f t="shared" si="315"/>
        <v/>
      </c>
      <c r="H918" s="2"/>
      <c r="I918" s="46" t="str">
        <f t="shared" si="303"/>
        <v/>
      </c>
      <c r="J918" s="98" t="str">
        <f t="shared" si="309"/>
        <v/>
      </c>
      <c r="K918" s="2"/>
      <c r="L918" s="21" t="str">
        <f t="shared" si="319"/>
        <v/>
      </c>
      <c r="M918" s="92">
        <f>IF(L918&lt;&gt;"",SUM($L$6:L918),M917)</f>
        <v>40</v>
      </c>
      <c r="N918" s="92">
        <f t="shared" si="310"/>
        <v>49</v>
      </c>
      <c r="O918" s="2"/>
      <c r="P918" s="47" t="str">
        <f t="shared" si="318"/>
        <v/>
      </c>
      <c r="Q918" s="89">
        <f>IF(P918&lt;&gt;"",SUM($P$6:P918),Q917)</f>
        <v>71</v>
      </c>
      <c r="R918" s="92">
        <f t="shared" si="299"/>
        <v>71</v>
      </c>
      <c r="S918" s="2"/>
      <c r="T918" s="43" t="str">
        <f t="shared" si="311"/>
        <v/>
      </c>
      <c r="U918" s="89">
        <f>IF(T918&lt;&gt;"",SUM($T$6:T918),U917)</f>
        <v>35</v>
      </c>
      <c r="V918" s="92">
        <f t="shared" si="300"/>
        <v>47</v>
      </c>
      <c r="W918" s="2"/>
      <c r="X918" s="95">
        <f>IF(B918="",X917,SUM($L$7:L918)+SUM($P$7:P918)+SUM($T$7:T918))</f>
        <v>146</v>
      </c>
      <c r="Y918" s="2"/>
      <c r="Z918" s="2"/>
      <c r="AA918" s="2"/>
      <c r="AB918" s="2"/>
      <c r="AC918" s="2"/>
      <c r="AD918" s="2"/>
      <c r="AE918" s="2"/>
      <c r="AF918" s="58" t="str">
        <f t="shared" si="313"/>
        <v/>
      </c>
      <c r="AG918" s="21" t="str">
        <f t="shared" si="304"/>
        <v/>
      </c>
      <c r="AH918" s="59">
        <f t="shared" si="312"/>
        <v>5</v>
      </c>
      <c r="AI918" s="64" t="str">
        <f t="shared" si="317"/>
        <v/>
      </c>
      <c r="AJ918" s="47" t="str">
        <f t="shared" si="305"/>
        <v/>
      </c>
      <c r="AK918" s="65">
        <f t="shared" si="307"/>
        <v>1</v>
      </c>
      <c r="AL918" s="70" t="str">
        <f t="shared" si="314"/>
        <v/>
      </c>
      <c r="AM918" s="43" t="str">
        <f t="shared" si="306"/>
        <v/>
      </c>
      <c r="AN918" s="71">
        <f t="shared" si="308"/>
        <v>8</v>
      </c>
      <c r="AO918" s="2"/>
      <c r="AP918" s="2"/>
      <c r="AR918" s="2"/>
      <c r="AS918" s="2"/>
      <c r="AT918" s="2"/>
    </row>
    <row r="919" spans="2:46">
      <c r="B919" s="20" t="str">
        <f>IF('Prog Individual'!B919="","",'Prog Individual'!B919)</f>
        <v/>
      </c>
      <c r="C919" s="21" t="str">
        <f t="shared" si="301"/>
        <v/>
      </c>
      <c r="D919" s="98" t="str">
        <f t="shared" si="316"/>
        <v/>
      </c>
      <c r="E919" s="2"/>
      <c r="F919" s="47" t="str">
        <f t="shared" si="302"/>
        <v/>
      </c>
      <c r="G919" s="98" t="str">
        <f t="shared" si="315"/>
        <v/>
      </c>
      <c r="H919" s="2"/>
      <c r="I919" s="46" t="str">
        <f t="shared" si="303"/>
        <v/>
      </c>
      <c r="J919" s="98" t="str">
        <f t="shared" si="309"/>
        <v/>
      </c>
      <c r="K919" s="2"/>
      <c r="L919" s="21" t="str">
        <f t="shared" si="319"/>
        <v/>
      </c>
      <c r="M919" s="92">
        <f>IF(L919&lt;&gt;"",SUM($L$6:L919),M918)</f>
        <v>40</v>
      </c>
      <c r="N919" s="92">
        <f t="shared" si="310"/>
        <v>49</v>
      </c>
      <c r="O919" s="2"/>
      <c r="P919" s="47" t="str">
        <f t="shared" si="318"/>
        <v/>
      </c>
      <c r="Q919" s="89">
        <f>IF(P919&lt;&gt;"",SUM($P$6:P919),Q918)</f>
        <v>71</v>
      </c>
      <c r="R919" s="92">
        <f t="shared" si="299"/>
        <v>71</v>
      </c>
      <c r="S919" s="2"/>
      <c r="T919" s="43" t="str">
        <f t="shared" si="311"/>
        <v/>
      </c>
      <c r="U919" s="89">
        <f>IF(T919&lt;&gt;"",SUM($T$6:T919),U918)</f>
        <v>35</v>
      </c>
      <c r="V919" s="92">
        <f t="shared" si="300"/>
        <v>47</v>
      </c>
      <c r="W919" s="2"/>
      <c r="X919" s="95">
        <f>IF(B919="",X918,SUM($L$7:L919)+SUM($P$7:P919)+SUM($T$7:T919))</f>
        <v>146</v>
      </c>
      <c r="Y919" s="2"/>
      <c r="Z919" s="2"/>
      <c r="AA919" s="2"/>
      <c r="AB919" s="2"/>
      <c r="AC919" s="2"/>
      <c r="AD919" s="2"/>
      <c r="AE919" s="2"/>
      <c r="AF919" s="58" t="str">
        <f t="shared" si="313"/>
        <v/>
      </c>
      <c r="AG919" s="21" t="str">
        <f t="shared" si="304"/>
        <v/>
      </c>
      <c r="AH919" s="59">
        <f t="shared" si="312"/>
        <v>5</v>
      </c>
      <c r="AI919" s="64" t="str">
        <f t="shared" si="317"/>
        <v/>
      </c>
      <c r="AJ919" s="47" t="str">
        <f t="shared" si="305"/>
        <v/>
      </c>
      <c r="AK919" s="65">
        <f t="shared" si="307"/>
        <v>1</v>
      </c>
      <c r="AL919" s="70" t="str">
        <f t="shared" si="314"/>
        <v/>
      </c>
      <c r="AM919" s="43" t="str">
        <f t="shared" si="306"/>
        <v/>
      </c>
      <c r="AN919" s="71">
        <f t="shared" si="308"/>
        <v>8</v>
      </c>
      <c r="AO919" s="2"/>
      <c r="AP919" s="2"/>
      <c r="AR919" s="2"/>
      <c r="AS919" s="2"/>
      <c r="AT919" s="2"/>
    </row>
    <row r="920" spans="2:46">
      <c r="B920" s="20" t="str">
        <f>IF('Prog Individual'!B920="","",'Prog Individual'!B920)</f>
        <v/>
      </c>
      <c r="C920" s="21" t="str">
        <f t="shared" si="301"/>
        <v/>
      </c>
      <c r="D920" s="98" t="str">
        <f t="shared" si="316"/>
        <v/>
      </c>
      <c r="E920" s="2"/>
      <c r="F920" s="47" t="str">
        <f t="shared" si="302"/>
        <v/>
      </c>
      <c r="G920" s="98" t="str">
        <f t="shared" si="315"/>
        <v/>
      </c>
      <c r="H920" s="2"/>
      <c r="I920" s="46" t="str">
        <f t="shared" si="303"/>
        <v/>
      </c>
      <c r="J920" s="98" t="str">
        <f t="shared" si="309"/>
        <v/>
      </c>
      <c r="K920" s="2"/>
      <c r="L920" s="21" t="str">
        <f t="shared" si="319"/>
        <v/>
      </c>
      <c r="M920" s="92">
        <f>IF(L920&lt;&gt;"",SUM($L$6:L920),M919)</f>
        <v>40</v>
      </c>
      <c r="N920" s="92">
        <f t="shared" si="310"/>
        <v>49</v>
      </c>
      <c r="O920" s="2"/>
      <c r="P920" s="47" t="str">
        <f t="shared" si="318"/>
        <v/>
      </c>
      <c r="Q920" s="89">
        <f>IF(P920&lt;&gt;"",SUM($P$6:P920),Q919)</f>
        <v>71</v>
      </c>
      <c r="R920" s="92">
        <f t="shared" si="299"/>
        <v>71</v>
      </c>
      <c r="S920" s="2"/>
      <c r="T920" s="43" t="str">
        <f t="shared" si="311"/>
        <v/>
      </c>
      <c r="U920" s="89">
        <f>IF(T920&lt;&gt;"",SUM($T$6:T920),U919)</f>
        <v>35</v>
      </c>
      <c r="V920" s="92">
        <f t="shared" si="300"/>
        <v>47</v>
      </c>
      <c r="W920" s="2"/>
      <c r="X920" s="95">
        <f>IF(B920="",X919,SUM($L$7:L920)+SUM($P$7:P920)+SUM($T$7:T920))</f>
        <v>146</v>
      </c>
      <c r="Y920" s="2"/>
      <c r="Z920" s="2"/>
      <c r="AA920" s="2"/>
      <c r="AB920" s="2"/>
      <c r="AC920" s="2"/>
      <c r="AD920" s="2"/>
      <c r="AE920" s="2"/>
      <c r="AF920" s="58" t="str">
        <f t="shared" si="313"/>
        <v/>
      </c>
      <c r="AG920" s="21" t="str">
        <f t="shared" si="304"/>
        <v/>
      </c>
      <c r="AH920" s="59">
        <f t="shared" si="312"/>
        <v>5</v>
      </c>
      <c r="AI920" s="64" t="str">
        <f t="shared" si="317"/>
        <v/>
      </c>
      <c r="AJ920" s="47" t="str">
        <f t="shared" si="305"/>
        <v/>
      </c>
      <c r="AK920" s="65">
        <f t="shared" si="307"/>
        <v>1</v>
      </c>
      <c r="AL920" s="70" t="str">
        <f t="shared" si="314"/>
        <v/>
      </c>
      <c r="AM920" s="43" t="str">
        <f t="shared" si="306"/>
        <v/>
      </c>
      <c r="AN920" s="71">
        <f t="shared" si="308"/>
        <v>8</v>
      </c>
      <c r="AO920" s="2"/>
      <c r="AP920" s="2"/>
      <c r="AR920" s="2"/>
      <c r="AS920" s="2"/>
      <c r="AT920" s="2"/>
    </row>
    <row r="921" spans="2:46">
      <c r="B921" s="20" t="str">
        <f>IF('Prog Individual'!B921="","",'Prog Individual'!B921)</f>
        <v/>
      </c>
      <c r="C921" s="21" t="str">
        <f t="shared" si="301"/>
        <v/>
      </c>
      <c r="D921" s="98" t="str">
        <f t="shared" si="316"/>
        <v/>
      </c>
      <c r="E921" s="2"/>
      <c r="F921" s="47" t="str">
        <f t="shared" si="302"/>
        <v/>
      </c>
      <c r="G921" s="98" t="str">
        <f t="shared" si="315"/>
        <v/>
      </c>
      <c r="H921" s="2"/>
      <c r="I921" s="46" t="str">
        <f t="shared" si="303"/>
        <v/>
      </c>
      <c r="J921" s="98" t="str">
        <f t="shared" si="309"/>
        <v/>
      </c>
      <c r="K921" s="2"/>
      <c r="L921" s="21" t="str">
        <f t="shared" si="319"/>
        <v/>
      </c>
      <c r="M921" s="92">
        <f>IF(L921&lt;&gt;"",SUM($L$6:L921),M920)</f>
        <v>40</v>
      </c>
      <c r="N921" s="92">
        <f t="shared" si="310"/>
        <v>49</v>
      </c>
      <c r="O921" s="2"/>
      <c r="P921" s="47" t="str">
        <f t="shared" si="318"/>
        <v/>
      </c>
      <c r="Q921" s="89">
        <f>IF(P921&lt;&gt;"",SUM($P$6:P921),Q920)</f>
        <v>71</v>
      </c>
      <c r="R921" s="92">
        <f t="shared" si="299"/>
        <v>71</v>
      </c>
      <c r="S921" s="2"/>
      <c r="T921" s="43" t="str">
        <f t="shared" si="311"/>
        <v/>
      </c>
      <c r="U921" s="89">
        <f>IF(T921&lt;&gt;"",SUM($T$6:T921),U920)</f>
        <v>35</v>
      </c>
      <c r="V921" s="92">
        <f t="shared" si="300"/>
        <v>47</v>
      </c>
      <c r="W921" s="2"/>
      <c r="X921" s="95">
        <f>IF(B921="",X920,SUM($L$7:L921)+SUM($P$7:P921)+SUM($T$7:T921))</f>
        <v>146</v>
      </c>
      <c r="Y921" s="2"/>
      <c r="Z921" s="2"/>
      <c r="AA921" s="2"/>
      <c r="AB921" s="2"/>
      <c r="AC921" s="2"/>
      <c r="AD921" s="2"/>
      <c r="AE921" s="2"/>
      <c r="AF921" s="58" t="str">
        <f t="shared" si="313"/>
        <v/>
      </c>
      <c r="AG921" s="21" t="str">
        <f t="shared" si="304"/>
        <v/>
      </c>
      <c r="AH921" s="59">
        <f t="shared" si="312"/>
        <v>5</v>
      </c>
      <c r="AI921" s="64" t="str">
        <f t="shared" si="317"/>
        <v/>
      </c>
      <c r="AJ921" s="47" t="str">
        <f t="shared" si="305"/>
        <v/>
      </c>
      <c r="AK921" s="65">
        <f t="shared" si="307"/>
        <v>1</v>
      </c>
      <c r="AL921" s="70" t="str">
        <f t="shared" si="314"/>
        <v/>
      </c>
      <c r="AM921" s="43" t="str">
        <f t="shared" si="306"/>
        <v/>
      </c>
      <c r="AN921" s="71">
        <f t="shared" si="308"/>
        <v>8</v>
      </c>
      <c r="AO921" s="2"/>
      <c r="AP921" s="2"/>
      <c r="AR921" s="2"/>
      <c r="AS921" s="2"/>
      <c r="AT921" s="2"/>
    </row>
    <row r="922" spans="2:46">
      <c r="B922" s="20" t="str">
        <f>IF('Prog Individual'!B922="","",'Prog Individual'!B922)</f>
        <v/>
      </c>
      <c r="C922" s="21" t="str">
        <f t="shared" si="301"/>
        <v/>
      </c>
      <c r="D922" s="98" t="str">
        <f t="shared" si="316"/>
        <v/>
      </c>
      <c r="E922" s="2"/>
      <c r="F922" s="47" t="str">
        <f t="shared" si="302"/>
        <v/>
      </c>
      <c r="G922" s="98" t="str">
        <f t="shared" si="315"/>
        <v/>
      </c>
      <c r="H922" s="2"/>
      <c r="I922" s="46" t="str">
        <f t="shared" si="303"/>
        <v/>
      </c>
      <c r="J922" s="98" t="str">
        <f t="shared" si="309"/>
        <v/>
      </c>
      <c r="K922" s="2"/>
      <c r="L922" s="21" t="str">
        <f t="shared" si="319"/>
        <v/>
      </c>
      <c r="M922" s="92">
        <f>IF(L922&lt;&gt;"",SUM($L$6:L922),M921)</f>
        <v>40</v>
      </c>
      <c r="N922" s="92">
        <f t="shared" si="310"/>
        <v>49</v>
      </c>
      <c r="O922" s="2"/>
      <c r="P922" s="47" t="str">
        <f t="shared" si="318"/>
        <v/>
      </c>
      <c r="Q922" s="89">
        <f>IF(P922&lt;&gt;"",SUM($P$6:P922),Q921)</f>
        <v>71</v>
      </c>
      <c r="R922" s="92">
        <f t="shared" ref="R922:R985" si="320">IF(Q922&lt;R921,R921,Q922)</f>
        <v>71</v>
      </c>
      <c r="S922" s="2"/>
      <c r="T922" s="43" t="str">
        <f t="shared" si="311"/>
        <v/>
      </c>
      <c r="U922" s="89">
        <f>IF(T922&lt;&gt;"",SUM($T$6:T922),U921)</f>
        <v>35</v>
      </c>
      <c r="V922" s="92">
        <f t="shared" ref="V922:V985" si="321">IF(U922&lt;V921,V921,U922)</f>
        <v>47</v>
      </c>
      <c r="W922" s="2"/>
      <c r="X922" s="95">
        <f>IF(B922="",X921,SUM($L$7:L922)+SUM($P$7:P922)+SUM($T$7:T922))</f>
        <v>146</v>
      </c>
      <c r="Y922" s="2"/>
      <c r="Z922" s="2"/>
      <c r="AA922" s="2"/>
      <c r="AB922" s="2"/>
      <c r="AC922" s="2"/>
      <c r="AD922" s="2"/>
      <c r="AE922" s="2"/>
      <c r="AF922" s="58" t="str">
        <f t="shared" si="313"/>
        <v/>
      </c>
      <c r="AG922" s="21" t="str">
        <f t="shared" si="304"/>
        <v/>
      </c>
      <c r="AH922" s="59">
        <f t="shared" si="312"/>
        <v>5</v>
      </c>
      <c r="AI922" s="64" t="str">
        <f t="shared" si="317"/>
        <v/>
      </c>
      <c r="AJ922" s="47" t="str">
        <f t="shared" si="305"/>
        <v/>
      </c>
      <c r="AK922" s="65">
        <f t="shared" si="307"/>
        <v>1</v>
      </c>
      <c r="AL922" s="70" t="str">
        <f t="shared" si="314"/>
        <v/>
      </c>
      <c r="AM922" s="43" t="str">
        <f t="shared" si="306"/>
        <v/>
      </c>
      <c r="AN922" s="71">
        <f t="shared" si="308"/>
        <v>8</v>
      </c>
      <c r="AO922" s="2"/>
      <c r="AP922" s="2"/>
      <c r="AR922" s="2"/>
      <c r="AS922" s="2"/>
      <c r="AT922" s="2"/>
    </row>
    <row r="923" spans="2:46">
      <c r="B923" s="20" t="str">
        <f>IF('Prog Individual'!B923="","",'Prog Individual'!B923)</f>
        <v/>
      </c>
      <c r="C923" s="21" t="str">
        <f t="shared" si="301"/>
        <v/>
      </c>
      <c r="D923" s="98" t="str">
        <f t="shared" si="316"/>
        <v/>
      </c>
      <c r="E923" s="2"/>
      <c r="F923" s="47" t="str">
        <f t="shared" si="302"/>
        <v/>
      </c>
      <c r="G923" s="98" t="str">
        <f t="shared" si="315"/>
        <v/>
      </c>
      <c r="H923" s="2"/>
      <c r="I923" s="46" t="str">
        <f t="shared" si="303"/>
        <v/>
      </c>
      <c r="J923" s="98" t="str">
        <f t="shared" si="309"/>
        <v/>
      </c>
      <c r="K923" s="2"/>
      <c r="L923" s="21" t="str">
        <f t="shared" si="319"/>
        <v/>
      </c>
      <c r="M923" s="92">
        <f>IF(L923&lt;&gt;"",SUM($L$6:L923),M922)</f>
        <v>40</v>
      </c>
      <c r="N923" s="92">
        <f t="shared" si="310"/>
        <v>49</v>
      </c>
      <c r="O923" s="2"/>
      <c r="P923" s="47" t="str">
        <f t="shared" si="318"/>
        <v/>
      </c>
      <c r="Q923" s="89">
        <f>IF(P923&lt;&gt;"",SUM($P$6:P923),Q922)</f>
        <v>71</v>
      </c>
      <c r="R923" s="92">
        <f t="shared" si="320"/>
        <v>71</v>
      </c>
      <c r="S923" s="2"/>
      <c r="T923" s="43" t="str">
        <f t="shared" si="311"/>
        <v/>
      </c>
      <c r="U923" s="89">
        <f>IF(T923&lt;&gt;"",SUM($T$6:T923),U922)</f>
        <v>35</v>
      </c>
      <c r="V923" s="92">
        <f t="shared" si="321"/>
        <v>47</v>
      </c>
      <c r="W923" s="2"/>
      <c r="X923" s="95">
        <f>IF(B923="",X922,SUM($L$7:L923)+SUM($P$7:P923)+SUM($T$7:T923))</f>
        <v>146</v>
      </c>
      <c r="Y923" s="2"/>
      <c r="Z923" s="2"/>
      <c r="AA923" s="2"/>
      <c r="AB923" s="2"/>
      <c r="AC923" s="2"/>
      <c r="AD923" s="2"/>
      <c r="AE923" s="2"/>
      <c r="AF923" s="58" t="str">
        <f t="shared" si="313"/>
        <v/>
      </c>
      <c r="AG923" s="21" t="str">
        <f t="shared" si="304"/>
        <v/>
      </c>
      <c r="AH923" s="59">
        <f t="shared" si="312"/>
        <v>5</v>
      </c>
      <c r="AI923" s="64" t="str">
        <f t="shared" si="317"/>
        <v/>
      </c>
      <c r="AJ923" s="47" t="str">
        <f t="shared" si="305"/>
        <v/>
      </c>
      <c r="AK923" s="65">
        <f t="shared" si="307"/>
        <v>1</v>
      </c>
      <c r="AL923" s="70" t="str">
        <f t="shared" si="314"/>
        <v/>
      </c>
      <c r="AM923" s="43" t="str">
        <f t="shared" si="306"/>
        <v/>
      </c>
      <c r="AN923" s="71">
        <f t="shared" si="308"/>
        <v>8</v>
      </c>
      <c r="AO923" s="2"/>
      <c r="AP923" s="2"/>
      <c r="AR923" s="2"/>
      <c r="AS923" s="2"/>
      <c r="AT923" s="2"/>
    </row>
    <row r="924" spans="2:46">
      <c r="B924" s="20" t="str">
        <f>IF('Prog Individual'!B924="","",'Prog Individual'!B924)</f>
        <v/>
      </c>
      <c r="C924" s="21" t="str">
        <f t="shared" si="301"/>
        <v/>
      </c>
      <c r="D924" s="98" t="str">
        <f t="shared" si="316"/>
        <v/>
      </c>
      <c r="E924" s="2"/>
      <c r="F924" s="47" t="str">
        <f t="shared" si="302"/>
        <v/>
      </c>
      <c r="G924" s="98" t="str">
        <f t="shared" si="315"/>
        <v/>
      </c>
      <c r="H924" s="2"/>
      <c r="I924" s="46" t="str">
        <f t="shared" si="303"/>
        <v/>
      </c>
      <c r="J924" s="98" t="str">
        <f t="shared" si="309"/>
        <v/>
      </c>
      <c r="K924" s="2"/>
      <c r="L924" s="21" t="str">
        <f t="shared" si="319"/>
        <v/>
      </c>
      <c r="M924" s="92">
        <f>IF(L924&lt;&gt;"",SUM($L$6:L924),M923)</f>
        <v>40</v>
      </c>
      <c r="N924" s="92">
        <f t="shared" si="310"/>
        <v>49</v>
      </c>
      <c r="O924" s="2"/>
      <c r="P924" s="47" t="str">
        <f t="shared" si="318"/>
        <v/>
      </c>
      <c r="Q924" s="89">
        <f>IF(P924&lt;&gt;"",SUM($P$6:P924),Q923)</f>
        <v>71</v>
      </c>
      <c r="R924" s="92">
        <f t="shared" si="320"/>
        <v>71</v>
      </c>
      <c r="S924" s="2"/>
      <c r="T924" s="43" t="str">
        <f t="shared" si="311"/>
        <v/>
      </c>
      <c r="U924" s="89">
        <f>IF(T924&lt;&gt;"",SUM($T$6:T924),U923)</f>
        <v>35</v>
      </c>
      <c r="V924" s="92">
        <f t="shared" si="321"/>
        <v>47</v>
      </c>
      <c r="W924" s="2"/>
      <c r="X924" s="95">
        <f>IF(B924="",X923,SUM($L$7:L924)+SUM($P$7:P924)+SUM($T$7:T924))</f>
        <v>146</v>
      </c>
      <c r="Y924" s="2"/>
      <c r="Z924" s="2"/>
      <c r="AA924" s="2"/>
      <c r="AB924" s="2"/>
      <c r="AC924" s="2"/>
      <c r="AD924" s="2"/>
      <c r="AE924" s="2"/>
      <c r="AF924" s="58" t="str">
        <f t="shared" si="313"/>
        <v/>
      </c>
      <c r="AG924" s="21" t="str">
        <f t="shared" si="304"/>
        <v/>
      </c>
      <c r="AH924" s="59">
        <f t="shared" si="312"/>
        <v>5</v>
      </c>
      <c r="AI924" s="64" t="str">
        <f t="shared" si="317"/>
        <v/>
      </c>
      <c r="AJ924" s="47" t="str">
        <f t="shared" si="305"/>
        <v/>
      </c>
      <c r="AK924" s="65">
        <f t="shared" si="307"/>
        <v>1</v>
      </c>
      <c r="AL924" s="70" t="str">
        <f t="shared" si="314"/>
        <v/>
      </c>
      <c r="AM924" s="43" t="str">
        <f t="shared" si="306"/>
        <v/>
      </c>
      <c r="AN924" s="71">
        <f t="shared" si="308"/>
        <v>8</v>
      </c>
      <c r="AO924" s="2"/>
      <c r="AP924" s="2"/>
      <c r="AR924" s="2"/>
      <c r="AS924" s="2"/>
      <c r="AT924" s="2"/>
    </row>
    <row r="925" spans="2:46">
      <c r="B925" s="20" t="str">
        <f>IF('Prog Individual'!B925="","",'Prog Individual'!B925)</f>
        <v/>
      </c>
      <c r="C925" s="21" t="str">
        <f t="shared" si="301"/>
        <v/>
      </c>
      <c r="D925" s="98" t="str">
        <f t="shared" si="316"/>
        <v/>
      </c>
      <c r="E925" s="2"/>
      <c r="F925" s="47" t="str">
        <f t="shared" si="302"/>
        <v/>
      </c>
      <c r="G925" s="98" t="str">
        <f t="shared" si="315"/>
        <v/>
      </c>
      <c r="H925" s="2"/>
      <c r="I925" s="46" t="str">
        <f t="shared" si="303"/>
        <v/>
      </c>
      <c r="J925" s="98" t="str">
        <f t="shared" si="309"/>
        <v/>
      </c>
      <c r="K925" s="2"/>
      <c r="L925" s="21" t="str">
        <f t="shared" si="319"/>
        <v/>
      </c>
      <c r="M925" s="92">
        <f>IF(L925&lt;&gt;"",SUM($L$6:L925),M924)</f>
        <v>40</v>
      </c>
      <c r="N925" s="92">
        <f t="shared" si="310"/>
        <v>49</v>
      </c>
      <c r="O925" s="2"/>
      <c r="P925" s="47" t="str">
        <f t="shared" si="318"/>
        <v/>
      </c>
      <c r="Q925" s="89">
        <f>IF(P925&lt;&gt;"",SUM($P$6:P925),Q924)</f>
        <v>71</v>
      </c>
      <c r="R925" s="92">
        <f t="shared" si="320"/>
        <v>71</v>
      </c>
      <c r="S925" s="2"/>
      <c r="T925" s="43" t="str">
        <f t="shared" si="311"/>
        <v/>
      </c>
      <c r="U925" s="89">
        <f>IF(T925&lt;&gt;"",SUM($T$6:T925),U924)</f>
        <v>35</v>
      </c>
      <c r="V925" s="92">
        <f t="shared" si="321"/>
        <v>47</v>
      </c>
      <c r="W925" s="2"/>
      <c r="X925" s="95">
        <f>IF(B925="",X924,SUM($L$7:L925)+SUM($P$7:P925)+SUM($T$7:T925))</f>
        <v>146</v>
      </c>
      <c r="Y925" s="2"/>
      <c r="Z925" s="2"/>
      <c r="AA925" s="2"/>
      <c r="AB925" s="2"/>
      <c r="AC925" s="2"/>
      <c r="AD925" s="2"/>
      <c r="AE925" s="2"/>
      <c r="AF925" s="58" t="str">
        <f t="shared" si="313"/>
        <v/>
      </c>
      <c r="AG925" s="21" t="str">
        <f t="shared" si="304"/>
        <v/>
      </c>
      <c r="AH925" s="59">
        <f t="shared" si="312"/>
        <v>5</v>
      </c>
      <c r="AI925" s="64" t="str">
        <f t="shared" si="317"/>
        <v/>
      </c>
      <c r="AJ925" s="47" t="str">
        <f t="shared" si="305"/>
        <v/>
      </c>
      <c r="AK925" s="65">
        <f t="shared" si="307"/>
        <v>1</v>
      </c>
      <c r="AL925" s="70" t="str">
        <f t="shared" si="314"/>
        <v/>
      </c>
      <c r="AM925" s="43" t="str">
        <f t="shared" si="306"/>
        <v/>
      </c>
      <c r="AN925" s="71">
        <f t="shared" si="308"/>
        <v>8</v>
      </c>
      <c r="AO925" s="2"/>
      <c r="AP925" s="2"/>
      <c r="AR925" s="2"/>
      <c r="AS925" s="2"/>
      <c r="AT925" s="2"/>
    </row>
    <row r="926" spans="2:46">
      <c r="B926" s="20" t="str">
        <f>IF('Prog Individual'!B926="","",'Prog Individual'!B926)</f>
        <v/>
      </c>
      <c r="C926" s="21" t="str">
        <f t="shared" si="301"/>
        <v/>
      </c>
      <c r="D926" s="98" t="str">
        <f t="shared" si="316"/>
        <v/>
      </c>
      <c r="E926" s="2"/>
      <c r="F926" s="47" t="str">
        <f t="shared" si="302"/>
        <v/>
      </c>
      <c r="G926" s="98" t="str">
        <f t="shared" si="315"/>
        <v/>
      </c>
      <c r="H926" s="2"/>
      <c r="I926" s="46" t="str">
        <f t="shared" si="303"/>
        <v/>
      </c>
      <c r="J926" s="98" t="str">
        <f t="shared" si="309"/>
        <v/>
      </c>
      <c r="K926" s="2"/>
      <c r="L926" s="21" t="str">
        <f t="shared" si="319"/>
        <v/>
      </c>
      <c r="M926" s="92">
        <f>IF(L926&lt;&gt;"",SUM($L$6:L926),M925)</f>
        <v>40</v>
      </c>
      <c r="N926" s="92">
        <f t="shared" si="310"/>
        <v>49</v>
      </c>
      <c r="O926" s="2"/>
      <c r="P926" s="47" t="str">
        <f t="shared" si="318"/>
        <v/>
      </c>
      <c r="Q926" s="89">
        <f>IF(P926&lt;&gt;"",SUM($P$6:P926),Q925)</f>
        <v>71</v>
      </c>
      <c r="R926" s="92">
        <f t="shared" si="320"/>
        <v>71</v>
      </c>
      <c r="S926" s="2"/>
      <c r="T926" s="43" t="str">
        <f t="shared" si="311"/>
        <v/>
      </c>
      <c r="U926" s="89">
        <f>IF(T926&lt;&gt;"",SUM($T$6:T926),U925)</f>
        <v>35</v>
      </c>
      <c r="V926" s="92">
        <f t="shared" si="321"/>
        <v>47</v>
      </c>
      <c r="W926" s="2"/>
      <c r="X926" s="95">
        <f>IF(B926="",X925,SUM($L$7:L926)+SUM($P$7:P926)+SUM($T$7:T926))</f>
        <v>146</v>
      </c>
      <c r="Y926" s="2"/>
      <c r="Z926" s="2"/>
      <c r="AA926" s="2"/>
      <c r="AB926" s="2"/>
      <c r="AC926" s="2"/>
      <c r="AD926" s="2"/>
      <c r="AE926" s="2"/>
      <c r="AF926" s="58" t="str">
        <f t="shared" si="313"/>
        <v/>
      </c>
      <c r="AG926" s="21" t="str">
        <f t="shared" si="304"/>
        <v/>
      </c>
      <c r="AH926" s="59">
        <f t="shared" si="312"/>
        <v>5</v>
      </c>
      <c r="AI926" s="64" t="str">
        <f t="shared" si="317"/>
        <v/>
      </c>
      <c r="AJ926" s="47" t="str">
        <f t="shared" si="305"/>
        <v/>
      </c>
      <c r="AK926" s="65">
        <f t="shared" si="307"/>
        <v>1</v>
      </c>
      <c r="AL926" s="70" t="str">
        <f t="shared" si="314"/>
        <v/>
      </c>
      <c r="AM926" s="43" t="str">
        <f t="shared" si="306"/>
        <v/>
      </c>
      <c r="AN926" s="71">
        <f t="shared" si="308"/>
        <v>8</v>
      </c>
      <c r="AO926" s="2"/>
      <c r="AP926" s="2"/>
      <c r="AR926" s="2"/>
      <c r="AS926" s="2"/>
      <c r="AT926" s="2"/>
    </row>
    <row r="927" spans="2:46">
      <c r="B927" s="20" t="str">
        <f>IF('Prog Individual'!B927="","",'Prog Individual'!B927)</f>
        <v/>
      </c>
      <c r="C927" s="21" t="str">
        <f t="shared" si="301"/>
        <v/>
      </c>
      <c r="D927" s="98" t="str">
        <f t="shared" si="316"/>
        <v/>
      </c>
      <c r="E927" s="2"/>
      <c r="F927" s="47" t="str">
        <f t="shared" si="302"/>
        <v/>
      </c>
      <c r="G927" s="98" t="str">
        <f t="shared" si="315"/>
        <v/>
      </c>
      <c r="H927" s="2"/>
      <c r="I927" s="46" t="str">
        <f t="shared" si="303"/>
        <v/>
      </c>
      <c r="J927" s="98" t="str">
        <f t="shared" si="309"/>
        <v/>
      </c>
      <c r="K927" s="2"/>
      <c r="L927" s="21" t="str">
        <f t="shared" si="319"/>
        <v/>
      </c>
      <c r="M927" s="92">
        <f>IF(L927&lt;&gt;"",SUM($L$6:L927),M926)</f>
        <v>40</v>
      </c>
      <c r="N927" s="92">
        <f t="shared" si="310"/>
        <v>49</v>
      </c>
      <c r="O927" s="2"/>
      <c r="P927" s="47" t="str">
        <f t="shared" si="318"/>
        <v/>
      </c>
      <c r="Q927" s="89">
        <f>IF(P927&lt;&gt;"",SUM($P$6:P927),Q926)</f>
        <v>71</v>
      </c>
      <c r="R927" s="92">
        <f t="shared" si="320"/>
        <v>71</v>
      </c>
      <c r="S927" s="2"/>
      <c r="T927" s="43" t="str">
        <f t="shared" si="311"/>
        <v/>
      </c>
      <c r="U927" s="89">
        <f>IF(T927&lt;&gt;"",SUM($T$6:T927),U926)</f>
        <v>35</v>
      </c>
      <c r="V927" s="92">
        <f t="shared" si="321"/>
        <v>47</v>
      </c>
      <c r="W927" s="2"/>
      <c r="X927" s="95">
        <f>IF(B927="",X926,SUM($L$7:L927)+SUM($P$7:P927)+SUM($T$7:T927))</f>
        <v>146</v>
      </c>
      <c r="Y927" s="2"/>
      <c r="Z927" s="2"/>
      <c r="AA927" s="2"/>
      <c r="AB927" s="2"/>
      <c r="AC927" s="2"/>
      <c r="AD927" s="2"/>
      <c r="AE927" s="2"/>
      <c r="AF927" s="58" t="str">
        <f t="shared" si="313"/>
        <v/>
      </c>
      <c r="AG927" s="21" t="str">
        <f t="shared" si="304"/>
        <v/>
      </c>
      <c r="AH927" s="59">
        <f t="shared" si="312"/>
        <v>5</v>
      </c>
      <c r="AI927" s="64" t="str">
        <f t="shared" si="317"/>
        <v/>
      </c>
      <c r="AJ927" s="47" t="str">
        <f t="shared" si="305"/>
        <v/>
      </c>
      <c r="AK927" s="65">
        <f t="shared" si="307"/>
        <v>1</v>
      </c>
      <c r="AL927" s="70" t="str">
        <f t="shared" si="314"/>
        <v/>
      </c>
      <c r="AM927" s="43" t="str">
        <f t="shared" si="306"/>
        <v/>
      </c>
      <c r="AN927" s="71">
        <f t="shared" si="308"/>
        <v>8</v>
      </c>
      <c r="AO927" s="2"/>
      <c r="AP927" s="2"/>
      <c r="AR927" s="2"/>
      <c r="AS927" s="2"/>
      <c r="AT927" s="2"/>
    </row>
    <row r="928" spans="2:46">
      <c r="B928" s="20" t="str">
        <f>IF('Prog Individual'!B928="","",'Prog Individual'!B928)</f>
        <v/>
      </c>
      <c r="C928" s="21" t="str">
        <f t="shared" si="301"/>
        <v/>
      </c>
      <c r="D928" s="98" t="str">
        <f t="shared" si="316"/>
        <v/>
      </c>
      <c r="E928" s="2"/>
      <c r="F928" s="47" t="str">
        <f t="shared" si="302"/>
        <v/>
      </c>
      <c r="G928" s="98" t="str">
        <f t="shared" si="315"/>
        <v/>
      </c>
      <c r="H928" s="2"/>
      <c r="I928" s="46" t="str">
        <f t="shared" si="303"/>
        <v/>
      </c>
      <c r="J928" s="98" t="str">
        <f t="shared" si="309"/>
        <v/>
      </c>
      <c r="K928" s="2"/>
      <c r="L928" s="21" t="str">
        <f t="shared" si="319"/>
        <v/>
      </c>
      <c r="M928" s="92">
        <f>IF(L928&lt;&gt;"",SUM($L$6:L928),M927)</f>
        <v>40</v>
      </c>
      <c r="N928" s="92">
        <f t="shared" si="310"/>
        <v>49</v>
      </c>
      <c r="O928" s="2"/>
      <c r="P928" s="47" t="str">
        <f t="shared" si="318"/>
        <v/>
      </c>
      <c r="Q928" s="89">
        <f>IF(P928&lt;&gt;"",SUM($P$6:P928),Q927)</f>
        <v>71</v>
      </c>
      <c r="R928" s="92">
        <f t="shared" si="320"/>
        <v>71</v>
      </c>
      <c r="S928" s="2"/>
      <c r="T928" s="43" t="str">
        <f t="shared" si="311"/>
        <v/>
      </c>
      <c r="U928" s="89">
        <f>IF(T928&lt;&gt;"",SUM($T$6:T928),U927)</f>
        <v>35</v>
      </c>
      <c r="V928" s="92">
        <f t="shared" si="321"/>
        <v>47</v>
      </c>
      <c r="W928" s="2"/>
      <c r="X928" s="95">
        <f>IF(B928="",X927,SUM($L$7:L928)+SUM($P$7:P928)+SUM($T$7:T928))</f>
        <v>146</v>
      </c>
      <c r="Y928" s="2"/>
      <c r="Z928" s="2"/>
      <c r="AA928" s="2"/>
      <c r="AB928" s="2"/>
      <c r="AC928" s="2"/>
      <c r="AD928" s="2"/>
      <c r="AE928" s="2"/>
      <c r="AF928" s="58" t="str">
        <f t="shared" si="313"/>
        <v/>
      </c>
      <c r="AG928" s="21" t="str">
        <f t="shared" si="304"/>
        <v/>
      </c>
      <c r="AH928" s="59">
        <f t="shared" si="312"/>
        <v>5</v>
      </c>
      <c r="AI928" s="64" t="str">
        <f t="shared" si="317"/>
        <v/>
      </c>
      <c r="AJ928" s="47" t="str">
        <f t="shared" si="305"/>
        <v/>
      </c>
      <c r="AK928" s="65">
        <f t="shared" si="307"/>
        <v>1</v>
      </c>
      <c r="AL928" s="70" t="str">
        <f t="shared" si="314"/>
        <v/>
      </c>
      <c r="AM928" s="43" t="str">
        <f t="shared" si="306"/>
        <v/>
      </c>
      <c r="AN928" s="71">
        <f t="shared" si="308"/>
        <v>8</v>
      </c>
      <c r="AO928" s="2"/>
      <c r="AP928" s="2"/>
      <c r="AR928" s="2"/>
      <c r="AS928" s="2"/>
      <c r="AT928" s="2"/>
    </row>
    <row r="929" spans="2:46">
      <c r="B929" s="20" t="str">
        <f>IF('Prog Individual'!B929="","",'Prog Individual'!B929)</f>
        <v/>
      </c>
      <c r="C929" s="21" t="str">
        <f t="shared" si="301"/>
        <v/>
      </c>
      <c r="D929" s="98" t="str">
        <f t="shared" si="316"/>
        <v/>
      </c>
      <c r="E929" s="2"/>
      <c r="F929" s="47" t="str">
        <f t="shared" si="302"/>
        <v/>
      </c>
      <c r="G929" s="98" t="str">
        <f t="shared" si="315"/>
        <v/>
      </c>
      <c r="H929" s="2"/>
      <c r="I929" s="46" t="str">
        <f t="shared" si="303"/>
        <v/>
      </c>
      <c r="J929" s="98" t="str">
        <f t="shared" si="309"/>
        <v/>
      </c>
      <c r="K929" s="2"/>
      <c r="L929" s="21" t="str">
        <f t="shared" si="319"/>
        <v/>
      </c>
      <c r="M929" s="92">
        <f>IF(L929&lt;&gt;"",SUM($L$6:L929),M928)</f>
        <v>40</v>
      </c>
      <c r="N929" s="92">
        <f t="shared" si="310"/>
        <v>49</v>
      </c>
      <c r="O929" s="2"/>
      <c r="P929" s="47" t="str">
        <f t="shared" si="318"/>
        <v/>
      </c>
      <c r="Q929" s="89">
        <f>IF(P929&lt;&gt;"",SUM($P$6:P929),Q928)</f>
        <v>71</v>
      </c>
      <c r="R929" s="92">
        <f t="shared" si="320"/>
        <v>71</v>
      </c>
      <c r="S929" s="2"/>
      <c r="T929" s="43" t="str">
        <f t="shared" si="311"/>
        <v/>
      </c>
      <c r="U929" s="89">
        <f>IF(T929&lt;&gt;"",SUM($T$6:T929),U928)</f>
        <v>35</v>
      </c>
      <c r="V929" s="92">
        <f t="shared" si="321"/>
        <v>47</v>
      </c>
      <c r="W929" s="2"/>
      <c r="X929" s="95">
        <f>IF(B929="",X928,SUM($L$7:L929)+SUM($P$7:P929)+SUM($T$7:T929))</f>
        <v>146</v>
      </c>
      <c r="Y929" s="2"/>
      <c r="Z929" s="2"/>
      <c r="AA929" s="2"/>
      <c r="AB929" s="2"/>
      <c r="AC929" s="2"/>
      <c r="AD929" s="2"/>
      <c r="AE929" s="2"/>
      <c r="AF929" s="58" t="str">
        <f t="shared" si="313"/>
        <v/>
      </c>
      <c r="AG929" s="21" t="str">
        <f t="shared" si="304"/>
        <v/>
      </c>
      <c r="AH929" s="59">
        <f t="shared" si="312"/>
        <v>5</v>
      </c>
      <c r="AI929" s="64" t="str">
        <f t="shared" si="317"/>
        <v/>
      </c>
      <c r="AJ929" s="47" t="str">
        <f t="shared" si="305"/>
        <v/>
      </c>
      <c r="AK929" s="65">
        <f t="shared" si="307"/>
        <v>1</v>
      </c>
      <c r="AL929" s="70" t="str">
        <f t="shared" si="314"/>
        <v/>
      </c>
      <c r="AM929" s="43" t="str">
        <f t="shared" si="306"/>
        <v/>
      </c>
      <c r="AN929" s="71">
        <f t="shared" si="308"/>
        <v>8</v>
      </c>
      <c r="AO929" s="2"/>
      <c r="AP929" s="2"/>
      <c r="AR929" s="2"/>
      <c r="AS929" s="2"/>
      <c r="AT929" s="2"/>
    </row>
    <row r="930" spans="2:46">
      <c r="B930" s="20" t="str">
        <f>IF('Prog Individual'!B930="","",'Prog Individual'!B930)</f>
        <v/>
      </c>
      <c r="C930" s="21" t="str">
        <f t="shared" si="301"/>
        <v/>
      </c>
      <c r="D930" s="98" t="str">
        <f t="shared" si="316"/>
        <v/>
      </c>
      <c r="E930" s="2"/>
      <c r="F930" s="47" t="str">
        <f t="shared" si="302"/>
        <v/>
      </c>
      <c r="G930" s="98" t="str">
        <f t="shared" si="315"/>
        <v/>
      </c>
      <c r="H930" s="2"/>
      <c r="I930" s="46" t="str">
        <f t="shared" si="303"/>
        <v/>
      </c>
      <c r="J930" s="98" t="str">
        <f t="shared" si="309"/>
        <v/>
      </c>
      <c r="K930" s="2"/>
      <c r="L930" s="21" t="str">
        <f t="shared" si="319"/>
        <v/>
      </c>
      <c r="M930" s="92">
        <f>IF(L930&lt;&gt;"",SUM($L$6:L930),M929)</f>
        <v>40</v>
      </c>
      <c r="N930" s="92">
        <f t="shared" si="310"/>
        <v>49</v>
      </c>
      <c r="O930" s="2"/>
      <c r="P930" s="47" t="str">
        <f t="shared" si="318"/>
        <v/>
      </c>
      <c r="Q930" s="89">
        <f>IF(P930&lt;&gt;"",SUM($P$6:P930),Q929)</f>
        <v>71</v>
      </c>
      <c r="R930" s="92">
        <f t="shared" si="320"/>
        <v>71</v>
      </c>
      <c r="S930" s="2"/>
      <c r="T930" s="43" t="str">
        <f t="shared" si="311"/>
        <v/>
      </c>
      <c r="U930" s="89">
        <f>IF(T930&lt;&gt;"",SUM($T$6:T930),U929)</f>
        <v>35</v>
      </c>
      <c r="V930" s="92">
        <f t="shared" si="321"/>
        <v>47</v>
      </c>
      <c r="W930" s="2"/>
      <c r="X930" s="95">
        <f>IF(B930="",X929,SUM($L$7:L930)+SUM($P$7:P930)+SUM($T$7:T930))</f>
        <v>146</v>
      </c>
      <c r="Y930" s="2"/>
      <c r="Z930" s="2"/>
      <c r="AA930" s="2"/>
      <c r="AB930" s="2"/>
      <c r="AC930" s="2"/>
      <c r="AD930" s="2"/>
      <c r="AE930" s="2"/>
      <c r="AF930" s="58" t="str">
        <f t="shared" si="313"/>
        <v/>
      </c>
      <c r="AG930" s="21" t="str">
        <f t="shared" si="304"/>
        <v/>
      </c>
      <c r="AH930" s="59">
        <f t="shared" si="312"/>
        <v>5</v>
      </c>
      <c r="AI930" s="64" t="str">
        <f t="shared" si="317"/>
        <v/>
      </c>
      <c r="AJ930" s="47" t="str">
        <f t="shared" si="305"/>
        <v/>
      </c>
      <c r="AK930" s="65">
        <f t="shared" si="307"/>
        <v>1</v>
      </c>
      <c r="AL930" s="70" t="str">
        <f t="shared" si="314"/>
        <v/>
      </c>
      <c r="AM930" s="43" t="str">
        <f t="shared" si="306"/>
        <v/>
      </c>
      <c r="AN930" s="71">
        <f t="shared" si="308"/>
        <v>8</v>
      </c>
      <c r="AO930" s="2"/>
      <c r="AP930" s="2"/>
      <c r="AR930" s="2"/>
      <c r="AS930" s="2"/>
      <c r="AT930" s="2"/>
    </row>
    <row r="931" spans="2:46">
      <c r="B931" s="20" t="str">
        <f>IF('Prog Individual'!B931="","",'Prog Individual'!B931)</f>
        <v/>
      </c>
      <c r="C931" s="21" t="str">
        <f t="shared" si="301"/>
        <v/>
      </c>
      <c r="D931" s="98" t="str">
        <f t="shared" si="316"/>
        <v/>
      </c>
      <c r="E931" s="2"/>
      <c r="F931" s="47" t="str">
        <f t="shared" si="302"/>
        <v/>
      </c>
      <c r="G931" s="98" t="str">
        <f t="shared" si="315"/>
        <v/>
      </c>
      <c r="H931" s="2"/>
      <c r="I931" s="46" t="str">
        <f t="shared" si="303"/>
        <v/>
      </c>
      <c r="J931" s="98" t="str">
        <f t="shared" si="309"/>
        <v/>
      </c>
      <c r="K931" s="2"/>
      <c r="L931" s="21" t="str">
        <f t="shared" si="319"/>
        <v/>
      </c>
      <c r="M931" s="92">
        <f>IF(L931&lt;&gt;"",SUM($L$6:L931),M930)</f>
        <v>40</v>
      </c>
      <c r="N931" s="92">
        <f t="shared" si="310"/>
        <v>49</v>
      </c>
      <c r="O931" s="2"/>
      <c r="P931" s="47" t="str">
        <f t="shared" si="318"/>
        <v/>
      </c>
      <c r="Q931" s="89">
        <f>IF(P931&lt;&gt;"",SUM($P$6:P931),Q930)</f>
        <v>71</v>
      </c>
      <c r="R931" s="92">
        <f t="shared" si="320"/>
        <v>71</v>
      </c>
      <c r="S931" s="2"/>
      <c r="T931" s="43" t="str">
        <f t="shared" si="311"/>
        <v/>
      </c>
      <c r="U931" s="89">
        <f>IF(T931&lt;&gt;"",SUM($T$6:T931),U930)</f>
        <v>35</v>
      </c>
      <c r="V931" s="92">
        <f t="shared" si="321"/>
        <v>47</v>
      </c>
      <c r="W931" s="2"/>
      <c r="X931" s="95">
        <f>IF(B931="",X930,SUM($L$7:L931)+SUM($P$7:P931)+SUM($T$7:T931))</f>
        <v>146</v>
      </c>
      <c r="Y931" s="2"/>
      <c r="Z931" s="2"/>
      <c r="AA931" s="2"/>
      <c r="AB931" s="2"/>
      <c r="AC931" s="2"/>
      <c r="AD931" s="2"/>
      <c r="AE931" s="2"/>
      <c r="AF931" s="58" t="str">
        <f t="shared" si="313"/>
        <v/>
      </c>
      <c r="AG931" s="21" t="str">
        <f t="shared" si="304"/>
        <v/>
      </c>
      <c r="AH931" s="59">
        <f t="shared" si="312"/>
        <v>5</v>
      </c>
      <c r="AI931" s="64" t="str">
        <f t="shared" si="317"/>
        <v/>
      </c>
      <c r="AJ931" s="47" t="str">
        <f t="shared" si="305"/>
        <v/>
      </c>
      <c r="AK931" s="65">
        <f t="shared" si="307"/>
        <v>1</v>
      </c>
      <c r="AL931" s="70" t="str">
        <f t="shared" si="314"/>
        <v/>
      </c>
      <c r="AM931" s="43" t="str">
        <f t="shared" si="306"/>
        <v/>
      </c>
      <c r="AN931" s="71">
        <f t="shared" si="308"/>
        <v>8</v>
      </c>
      <c r="AO931" s="2"/>
      <c r="AP931" s="2"/>
      <c r="AR931" s="2"/>
      <c r="AS931" s="2"/>
      <c r="AT931" s="2"/>
    </row>
    <row r="932" spans="2:46">
      <c r="B932" s="20" t="str">
        <f>IF('Prog Individual'!B932="","",'Prog Individual'!B932)</f>
        <v/>
      </c>
      <c r="C932" s="21" t="str">
        <f t="shared" si="301"/>
        <v/>
      </c>
      <c r="D932" s="98" t="str">
        <f t="shared" si="316"/>
        <v/>
      </c>
      <c r="E932" s="2"/>
      <c r="F932" s="47" t="str">
        <f t="shared" si="302"/>
        <v/>
      </c>
      <c r="G932" s="98" t="str">
        <f t="shared" si="315"/>
        <v/>
      </c>
      <c r="H932" s="2"/>
      <c r="I932" s="46" t="str">
        <f t="shared" si="303"/>
        <v/>
      </c>
      <c r="J932" s="98" t="str">
        <f t="shared" si="309"/>
        <v/>
      </c>
      <c r="K932" s="2"/>
      <c r="L932" s="21" t="str">
        <f t="shared" si="319"/>
        <v/>
      </c>
      <c r="M932" s="92">
        <f>IF(L932&lt;&gt;"",SUM($L$6:L932),M931)</f>
        <v>40</v>
      </c>
      <c r="N932" s="92">
        <f t="shared" si="310"/>
        <v>49</v>
      </c>
      <c r="O932" s="2"/>
      <c r="P932" s="47" t="str">
        <f t="shared" si="318"/>
        <v/>
      </c>
      <c r="Q932" s="89">
        <f>IF(P932&lt;&gt;"",SUM($P$6:P932),Q931)</f>
        <v>71</v>
      </c>
      <c r="R932" s="92">
        <f t="shared" si="320"/>
        <v>71</v>
      </c>
      <c r="S932" s="2"/>
      <c r="T932" s="43" t="str">
        <f t="shared" si="311"/>
        <v/>
      </c>
      <c r="U932" s="89">
        <f>IF(T932&lt;&gt;"",SUM($T$6:T932),U931)</f>
        <v>35</v>
      </c>
      <c r="V932" s="92">
        <f t="shared" si="321"/>
        <v>47</v>
      </c>
      <c r="W932" s="2"/>
      <c r="X932" s="95">
        <f>IF(B932="",X931,SUM($L$7:L932)+SUM($P$7:P932)+SUM($T$7:T932))</f>
        <v>146</v>
      </c>
      <c r="Y932" s="2"/>
      <c r="Z932" s="2"/>
      <c r="AA932" s="2"/>
      <c r="AB932" s="2"/>
      <c r="AC932" s="2"/>
      <c r="AD932" s="2"/>
      <c r="AE932" s="2"/>
      <c r="AF932" s="58" t="str">
        <f t="shared" si="313"/>
        <v/>
      </c>
      <c r="AG932" s="21" t="str">
        <f t="shared" si="304"/>
        <v/>
      </c>
      <c r="AH932" s="59">
        <f t="shared" si="312"/>
        <v>5</v>
      </c>
      <c r="AI932" s="64" t="str">
        <f t="shared" si="317"/>
        <v/>
      </c>
      <c r="AJ932" s="47" t="str">
        <f t="shared" si="305"/>
        <v/>
      </c>
      <c r="AK932" s="65">
        <f t="shared" si="307"/>
        <v>1</v>
      </c>
      <c r="AL932" s="70" t="str">
        <f t="shared" si="314"/>
        <v/>
      </c>
      <c r="AM932" s="43" t="str">
        <f t="shared" si="306"/>
        <v/>
      </c>
      <c r="AN932" s="71">
        <f t="shared" si="308"/>
        <v>8</v>
      </c>
      <c r="AO932" s="2"/>
      <c r="AP932" s="2"/>
      <c r="AR932" s="2"/>
      <c r="AS932" s="2"/>
      <c r="AT932" s="2"/>
    </row>
    <row r="933" spans="2:46">
      <c r="B933" s="20" t="str">
        <f>IF('Prog Individual'!B933="","",'Prog Individual'!B933)</f>
        <v/>
      </c>
      <c r="C933" s="21" t="str">
        <f t="shared" si="301"/>
        <v/>
      </c>
      <c r="D933" s="98" t="str">
        <f t="shared" si="316"/>
        <v/>
      </c>
      <c r="E933" s="2"/>
      <c r="F933" s="47" t="str">
        <f t="shared" si="302"/>
        <v/>
      </c>
      <c r="G933" s="98" t="str">
        <f t="shared" si="315"/>
        <v/>
      </c>
      <c r="H933" s="2"/>
      <c r="I933" s="46" t="str">
        <f t="shared" si="303"/>
        <v/>
      </c>
      <c r="J933" s="98" t="str">
        <f t="shared" si="309"/>
        <v/>
      </c>
      <c r="K933" s="2"/>
      <c r="L933" s="21" t="str">
        <f t="shared" si="319"/>
        <v/>
      </c>
      <c r="M933" s="92">
        <f>IF(L933&lt;&gt;"",SUM($L$6:L933),M932)</f>
        <v>40</v>
      </c>
      <c r="N933" s="92">
        <f t="shared" si="310"/>
        <v>49</v>
      </c>
      <c r="O933" s="2"/>
      <c r="P933" s="47" t="str">
        <f t="shared" si="318"/>
        <v/>
      </c>
      <c r="Q933" s="89">
        <f>IF(P933&lt;&gt;"",SUM($P$6:P933),Q932)</f>
        <v>71</v>
      </c>
      <c r="R933" s="92">
        <f t="shared" si="320"/>
        <v>71</v>
      </c>
      <c r="S933" s="2"/>
      <c r="T933" s="43" t="str">
        <f t="shared" si="311"/>
        <v/>
      </c>
      <c r="U933" s="89">
        <f>IF(T933&lt;&gt;"",SUM($T$6:T933),U932)</f>
        <v>35</v>
      </c>
      <c r="V933" s="92">
        <f t="shared" si="321"/>
        <v>47</v>
      </c>
      <c r="W933" s="2"/>
      <c r="X933" s="95">
        <f>IF(B933="",X932,SUM($L$7:L933)+SUM($P$7:P933)+SUM($T$7:T933))</f>
        <v>146</v>
      </c>
      <c r="Y933" s="2"/>
      <c r="Z933" s="2"/>
      <c r="AA933" s="2"/>
      <c r="AB933" s="2"/>
      <c r="AC933" s="2"/>
      <c r="AD933" s="2"/>
      <c r="AE933" s="2"/>
      <c r="AF933" s="58" t="str">
        <f t="shared" si="313"/>
        <v/>
      </c>
      <c r="AG933" s="21" t="str">
        <f t="shared" si="304"/>
        <v/>
      </c>
      <c r="AH933" s="59">
        <f t="shared" si="312"/>
        <v>5</v>
      </c>
      <c r="AI933" s="64" t="str">
        <f t="shared" si="317"/>
        <v/>
      </c>
      <c r="AJ933" s="47" t="str">
        <f t="shared" si="305"/>
        <v/>
      </c>
      <c r="AK933" s="65">
        <f t="shared" si="307"/>
        <v>1</v>
      </c>
      <c r="AL933" s="70" t="str">
        <f t="shared" si="314"/>
        <v/>
      </c>
      <c r="AM933" s="43" t="str">
        <f t="shared" si="306"/>
        <v/>
      </c>
      <c r="AN933" s="71">
        <f t="shared" si="308"/>
        <v>8</v>
      </c>
      <c r="AO933" s="2"/>
      <c r="AP933" s="2"/>
      <c r="AR933" s="2"/>
      <c r="AS933" s="2"/>
      <c r="AT933" s="2"/>
    </row>
    <row r="934" spans="2:46">
      <c r="B934" s="20" t="str">
        <f>IF('Prog Individual'!B934="","",'Prog Individual'!B934)</f>
        <v/>
      </c>
      <c r="C934" s="21" t="str">
        <f t="shared" si="301"/>
        <v/>
      </c>
      <c r="D934" s="98" t="str">
        <f t="shared" si="316"/>
        <v/>
      </c>
      <c r="E934" s="2"/>
      <c r="F934" s="47" t="str">
        <f t="shared" si="302"/>
        <v/>
      </c>
      <c r="G934" s="98" t="str">
        <f t="shared" si="315"/>
        <v/>
      </c>
      <c r="H934" s="2"/>
      <c r="I934" s="46" t="str">
        <f t="shared" si="303"/>
        <v/>
      </c>
      <c r="J934" s="98" t="str">
        <f t="shared" si="309"/>
        <v/>
      </c>
      <c r="K934" s="2"/>
      <c r="L934" s="21" t="str">
        <f t="shared" si="319"/>
        <v/>
      </c>
      <c r="M934" s="92">
        <f>IF(L934&lt;&gt;"",SUM($L$6:L934),M933)</f>
        <v>40</v>
      </c>
      <c r="N934" s="92">
        <f t="shared" si="310"/>
        <v>49</v>
      </c>
      <c r="O934" s="2"/>
      <c r="P934" s="47" t="str">
        <f t="shared" si="318"/>
        <v/>
      </c>
      <c r="Q934" s="89">
        <f>IF(P934&lt;&gt;"",SUM($P$6:P934),Q933)</f>
        <v>71</v>
      </c>
      <c r="R934" s="92">
        <f t="shared" si="320"/>
        <v>71</v>
      </c>
      <c r="S934" s="2"/>
      <c r="T934" s="43" t="str">
        <f t="shared" si="311"/>
        <v/>
      </c>
      <c r="U934" s="89">
        <f>IF(T934&lt;&gt;"",SUM($T$6:T934),U933)</f>
        <v>35</v>
      </c>
      <c r="V934" s="92">
        <f t="shared" si="321"/>
        <v>47</v>
      </c>
      <c r="W934" s="2"/>
      <c r="X934" s="95">
        <f>IF(B934="",X933,SUM($L$7:L934)+SUM($P$7:P934)+SUM($T$7:T934))</f>
        <v>146</v>
      </c>
      <c r="Y934" s="2"/>
      <c r="Z934" s="2"/>
      <c r="AA934" s="2"/>
      <c r="AB934" s="2"/>
      <c r="AC934" s="2"/>
      <c r="AD934" s="2"/>
      <c r="AE934" s="2"/>
      <c r="AF934" s="58" t="str">
        <f t="shared" si="313"/>
        <v/>
      </c>
      <c r="AG934" s="21" t="str">
        <f t="shared" si="304"/>
        <v/>
      </c>
      <c r="AH934" s="59">
        <f t="shared" si="312"/>
        <v>5</v>
      </c>
      <c r="AI934" s="64" t="str">
        <f t="shared" si="317"/>
        <v/>
      </c>
      <c r="AJ934" s="47" t="str">
        <f t="shared" si="305"/>
        <v/>
      </c>
      <c r="AK934" s="65">
        <f t="shared" si="307"/>
        <v>1</v>
      </c>
      <c r="AL934" s="70" t="str">
        <f t="shared" si="314"/>
        <v/>
      </c>
      <c r="AM934" s="43" t="str">
        <f t="shared" si="306"/>
        <v/>
      </c>
      <c r="AN934" s="71">
        <f t="shared" si="308"/>
        <v>8</v>
      </c>
      <c r="AO934" s="2"/>
      <c r="AP934" s="2"/>
      <c r="AR934" s="2"/>
      <c r="AS934" s="2"/>
      <c r="AT934" s="2"/>
    </row>
    <row r="935" spans="2:46">
      <c r="B935" s="20" t="str">
        <f>IF('Prog Individual'!B935="","",'Prog Individual'!B935)</f>
        <v/>
      </c>
      <c r="C935" s="21" t="str">
        <f t="shared" si="301"/>
        <v/>
      </c>
      <c r="D935" s="98" t="str">
        <f t="shared" si="316"/>
        <v/>
      </c>
      <c r="E935" s="2"/>
      <c r="F935" s="47" t="str">
        <f t="shared" si="302"/>
        <v/>
      </c>
      <c r="G935" s="98" t="str">
        <f t="shared" si="315"/>
        <v/>
      </c>
      <c r="H935" s="2"/>
      <c r="I935" s="46" t="str">
        <f t="shared" si="303"/>
        <v/>
      </c>
      <c r="J935" s="98" t="str">
        <f t="shared" si="309"/>
        <v/>
      </c>
      <c r="K935" s="2"/>
      <c r="L935" s="21" t="str">
        <f t="shared" si="319"/>
        <v/>
      </c>
      <c r="M935" s="92">
        <f>IF(L935&lt;&gt;"",SUM($L$6:L935),M934)</f>
        <v>40</v>
      </c>
      <c r="N935" s="92">
        <f t="shared" si="310"/>
        <v>49</v>
      </c>
      <c r="O935" s="2"/>
      <c r="P935" s="47" t="str">
        <f t="shared" si="318"/>
        <v/>
      </c>
      <c r="Q935" s="89">
        <f>IF(P935&lt;&gt;"",SUM($P$6:P935),Q934)</f>
        <v>71</v>
      </c>
      <c r="R935" s="92">
        <f t="shared" si="320"/>
        <v>71</v>
      </c>
      <c r="S935" s="2"/>
      <c r="T935" s="43" t="str">
        <f t="shared" si="311"/>
        <v/>
      </c>
      <c r="U935" s="89">
        <f>IF(T935&lt;&gt;"",SUM($T$6:T935),U934)</f>
        <v>35</v>
      </c>
      <c r="V935" s="92">
        <f t="shared" si="321"/>
        <v>47</v>
      </c>
      <c r="W935" s="2"/>
      <c r="X935" s="95">
        <f>IF(B935="",X934,SUM($L$7:L935)+SUM($P$7:P935)+SUM($T$7:T935))</f>
        <v>146</v>
      </c>
      <c r="Y935" s="2"/>
      <c r="Z935" s="2"/>
      <c r="AA935" s="2"/>
      <c r="AB935" s="2"/>
      <c r="AC935" s="2"/>
      <c r="AD935" s="2"/>
      <c r="AE935" s="2"/>
      <c r="AF935" s="58" t="str">
        <f t="shared" si="313"/>
        <v/>
      </c>
      <c r="AG935" s="21" t="str">
        <f t="shared" si="304"/>
        <v/>
      </c>
      <c r="AH935" s="59">
        <f t="shared" si="312"/>
        <v>5</v>
      </c>
      <c r="AI935" s="64" t="str">
        <f t="shared" si="317"/>
        <v/>
      </c>
      <c r="AJ935" s="47" t="str">
        <f t="shared" si="305"/>
        <v/>
      </c>
      <c r="AK935" s="65">
        <f t="shared" si="307"/>
        <v>1</v>
      </c>
      <c r="AL935" s="70" t="str">
        <f t="shared" si="314"/>
        <v/>
      </c>
      <c r="AM935" s="43" t="str">
        <f t="shared" si="306"/>
        <v/>
      </c>
      <c r="AN935" s="71">
        <f t="shared" si="308"/>
        <v>8</v>
      </c>
      <c r="AO935" s="2"/>
      <c r="AP935" s="2"/>
      <c r="AR935" s="2"/>
      <c r="AS935" s="2"/>
      <c r="AT935" s="2"/>
    </row>
    <row r="936" spans="2:46">
      <c r="B936" s="20" t="str">
        <f>IF('Prog Individual'!B936="","",'Prog Individual'!B936)</f>
        <v/>
      </c>
      <c r="C936" s="21" t="str">
        <f t="shared" si="301"/>
        <v/>
      </c>
      <c r="D936" s="98" t="str">
        <f t="shared" si="316"/>
        <v/>
      </c>
      <c r="E936" s="2"/>
      <c r="F936" s="47" t="str">
        <f t="shared" si="302"/>
        <v/>
      </c>
      <c r="G936" s="98" t="str">
        <f t="shared" si="315"/>
        <v/>
      </c>
      <c r="H936" s="2"/>
      <c r="I936" s="46" t="str">
        <f t="shared" si="303"/>
        <v/>
      </c>
      <c r="J936" s="98" t="str">
        <f t="shared" si="309"/>
        <v/>
      </c>
      <c r="K936" s="2"/>
      <c r="L936" s="21" t="str">
        <f t="shared" si="319"/>
        <v/>
      </c>
      <c r="M936" s="92">
        <f>IF(L936&lt;&gt;"",SUM($L$6:L936),M935)</f>
        <v>40</v>
      </c>
      <c r="N936" s="92">
        <f t="shared" si="310"/>
        <v>49</v>
      </c>
      <c r="O936" s="2"/>
      <c r="P936" s="47" t="str">
        <f t="shared" si="318"/>
        <v/>
      </c>
      <c r="Q936" s="89">
        <f>IF(P936&lt;&gt;"",SUM($P$6:P936),Q935)</f>
        <v>71</v>
      </c>
      <c r="R936" s="92">
        <f t="shared" si="320"/>
        <v>71</v>
      </c>
      <c r="S936" s="2"/>
      <c r="T936" s="43" t="str">
        <f t="shared" si="311"/>
        <v/>
      </c>
      <c r="U936" s="89">
        <f>IF(T936&lt;&gt;"",SUM($T$6:T936),U935)</f>
        <v>35</v>
      </c>
      <c r="V936" s="92">
        <f t="shared" si="321"/>
        <v>47</v>
      </c>
      <c r="W936" s="2"/>
      <c r="X936" s="95">
        <f>IF(B936="",X935,SUM($L$7:L936)+SUM($P$7:P936)+SUM($T$7:T936))</f>
        <v>146</v>
      </c>
      <c r="Y936" s="2"/>
      <c r="Z936" s="2"/>
      <c r="AA936" s="2"/>
      <c r="AB936" s="2"/>
      <c r="AC936" s="2"/>
      <c r="AD936" s="2"/>
      <c r="AE936" s="2"/>
      <c r="AF936" s="58" t="str">
        <f t="shared" si="313"/>
        <v/>
      </c>
      <c r="AG936" s="21" t="str">
        <f t="shared" si="304"/>
        <v/>
      </c>
      <c r="AH936" s="59">
        <f t="shared" si="312"/>
        <v>5</v>
      </c>
      <c r="AI936" s="64" t="str">
        <f t="shared" si="317"/>
        <v/>
      </c>
      <c r="AJ936" s="47" t="str">
        <f t="shared" si="305"/>
        <v/>
      </c>
      <c r="AK936" s="65">
        <f t="shared" si="307"/>
        <v>1</v>
      </c>
      <c r="AL936" s="70" t="str">
        <f t="shared" si="314"/>
        <v/>
      </c>
      <c r="AM936" s="43" t="str">
        <f t="shared" si="306"/>
        <v/>
      </c>
      <c r="AN936" s="71">
        <f t="shared" si="308"/>
        <v>8</v>
      </c>
      <c r="AO936" s="2"/>
      <c r="AP936" s="2"/>
      <c r="AR936" s="2"/>
      <c r="AS936" s="2"/>
      <c r="AT936" s="2"/>
    </row>
    <row r="937" spans="2:46">
      <c r="B937" s="20" t="str">
        <f>IF('Prog Individual'!B937="","",'Prog Individual'!B937)</f>
        <v/>
      </c>
      <c r="C937" s="21" t="str">
        <f t="shared" si="301"/>
        <v/>
      </c>
      <c r="D937" s="98" t="str">
        <f t="shared" si="316"/>
        <v/>
      </c>
      <c r="E937" s="2"/>
      <c r="F937" s="47" t="str">
        <f t="shared" si="302"/>
        <v/>
      </c>
      <c r="G937" s="98" t="str">
        <f t="shared" si="315"/>
        <v/>
      </c>
      <c r="H937" s="2"/>
      <c r="I937" s="46" t="str">
        <f t="shared" si="303"/>
        <v/>
      </c>
      <c r="J937" s="98" t="str">
        <f t="shared" si="309"/>
        <v/>
      </c>
      <c r="K937" s="2"/>
      <c r="L937" s="21" t="str">
        <f t="shared" si="319"/>
        <v/>
      </c>
      <c r="M937" s="92">
        <f>IF(L937&lt;&gt;"",SUM($L$6:L937),M936)</f>
        <v>40</v>
      </c>
      <c r="N937" s="92">
        <f t="shared" si="310"/>
        <v>49</v>
      </c>
      <c r="O937" s="2"/>
      <c r="P937" s="47" t="str">
        <f t="shared" si="318"/>
        <v/>
      </c>
      <c r="Q937" s="89">
        <f>IF(P937&lt;&gt;"",SUM($P$6:P937),Q936)</f>
        <v>71</v>
      </c>
      <c r="R937" s="92">
        <f t="shared" si="320"/>
        <v>71</v>
      </c>
      <c r="S937" s="2"/>
      <c r="T937" s="43" t="str">
        <f t="shared" si="311"/>
        <v/>
      </c>
      <c r="U937" s="89">
        <f>IF(T937&lt;&gt;"",SUM($T$6:T937),U936)</f>
        <v>35</v>
      </c>
      <c r="V937" s="92">
        <f t="shared" si="321"/>
        <v>47</v>
      </c>
      <c r="W937" s="2"/>
      <c r="X937" s="95">
        <f>IF(B937="",X936,SUM($L$7:L937)+SUM($P$7:P937)+SUM($T$7:T937))</f>
        <v>146</v>
      </c>
      <c r="Y937" s="2"/>
      <c r="Z937" s="2"/>
      <c r="AA937" s="2"/>
      <c r="AB937" s="2"/>
      <c r="AC937" s="2"/>
      <c r="AD937" s="2"/>
      <c r="AE937" s="2"/>
      <c r="AF937" s="58" t="str">
        <f t="shared" si="313"/>
        <v/>
      </c>
      <c r="AG937" s="21" t="str">
        <f t="shared" si="304"/>
        <v/>
      </c>
      <c r="AH937" s="59">
        <f t="shared" si="312"/>
        <v>5</v>
      </c>
      <c r="AI937" s="64" t="str">
        <f t="shared" si="317"/>
        <v/>
      </c>
      <c r="AJ937" s="47" t="str">
        <f t="shared" si="305"/>
        <v/>
      </c>
      <c r="AK937" s="65">
        <f t="shared" si="307"/>
        <v>1</v>
      </c>
      <c r="AL937" s="70" t="str">
        <f t="shared" si="314"/>
        <v/>
      </c>
      <c r="AM937" s="43" t="str">
        <f t="shared" si="306"/>
        <v/>
      </c>
      <c r="AN937" s="71">
        <f t="shared" si="308"/>
        <v>8</v>
      </c>
      <c r="AO937" s="2"/>
      <c r="AP937" s="2"/>
      <c r="AR937" s="2"/>
      <c r="AS937" s="2"/>
      <c r="AT937" s="2"/>
    </row>
    <row r="938" spans="2:46">
      <c r="B938" s="20" t="str">
        <f>IF('Prog Individual'!B938="","",'Prog Individual'!B938)</f>
        <v/>
      </c>
      <c r="C938" s="21" t="str">
        <f t="shared" si="301"/>
        <v/>
      </c>
      <c r="D938" s="98" t="str">
        <f t="shared" si="316"/>
        <v/>
      </c>
      <c r="E938" s="2"/>
      <c r="F938" s="47" t="str">
        <f t="shared" si="302"/>
        <v/>
      </c>
      <c r="G938" s="98" t="str">
        <f t="shared" si="315"/>
        <v/>
      </c>
      <c r="H938" s="2"/>
      <c r="I938" s="46" t="str">
        <f t="shared" si="303"/>
        <v/>
      </c>
      <c r="J938" s="98" t="str">
        <f t="shared" si="309"/>
        <v/>
      </c>
      <c r="K938" s="2"/>
      <c r="L938" s="21" t="str">
        <f t="shared" si="319"/>
        <v/>
      </c>
      <c r="M938" s="92">
        <f>IF(L938&lt;&gt;"",SUM($L$6:L938),M937)</f>
        <v>40</v>
      </c>
      <c r="N938" s="92">
        <f t="shared" si="310"/>
        <v>49</v>
      </c>
      <c r="O938" s="2"/>
      <c r="P938" s="47" t="str">
        <f t="shared" si="318"/>
        <v/>
      </c>
      <c r="Q938" s="89">
        <f>IF(P938&lt;&gt;"",SUM($P$6:P938),Q937)</f>
        <v>71</v>
      </c>
      <c r="R938" s="92">
        <f t="shared" si="320"/>
        <v>71</v>
      </c>
      <c r="S938" s="2"/>
      <c r="T938" s="43" t="str">
        <f t="shared" si="311"/>
        <v/>
      </c>
      <c r="U938" s="89">
        <f>IF(T938&lt;&gt;"",SUM($T$6:T938),U937)</f>
        <v>35</v>
      </c>
      <c r="V938" s="92">
        <f t="shared" si="321"/>
        <v>47</v>
      </c>
      <c r="W938" s="2"/>
      <c r="X938" s="95">
        <f>IF(B938="",X937,SUM($L$7:L938)+SUM($P$7:P938)+SUM($T$7:T938))</f>
        <v>146</v>
      </c>
      <c r="Y938" s="2"/>
      <c r="Z938" s="2"/>
      <c r="AA938" s="2"/>
      <c r="AB938" s="2"/>
      <c r="AC938" s="2"/>
      <c r="AD938" s="2"/>
      <c r="AE938" s="2"/>
      <c r="AF938" s="58" t="str">
        <f t="shared" si="313"/>
        <v/>
      </c>
      <c r="AG938" s="21" t="str">
        <f t="shared" si="304"/>
        <v/>
      </c>
      <c r="AH938" s="59">
        <f t="shared" si="312"/>
        <v>5</v>
      </c>
      <c r="AI938" s="64" t="str">
        <f t="shared" si="317"/>
        <v/>
      </c>
      <c r="AJ938" s="47" t="str">
        <f t="shared" si="305"/>
        <v/>
      </c>
      <c r="AK938" s="65">
        <f t="shared" si="307"/>
        <v>1</v>
      </c>
      <c r="AL938" s="70" t="str">
        <f t="shared" si="314"/>
        <v/>
      </c>
      <c r="AM938" s="43" t="str">
        <f t="shared" si="306"/>
        <v/>
      </c>
      <c r="AN938" s="71">
        <f t="shared" si="308"/>
        <v>8</v>
      </c>
      <c r="AO938" s="2"/>
      <c r="AP938" s="2"/>
      <c r="AR938" s="2"/>
      <c r="AS938" s="2"/>
      <c r="AT938" s="2"/>
    </row>
    <row r="939" spans="2:46">
      <c r="B939" s="20" t="str">
        <f>IF('Prog Individual'!B939="","",'Prog Individual'!B939)</f>
        <v/>
      </c>
      <c r="C939" s="21" t="str">
        <f t="shared" si="301"/>
        <v/>
      </c>
      <c r="D939" s="98" t="str">
        <f t="shared" si="316"/>
        <v/>
      </c>
      <c r="E939" s="2"/>
      <c r="F939" s="47" t="str">
        <f t="shared" si="302"/>
        <v/>
      </c>
      <c r="G939" s="98" t="str">
        <f t="shared" si="315"/>
        <v/>
      </c>
      <c r="H939" s="2"/>
      <c r="I939" s="46" t="str">
        <f t="shared" si="303"/>
        <v/>
      </c>
      <c r="J939" s="98" t="str">
        <f t="shared" si="309"/>
        <v/>
      </c>
      <c r="K939" s="2"/>
      <c r="L939" s="21" t="str">
        <f t="shared" si="319"/>
        <v/>
      </c>
      <c r="M939" s="92">
        <f>IF(L939&lt;&gt;"",SUM($L$6:L939),M938)</f>
        <v>40</v>
      </c>
      <c r="N939" s="92">
        <f t="shared" si="310"/>
        <v>49</v>
      </c>
      <c r="O939" s="2"/>
      <c r="P939" s="47" t="str">
        <f t="shared" si="318"/>
        <v/>
      </c>
      <c r="Q939" s="89">
        <f>IF(P939&lt;&gt;"",SUM($P$6:P939),Q938)</f>
        <v>71</v>
      </c>
      <c r="R939" s="92">
        <f t="shared" si="320"/>
        <v>71</v>
      </c>
      <c r="S939" s="2"/>
      <c r="T939" s="43" t="str">
        <f t="shared" si="311"/>
        <v/>
      </c>
      <c r="U939" s="89">
        <f>IF(T939&lt;&gt;"",SUM($T$6:T939),U938)</f>
        <v>35</v>
      </c>
      <c r="V939" s="92">
        <f t="shared" si="321"/>
        <v>47</v>
      </c>
      <c r="W939" s="2"/>
      <c r="X939" s="95">
        <f>IF(B939="",X938,SUM($L$7:L939)+SUM($P$7:P939)+SUM($T$7:T939))</f>
        <v>146</v>
      </c>
      <c r="Y939" s="2"/>
      <c r="Z939" s="2"/>
      <c r="AA939" s="2"/>
      <c r="AB939" s="2"/>
      <c r="AC939" s="2"/>
      <c r="AD939" s="2"/>
      <c r="AE939" s="2"/>
      <c r="AF939" s="58" t="str">
        <f t="shared" si="313"/>
        <v/>
      </c>
      <c r="AG939" s="21" t="str">
        <f t="shared" si="304"/>
        <v/>
      </c>
      <c r="AH939" s="59">
        <f t="shared" si="312"/>
        <v>5</v>
      </c>
      <c r="AI939" s="64" t="str">
        <f t="shared" si="317"/>
        <v/>
      </c>
      <c r="AJ939" s="47" t="str">
        <f t="shared" si="305"/>
        <v/>
      </c>
      <c r="AK939" s="65">
        <f t="shared" si="307"/>
        <v>1</v>
      </c>
      <c r="AL939" s="70" t="str">
        <f t="shared" si="314"/>
        <v/>
      </c>
      <c r="AM939" s="43" t="str">
        <f t="shared" si="306"/>
        <v/>
      </c>
      <c r="AN939" s="71">
        <f t="shared" si="308"/>
        <v>8</v>
      </c>
      <c r="AO939" s="2"/>
      <c r="AP939" s="2"/>
      <c r="AR939" s="2"/>
      <c r="AS939" s="2"/>
      <c r="AT939" s="2"/>
    </row>
    <row r="940" spans="2:46">
      <c r="B940" s="20" t="str">
        <f>IF('Prog Individual'!B940="","",'Prog Individual'!B940)</f>
        <v/>
      </c>
      <c r="C940" s="21" t="str">
        <f t="shared" si="301"/>
        <v/>
      </c>
      <c r="D940" s="98" t="str">
        <f t="shared" si="316"/>
        <v/>
      </c>
      <c r="E940" s="2"/>
      <c r="F940" s="47" t="str">
        <f t="shared" si="302"/>
        <v/>
      </c>
      <c r="G940" s="98" t="str">
        <f t="shared" si="315"/>
        <v/>
      </c>
      <c r="H940" s="2"/>
      <c r="I940" s="46" t="str">
        <f t="shared" si="303"/>
        <v/>
      </c>
      <c r="J940" s="98" t="str">
        <f t="shared" si="309"/>
        <v/>
      </c>
      <c r="K940" s="2"/>
      <c r="L940" s="21" t="str">
        <f t="shared" si="319"/>
        <v/>
      </c>
      <c r="M940" s="92">
        <f>IF(L940&lt;&gt;"",SUM($L$6:L940),M939)</f>
        <v>40</v>
      </c>
      <c r="N940" s="92">
        <f t="shared" si="310"/>
        <v>49</v>
      </c>
      <c r="O940" s="2"/>
      <c r="P940" s="47" t="str">
        <f t="shared" si="318"/>
        <v/>
      </c>
      <c r="Q940" s="89">
        <f>IF(P940&lt;&gt;"",SUM($P$6:P940),Q939)</f>
        <v>71</v>
      </c>
      <c r="R940" s="92">
        <f t="shared" si="320"/>
        <v>71</v>
      </c>
      <c r="S940" s="2"/>
      <c r="T940" s="43" t="str">
        <f t="shared" si="311"/>
        <v/>
      </c>
      <c r="U940" s="89">
        <f>IF(T940&lt;&gt;"",SUM($T$6:T940),U939)</f>
        <v>35</v>
      </c>
      <c r="V940" s="92">
        <f t="shared" si="321"/>
        <v>47</v>
      </c>
      <c r="W940" s="2"/>
      <c r="X940" s="95">
        <f>IF(B940="",X939,SUM($L$7:L940)+SUM($P$7:P940)+SUM($T$7:T940))</f>
        <v>146</v>
      </c>
      <c r="Y940" s="2"/>
      <c r="Z940" s="2"/>
      <c r="AA940" s="2"/>
      <c r="AB940" s="2"/>
      <c r="AC940" s="2"/>
      <c r="AD940" s="2"/>
      <c r="AE940" s="2"/>
      <c r="AF940" s="58" t="str">
        <f t="shared" si="313"/>
        <v/>
      </c>
      <c r="AG940" s="21" t="str">
        <f t="shared" si="304"/>
        <v/>
      </c>
      <c r="AH940" s="59">
        <f t="shared" si="312"/>
        <v>5</v>
      </c>
      <c r="AI940" s="64" t="str">
        <f t="shared" si="317"/>
        <v/>
      </c>
      <c r="AJ940" s="47" t="str">
        <f t="shared" si="305"/>
        <v/>
      </c>
      <c r="AK940" s="65">
        <f t="shared" si="307"/>
        <v>1</v>
      </c>
      <c r="AL940" s="70" t="str">
        <f t="shared" si="314"/>
        <v/>
      </c>
      <c r="AM940" s="43" t="str">
        <f t="shared" si="306"/>
        <v/>
      </c>
      <c r="AN940" s="71">
        <f t="shared" si="308"/>
        <v>8</v>
      </c>
      <c r="AO940" s="2"/>
      <c r="AP940" s="2"/>
      <c r="AR940" s="2"/>
      <c r="AS940" s="2"/>
      <c r="AT940" s="2"/>
    </row>
    <row r="941" spans="2:46">
      <c r="B941" s="20" t="str">
        <f>IF('Prog Individual'!B941="","",'Prog Individual'!B941)</f>
        <v/>
      </c>
      <c r="C941" s="21" t="str">
        <f t="shared" si="301"/>
        <v/>
      </c>
      <c r="D941" s="98" t="str">
        <f t="shared" si="316"/>
        <v/>
      </c>
      <c r="E941" s="2"/>
      <c r="F941" s="47" t="str">
        <f t="shared" si="302"/>
        <v/>
      </c>
      <c r="G941" s="98" t="str">
        <f t="shared" si="315"/>
        <v/>
      </c>
      <c r="H941" s="2"/>
      <c r="I941" s="46" t="str">
        <f t="shared" si="303"/>
        <v/>
      </c>
      <c r="J941" s="98" t="str">
        <f t="shared" si="309"/>
        <v/>
      </c>
      <c r="K941" s="2"/>
      <c r="L941" s="21" t="str">
        <f t="shared" si="319"/>
        <v/>
      </c>
      <c r="M941" s="92">
        <f>IF(L941&lt;&gt;"",SUM($L$6:L941),M940)</f>
        <v>40</v>
      </c>
      <c r="N941" s="92">
        <f t="shared" si="310"/>
        <v>49</v>
      </c>
      <c r="O941" s="2"/>
      <c r="P941" s="47" t="str">
        <f t="shared" si="318"/>
        <v/>
      </c>
      <c r="Q941" s="89">
        <f>IF(P941&lt;&gt;"",SUM($P$6:P941),Q940)</f>
        <v>71</v>
      </c>
      <c r="R941" s="92">
        <f t="shared" si="320"/>
        <v>71</v>
      </c>
      <c r="S941" s="2"/>
      <c r="T941" s="43" t="str">
        <f t="shared" si="311"/>
        <v/>
      </c>
      <c r="U941" s="89">
        <f>IF(T941&lt;&gt;"",SUM($T$6:T941),U940)</f>
        <v>35</v>
      </c>
      <c r="V941" s="92">
        <f t="shared" si="321"/>
        <v>47</v>
      </c>
      <c r="W941" s="2"/>
      <c r="X941" s="95">
        <f>IF(B941="",X940,SUM($L$7:L941)+SUM($P$7:P941)+SUM($T$7:T941))</f>
        <v>146</v>
      </c>
      <c r="Y941" s="2"/>
      <c r="Z941" s="2"/>
      <c r="AA941" s="2"/>
      <c r="AB941" s="2"/>
      <c r="AC941" s="2"/>
      <c r="AD941" s="2"/>
      <c r="AE941" s="2"/>
      <c r="AF941" s="58" t="str">
        <f t="shared" si="313"/>
        <v/>
      </c>
      <c r="AG941" s="21" t="str">
        <f t="shared" si="304"/>
        <v/>
      </c>
      <c r="AH941" s="59">
        <f t="shared" si="312"/>
        <v>5</v>
      </c>
      <c r="AI941" s="64" t="str">
        <f t="shared" si="317"/>
        <v/>
      </c>
      <c r="AJ941" s="47" t="str">
        <f t="shared" si="305"/>
        <v/>
      </c>
      <c r="AK941" s="65">
        <f t="shared" si="307"/>
        <v>1</v>
      </c>
      <c r="AL941" s="70" t="str">
        <f t="shared" si="314"/>
        <v/>
      </c>
      <c r="AM941" s="43" t="str">
        <f t="shared" si="306"/>
        <v/>
      </c>
      <c r="AN941" s="71">
        <f t="shared" si="308"/>
        <v>8</v>
      </c>
      <c r="AO941" s="2"/>
      <c r="AP941" s="2"/>
      <c r="AR941" s="2"/>
      <c r="AS941" s="2"/>
      <c r="AT941" s="2"/>
    </row>
    <row r="942" spans="2:46">
      <c r="B942" s="20" t="str">
        <f>IF('Prog Individual'!B942="","",'Prog Individual'!B942)</f>
        <v/>
      </c>
      <c r="C942" s="21" t="str">
        <f t="shared" si="301"/>
        <v/>
      </c>
      <c r="D942" s="98" t="str">
        <f t="shared" si="316"/>
        <v/>
      </c>
      <c r="E942" s="2"/>
      <c r="F942" s="47" t="str">
        <f t="shared" si="302"/>
        <v/>
      </c>
      <c r="G942" s="98" t="str">
        <f t="shared" si="315"/>
        <v/>
      </c>
      <c r="H942" s="2"/>
      <c r="I942" s="46" t="str">
        <f t="shared" si="303"/>
        <v/>
      </c>
      <c r="J942" s="98" t="str">
        <f t="shared" si="309"/>
        <v/>
      </c>
      <c r="K942" s="2"/>
      <c r="L942" s="21" t="str">
        <f t="shared" si="319"/>
        <v/>
      </c>
      <c r="M942" s="92">
        <f>IF(L942&lt;&gt;"",SUM($L$6:L942),M941)</f>
        <v>40</v>
      </c>
      <c r="N942" s="92">
        <f t="shared" si="310"/>
        <v>49</v>
      </c>
      <c r="O942" s="2"/>
      <c r="P942" s="47" t="str">
        <f t="shared" si="318"/>
        <v/>
      </c>
      <c r="Q942" s="89">
        <f>IF(P942&lt;&gt;"",SUM($P$6:P942),Q941)</f>
        <v>71</v>
      </c>
      <c r="R942" s="92">
        <f t="shared" si="320"/>
        <v>71</v>
      </c>
      <c r="S942" s="2"/>
      <c r="T942" s="43" t="str">
        <f t="shared" si="311"/>
        <v/>
      </c>
      <c r="U942" s="89">
        <f>IF(T942&lt;&gt;"",SUM($T$6:T942),U941)</f>
        <v>35</v>
      </c>
      <c r="V942" s="92">
        <f t="shared" si="321"/>
        <v>47</v>
      </c>
      <c r="W942" s="2"/>
      <c r="X942" s="95">
        <f>IF(B942="",X941,SUM($L$7:L942)+SUM($P$7:P942)+SUM($T$7:T942))</f>
        <v>146</v>
      </c>
      <c r="Y942" s="2"/>
      <c r="Z942" s="2"/>
      <c r="AA942" s="2"/>
      <c r="AB942" s="2"/>
      <c r="AC942" s="2"/>
      <c r="AD942" s="2"/>
      <c r="AE942" s="2"/>
      <c r="AF942" s="58" t="str">
        <f t="shared" si="313"/>
        <v/>
      </c>
      <c r="AG942" s="21" t="str">
        <f t="shared" si="304"/>
        <v/>
      </c>
      <c r="AH942" s="59">
        <f t="shared" si="312"/>
        <v>5</v>
      </c>
      <c r="AI942" s="64" t="str">
        <f t="shared" si="317"/>
        <v/>
      </c>
      <c r="AJ942" s="47" t="str">
        <f t="shared" si="305"/>
        <v/>
      </c>
      <c r="AK942" s="65">
        <f t="shared" si="307"/>
        <v>1</v>
      </c>
      <c r="AL942" s="70" t="str">
        <f t="shared" si="314"/>
        <v/>
      </c>
      <c r="AM942" s="43" t="str">
        <f t="shared" si="306"/>
        <v/>
      </c>
      <c r="AN942" s="71">
        <f t="shared" si="308"/>
        <v>8</v>
      </c>
      <c r="AO942" s="2"/>
      <c r="AP942" s="2"/>
      <c r="AR942" s="2"/>
      <c r="AS942" s="2"/>
      <c r="AT942" s="2"/>
    </row>
    <row r="943" spans="2:46">
      <c r="B943" s="20" t="str">
        <f>IF('Prog Individual'!B943="","",'Prog Individual'!B943)</f>
        <v/>
      </c>
      <c r="C943" s="21" t="str">
        <f t="shared" si="301"/>
        <v/>
      </c>
      <c r="D943" s="98" t="str">
        <f t="shared" si="316"/>
        <v/>
      </c>
      <c r="E943" s="2"/>
      <c r="F943" s="47" t="str">
        <f t="shared" si="302"/>
        <v/>
      </c>
      <c r="G943" s="98" t="str">
        <f t="shared" si="315"/>
        <v/>
      </c>
      <c r="H943" s="2"/>
      <c r="I943" s="46" t="str">
        <f t="shared" si="303"/>
        <v/>
      </c>
      <c r="J943" s="98" t="str">
        <f t="shared" si="309"/>
        <v/>
      </c>
      <c r="K943" s="2"/>
      <c r="L943" s="21" t="str">
        <f t="shared" si="319"/>
        <v/>
      </c>
      <c r="M943" s="92">
        <f>IF(L943&lt;&gt;"",SUM($L$6:L943),M942)</f>
        <v>40</v>
      </c>
      <c r="N943" s="92">
        <f t="shared" si="310"/>
        <v>49</v>
      </c>
      <c r="O943" s="2"/>
      <c r="P943" s="47" t="str">
        <f t="shared" si="318"/>
        <v/>
      </c>
      <c r="Q943" s="89">
        <f>IF(P943&lt;&gt;"",SUM($P$6:P943),Q942)</f>
        <v>71</v>
      </c>
      <c r="R943" s="92">
        <f t="shared" si="320"/>
        <v>71</v>
      </c>
      <c r="S943" s="2"/>
      <c r="T943" s="43" t="str">
        <f t="shared" si="311"/>
        <v/>
      </c>
      <c r="U943" s="89">
        <f>IF(T943&lt;&gt;"",SUM($T$6:T943),U942)</f>
        <v>35</v>
      </c>
      <c r="V943" s="92">
        <f t="shared" si="321"/>
        <v>47</v>
      </c>
      <c r="W943" s="2"/>
      <c r="X943" s="95">
        <f>IF(B943="",X942,SUM($L$7:L943)+SUM($P$7:P943)+SUM($T$7:T943))</f>
        <v>146</v>
      </c>
      <c r="Y943" s="2"/>
      <c r="Z943" s="2"/>
      <c r="AA943" s="2"/>
      <c r="AB943" s="2"/>
      <c r="AC943" s="2"/>
      <c r="AD943" s="2"/>
      <c r="AE943" s="2"/>
      <c r="AF943" s="58" t="str">
        <f t="shared" si="313"/>
        <v/>
      </c>
      <c r="AG943" s="21" t="str">
        <f t="shared" si="304"/>
        <v/>
      </c>
      <c r="AH943" s="59">
        <f t="shared" si="312"/>
        <v>5</v>
      </c>
      <c r="AI943" s="64" t="str">
        <f t="shared" si="317"/>
        <v/>
      </c>
      <c r="AJ943" s="47" t="str">
        <f t="shared" si="305"/>
        <v/>
      </c>
      <c r="AK943" s="65">
        <f t="shared" si="307"/>
        <v>1</v>
      </c>
      <c r="AL943" s="70" t="str">
        <f t="shared" si="314"/>
        <v/>
      </c>
      <c r="AM943" s="43" t="str">
        <f t="shared" si="306"/>
        <v/>
      </c>
      <c r="AN943" s="71">
        <f t="shared" si="308"/>
        <v>8</v>
      </c>
      <c r="AO943" s="2"/>
      <c r="AP943" s="2"/>
      <c r="AR943" s="2"/>
      <c r="AS943" s="2"/>
      <c r="AT943" s="2"/>
    </row>
    <row r="944" spans="2:46">
      <c r="B944" s="20" t="str">
        <f>IF('Prog Individual'!B944="","",'Prog Individual'!B944)</f>
        <v/>
      </c>
      <c r="C944" s="21" t="str">
        <f t="shared" si="301"/>
        <v/>
      </c>
      <c r="D944" s="98" t="str">
        <f t="shared" si="316"/>
        <v/>
      </c>
      <c r="E944" s="2"/>
      <c r="F944" s="47" t="str">
        <f t="shared" si="302"/>
        <v/>
      </c>
      <c r="G944" s="98" t="str">
        <f t="shared" si="315"/>
        <v/>
      </c>
      <c r="H944" s="2"/>
      <c r="I944" s="46" t="str">
        <f t="shared" si="303"/>
        <v/>
      </c>
      <c r="J944" s="98" t="str">
        <f t="shared" si="309"/>
        <v/>
      </c>
      <c r="K944" s="2"/>
      <c r="L944" s="21" t="str">
        <f t="shared" si="319"/>
        <v/>
      </c>
      <c r="M944" s="92">
        <f>IF(L944&lt;&gt;"",SUM($L$6:L944),M943)</f>
        <v>40</v>
      </c>
      <c r="N944" s="92">
        <f t="shared" si="310"/>
        <v>49</v>
      </c>
      <c r="O944" s="2"/>
      <c r="P944" s="47" t="str">
        <f t="shared" si="318"/>
        <v/>
      </c>
      <c r="Q944" s="89">
        <f>IF(P944&lt;&gt;"",SUM($P$6:P944),Q943)</f>
        <v>71</v>
      </c>
      <c r="R944" s="92">
        <f t="shared" si="320"/>
        <v>71</v>
      </c>
      <c r="S944" s="2"/>
      <c r="T944" s="43" t="str">
        <f t="shared" si="311"/>
        <v/>
      </c>
      <c r="U944" s="89">
        <f>IF(T944&lt;&gt;"",SUM($T$6:T944),U943)</f>
        <v>35</v>
      </c>
      <c r="V944" s="92">
        <f t="shared" si="321"/>
        <v>47</v>
      </c>
      <c r="W944" s="2"/>
      <c r="X944" s="95">
        <f>IF(B944="",X943,SUM($L$7:L944)+SUM($P$7:P944)+SUM($T$7:T944))</f>
        <v>146</v>
      </c>
      <c r="Y944" s="2"/>
      <c r="Z944" s="2"/>
      <c r="AA944" s="2"/>
      <c r="AB944" s="2"/>
      <c r="AC944" s="2"/>
      <c r="AD944" s="2"/>
      <c r="AE944" s="2"/>
      <c r="AF944" s="58" t="str">
        <f t="shared" si="313"/>
        <v/>
      </c>
      <c r="AG944" s="21" t="str">
        <f t="shared" si="304"/>
        <v/>
      </c>
      <c r="AH944" s="59">
        <f t="shared" si="312"/>
        <v>5</v>
      </c>
      <c r="AI944" s="64" t="str">
        <f t="shared" si="317"/>
        <v/>
      </c>
      <c r="AJ944" s="47" t="str">
        <f t="shared" si="305"/>
        <v/>
      </c>
      <c r="AK944" s="65">
        <f t="shared" si="307"/>
        <v>1</v>
      </c>
      <c r="AL944" s="70" t="str">
        <f t="shared" si="314"/>
        <v/>
      </c>
      <c r="AM944" s="43" t="str">
        <f t="shared" si="306"/>
        <v/>
      </c>
      <c r="AN944" s="71">
        <f t="shared" si="308"/>
        <v>8</v>
      </c>
      <c r="AO944" s="2"/>
      <c r="AP944" s="2"/>
      <c r="AR944" s="2"/>
      <c r="AS944" s="2"/>
      <c r="AT944" s="2"/>
    </row>
    <row r="945" spans="2:46">
      <c r="B945" s="20" t="str">
        <f>IF('Prog Individual'!B945="","",'Prog Individual'!B945)</f>
        <v/>
      </c>
      <c r="C945" s="21" t="str">
        <f t="shared" si="301"/>
        <v/>
      </c>
      <c r="D945" s="98" t="str">
        <f t="shared" si="316"/>
        <v/>
      </c>
      <c r="E945" s="2"/>
      <c r="F945" s="47" t="str">
        <f t="shared" si="302"/>
        <v/>
      </c>
      <c r="G945" s="98" t="str">
        <f t="shared" si="315"/>
        <v/>
      </c>
      <c r="H945" s="2"/>
      <c r="I945" s="46" t="str">
        <f t="shared" si="303"/>
        <v/>
      </c>
      <c r="J945" s="98" t="str">
        <f t="shared" si="309"/>
        <v/>
      </c>
      <c r="K945" s="2"/>
      <c r="L945" s="21" t="str">
        <f t="shared" si="319"/>
        <v/>
      </c>
      <c r="M945" s="92">
        <f>IF(L945&lt;&gt;"",SUM($L$6:L945),M944)</f>
        <v>40</v>
      </c>
      <c r="N945" s="92">
        <f t="shared" si="310"/>
        <v>49</v>
      </c>
      <c r="O945" s="2"/>
      <c r="P945" s="47" t="str">
        <f t="shared" si="318"/>
        <v/>
      </c>
      <c r="Q945" s="89">
        <f>IF(P945&lt;&gt;"",SUM($P$6:P945),Q944)</f>
        <v>71</v>
      </c>
      <c r="R945" s="92">
        <f t="shared" si="320"/>
        <v>71</v>
      </c>
      <c r="S945" s="2"/>
      <c r="T945" s="43" t="str">
        <f t="shared" si="311"/>
        <v/>
      </c>
      <c r="U945" s="89">
        <f>IF(T945&lt;&gt;"",SUM($T$6:T945),U944)</f>
        <v>35</v>
      </c>
      <c r="V945" s="92">
        <f t="shared" si="321"/>
        <v>47</v>
      </c>
      <c r="W945" s="2"/>
      <c r="X945" s="95">
        <f>IF(B945="",X944,SUM($L$7:L945)+SUM($P$7:P945)+SUM($T$7:T945))</f>
        <v>146</v>
      </c>
      <c r="Y945" s="2"/>
      <c r="Z945" s="2"/>
      <c r="AA945" s="2"/>
      <c r="AB945" s="2"/>
      <c r="AC945" s="2"/>
      <c r="AD945" s="2"/>
      <c r="AE945" s="2"/>
      <c r="AF945" s="58" t="str">
        <f t="shared" si="313"/>
        <v/>
      </c>
      <c r="AG945" s="21" t="str">
        <f t="shared" si="304"/>
        <v/>
      </c>
      <c r="AH945" s="59">
        <f t="shared" si="312"/>
        <v>5</v>
      </c>
      <c r="AI945" s="64" t="str">
        <f t="shared" si="317"/>
        <v/>
      </c>
      <c r="AJ945" s="47" t="str">
        <f t="shared" si="305"/>
        <v/>
      </c>
      <c r="AK945" s="65">
        <f t="shared" si="307"/>
        <v>1</v>
      </c>
      <c r="AL945" s="70" t="str">
        <f t="shared" si="314"/>
        <v/>
      </c>
      <c r="AM945" s="43" t="str">
        <f t="shared" si="306"/>
        <v/>
      </c>
      <c r="AN945" s="71">
        <f t="shared" si="308"/>
        <v>8</v>
      </c>
      <c r="AO945" s="2"/>
      <c r="AP945" s="2"/>
      <c r="AR945" s="2"/>
      <c r="AS945" s="2"/>
      <c r="AT945" s="2"/>
    </row>
    <row r="946" spans="2:46">
      <c r="B946" s="20" t="str">
        <f>IF('Prog Individual'!B946="","",'Prog Individual'!B946)</f>
        <v/>
      </c>
      <c r="C946" s="21" t="str">
        <f t="shared" si="301"/>
        <v/>
      </c>
      <c r="D946" s="98" t="str">
        <f t="shared" si="316"/>
        <v/>
      </c>
      <c r="E946" s="2"/>
      <c r="F946" s="47" t="str">
        <f t="shared" si="302"/>
        <v/>
      </c>
      <c r="G946" s="98" t="str">
        <f t="shared" si="315"/>
        <v/>
      </c>
      <c r="H946" s="2"/>
      <c r="I946" s="46" t="str">
        <f t="shared" si="303"/>
        <v/>
      </c>
      <c r="J946" s="98" t="str">
        <f t="shared" si="309"/>
        <v/>
      </c>
      <c r="K946" s="2"/>
      <c r="L946" s="21" t="str">
        <f t="shared" si="319"/>
        <v/>
      </c>
      <c r="M946" s="92">
        <f>IF(L946&lt;&gt;"",SUM($L$6:L946),M945)</f>
        <v>40</v>
      </c>
      <c r="N946" s="92">
        <f t="shared" si="310"/>
        <v>49</v>
      </c>
      <c r="O946" s="2"/>
      <c r="P946" s="47" t="str">
        <f t="shared" si="318"/>
        <v/>
      </c>
      <c r="Q946" s="89">
        <f>IF(P946&lt;&gt;"",SUM($P$6:P946),Q945)</f>
        <v>71</v>
      </c>
      <c r="R946" s="92">
        <f t="shared" si="320"/>
        <v>71</v>
      </c>
      <c r="S946" s="2"/>
      <c r="T946" s="43" t="str">
        <f t="shared" si="311"/>
        <v/>
      </c>
      <c r="U946" s="89">
        <f>IF(T946&lt;&gt;"",SUM($T$6:T946),U945)</f>
        <v>35</v>
      </c>
      <c r="V946" s="92">
        <f t="shared" si="321"/>
        <v>47</v>
      </c>
      <c r="W946" s="2"/>
      <c r="X946" s="95">
        <f>IF(B946="",X945,SUM($L$7:L946)+SUM($P$7:P946)+SUM($T$7:T946))</f>
        <v>146</v>
      </c>
      <c r="Y946" s="2"/>
      <c r="Z946" s="2"/>
      <c r="AA946" s="2"/>
      <c r="AB946" s="2"/>
      <c r="AC946" s="2"/>
      <c r="AD946" s="2"/>
      <c r="AE946" s="2"/>
      <c r="AF946" s="58" t="str">
        <f t="shared" si="313"/>
        <v/>
      </c>
      <c r="AG946" s="21" t="str">
        <f t="shared" si="304"/>
        <v/>
      </c>
      <c r="AH946" s="59">
        <f t="shared" si="312"/>
        <v>5</v>
      </c>
      <c r="AI946" s="64" t="str">
        <f t="shared" si="317"/>
        <v/>
      </c>
      <c r="AJ946" s="47" t="str">
        <f t="shared" si="305"/>
        <v/>
      </c>
      <c r="AK946" s="65">
        <f t="shared" si="307"/>
        <v>1</v>
      </c>
      <c r="AL946" s="70" t="str">
        <f t="shared" si="314"/>
        <v/>
      </c>
      <c r="AM946" s="43" t="str">
        <f t="shared" si="306"/>
        <v/>
      </c>
      <c r="AN946" s="71">
        <f t="shared" si="308"/>
        <v>8</v>
      </c>
      <c r="AO946" s="2"/>
      <c r="AP946" s="2"/>
      <c r="AR946" s="2"/>
      <c r="AS946" s="2"/>
      <c r="AT946" s="2"/>
    </row>
    <row r="947" spans="2:46">
      <c r="B947" s="20" t="str">
        <f>IF('Prog Individual'!B947="","",'Prog Individual'!B947)</f>
        <v/>
      </c>
      <c r="C947" s="21" t="str">
        <f t="shared" si="301"/>
        <v/>
      </c>
      <c r="D947" s="98" t="str">
        <f t="shared" si="316"/>
        <v/>
      </c>
      <c r="E947" s="2"/>
      <c r="F947" s="47" t="str">
        <f t="shared" si="302"/>
        <v/>
      </c>
      <c r="G947" s="98" t="str">
        <f t="shared" si="315"/>
        <v/>
      </c>
      <c r="H947" s="2"/>
      <c r="I947" s="46" t="str">
        <f t="shared" si="303"/>
        <v/>
      </c>
      <c r="J947" s="98" t="str">
        <f t="shared" si="309"/>
        <v/>
      </c>
      <c r="K947" s="2"/>
      <c r="L947" s="21" t="str">
        <f t="shared" si="319"/>
        <v/>
      </c>
      <c r="M947" s="92">
        <f>IF(L947&lt;&gt;"",SUM($L$6:L947),M946)</f>
        <v>40</v>
      </c>
      <c r="N947" s="92">
        <f t="shared" si="310"/>
        <v>49</v>
      </c>
      <c r="O947" s="2"/>
      <c r="P947" s="47" t="str">
        <f t="shared" si="318"/>
        <v/>
      </c>
      <c r="Q947" s="89">
        <f>IF(P947&lt;&gt;"",SUM($P$6:P947),Q946)</f>
        <v>71</v>
      </c>
      <c r="R947" s="92">
        <f t="shared" si="320"/>
        <v>71</v>
      </c>
      <c r="S947" s="2"/>
      <c r="T947" s="43" t="str">
        <f t="shared" si="311"/>
        <v/>
      </c>
      <c r="U947" s="89">
        <f>IF(T947&lt;&gt;"",SUM($T$6:T947),U946)</f>
        <v>35</v>
      </c>
      <c r="V947" s="92">
        <f t="shared" si="321"/>
        <v>47</v>
      </c>
      <c r="W947" s="2"/>
      <c r="X947" s="95">
        <f>IF(B947="",X946,SUM($L$7:L947)+SUM($P$7:P947)+SUM($T$7:T947))</f>
        <v>146</v>
      </c>
      <c r="Y947" s="2"/>
      <c r="Z947" s="2"/>
      <c r="AA947" s="2"/>
      <c r="AB947" s="2"/>
      <c r="AC947" s="2"/>
      <c r="AD947" s="2"/>
      <c r="AE947" s="2"/>
      <c r="AF947" s="58" t="str">
        <f t="shared" si="313"/>
        <v/>
      </c>
      <c r="AG947" s="21" t="str">
        <f t="shared" si="304"/>
        <v/>
      </c>
      <c r="AH947" s="59">
        <f t="shared" si="312"/>
        <v>5</v>
      </c>
      <c r="AI947" s="64" t="str">
        <f t="shared" si="317"/>
        <v/>
      </c>
      <c r="AJ947" s="47" t="str">
        <f t="shared" si="305"/>
        <v/>
      </c>
      <c r="AK947" s="65">
        <f t="shared" si="307"/>
        <v>1</v>
      </c>
      <c r="AL947" s="70" t="str">
        <f t="shared" si="314"/>
        <v/>
      </c>
      <c r="AM947" s="43" t="str">
        <f t="shared" si="306"/>
        <v/>
      </c>
      <c r="AN947" s="71">
        <f t="shared" si="308"/>
        <v>8</v>
      </c>
      <c r="AO947" s="2"/>
      <c r="AP947" s="2"/>
      <c r="AR947" s="2"/>
      <c r="AS947" s="2"/>
      <c r="AT947" s="2"/>
    </row>
    <row r="948" spans="2:46">
      <c r="B948" s="20" t="str">
        <f>IF('Prog Individual'!B948="","",'Prog Individual'!B948)</f>
        <v/>
      </c>
      <c r="C948" s="21" t="str">
        <f t="shared" si="301"/>
        <v/>
      </c>
      <c r="D948" s="98" t="str">
        <f t="shared" si="316"/>
        <v/>
      </c>
      <c r="E948" s="2"/>
      <c r="F948" s="47" t="str">
        <f t="shared" si="302"/>
        <v/>
      </c>
      <c r="G948" s="98" t="str">
        <f t="shared" si="315"/>
        <v/>
      </c>
      <c r="H948" s="2"/>
      <c r="I948" s="46" t="str">
        <f t="shared" si="303"/>
        <v/>
      </c>
      <c r="J948" s="98" t="str">
        <f t="shared" si="309"/>
        <v/>
      </c>
      <c r="K948" s="2"/>
      <c r="L948" s="21" t="str">
        <f t="shared" si="319"/>
        <v/>
      </c>
      <c r="M948" s="92">
        <f>IF(L948&lt;&gt;"",SUM($L$6:L948),M947)</f>
        <v>40</v>
      </c>
      <c r="N948" s="92">
        <f t="shared" si="310"/>
        <v>49</v>
      </c>
      <c r="O948" s="2"/>
      <c r="P948" s="47" t="str">
        <f t="shared" si="318"/>
        <v/>
      </c>
      <c r="Q948" s="89">
        <f>IF(P948&lt;&gt;"",SUM($P$6:P948),Q947)</f>
        <v>71</v>
      </c>
      <c r="R948" s="92">
        <f t="shared" si="320"/>
        <v>71</v>
      </c>
      <c r="S948" s="2"/>
      <c r="T948" s="43" t="str">
        <f t="shared" si="311"/>
        <v/>
      </c>
      <c r="U948" s="89">
        <f>IF(T948&lt;&gt;"",SUM($T$6:T948),U947)</f>
        <v>35</v>
      </c>
      <c r="V948" s="92">
        <f t="shared" si="321"/>
        <v>47</v>
      </c>
      <c r="W948" s="2"/>
      <c r="X948" s="95">
        <f>IF(B948="",X947,SUM($L$7:L948)+SUM($P$7:P948)+SUM($T$7:T948))</f>
        <v>146</v>
      </c>
      <c r="Y948" s="2"/>
      <c r="Z948" s="2"/>
      <c r="AA948" s="2"/>
      <c r="AB948" s="2"/>
      <c r="AC948" s="2"/>
      <c r="AD948" s="2"/>
      <c r="AE948" s="2"/>
      <c r="AF948" s="58" t="str">
        <f t="shared" si="313"/>
        <v/>
      </c>
      <c r="AG948" s="21" t="str">
        <f t="shared" si="304"/>
        <v/>
      </c>
      <c r="AH948" s="59">
        <f t="shared" si="312"/>
        <v>5</v>
      </c>
      <c r="AI948" s="64" t="str">
        <f t="shared" si="317"/>
        <v/>
      </c>
      <c r="AJ948" s="47" t="str">
        <f t="shared" si="305"/>
        <v/>
      </c>
      <c r="AK948" s="65">
        <f t="shared" si="307"/>
        <v>1</v>
      </c>
      <c r="AL948" s="70" t="str">
        <f t="shared" si="314"/>
        <v/>
      </c>
      <c r="AM948" s="43" t="str">
        <f t="shared" si="306"/>
        <v/>
      </c>
      <c r="AN948" s="71">
        <f t="shared" si="308"/>
        <v>8</v>
      </c>
      <c r="AO948" s="2"/>
      <c r="AP948" s="2"/>
      <c r="AR948" s="2"/>
      <c r="AS948" s="2"/>
      <c r="AT948" s="2"/>
    </row>
    <row r="949" spans="2:46">
      <c r="B949" s="20" t="str">
        <f>IF('Prog Individual'!B949="","",'Prog Individual'!B949)</f>
        <v/>
      </c>
      <c r="C949" s="21" t="str">
        <f t="shared" si="301"/>
        <v/>
      </c>
      <c r="D949" s="98" t="str">
        <f t="shared" si="316"/>
        <v/>
      </c>
      <c r="E949" s="2"/>
      <c r="F949" s="47" t="str">
        <f t="shared" si="302"/>
        <v/>
      </c>
      <c r="G949" s="98" t="str">
        <f t="shared" si="315"/>
        <v/>
      </c>
      <c r="H949" s="2"/>
      <c r="I949" s="46" t="str">
        <f t="shared" si="303"/>
        <v/>
      </c>
      <c r="J949" s="98" t="str">
        <f t="shared" si="309"/>
        <v/>
      </c>
      <c r="K949" s="2"/>
      <c r="L949" s="21" t="str">
        <f t="shared" si="319"/>
        <v/>
      </c>
      <c r="M949" s="92">
        <f>IF(L949&lt;&gt;"",SUM($L$6:L949),M948)</f>
        <v>40</v>
      </c>
      <c r="N949" s="92">
        <f t="shared" si="310"/>
        <v>49</v>
      </c>
      <c r="O949" s="2"/>
      <c r="P949" s="47" t="str">
        <f t="shared" si="318"/>
        <v/>
      </c>
      <c r="Q949" s="89">
        <f>IF(P949&lt;&gt;"",SUM($P$6:P949),Q948)</f>
        <v>71</v>
      </c>
      <c r="R949" s="92">
        <f t="shared" si="320"/>
        <v>71</v>
      </c>
      <c r="S949" s="2"/>
      <c r="T949" s="43" t="str">
        <f t="shared" si="311"/>
        <v/>
      </c>
      <c r="U949" s="89">
        <f>IF(T949&lt;&gt;"",SUM($T$6:T949),U948)</f>
        <v>35</v>
      </c>
      <c r="V949" s="92">
        <f t="shared" si="321"/>
        <v>47</v>
      </c>
      <c r="W949" s="2"/>
      <c r="X949" s="95">
        <f>IF(B949="",X948,SUM($L$7:L949)+SUM($P$7:P949)+SUM($T$7:T949))</f>
        <v>146</v>
      </c>
      <c r="Y949" s="2"/>
      <c r="Z949" s="2"/>
      <c r="AA949" s="2"/>
      <c r="AB949" s="2"/>
      <c r="AC949" s="2"/>
      <c r="AD949" s="2"/>
      <c r="AE949" s="2"/>
      <c r="AF949" s="58" t="str">
        <f t="shared" si="313"/>
        <v/>
      </c>
      <c r="AG949" s="21" t="str">
        <f t="shared" si="304"/>
        <v/>
      </c>
      <c r="AH949" s="59">
        <f t="shared" si="312"/>
        <v>5</v>
      </c>
      <c r="AI949" s="64" t="str">
        <f t="shared" si="317"/>
        <v/>
      </c>
      <c r="AJ949" s="47" t="str">
        <f t="shared" si="305"/>
        <v/>
      </c>
      <c r="AK949" s="65">
        <f t="shared" si="307"/>
        <v>1</v>
      </c>
      <c r="AL949" s="70" t="str">
        <f t="shared" si="314"/>
        <v/>
      </c>
      <c r="AM949" s="43" t="str">
        <f t="shared" si="306"/>
        <v/>
      </c>
      <c r="AN949" s="71">
        <f t="shared" si="308"/>
        <v>8</v>
      </c>
      <c r="AO949" s="2"/>
      <c r="AP949" s="2"/>
      <c r="AR949" s="2"/>
      <c r="AS949" s="2"/>
      <c r="AT949" s="2"/>
    </row>
    <row r="950" spans="2:46">
      <c r="B950" s="20" t="str">
        <f>IF('Prog Individual'!B950="","",'Prog Individual'!B950)</f>
        <v/>
      </c>
      <c r="C950" s="21" t="str">
        <f t="shared" si="301"/>
        <v/>
      </c>
      <c r="D950" s="98" t="str">
        <f t="shared" si="316"/>
        <v/>
      </c>
      <c r="E950" s="2"/>
      <c r="F950" s="47" t="str">
        <f t="shared" si="302"/>
        <v/>
      </c>
      <c r="G950" s="98" t="str">
        <f t="shared" si="315"/>
        <v/>
      </c>
      <c r="H950" s="2"/>
      <c r="I950" s="46" t="str">
        <f t="shared" si="303"/>
        <v/>
      </c>
      <c r="J950" s="98" t="str">
        <f t="shared" si="309"/>
        <v/>
      </c>
      <c r="K950" s="2"/>
      <c r="L950" s="21" t="str">
        <f t="shared" si="319"/>
        <v/>
      </c>
      <c r="M950" s="92">
        <f>IF(L950&lt;&gt;"",SUM($L$6:L950),M949)</f>
        <v>40</v>
      </c>
      <c r="N950" s="92">
        <f t="shared" si="310"/>
        <v>49</v>
      </c>
      <c r="O950" s="2"/>
      <c r="P950" s="47" t="str">
        <f t="shared" si="318"/>
        <v/>
      </c>
      <c r="Q950" s="89">
        <f>IF(P950&lt;&gt;"",SUM($P$6:P950),Q949)</f>
        <v>71</v>
      </c>
      <c r="R950" s="92">
        <f t="shared" si="320"/>
        <v>71</v>
      </c>
      <c r="S950" s="2"/>
      <c r="T950" s="43" t="str">
        <f t="shared" si="311"/>
        <v/>
      </c>
      <c r="U950" s="89">
        <f>IF(T950&lt;&gt;"",SUM($T$6:T950),U949)</f>
        <v>35</v>
      </c>
      <c r="V950" s="92">
        <f t="shared" si="321"/>
        <v>47</v>
      </c>
      <c r="W950" s="2"/>
      <c r="X950" s="95">
        <f>IF(B950="",X949,SUM($L$7:L950)+SUM($P$7:P950)+SUM($T$7:T950))</f>
        <v>146</v>
      </c>
      <c r="Y950" s="2"/>
      <c r="Z950" s="2"/>
      <c r="AA950" s="2"/>
      <c r="AB950" s="2"/>
      <c r="AC950" s="2"/>
      <c r="AD950" s="2"/>
      <c r="AE950" s="2"/>
      <c r="AF950" s="58" t="str">
        <f t="shared" si="313"/>
        <v/>
      </c>
      <c r="AG950" s="21" t="str">
        <f t="shared" si="304"/>
        <v/>
      </c>
      <c r="AH950" s="59">
        <f t="shared" si="312"/>
        <v>5</v>
      </c>
      <c r="AI950" s="64" t="str">
        <f t="shared" si="317"/>
        <v/>
      </c>
      <c r="AJ950" s="47" t="str">
        <f t="shared" si="305"/>
        <v/>
      </c>
      <c r="AK950" s="65">
        <f t="shared" si="307"/>
        <v>1</v>
      </c>
      <c r="AL950" s="70" t="str">
        <f t="shared" si="314"/>
        <v/>
      </c>
      <c r="AM950" s="43" t="str">
        <f t="shared" si="306"/>
        <v/>
      </c>
      <c r="AN950" s="71">
        <f t="shared" si="308"/>
        <v>8</v>
      </c>
      <c r="AO950" s="2"/>
      <c r="AP950" s="2"/>
      <c r="AR950" s="2"/>
      <c r="AS950" s="2"/>
      <c r="AT950" s="2"/>
    </row>
    <row r="951" spans="2:46">
      <c r="B951" s="20" t="str">
        <f>IF('Prog Individual'!B951="","",'Prog Individual'!B951)</f>
        <v/>
      </c>
      <c r="C951" s="21" t="str">
        <f t="shared" si="301"/>
        <v/>
      </c>
      <c r="D951" s="98" t="str">
        <f t="shared" si="316"/>
        <v/>
      </c>
      <c r="E951" s="2"/>
      <c r="F951" s="47" t="str">
        <f t="shared" si="302"/>
        <v/>
      </c>
      <c r="G951" s="98" t="str">
        <f t="shared" si="315"/>
        <v/>
      </c>
      <c r="H951" s="2"/>
      <c r="I951" s="46" t="str">
        <f t="shared" si="303"/>
        <v/>
      </c>
      <c r="J951" s="98" t="str">
        <f t="shared" si="309"/>
        <v/>
      </c>
      <c r="K951" s="2"/>
      <c r="L951" s="21" t="str">
        <f t="shared" si="319"/>
        <v/>
      </c>
      <c r="M951" s="92">
        <f>IF(L951&lt;&gt;"",SUM($L$6:L951),M950)</f>
        <v>40</v>
      </c>
      <c r="N951" s="92">
        <f t="shared" si="310"/>
        <v>49</v>
      </c>
      <c r="O951" s="2"/>
      <c r="P951" s="47" t="str">
        <f t="shared" si="318"/>
        <v/>
      </c>
      <c r="Q951" s="89">
        <f>IF(P951&lt;&gt;"",SUM($P$6:P951),Q950)</f>
        <v>71</v>
      </c>
      <c r="R951" s="92">
        <f t="shared" si="320"/>
        <v>71</v>
      </c>
      <c r="S951" s="2"/>
      <c r="T951" s="43" t="str">
        <f t="shared" si="311"/>
        <v/>
      </c>
      <c r="U951" s="89">
        <f>IF(T951&lt;&gt;"",SUM($T$6:T951),U950)</f>
        <v>35</v>
      </c>
      <c r="V951" s="92">
        <f t="shared" si="321"/>
        <v>47</v>
      </c>
      <c r="W951" s="2"/>
      <c r="X951" s="95">
        <f>IF(B951="",X950,SUM($L$7:L951)+SUM($P$7:P951)+SUM($T$7:T951))</f>
        <v>146</v>
      </c>
      <c r="Y951" s="2"/>
      <c r="Z951" s="2"/>
      <c r="AA951" s="2"/>
      <c r="AB951" s="2"/>
      <c r="AC951" s="2"/>
      <c r="AD951" s="2"/>
      <c r="AE951" s="2"/>
      <c r="AF951" s="58" t="str">
        <f t="shared" si="313"/>
        <v/>
      </c>
      <c r="AG951" s="21" t="str">
        <f t="shared" si="304"/>
        <v/>
      </c>
      <c r="AH951" s="59">
        <f t="shared" si="312"/>
        <v>5</v>
      </c>
      <c r="AI951" s="64" t="str">
        <f t="shared" si="317"/>
        <v/>
      </c>
      <c r="AJ951" s="47" t="str">
        <f t="shared" si="305"/>
        <v/>
      </c>
      <c r="AK951" s="65">
        <f t="shared" si="307"/>
        <v>1</v>
      </c>
      <c r="AL951" s="70" t="str">
        <f t="shared" si="314"/>
        <v/>
      </c>
      <c r="AM951" s="43" t="str">
        <f t="shared" si="306"/>
        <v/>
      </c>
      <c r="AN951" s="71">
        <f t="shared" si="308"/>
        <v>8</v>
      </c>
      <c r="AO951" s="2"/>
      <c r="AP951" s="2"/>
      <c r="AR951" s="2"/>
      <c r="AS951" s="2"/>
      <c r="AT951" s="2"/>
    </row>
    <row r="952" spans="2:46">
      <c r="B952" s="20" t="str">
        <f>IF('Prog Individual'!B952="","",'Prog Individual'!B952)</f>
        <v/>
      </c>
      <c r="C952" s="21" t="str">
        <f t="shared" si="301"/>
        <v/>
      </c>
      <c r="D952" s="98" t="str">
        <f t="shared" si="316"/>
        <v/>
      </c>
      <c r="E952" s="2"/>
      <c r="F952" s="47" t="str">
        <f t="shared" si="302"/>
        <v/>
      </c>
      <c r="G952" s="98" t="str">
        <f t="shared" si="315"/>
        <v/>
      </c>
      <c r="H952" s="2"/>
      <c r="I952" s="46" t="str">
        <f t="shared" si="303"/>
        <v/>
      </c>
      <c r="J952" s="98" t="str">
        <f t="shared" si="309"/>
        <v/>
      </c>
      <c r="K952" s="2"/>
      <c r="L952" s="21" t="str">
        <f t="shared" si="319"/>
        <v/>
      </c>
      <c r="M952" s="92">
        <f>IF(L952&lt;&gt;"",SUM($L$6:L952),M951)</f>
        <v>40</v>
      </c>
      <c r="N952" s="92">
        <f t="shared" si="310"/>
        <v>49</v>
      </c>
      <c r="O952" s="2"/>
      <c r="P952" s="47" t="str">
        <f t="shared" si="318"/>
        <v/>
      </c>
      <c r="Q952" s="89">
        <f>IF(P952&lt;&gt;"",SUM($P$6:P952),Q951)</f>
        <v>71</v>
      </c>
      <c r="R952" s="92">
        <f t="shared" si="320"/>
        <v>71</v>
      </c>
      <c r="S952" s="2"/>
      <c r="T952" s="43" t="str">
        <f t="shared" si="311"/>
        <v/>
      </c>
      <c r="U952" s="89">
        <f>IF(T952&lt;&gt;"",SUM($T$6:T952),U951)</f>
        <v>35</v>
      </c>
      <c r="V952" s="92">
        <f t="shared" si="321"/>
        <v>47</v>
      </c>
      <c r="W952" s="2"/>
      <c r="X952" s="95">
        <f>IF(B952="",X951,SUM($L$7:L952)+SUM($P$7:P952)+SUM($T$7:T952))</f>
        <v>146</v>
      </c>
      <c r="Y952" s="2"/>
      <c r="Z952" s="2"/>
      <c r="AA952" s="2"/>
      <c r="AB952" s="2"/>
      <c r="AC952" s="2"/>
      <c r="AD952" s="2"/>
      <c r="AE952" s="2"/>
      <c r="AF952" s="58" t="str">
        <f t="shared" si="313"/>
        <v/>
      </c>
      <c r="AG952" s="21" t="str">
        <f t="shared" si="304"/>
        <v/>
      </c>
      <c r="AH952" s="59">
        <f t="shared" si="312"/>
        <v>5</v>
      </c>
      <c r="AI952" s="64" t="str">
        <f t="shared" si="317"/>
        <v/>
      </c>
      <c r="AJ952" s="47" t="str">
        <f t="shared" si="305"/>
        <v/>
      </c>
      <c r="AK952" s="65">
        <f t="shared" si="307"/>
        <v>1</v>
      </c>
      <c r="AL952" s="70" t="str">
        <f t="shared" si="314"/>
        <v/>
      </c>
      <c r="AM952" s="43" t="str">
        <f t="shared" si="306"/>
        <v/>
      </c>
      <c r="AN952" s="71">
        <f t="shared" si="308"/>
        <v>8</v>
      </c>
      <c r="AO952" s="2"/>
      <c r="AP952" s="2"/>
      <c r="AR952" s="2"/>
      <c r="AS952" s="2"/>
      <c r="AT952" s="2"/>
    </row>
    <row r="953" spans="2:46">
      <c r="B953" s="20" t="str">
        <f>IF('Prog Individual'!B953="","",'Prog Individual'!B953)</f>
        <v/>
      </c>
      <c r="C953" s="21" t="str">
        <f t="shared" si="301"/>
        <v/>
      </c>
      <c r="D953" s="98" t="str">
        <f t="shared" si="316"/>
        <v/>
      </c>
      <c r="E953" s="2"/>
      <c r="F953" s="47" t="str">
        <f t="shared" si="302"/>
        <v/>
      </c>
      <c r="G953" s="98" t="str">
        <f t="shared" si="315"/>
        <v/>
      </c>
      <c r="H953" s="2"/>
      <c r="I953" s="46" t="str">
        <f t="shared" si="303"/>
        <v/>
      </c>
      <c r="J953" s="98" t="str">
        <f t="shared" si="309"/>
        <v/>
      </c>
      <c r="K953" s="2"/>
      <c r="L953" s="21" t="str">
        <f t="shared" si="319"/>
        <v/>
      </c>
      <c r="M953" s="92">
        <f>IF(L953&lt;&gt;"",SUM($L$6:L953),M952)</f>
        <v>40</v>
      </c>
      <c r="N953" s="92">
        <f t="shared" si="310"/>
        <v>49</v>
      </c>
      <c r="O953" s="2"/>
      <c r="P953" s="47" t="str">
        <f t="shared" si="318"/>
        <v/>
      </c>
      <c r="Q953" s="89">
        <f>IF(P953&lt;&gt;"",SUM($P$6:P953),Q952)</f>
        <v>71</v>
      </c>
      <c r="R953" s="92">
        <f t="shared" si="320"/>
        <v>71</v>
      </c>
      <c r="S953" s="2"/>
      <c r="T953" s="43" t="str">
        <f t="shared" si="311"/>
        <v/>
      </c>
      <c r="U953" s="89">
        <f>IF(T953&lt;&gt;"",SUM($T$6:T953),U952)</f>
        <v>35</v>
      </c>
      <c r="V953" s="92">
        <f t="shared" si="321"/>
        <v>47</v>
      </c>
      <c r="W953" s="2"/>
      <c r="X953" s="95">
        <f>IF(B953="",X952,SUM($L$7:L953)+SUM($P$7:P953)+SUM($T$7:T953))</f>
        <v>146</v>
      </c>
      <c r="Y953" s="2"/>
      <c r="Z953" s="2"/>
      <c r="AA953" s="2"/>
      <c r="AB953" s="2"/>
      <c r="AC953" s="2"/>
      <c r="AD953" s="2"/>
      <c r="AE953" s="2"/>
      <c r="AF953" s="58" t="str">
        <f t="shared" si="313"/>
        <v/>
      </c>
      <c r="AG953" s="21" t="str">
        <f t="shared" si="304"/>
        <v/>
      </c>
      <c r="AH953" s="59">
        <f t="shared" si="312"/>
        <v>5</v>
      </c>
      <c r="AI953" s="64" t="str">
        <f t="shared" si="317"/>
        <v/>
      </c>
      <c r="AJ953" s="47" t="str">
        <f t="shared" si="305"/>
        <v/>
      </c>
      <c r="AK953" s="65">
        <f t="shared" si="307"/>
        <v>1</v>
      </c>
      <c r="AL953" s="70" t="str">
        <f t="shared" si="314"/>
        <v/>
      </c>
      <c r="AM953" s="43" t="str">
        <f t="shared" si="306"/>
        <v/>
      </c>
      <c r="AN953" s="71">
        <f t="shared" si="308"/>
        <v>8</v>
      </c>
      <c r="AO953" s="2"/>
      <c r="AP953" s="2"/>
      <c r="AR953" s="2"/>
      <c r="AS953" s="2"/>
      <c r="AT953" s="2"/>
    </row>
    <row r="954" spans="2:46">
      <c r="B954" s="20" t="str">
        <f>IF('Prog Individual'!B954="","",'Prog Individual'!B954)</f>
        <v/>
      </c>
      <c r="C954" s="21" t="str">
        <f t="shared" si="301"/>
        <v/>
      </c>
      <c r="D954" s="98" t="str">
        <f t="shared" si="316"/>
        <v/>
      </c>
      <c r="E954" s="2"/>
      <c r="F954" s="47" t="str">
        <f t="shared" si="302"/>
        <v/>
      </c>
      <c r="G954" s="98" t="str">
        <f t="shared" si="315"/>
        <v/>
      </c>
      <c r="H954" s="2"/>
      <c r="I954" s="46" t="str">
        <f t="shared" si="303"/>
        <v/>
      </c>
      <c r="J954" s="98" t="str">
        <f t="shared" si="309"/>
        <v/>
      </c>
      <c r="K954" s="2"/>
      <c r="L954" s="21" t="str">
        <f t="shared" si="319"/>
        <v/>
      </c>
      <c r="M954" s="92">
        <f>IF(L954&lt;&gt;"",SUM($L$6:L954),M953)</f>
        <v>40</v>
      </c>
      <c r="N954" s="92">
        <f t="shared" si="310"/>
        <v>49</v>
      </c>
      <c r="O954" s="2"/>
      <c r="P954" s="47" t="str">
        <f t="shared" si="318"/>
        <v/>
      </c>
      <c r="Q954" s="89">
        <f>IF(P954&lt;&gt;"",SUM($P$6:P954),Q953)</f>
        <v>71</v>
      </c>
      <c r="R954" s="92">
        <f t="shared" si="320"/>
        <v>71</v>
      </c>
      <c r="S954" s="2"/>
      <c r="T954" s="43" t="str">
        <f t="shared" si="311"/>
        <v/>
      </c>
      <c r="U954" s="89">
        <f>IF(T954&lt;&gt;"",SUM($T$6:T954),U953)</f>
        <v>35</v>
      </c>
      <c r="V954" s="92">
        <f t="shared" si="321"/>
        <v>47</v>
      </c>
      <c r="W954" s="2"/>
      <c r="X954" s="95">
        <f>IF(B954="",X953,SUM($L$7:L954)+SUM($P$7:P954)+SUM($T$7:T954))</f>
        <v>146</v>
      </c>
      <c r="Y954" s="2"/>
      <c r="Z954" s="2"/>
      <c r="AA954" s="2"/>
      <c r="AB954" s="2"/>
      <c r="AC954" s="2"/>
      <c r="AD954" s="2"/>
      <c r="AE954" s="2"/>
      <c r="AF954" s="58" t="str">
        <f t="shared" si="313"/>
        <v/>
      </c>
      <c r="AG954" s="21" t="str">
        <f t="shared" si="304"/>
        <v/>
      </c>
      <c r="AH954" s="59">
        <f t="shared" si="312"/>
        <v>5</v>
      </c>
      <c r="AI954" s="64" t="str">
        <f t="shared" si="317"/>
        <v/>
      </c>
      <c r="AJ954" s="47" t="str">
        <f t="shared" si="305"/>
        <v/>
      </c>
      <c r="AK954" s="65">
        <f t="shared" si="307"/>
        <v>1</v>
      </c>
      <c r="AL954" s="70" t="str">
        <f t="shared" si="314"/>
        <v/>
      </c>
      <c r="AM954" s="43" t="str">
        <f t="shared" si="306"/>
        <v/>
      </c>
      <c r="AN954" s="71">
        <f t="shared" si="308"/>
        <v>8</v>
      </c>
      <c r="AO954" s="2"/>
      <c r="AP954" s="2"/>
      <c r="AR954" s="2"/>
      <c r="AS954" s="2"/>
      <c r="AT954" s="2"/>
    </row>
    <row r="955" spans="2:46">
      <c r="B955" s="20" t="str">
        <f>IF('Prog Individual'!B955="","",'Prog Individual'!B955)</f>
        <v/>
      </c>
      <c r="C955" s="21" t="str">
        <f t="shared" si="301"/>
        <v/>
      </c>
      <c r="D955" s="98" t="str">
        <f t="shared" si="316"/>
        <v/>
      </c>
      <c r="E955" s="2"/>
      <c r="F955" s="47" t="str">
        <f t="shared" si="302"/>
        <v/>
      </c>
      <c r="G955" s="98" t="str">
        <f t="shared" si="315"/>
        <v/>
      </c>
      <c r="H955" s="2"/>
      <c r="I955" s="46" t="str">
        <f t="shared" si="303"/>
        <v/>
      </c>
      <c r="J955" s="98" t="str">
        <f t="shared" si="309"/>
        <v/>
      </c>
      <c r="K955" s="2"/>
      <c r="L955" s="21" t="str">
        <f t="shared" si="319"/>
        <v/>
      </c>
      <c r="M955" s="92">
        <f>IF(L955&lt;&gt;"",SUM($L$6:L955),M954)</f>
        <v>40</v>
      </c>
      <c r="N955" s="92">
        <f t="shared" si="310"/>
        <v>49</v>
      </c>
      <c r="O955" s="2"/>
      <c r="P955" s="47" t="str">
        <f t="shared" si="318"/>
        <v/>
      </c>
      <c r="Q955" s="89">
        <f>IF(P955&lt;&gt;"",SUM($P$6:P955),Q954)</f>
        <v>71</v>
      </c>
      <c r="R955" s="92">
        <f t="shared" si="320"/>
        <v>71</v>
      </c>
      <c r="S955" s="2"/>
      <c r="T955" s="43" t="str">
        <f t="shared" si="311"/>
        <v/>
      </c>
      <c r="U955" s="89">
        <f>IF(T955&lt;&gt;"",SUM($T$6:T955),U954)</f>
        <v>35</v>
      </c>
      <c r="V955" s="92">
        <f t="shared" si="321"/>
        <v>47</v>
      </c>
      <c r="W955" s="2"/>
      <c r="X955" s="95">
        <f>IF(B955="",X954,SUM($L$7:L955)+SUM($P$7:P955)+SUM($T$7:T955))</f>
        <v>146</v>
      </c>
      <c r="Y955" s="2"/>
      <c r="Z955" s="2"/>
      <c r="AA955" s="2"/>
      <c r="AB955" s="2"/>
      <c r="AC955" s="2"/>
      <c r="AD955" s="2"/>
      <c r="AE955" s="2"/>
      <c r="AF955" s="58" t="str">
        <f t="shared" si="313"/>
        <v/>
      </c>
      <c r="AG955" s="21" t="str">
        <f t="shared" si="304"/>
        <v/>
      </c>
      <c r="AH955" s="59">
        <f t="shared" si="312"/>
        <v>5</v>
      </c>
      <c r="AI955" s="64" t="str">
        <f t="shared" si="317"/>
        <v/>
      </c>
      <c r="AJ955" s="47" t="str">
        <f t="shared" si="305"/>
        <v/>
      </c>
      <c r="AK955" s="65">
        <f t="shared" si="307"/>
        <v>1</v>
      </c>
      <c r="AL955" s="70" t="str">
        <f t="shared" si="314"/>
        <v/>
      </c>
      <c r="AM955" s="43" t="str">
        <f t="shared" si="306"/>
        <v/>
      </c>
      <c r="AN955" s="71">
        <f t="shared" si="308"/>
        <v>8</v>
      </c>
      <c r="AO955" s="2"/>
      <c r="AP955" s="2"/>
      <c r="AR955" s="2"/>
      <c r="AS955" s="2"/>
      <c r="AT955" s="2"/>
    </row>
    <row r="956" spans="2:46">
      <c r="B956" s="20" t="str">
        <f>IF('Prog Individual'!B956="","",'Prog Individual'!B956)</f>
        <v/>
      </c>
      <c r="C956" s="21" t="str">
        <f t="shared" si="301"/>
        <v/>
      </c>
      <c r="D956" s="98" t="str">
        <f t="shared" si="316"/>
        <v/>
      </c>
      <c r="E956" s="2"/>
      <c r="F956" s="47" t="str">
        <f t="shared" si="302"/>
        <v/>
      </c>
      <c r="G956" s="98" t="str">
        <f t="shared" si="315"/>
        <v/>
      </c>
      <c r="H956" s="2"/>
      <c r="I956" s="46" t="str">
        <f t="shared" si="303"/>
        <v/>
      </c>
      <c r="J956" s="98" t="str">
        <f t="shared" si="309"/>
        <v/>
      </c>
      <c r="K956" s="2"/>
      <c r="L956" s="21" t="str">
        <f t="shared" si="319"/>
        <v/>
      </c>
      <c r="M956" s="92">
        <f>IF(L956&lt;&gt;"",SUM($L$6:L956),M955)</f>
        <v>40</v>
      </c>
      <c r="N956" s="92">
        <f t="shared" si="310"/>
        <v>49</v>
      </c>
      <c r="O956" s="2"/>
      <c r="P956" s="47" t="str">
        <f t="shared" si="318"/>
        <v/>
      </c>
      <c r="Q956" s="89">
        <f>IF(P956&lt;&gt;"",SUM($P$6:P956),Q955)</f>
        <v>71</v>
      </c>
      <c r="R956" s="92">
        <f t="shared" si="320"/>
        <v>71</v>
      </c>
      <c r="S956" s="2"/>
      <c r="T956" s="43" t="str">
        <f t="shared" si="311"/>
        <v/>
      </c>
      <c r="U956" s="89">
        <f>IF(T956&lt;&gt;"",SUM($T$6:T956),U955)</f>
        <v>35</v>
      </c>
      <c r="V956" s="92">
        <f t="shared" si="321"/>
        <v>47</v>
      </c>
      <c r="W956" s="2"/>
      <c r="X956" s="95">
        <f>IF(B956="",X955,SUM($L$7:L956)+SUM($P$7:P956)+SUM($T$7:T956))</f>
        <v>146</v>
      </c>
      <c r="Y956" s="2"/>
      <c r="Z956" s="2"/>
      <c r="AA956" s="2"/>
      <c r="AB956" s="2"/>
      <c r="AC956" s="2"/>
      <c r="AD956" s="2"/>
      <c r="AE956" s="2"/>
      <c r="AF956" s="58" t="str">
        <f t="shared" si="313"/>
        <v/>
      </c>
      <c r="AG956" s="21" t="str">
        <f t="shared" si="304"/>
        <v/>
      </c>
      <c r="AH956" s="59">
        <f t="shared" si="312"/>
        <v>5</v>
      </c>
      <c r="AI956" s="64" t="str">
        <f t="shared" si="317"/>
        <v/>
      </c>
      <c r="AJ956" s="47" t="str">
        <f t="shared" si="305"/>
        <v/>
      </c>
      <c r="AK956" s="65">
        <f t="shared" si="307"/>
        <v>1</v>
      </c>
      <c r="AL956" s="70" t="str">
        <f t="shared" si="314"/>
        <v/>
      </c>
      <c r="AM956" s="43" t="str">
        <f t="shared" si="306"/>
        <v/>
      </c>
      <c r="AN956" s="71">
        <f t="shared" si="308"/>
        <v>8</v>
      </c>
      <c r="AO956" s="2"/>
      <c r="AP956" s="2"/>
      <c r="AR956" s="2"/>
      <c r="AS956" s="2"/>
      <c r="AT956" s="2"/>
    </row>
    <row r="957" spans="2:46">
      <c r="B957" s="20" t="str">
        <f>IF('Prog Individual'!B957="","",'Prog Individual'!B957)</f>
        <v/>
      </c>
      <c r="C957" s="21" t="str">
        <f t="shared" si="301"/>
        <v/>
      </c>
      <c r="D957" s="98" t="str">
        <f t="shared" si="316"/>
        <v/>
      </c>
      <c r="E957" s="2"/>
      <c r="F957" s="47" t="str">
        <f t="shared" si="302"/>
        <v/>
      </c>
      <c r="G957" s="98" t="str">
        <f t="shared" si="315"/>
        <v/>
      </c>
      <c r="H957" s="2"/>
      <c r="I957" s="46" t="str">
        <f t="shared" si="303"/>
        <v/>
      </c>
      <c r="J957" s="98" t="str">
        <f t="shared" si="309"/>
        <v/>
      </c>
      <c r="K957" s="2"/>
      <c r="L957" s="21" t="str">
        <f t="shared" si="319"/>
        <v/>
      </c>
      <c r="M957" s="92">
        <f>IF(L957&lt;&gt;"",SUM($L$6:L957),M956)</f>
        <v>40</v>
      </c>
      <c r="N957" s="92">
        <f t="shared" si="310"/>
        <v>49</v>
      </c>
      <c r="O957" s="2"/>
      <c r="P957" s="47" t="str">
        <f t="shared" si="318"/>
        <v/>
      </c>
      <c r="Q957" s="89">
        <f>IF(P957&lt;&gt;"",SUM($P$6:P957),Q956)</f>
        <v>71</v>
      </c>
      <c r="R957" s="92">
        <f t="shared" si="320"/>
        <v>71</v>
      </c>
      <c r="S957" s="2"/>
      <c r="T957" s="43" t="str">
        <f t="shared" si="311"/>
        <v/>
      </c>
      <c r="U957" s="89">
        <f>IF(T957&lt;&gt;"",SUM($T$6:T957),U956)</f>
        <v>35</v>
      </c>
      <c r="V957" s="92">
        <f t="shared" si="321"/>
        <v>47</v>
      </c>
      <c r="W957" s="2"/>
      <c r="X957" s="95">
        <f>IF(B957="",X956,SUM($L$7:L957)+SUM($P$7:P957)+SUM($T$7:T957))</f>
        <v>146</v>
      </c>
      <c r="Y957" s="2"/>
      <c r="Z957" s="2"/>
      <c r="AA957" s="2"/>
      <c r="AB957" s="2"/>
      <c r="AC957" s="2"/>
      <c r="AD957" s="2"/>
      <c r="AE957" s="2"/>
      <c r="AF957" s="58" t="str">
        <f t="shared" si="313"/>
        <v/>
      </c>
      <c r="AG957" s="21" t="str">
        <f t="shared" si="304"/>
        <v/>
      </c>
      <c r="AH957" s="59">
        <f t="shared" si="312"/>
        <v>5</v>
      </c>
      <c r="AI957" s="64" t="str">
        <f t="shared" si="317"/>
        <v/>
      </c>
      <c r="AJ957" s="47" t="str">
        <f t="shared" si="305"/>
        <v/>
      </c>
      <c r="AK957" s="65">
        <f t="shared" si="307"/>
        <v>1</v>
      </c>
      <c r="AL957" s="70" t="str">
        <f t="shared" si="314"/>
        <v/>
      </c>
      <c r="AM957" s="43" t="str">
        <f t="shared" si="306"/>
        <v/>
      </c>
      <c r="AN957" s="71">
        <f t="shared" si="308"/>
        <v>8</v>
      </c>
      <c r="AO957" s="2"/>
      <c r="AP957" s="2"/>
      <c r="AR957" s="2"/>
      <c r="AS957" s="2"/>
      <c r="AT957" s="2"/>
    </row>
    <row r="958" spans="2:46">
      <c r="B958" s="20" t="str">
        <f>IF('Prog Individual'!B958="","",'Prog Individual'!B958)</f>
        <v/>
      </c>
      <c r="C958" s="21" t="str">
        <f t="shared" si="301"/>
        <v/>
      </c>
      <c r="D958" s="98" t="str">
        <f t="shared" si="316"/>
        <v/>
      </c>
      <c r="E958" s="2"/>
      <c r="F958" s="47" t="str">
        <f t="shared" si="302"/>
        <v/>
      </c>
      <c r="G958" s="98" t="str">
        <f t="shared" si="315"/>
        <v/>
      </c>
      <c r="H958" s="2"/>
      <c r="I958" s="46" t="str">
        <f t="shared" si="303"/>
        <v/>
      </c>
      <c r="J958" s="98" t="str">
        <f t="shared" si="309"/>
        <v/>
      </c>
      <c r="K958" s="2"/>
      <c r="L958" s="21" t="str">
        <f t="shared" si="319"/>
        <v/>
      </c>
      <c r="M958" s="92">
        <f>IF(L958&lt;&gt;"",SUM($L$6:L958),M957)</f>
        <v>40</v>
      </c>
      <c r="N958" s="92">
        <f t="shared" si="310"/>
        <v>49</v>
      </c>
      <c r="O958" s="2"/>
      <c r="P958" s="47" t="str">
        <f t="shared" si="318"/>
        <v/>
      </c>
      <c r="Q958" s="89">
        <f>IF(P958&lt;&gt;"",SUM($P$6:P958),Q957)</f>
        <v>71</v>
      </c>
      <c r="R958" s="92">
        <f t="shared" si="320"/>
        <v>71</v>
      </c>
      <c r="S958" s="2"/>
      <c r="T958" s="43" t="str">
        <f t="shared" si="311"/>
        <v/>
      </c>
      <c r="U958" s="89">
        <f>IF(T958&lt;&gt;"",SUM($T$6:T958),U957)</f>
        <v>35</v>
      </c>
      <c r="V958" s="92">
        <f t="shared" si="321"/>
        <v>47</v>
      </c>
      <c r="W958" s="2"/>
      <c r="X958" s="95">
        <f>IF(B958="",X957,SUM($L$7:L958)+SUM($P$7:P958)+SUM($T$7:T958))</f>
        <v>146</v>
      </c>
      <c r="Y958" s="2"/>
      <c r="Z958" s="2"/>
      <c r="AA958" s="2"/>
      <c r="AB958" s="2"/>
      <c r="AC958" s="2"/>
      <c r="AD958" s="2"/>
      <c r="AE958" s="2"/>
      <c r="AF958" s="58" t="str">
        <f t="shared" si="313"/>
        <v/>
      </c>
      <c r="AG958" s="21" t="str">
        <f t="shared" si="304"/>
        <v/>
      </c>
      <c r="AH958" s="59">
        <f t="shared" si="312"/>
        <v>5</v>
      </c>
      <c r="AI958" s="64" t="str">
        <f t="shared" si="317"/>
        <v/>
      </c>
      <c r="AJ958" s="47" t="str">
        <f t="shared" si="305"/>
        <v/>
      </c>
      <c r="AK958" s="65">
        <f t="shared" si="307"/>
        <v>1</v>
      </c>
      <c r="AL958" s="70" t="str">
        <f t="shared" si="314"/>
        <v/>
      </c>
      <c r="AM958" s="43" t="str">
        <f t="shared" si="306"/>
        <v/>
      </c>
      <c r="AN958" s="71">
        <f t="shared" si="308"/>
        <v>8</v>
      </c>
      <c r="AO958" s="2"/>
      <c r="AP958" s="2"/>
      <c r="AR958" s="2"/>
      <c r="AS958" s="2"/>
      <c r="AT958" s="2"/>
    </row>
    <row r="959" spans="2:46">
      <c r="B959" s="20" t="str">
        <f>IF('Prog Individual'!B959="","",'Prog Individual'!B959)</f>
        <v/>
      </c>
      <c r="C959" s="21" t="str">
        <f t="shared" si="301"/>
        <v/>
      </c>
      <c r="D959" s="98" t="str">
        <f t="shared" si="316"/>
        <v/>
      </c>
      <c r="E959" s="2"/>
      <c r="F959" s="47" t="str">
        <f t="shared" si="302"/>
        <v/>
      </c>
      <c r="G959" s="98" t="str">
        <f t="shared" si="315"/>
        <v/>
      </c>
      <c r="H959" s="2"/>
      <c r="I959" s="46" t="str">
        <f t="shared" si="303"/>
        <v/>
      </c>
      <c r="J959" s="98" t="str">
        <f t="shared" si="309"/>
        <v/>
      </c>
      <c r="K959" s="2"/>
      <c r="L959" s="21" t="str">
        <f t="shared" si="319"/>
        <v/>
      </c>
      <c r="M959" s="92">
        <f>IF(L959&lt;&gt;"",SUM($L$6:L959),M958)</f>
        <v>40</v>
      </c>
      <c r="N959" s="92">
        <f t="shared" si="310"/>
        <v>49</v>
      </c>
      <c r="O959" s="2"/>
      <c r="P959" s="47" t="str">
        <f t="shared" si="318"/>
        <v/>
      </c>
      <c r="Q959" s="89">
        <f>IF(P959&lt;&gt;"",SUM($P$6:P959),Q958)</f>
        <v>71</v>
      </c>
      <c r="R959" s="92">
        <f t="shared" si="320"/>
        <v>71</v>
      </c>
      <c r="S959" s="2"/>
      <c r="T959" s="43" t="str">
        <f t="shared" si="311"/>
        <v/>
      </c>
      <c r="U959" s="89">
        <f>IF(T959&lt;&gt;"",SUM($T$6:T959),U958)</f>
        <v>35</v>
      </c>
      <c r="V959" s="92">
        <f t="shared" si="321"/>
        <v>47</v>
      </c>
      <c r="W959" s="2"/>
      <c r="X959" s="95">
        <f>IF(B959="",X958,SUM($L$7:L959)+SUM($P$7:P959)+SUM($T$7:T959))</f>
        <v>146</v>
      </c>
      <c r="Y959" s="2"/>
      <c r="Z959" s="2"/>
      <c r="AA959" s="2"/>
      <c r="AB959" s="2"/>
      <c r="AC959" s="2"/>
      <c r="AD959" s="2"/>
      <c r="AE959" s="2"/>
      <c r="AF959" s="58" t="str">
        <f t="shared" si="313"/>
        <v/>
      </c>
      <c r="AG959" s="21" t="str">
        <f t="shared" si="304"/>
        <v/>
      </c>
      <c r="AH959" s="59">
        <f t="shared" si="312"/>
        <v>5</v>
      </c>
      <c r="AI959" s="64" t="str">
        <f t="shared" si="317"/>
        <v/>
      </c>
      <c r="AJ959" s="47" t="str">
        <f t="shared" si="305"/>
        <v/>
      </c>
      <c r="AK959" s="65">
        <f t="shared" si="307"/>
        <v>1</v>
      </c>
      <c r="AL959" s="70" t="str">
        <f t="shared" si="314"/>
        <v/>
      </c>
      <c r="AM959" s="43" t="str">
        <f t="shared" si="306"/>
        <v/>
      </c>
      <c r="AN959" s="71">
        <f t="shared" si="308"/>
        <v>8</v>
      </c>
      <c r="AO959" s="2"/>
      <c r="AP959" s="2"/>
      <c r="AR959" s="2"/>
      <c r="AS959" s="2"/>
      <c r="AT959" s="2"/>
    </row>
    <row r="960" spans="2:46">
      <c r="B960" s="20" t="str">
        <f>IF('Prog Individual'!B960="","",'Prog Individual'!B960)</f>
        <v/>
      </c>
      <c r="C960" s="21" t="str">
        <f t="shared" si="301"/>
        <v/>
      </c>
      <c r="D960" s="98" t="str">
        <f t="shared" si="316"/>
        <v/>
      </c>
      <c r="E960" s="2"/>
      <c r="F960" s="47" t="str">
        <f t="shared" si="302"/>
        <v/>
      </c>
      <c r="G960" s="98" t="str">
        <f t="shared" si="315"/>
        <v/>
      </c>
      <c r="H960" s="2"/>
      <c r="I960" s="46" t="str">
        <f t="shared" si="303"/>
        <v/>
      </c>
      <c r="J960" s="98" t="str">
        <f t="shared" si="309"/>
        <v/>
      </c>
      <c r="K960" s="2"/>
      <c r="L960" s="21" t="str">
        <f t="shared" si="319"/>
        <v/>
      </c>
      <c r="M960" s="92">
        <f>IF(L960&lt;&gt;"",SUM($L$6:L960),M959)</f>
        <v>40</v>
      </c>
      <c r="N960" s="92">
        <f t="shared" si="310"/>
        <v>49</v>
      </c>
      <c r="O960" s="2"/>
      <c r="P960" s="47" t="str">
        <f t="shared" si="318"/>
        <v/>
      </c>
      <c r="Q960" s="89">
        <f>IF(P960&lt;&gt;"",SUM($P$6:P960),Q959)</f>
        <v>71</v>
      </c>
      <c r="R960" s="92">
        <f t="shared" si="320"/>
        <v>71</v>
      </c>
      <c r="S960" s="2"/>
      <c r="T960" s="43" t="str">
        <f t="shared" si="311"/>
        <v/>
      </c>
      <c r="U960" s="89">
        <f>IF(T960&lt;&gt;"",SUM($T$6:T960),U959)</f>
        <v>35</v>
      </c>
      <c r="V960" s="92">
        <f t="shared" si="321"/>
        <v>47</v>
      </c>
      <c r="W960" s="2"/>
      <c r="X960" s="95">
        <f>IF(B960="",X959,SUM($L$7:L960)+SUM($P$7:P960)+SUM($T$7:T960))</f>
        <v>146</v>
      </c>
      <c r="Y960" s="2"/>
      <c r="Z960" s="2"/>
      <c r="AA960" s="2"/>
      <c r="AB960" s="2"/>
      <c r="AC960" s="2"/>
      <c r="AD960" s="2"/>
      <c r="AE960" s="2"/>
      <c r="AF960" s="58" t="str">
        <f t="shared" si="313"/>
        <v/>
      </c>
      <c r="AG960" s="21" t="str">
        <f t="shared" si="304"/>
        <v/>
      </c>
      <c r="AH960" s="59">
        <f t="shared" si="312"/>
        <v>5</v>
      </c>
      <c r="AI960" s="64" t="str">
        <f t="shared" si="317"/>
        <v/>
      </c>
      <c r="AJ960" s="47" t="str">
        <f t="shared" si="305"/>
        <v/>
      </c>
      <c r="AK960" s="65">
        <f t="shared" si="307"/>
        <v>1</v>
      </c>
      <c r="AL960" s="70" t="str">
        <f t="shared" si="314"/>
        <v/>
      </c>
      <c r="AM960" s="43" t="str">
        <f t="shared" si="306"/>
        <v/>
      </c>
      <c r="AN960" s="71">
        <f t="shared" si="308"/>
        <v>8</v>
      </c>
      <c r="AO960" s="2"/>
      <c r="AP960" s="2"/>
      <c r="AR960" s="2"/>
      <c r="AS960" s="2"/>
      <c r="AT960" s="2"/>
    </row>
    <row r="961" spans="2:46">
      <c r="B961" s="20" t="str">
        <f>IF('Prog Individual'!B961="","",'Prog Individual'!B961)</f>
        <v/>
      </c>
      <c r="C961" s="21" t="str">
        <f t="shared" si="301"/>
        <v/>
      </c>
      <c r="D961" s="98" t="str">
        <f t="shared" si="316"/>
        <v/>
      </c>
      <c r="E961" s="2"/>
      <c r="F961" s="47" t="str">
        <f t="shared" si="302"/>
        <v/>
      </c>
      <c r="G961" s="98" t="str">
        <f t="shared" si="315"/>
        <v/>
      </c>
      <c r="H961" s="2"/>
      <c r="I961" s="46" t="str">
        <f t="shared" si="303"/>
        <v/>
      </c>
      <c r="J961" s="98" t="str">
        <f t="shared" si="309"/>
        <v/>
      </c>
      <c r="K961" s="2"/>
      <c r="L961" s="21" t="str">
        <f t="shared" si="319"/>
        <v/>
      </c>
      <c r="M961" s="92">
        <f>IF(L961&lt;&gt;"",SUM($L$6:L961),M960)</f>
        <v>40</v>
      </c>
      <c r="N961" s="92">
        <f t="shared" si="310"/>
        <v>49</v>
      </c>
      <c r="O961" s="2"/>
      <c r="P961" s="47" t="str">
        <f t="shared" si="318"/>
        <v/>
      </c>
      <c r="Q961" s="89">
        <f>IF(P961&lt;&gt;"",SUM($P$6:P961),Q960)</f>
        <v>71</v>
      </c>
      <c r="R961" s="92">
        <f t="shared" si="320"/>
        <v>71</v>
      </c>
      <c r="S961" s="2"/>
      <c r="T961" s="43" t="str">
        <f t="shared" si="311"/>
        <v/>
      </c>
      <c r="U961" s="89">
        <f>IF(T961&lt;&gt;"",SUM($T$6:T961),U960)</f>
        <v>35</v>
      </c>
      <c r="V961" s="92">
        <f t="shared" si="321"/>
        <v>47</v>
      </c>
      <c r="W961" s="2"/>
      <c r="X961" s="95">
        <f>IF(B961="",X960,SUM($L$7:L961)+SUM($P$7:P961)+SUM($T$7:T961))</f>
        <v>146</v>
      </c>
      <c r="Y961" s="2"/>
      <c r="Z961" s="2"/>
      <c r="AA961" s="2"/>
      <c r="AB961" s="2"/>
      <c r="AC961" s="2"/>
      <c r="AD961" s="2"/>
      <c r="AE961" s="2"/>
      <c r="AF961" s="58" t="str">
        <f t="shared" si="313"/>
        <v/>
      </c>
      <c r="AG961" s="21" t="str">
        <f t="shared" si="304"/>
        <v/>
      </c>
      <c r="AH961" s="59">
        <f t="shared" si="312"/>
        <v>5</v>
      </c>
      <c r="AI961" s="64" t="str">
        <f t="shared" si="317"/>
        <v/>
      </c>
      <c r="AJ961" s="47" t="str">
        <f t="shared" si="305"/>
        <v/>
      </c>
      <c r="AK961" s="65">
        <f t="shared" si="307"/>
        <v>1</v>
      </c>
      <c r="AL961" s="70" t="str">
        <f t="shared" si="314"/>
        <v/>
      </c>
      <c r="AM961" s="43" t="str">
        <f t="shared" si="306"/>
        <v/>
      </c>
      <c r="AN961" s="71">
        <f t="shared" si="308"/>
        <v>8</v>
      </c>
      <c r="AO961" s="2"/>
      <c r="AP961" s="2"/>
      <c r="AR961" s="2"/>
      <c r="AS961" s="2"/>
      <c r="AT961" s="2"/>
    </row>
    <row r="962" spans="2:46">
      <c r="B962" s="20" t="str">
        <f>IF('Prog Individual'!B962="","",'Prog Individual'!B962)</f>
        <v/>
      </c>
      <c r="C962" s="21" t="str">
        <f t="shared" si="301"/>
        <v/>
      </c>
      <c r="D962" s="98" t="str">
        <f t="shared" si="316"/>
        <v/>
      </c>
      <c r="E962" s="2"/>
      <c r="F962" s="47" t="str">
        <f t="shared" si="302"/>
        <v/>
      </c>
      <c r="G962" s="98" t="str">
        <f t="shared" si="315"/>
        <v/>
      </c>
      <c r="H962" s="2"/>
      <c r="I962" s="46" t="str">
        <f t="shared" si="303"/>
        <v/>
      </c>
      <c r="J962" s="98" t="str">
        <f t="shared" si="309"/>
        <v/>
      </c>
      <c r="K962" s="2"/>
      <c r="L962" s="21" t="str">
        <f t="shared" si="319"/>
        <v/>
      </c>
      <c r="M962" s="92">
        <f>IF(L962&lt;&gt;"",SUM($L$6:L962),M961)</f>
        <v>40</v>
      </c>
      <c r="N962" s="92">
        <f t="shared" si="310"/>
        <v>49</v>
      </c>
      <c r="O962" s="2"/>
      <c r="P962" s="47" t="str">
        <f t="shared" si="318"/>
        <v/>
      </c>
      <c r="Q962" s="89">
        <f>IF(P962&lt;&gt;"",SUM($P$6:P962),Q961)</f>
        <v>71</v>
      </c>
      <c r="R962" s="92">
        <f t="shared" si="320"/>
        <v>71</v>
      </c>
      <c r="S962" s="2"/>
      <c r="T962" s="43" t="str">
        <f t="shared" si="311"/>
        <v/>
      </c>
      <c r="U962" s="89">
        <f>IF(T962&lt;&gt;"",SUM($T$6:T962),U961)</f>
        <v>35</v>
      </c>
      <c r="V962" s="92">
        <f t="shared" si="321"/>
        <v>47</v>
      </c>
      <c r="W962" s="2"/>
      <c r="X962" s="95">
        <f>IF(B962="",X961,SUM($L$7:L962)+SUM($P$7:P962)+SUM($T$7:T962))</f>
        <v>146</v>
      </c>
      <c r="Y962" s="2"/>
      <c r="Z962" s="2"/>
      <c r="AA962" s="2"/>
      <c r="AB962" s="2"/>
      <c r="AC962" s="2"/>
      <c r="AD962" s="2"/>
      <c r="AE962" s="2"/>
      <c r="AF962" s="58" t="str">
        <f t="shared" si="313"/>
        <v/>
      </c>
      <c r="AG962" s="21" t="str">
        <f t="shared" si="304"/>
        <v/>
      </c>
      <c r="AH962" s="59">
        <f t="shared" si="312"/>
        <v>5</v>
      </c>
      <c r="AI962" s="64" t="str">
        <f t="shared" si="317"/>
        <v/>
      </c>
      <c r="AJ962" s="47" t="str">
        <f t="shared" si="305"/>
        <v/>
      </c>
      <c r="AK962" s="65">
        <f t="shared" si="307"/>
        <v>1</v>
      </c>
      <c r="AL962" s="70" t="str">
        <f t="shared" si="314"/>
        <v/>
      </c>
      <c r="AM962" s="43" t="str">
        <f t="shared" si="306"/>
        <v/>
      </c>
      <c r="AN962" s="71">
        <f t="shared" si="308"/>
        <v>8</v>
      </c>
      <c r="AO962" s="2"/>
      <c r="AP962" s="2"/>
      <c r="AR962" s="2"/>
      <c r="AS962" s="2"/>
      <c r="AT962" s="2"/>
    </row>
    <row r="963" spans="2:46">
      <c r="B963" s="20" t="str">
        <f>IF('Prog Individual'!B963="","",'Prog Individual'!B963)</f>
        <v/>
      </c>
      <c r="C963" s="21" t="str">
        <f t="shared" ref="C963:C1000" si="322">IF(B963="","",VLOOKUP(B963,$AV$1:$BC$38,6,0))</f>
        <v/>
      </c>
      <c r="D963" s="98" t="str">
        <f t="shared" si="316"/>
        <v/>
      </c>
      <c r="E963" s="2"/>
      <c r="F963" s="47" t="str">
        <f t="shared" ref="F963:F1000" si="323">IF(B963="","",VLOOKUP(B963,$AV$1:$BC$38,8,0))</f>
        <v/>
      </c>
      <c r="G963" s="98" t="str">
        <f t="shared" si="315"/>
        <v/>
      </c>
      <c r="H963" s="2"/>
      <c r="I963" s="46" t="str">
        <f t="shared" ref="I963:I1000" si="324">IF(B963="","",VLOOKUP(B963,$AV$1:$BC$38,7,0))</f>
        <v/>
      </c>
      <c r="J963" s="98" t="str">
        <f t="shared" si="309"/>
        <v/>
      </c>
      <c r="K963" s="2"/>
      <c r="L963" s="21" t="str">
        <f t="shared" si="319"/>
        <v/>
      </c>
      <c r="M963" s="92">
        <f>IF(L963&lt;&gt;"",SUM($L$6:L963),M962)</f>
        <v>40</v>
      </c>
      <c r="N963" s="92">
        <f t="shared" si="310"/>
        <v>49</v>
      </c>
      <c r="O963" s="2"/>
      <c r="P963" s="47" t="str">
        <f t="shared" si="318"/>
        <v/>
      </c>
      <c r="Q963" s="89">
        <f>IF(P963&lt;&gt;"",SUM($P$6:P963),Q962)</f>
        <v>71</v>
      </c>
      <c r="R963" s="92">
        <f t="shared" si="320"/>
        <v>71</v>
      </c>
      <c r="S963" s="2"/>
      <c r="T963" s="43" t="str">
        <f t="shared" si="311"/>
        <v/>
      </c>
      <c r="U963" s="89">
        <f>IF(T963&lt;&gt;"",SUM($T$6:T963),U962)</f>
        <v>35</v>
      </c>
      <c r="V963" s="92">
        <f t="shared" si="321"/>
        <v>47</v>
      </c>
      <c r="W963" s="2"/>
      <c r="X963" s="95">
        <f>IF(B963="",X962,SUM($L$7:L963)+SUM($P$7:P963)+SUM($T$7:T963))</f>
        <v>146</v>
      </c>
      <c r="Y963" s="2"/>
      <c r="Z963" s="2"/>
      <c r="AA963" s="2"/>
      <c r="AB963" s="2"/>
      <c r="AC963" s="2"/>
      <c r="AD963" s="2"/>
      <c r="AE963" s="2"/>
      <c r="AF963" s="58" t="str">
        <f t="shared" si="313"/>
        <v/>
      </c>
      <c r="AG963" s="21" t="str">
        <f t="shared" si="304"/>
        <v/>
      </c>
      <c r="AH963" s="59">
        <f t="shared" si="312"/>
        <v>5</v>
      </c>
      <c r="AI963" s="64" t="str">
        <f t="shared" si="317"/>
        <v/>
      </c>
      <c r="AJ963" s="47" t="str">
        <f t="shared" si="305"/>
        <v/>
      </c>
      <c r="AK963" s="65">
        <f t="shared" si="307"/>
        <v>1</v>
      </c>
      <c r="AL963" s="70" t="str">
        <f t="shared" si="314"/>
        <v/>
      </c>
      <c r="AM963" s="43" t="str">
        <f t="shared" si="306"/>
        <v/>
      </c>
      <c r="AN963" s="71">
        <f t="shared" si="308"/>
        <v>8</v>
      </c>
      <c r="AO963" s="2"/>
      <c r="AP963" s="2"/>
      <c r="AR963" s="2"/>
      <c r="AS963" s="2"/>
      <c r="AT963" s="2"/>
    </row>
    <row r="964" spans="2:46">
      <c r="B964" s="20" t="str">
        <f>IF('Prog Individual'!B964="","",'Prog Individual'!B964)</f>
        <v/>
      </c>
      <c r="C964" s="21" t="str">
        <f t="shared" si="322"/>
        <v/>
      </c>
      <c r="D964" s="98" t="str">
        <f t="shared" si="316"/>
        <v/>
      </c>
      <c r="E964" s="2"/>
      <c r="F964" s="47" t="str">
        <f t="shared" si="323"/>
        <v/>
      </c>
      <c r="G964" s="98" t="str">
        <f t="shared" si="315"/>
        <v/>
      </c>
      <c r="H964" s="2"/>
      <c r="I964" s="46" t="str">
        <f t="shared" si="324"/>
        <v/>
      </c>
      <c r="J964" s="98" t="str">
        <f t="shared" si="309"/>
        <v/>
      </c>
      <c r="K964" s="2"/>
      <c r="L964" s="21" t="str">
        <f t="shared" si="319"/>
        <v/>
      </c>
      <c r="M964" s="92">
        <f>IF(L964&lt;&gt;"",SUM($L$6:L964),M963)</f>
        <v>40</v>
      </c>
      <c r="N964" s="92">
        <f t="shared" si="310"/>
        <v>49</v>
      </c>
      <c r="O964" s="2"/>
      <c r="P964" s="47" t="str">
        <f t="shared" si="318"/>
        <v/>
      </c>
      <c r="Q964" s="89">
        <f>IF(P964&lt;&gt;"",SUM($P$6:P964),Q963)</f>
        <v>71</v>
      </c>
      <c r="R964" s="92">
        <f t="shared" si="320"/>
        <v>71</v>
      </c>
      <c r="S964" s="2"/>
      <c r="T964" s="43" t="str">
        <f t="shared" si="311"/>
        <v/>
      </c>
      <c r="U964" s="89">
        <f>IF(T964&lt;&gt;"",SUM($T$6:T964),U963)</f>
        <v>35</v>
      </c>
      <c r="V964" s="92">
        <f t="shared" si="321"/>
        <v>47</v>
      </c>
      <c r="W964" s="2"/>
      <c r="X964" s="95">
        <f>IF(B964="",X963,SUM($L$7:L964)+SUM($P$7:P964)+SUM($T$7:T964))</f>
        <v>146</v>
      </c>
      <c r="Y964" s="2"/>
      <c r="Z964" s="2"/>
      <c r="AA964" s="2"/>
      <c r="AB964" s="2"/>
      <c r="AC964" s="2"/>
      <c r="AD964" s="2"/>
      <c r="AE964" s="2"/>
      <c r="AF964" s="58" t="str">
        <f t="shared" si="313"/>
        <v/>
      </c>
      <c r="AG964" s="21" t="str">
        <f t="shared" si="304"/>
        <v/>
      </c>
      <c r="AH964" s="59">
        <f t="shared" si="312"/>
        <v>5</v>
      </c>
      <c r="AI964" s="64" t="str">
        <f t="shared" si="317"/>
        <v/>
      </c>
      <c r="AJ964" s="47" t="str">
        <f t="shared" si="305"/>
        <v/>
      </c>
      <c r="AK964" s="65">
        <f t="shared" si="307"/>
        <v>1</v>
      </c>
      <c r="AL964" s="70" t="str">
        <f t="shared" si="314"/>
        <v/>
      </c>
      <c r="AM964" s="43" t="str">
        <f t="shared" si="306"/>
        <v/>
      </c>
      <c r="AN964" s="71">
        <f t="shared" si="308"/>
        <v>8</v>
      </c>
      <c r="AO964" s="2"/>
      <c r="AP964" s="2"/>
      <c r="AR964" s="2"/>
      <c r="AS964" s="2"/>
      <c r="AT964" s="2"/>
    </row>
    <row r="965" spans="2:46">
      <c r="B965" s="20" t="str">
        <f>IF('Prog Individual'!B965="","",'Prog Individual'!B965)</f>
        <v/>
      </c>
      <c r="C965" s="21" t="str">
        <f t="shared" si="322"/>
        <v/>
      </c>
      <c r="D965" s="98" t="str">
        <f t="shared" si="316"/>
        <v/>
      </c>
      <c r="E965" s="2"/>
      <c r="F965" s="47" t="str">
        <f t="shared" si="323"/>
        <v/>
      </c>
      <c r="G965" s="98" t="str">
        <f t="shared" si="315"/>
        <v/>
      </c>
      <c r="H965" s="2"/>
      <c r="I965" s="46" t="str">
        <f t="shared" si="324"/>
        <v/>
      </c>
      <c r="J965" s="98" t="str">
        <f t="shared" si="309"/>
        <v/>
      </c>
      <c r="K965" s="2"/>
      <c r="L965" s="21" t="str">
        <f t="shared" si="319"/>
        <v/>
      </c>
      <c r="M965" s="92">
        <f>IF(L965&lt;&gt;"",SUM($L$6:L965),M964)</f>
        <v>40</v>
      </c>
      <c r="N965" s="92">
        <f t="shared" si="310"/>
        <v>49</v>
      </c>
      <c r="O965" s="2"/>
      <c r="P965" s="47" t="str">
        <f t="shared" si="318"/>
        <v/>
      </c>
      <c r="Q965" s="89">
        <f>IF(P965&lt;&gt;"",SUM($P$6:P965),Q964)</f>
        <v>71</v>
      </c>
      <c r="R965" s="92">
        <f t="shared" si="320"/>
        <v>71</v>
      </c>
      <c r="S965" s="2"/>
      <c r="T965" s="43" t="str">
        <f t="shared" si="311"/>
        <v/>
      </c>
      <c r="U965" s="89">
        <f>IF(T965&lt;&gt;"",SUM($T$6:T965),U964)</f>
        <v>35</v>
      </c>
      <c r="V965" s="92">
        <f t="shared" si="321"/>
        <v>47</v>
      </c>
      <c r="W965" s="2"/>
      <c r="X965" s="95">
        <f>IF(B965="",X964,SUM($L$7:L965)+SUM($P$7:P965)+SUM($T$7:T965))</f>
        <v>146</v>
      </c>
      <c r="Y965" s="2"/>
      <c r="Z965" s="2"/>
      <c r="AA965" s="2"/>
      <c r="AB965" s="2"/>
      <c r="AC965" s="2"/>
      <c r="AD965" s="2"/>
      <c r="AE965" s="2"/>
      <c r="AF965" s="58" t="str">
        <f t="shared" si="313"/>
        <v/>
      </c>
      <c r="AG965" s="21" t="str">
        <f t="shared" ref="AG965:AG1000" si="325">IF(B965="","",IF(OR(AF964=1,AF964=2),"",IF(AF964&gt;=3,AF964-2)))</f>
        <v/>
      </c>
      <c r="AH965" s="59">
        <f t="shared" si="312"/>
        <v>5</v>
      </c>
      <c r="AI965" s="64" t="str">
        <f t="shared" si="317"/>
        <v/>
      </c>
      <c r="AJ965" s="47" t="str">
        <f t="shared" ref="AJ965:AJ1000" si="326">IF(B965="","",IF(OR(AI964=1,AI964=2),"",IF(AI964&gt;=3,AI964-2)))</f>
        <v/>
      </c>
      <c r="AK965" s="65">
        <f t="shared" si="307"/>
        <v>1</v>
      </c>
      <c r="AL965" s="70" t="str">
        <f t="shared" si="314"/>
        <v/>
      </c>
      <c r="AM965" s="43" t="str">
        <f t="shared" ref="AM965:AM1000" si="327">IF(B965="","",IF(OR(AL964=1,AL964=2),"",IF(AL964&gt;=3,AL964-2)))</f>
        <v/>
      </c>
      <c r="AN965" s="71">
        <f t="shared" si="308"/>
        <v>8</v>
      </c>
      <c r="AO965" s="2"/>
      <c r="AP965" s="2"/>
      <c r="AR965" s="2"/>
      <c r="AS965" s="2"/>
      <c r="AT965" s="2"/>
    </row>
    <row r="966" spans="2:46">
      <c r="B966" s="20" t="str">
        <f>IF('Prog Individual'!B966="","",'Prog Individual'!B966)</f>
        <v/>
      </c>
      <c r="C966" s="21" t="str">
        <f t="shared" si="322"/>
        <v/>
      </c>
      <c r="D966" s="98" t="str">
        <f t="shared" si="316"/>
        <v/>
      </c>
      <c r="E966" s="2"/>
      <c r="F966" s="47" t="str">
        <f t="shared" si="323"/>
        <v/>
      </c>
      <c r="G966" s="98" t="str">
        <f t="shared" si="315"/>
        <v/>
      </c>
      <c r="H966" s="2"/>
      <c r="I966" s="46" t="str">
        <f t="shared" si="324"/>
        <v/>
      </c>
      <c r="J966" s="98" t="str">
        <f t="shared" si="309"/>
        <v/>
      </c>
      <c r="K966" s="2"/>
      <c r="L966" s="21" t="str">
        <f t="shared" si="319"/>
        <v/>
      </c>
      <c r="M966" s="92">
        <f>IF(L966&lt;&gt;"",SUM($L$6:L966),M965)</f>
        <v>40</v>
      </c>
      <c r="N966" s="92">
        <f t="shared" si="310"/>
        <v>49</v>
      </c>
      <c r="O966" s="2"/>
      <c r="P966" s="47" t="str">
        <f t="shared" si="318"/>
        <v/>
      </c>
      <c r="Q966" s="89">
        <f>IF(P966&lt;&gt;"",SUM($P$6:P966),Q965)</f>
        <v>71</v>
      </c>
      <c r="R966" s="92">
        <f t="shared" si="320"/>
        <v>71</v>
      </c>
      <c r="S966" s="2"/>
      <c r="T966" s="43" t="str">
        <f t="shared" si="311"/>
        <v/>
      </c>
      <c r="U966" s="89">
        <f>IF(T966&lt;&gt;"",SUM($T$6:T966),U965)</f>
        <v>35</v>
      </c>
      <c r="V966" s="92">
        <f t="shared" si="321"/>
        <v>47</v>
      </c>
      <c r="W966" s="2"/>
      <c r="X966" s="95">
        <f>IF(B966="",X965,SUM($L$7:L966)+SUM($P$7:P966)+SUM($T$7:T966))</f>
        <v>146</v>
      </c>
      <c r="Y966" s="2"/>
      <c r="Z966" s="2"/>
      <c r="AA966" s="2"/>
      <c r="AB966" s="2"/>
      <c r="AC966" s="2"/>
      <c r="AD966" s="2"/>
      <c r="AE966" s="2"/>
      <c r="AF966" s="58" t="str">
        <f t="shared" si="313"/>
        <v/>
      </c>
      <c r="AG966" s="21" t="str">
        <f t="shared" si="325"/>
        <v/>
      </c>
      <c r="AH966" s="59">
        <f t="shared" si="312"/>
        <v>5</v>
      </c>
      <c r="AI966" s="64" t="str">
        <f t="shared" si="317"/>
        <v/>
      </c>
      <c r="AJ966" s="47" t="str">
        <f t="shared" si="326"/>
        <v/>
      </c>
      <c r="AK966" s="65">
        <f t="shared" ref="AK966:AK1029" si="328">IF(AND(AK965="",AJ966=1),1,IF(AND(AK965=1,AJ966=""),1,IF(AND(AJ965="",AJ966&lt;&gt;""),AK965,IF(AND(AJ965="",AJ966=""),AK965,IF(AND(AJ965&lt;&gt;"",AJ966=""),AK965-$AA$27,IF(AND(AJ965&lt;&gt;"",AJ966&lt;&gt;""),AK965+$AA$28))))))</f>
        <v>1</v>
      </c>
      <c r="AL966" s="70" t="str">
        <f t="shared" si="314"/>
        <v/>
      </c>
      <c r="AM966" s="43" t="str">
        <f t="shared" si="327"/>
        <v/>
      </c>
      <c r="AN966" s="71">
        <f t="shared" ref="AN966:AN1029" si="329">IF(AND(AN965="",AM966=1),1,IF(AND(AN965=1,AM966=""),1,IF(AND(AM965="",AM966&lt;&gt;""),AN965,IF(AND(AM965="",AM966=""),AN965,IF(AND(AM965&lt;&gt;"",AM966=""),AN965-$AA$27,IF(AND(AM965&lt;&gt;"",AM966&lt;&gt;""),AN965+$AA$28))))))</f>
        <v>8</v>
      </c>
      <c r="AO966" s="2"/>
      <c r="AP966" s="2"/>
      <c r="AR966" s="2"/>
      <c r="AS966" s="2"/>
      <c r="AT966" s="2"/>
    </row>
    <row r="967" spans="2:46">
      <c r="B967" s="20" t="str">
        <f>IF('Prog Individual'!B967="","",'Prog Individual'!B967)</f>
        <v/>
      </c>
      <c r="C967" s="21" t="str">
        <f t="shared" si="322"/>
        <v/>
      </c>
      <c r="D967" s="98" t="str">
        <f t="shared" si="316"/>
        <v/>
      </c>
      <c r="E967" s="2"/>
      <c r="F967" s="47" t="str">
        <f t="shared" si="323"/>
        <v/>
      </c>
      <c r="G967" s="98" t="str">
        <f t="shared" si="315"/>
        <v/>
      </c>
      <c r="H967" s="2"/>
      <c r="I967" s="46" t="str">
        <f t="shared" si="324"/>
        <v/>
      </c>
      <c r="J967" s="98" t="str">
        <f t="shared" ref="J967:J1000" si="330">IF(T967="","",IF(T967&gt;=1,"&lt;--Win",IF(T967&lt;0,"&lt;--Bet","")))</f>
        <v/>
      </c>
      <c r="K967" s="2"/>
      <c r="L967" s="21" t="str">
        <f t="shared" si="319"/>
        <v/>
      </c>
      <c r="M967" s="92">
        <f>IF(L967&lt;&gt;"",SUM($L$6:L967),M966)</f>
        <v>40</v>
      </c>
      <c r="N967" s="92">
        <f t="shared" ref="N967:N1000" si="331">IF(M967&lt;N966,N966,M967)</f>
        <v>49</v>
      </c>
      <c r="O967" s="2"/>
      <c r="P967" s="47" t="str">
        <f t="shared" si="318"/>
        <v/>
      </c>
      <c r="Q967" s="89">
        <f>IF(P967&lt;&gt;"",SUM($P$6:P967),Q966)</f>
        <v>71</v>
      </c>
      <c r="R967" s="92">
        <f t="shared" si="320"/>
        <v>71</v>
      </c>
      <c r="S967" s="2"/>
      <c r="T967" s="43" t="str">
        <f t="shared" ref="T967:T1000" si="332">IF(AND(AM967="",AM966&lt;&gt;""),"",IF(AND(AM967="",AM966=""),"",IF(AND(AM967&lt;&gt;"",AM968&lt;&gt;""),-AN967,IF(AND(AM967&lt;&gt;"",AM968=""),AN967))))</f>
        <v/>
      </c>
      <c r="U967" s="89">
        <f>IF(T967&lt;&gt;"",SUM($T$6:T967),U966)</f>
        <v>35</v>
      </c>
      <c r="V967" s="92">
        <f t="shared" si="321"/>
        <v>47</v>
      </c>
      <c r="W967" s="2"/>
      <c r="X967" s="95">
        <f>IF(B967="",X966,SUM($L$7:L967)+SUM($P$7:P967)+SUM($T$7:T967))</f>
        <v>146</v>
      </c>
      <c r="Y967" s="2"/>
      <c r="Z967" s="2"/>
      <c r="AA967" s="2"/>
      <c r="AB967" s="2"/>
      <c r="AC967" s="2"/>
      <c r="AD967" s="2"/>
      <c r="AE967" s="2"/>
      <c r="AF967" s="58" t="str">
        <f t="shared" si="313"/>
        <v/>
      </c>
      <c r="AG967" s="21" t="str">
        <f t="shared" si="325"/>
        <v/>
      </c>
      <c r="AH967" s="59">
        <f t="shared" ref="AH967:AH1030" si="333">IF(N966&gt;N965,1,IF(AND(AH966="",AG967=1),1,IF(AND(AH966=1,AG967=""),1,IF(AND(AG966="",AG967&lt;&gt;""),AH966,IF(AND(AG966="",AG967=""),AH966,IF(AND(AG966&lt;&gt;"",AG967=""),AH966-$AA$27,IF(AND(AG966&lt;&gt;"",AG967&lt;&gt;""),AH966+$AA$28)))))))</f>
        <v>5</v>
      </c>
      <c r="AI967" s="64" t="str">
        <f t="shared" si="317"/>
        <v/>
      </c>
      <c r="AJ967" s="47" t="str">
        <f t="shared" si="326"/>
        <v/>
      </c>
      <c r="AK967" s="65">
        <f t="shared" si="328"/>
        <v>1</v>
      </c>
      <c r="AL967" s="70" t="str">
        <f t="shared" si="314"/>
        <v/>
      </c>
      <c r="AM967" s="43" t="str">
        <f t="shared" si="327"/>
        <v/>
      </c>
      <c r="AN967" s="71">
        <f t="shared" si="329"/>
        <v>8</v>
      </c>
      <c r="AO967" s="2"/>
      <c r="AP967" s="2"/>
      <c r="AR967" s="2"/>
      <c r="AS967" s="2"/>
      <c r="AT967" s="2"/>
    </row>
    <row r="968" spans="2:46">
      <c r="B968" s="20" t="str">
        <f>IF('Prog Individual'!B968="","",'Prog Individual'!B968)</f>
        <v/>
      </c>
      <c r="C968" s="21" t="str">
        <f t="shared" si="322"/>
        <v/>
      </c>
      <c r="D968" s="98" t="str">
        <f t="shared" si="316"/>
        <v/>
      </c>
      <c r="E968" s="2"/>
      <c r="F968" s="47" t="str">
        <f t="shared" si="323"/>
        <v/>
      </c>
      <c r="G968" s="98" t="str">
        <f t="shared" si="315"/>
        <v/>
      </c>
      <c r="H968" s="2"/>
      <c r="I968" s="46" t="str">
        <f t="shared" si="324"/>
        <v/>
      </c>
      <c r="J968" s="98" t="str">
        <f t="shared" si="330"/>
        <v/>
      </c>
      <c r="K968" s="2"/>
      <c r="L968" s="21" t="str">
        <f t="shared" si="319"/>
        <v/>
      </c>
      <c r="M968" s="92">
        <f>IF(L968&lt;&gt;"",SUM($L$6:L968),M967)</f>
        <v>40</v>
      </c>
      <c r="N968" s="92">
        <f t="shared" si="331"/>
        <v>49</v>
      </c>
      <c r="O968" s="2"/>
      <c r="P968" s="47" t="str">
        <f t="shared" si="318"/>
        <v/>
      </c>
      <c r="Q968" s="89">
        <f>IF(P968&lt;&gt;"",SUM($P$6:P968),Q967)</f>
        <v>71</v>
      </c>
      <c r="R968" s="92">
        <f t="shared" si="320"/>
        <v>71</v>
      </c>
      <c r="S968" s="2"/>
      <c r="T968" s="43" t="str">
        <f t="shared" si="332"/>
        <v/>
      </c>
      <c r="U968" s="89">
        <f>IF(T968&lt;&gt;"",SUM($T$6:T968),U967)</f>
        <v>35</v>
      </c>
      <c r="V968" s="92">
        <f t="shared" si="321"/>
        <v>47</v>
      </c>
      <c r="W968" s="2"/>
      <c r="X968" s="95">
        <f>IF(B968="",X967,SUM($L$7:L968)+SUM($P$7:P968)+SUM($T$7:T968))</f>
        <v>146</v>
      </c>
      <c r="Y968" s="2"/>
      <c r="Z968" s="2"/>
      <c r="AA968" s="2"/>
      <c r="AB968" s="2"/>
      <c r="AC968" s="2"/>
      <c r="AD968" s="2"/>
      <c r="AE968" s="2"/>
      <c r="AF968" s="58" t="str">
        <f t="shared" ref="AF968:AF1000" si="334">IF(B968="","",IF(AND(AF967=2,B968=0),1,IF(AND(B968=0,AF967=1),1,IF(AND(C968=C966,B967=0),AF967+1,IF(AND(AF967&gt;1,B968=0),AF967+1,IF(C968=C967,AF967+1,1))))))</f>
        <v/>
      </c>
      <c r="AG968" s="21" t="str">
        <f t="shared" si="325"/>
        <v/>
      </c>
      <c r="AH968" s="59">
        <f t="shared" si="333"/>
        <v>5</v>
      </c>
      <c r="AI968" s="64" t="str">
        <f t="shared" si="317"/>
        <v/>
      </c>
      <c r="AJ968" s="47" t="str">
        <f t="shared" si="326"/>
        <v/>
      </c>
      <c r="AK968" s="65">
        <f t="shared" si="328"/>
        <v>1</v>
      </c>
      <c r="AL968" s="70" t="str">
        <f t="shared" ref="AL968:AL1000" si="335">IF(B968="","",IF(AND(AL967=2,B968=0),1,IF(AND(B968=0,AL967=1),1,IF(AND(I968=I966,B967=0),AL967+1,IF(AND(AL967&gt;1,B968=0),AL967+1,IF(I968=I967,AL967+1,1))))))</f>
        <v/>
      </c>
      <c r="AM968" s="43" t="str">
        <f t="shared" si="327"/>
        <v/>
      </c>
      <c r="AN968" s="71">
        <f t="shared" si="329"/>
        <v>8</v>
      </c>
      <c r="AO968" s="2"/>
      <c r="AP968" s="2"/>
      <c r="AR968" s="2"/>
      <c r="AS968" s="2"/>
      <c r="AT968" s="2"/>
    </row>
    <row r="969" spans="2:46">
      <c r="B969" s="20" t="str">
        <f>IF('Prog Individual'!B969="","",'Prog Individual'!B969)</f>
        <v/>
      </c>
      <c r="C969" s="21" t="str">
        <f t="shared" si="322"/>
        <v/>
      </c>
      <c r="D969" s="98" t="str">
        <f t="shared" si="316"/>
        <v/>
      </c>
      <c r="E969" s="2"/>
      <c r="F969" s="47" t="str">
        <f t="shared" si="323"/>
        <v/>
      </c>
      <c r="G969" s="98" t="str">
        <f t="shared" ref="G969:G1000" si="336">IF(P969="","",IF(P969&gt;=1,"&lt;--Win",IF(P969&lt;0,"&lt;--Bet","")))</f>
        <v/>
      </c>
      <c r="H969" s="2"/>
      <c r="I969" s="46" t="str">
        <f t="shared" si="324"/>
        <v/>
      </c>
      <c r="J969" s="98" t="str">
        <f t="shared" si="330"/>
        <v/>
      </c>
      <c r="K969" s="2"/>
      <c r="L969" s="21" t="str">
        <f t="shared" si="319"/>
        <v/>
      </c>
      <c r="M969" s="92">
        <f>IF(L969&lt;&gt;"",SUM($L$6:L969),M968)</f>
        <v>40</v>
      </c>
      <c r="N969" s="92">
        <f t="shared" si="331"/>
        <v>49</v>
      </c>
      <c r="O969" s="2"/>
      <c r="P969" s="47" t="str">
        <f t="shared" si="318"/>
        <v/>
      </c>
      <c r="Q969" s="89">
        <f>IF(P969&lt;&gt;"",SUM($P$6:P969),Q968)</f>
        <v>71</v>
      </c>
      <c r="R969" s="92">
        <f t="shared" si="320"/>
        <v>71</v>
      </c>
      <c r="S969" s="2"/>
      <c r="T969" s="43" t="str">
        <f t="shared" si="332"/>
        <v/>
      </c>
      <c r="U969" s="89">
        <f>IF(T969&lt;&gt;"",SUM($T$6:T969),U968)</f>
        <v>35</v>
      </c>
      <c r="V969" s="92">
        <f t="shared" si="321"/>
        <v>47</v>
      </c>
      <c r="W969" s="2"/>
      <c r="X969" s="95">
        <f>IF(B969="",X968,SUM($L$7:L969)+SUM($P$7:P969)+SUM($T$7:T969))</f>
        <v>146</v>
      </c>
      <c r="Y969" s="2"/>
      <c r="Z969" s="2"/>
      <c r="AA969" s="2"/>
      <c r="AB969" s="2"/>
      <c r="AC969" s="2"/>
      <c r="AD969" s="2"/>
      <c r="AE969" s="2"/>
      <c r="AF969" s="58" t="str">
        <f t="shared" si="334"/>
        <v/>
      </c>
      <c r="AG969" s="21" t="str">
        <f t="shared" si="325"/>
        <v/>
      </c>
      <c r="AH969" s="59">
        <f t="shared" si="333"/>
        <v>5</v>
      </c>
      <c r="AI969" s="64" t="str">
        <f t="shared" si="317"/>
        <v/>
      </c>
      <c r="AJ969" s="47" t="str">
        <f t="shared" si="326"/>
        <v/>
      </c>
      <c r="AK969" s="65">
        <f t="shared" si="328"/>
        <v>1</v>
      </c>
      <c r="AL969" s="70" t="str">
        <f t="shared" si="335"/>
        <v/>
      </c>
      <c r="AM969" s="43" t="str">
        <f t="shared" si="327"/>
        <v/>
      </c>
      <c r="AN969" s="71">
        <f t="shared" si="329"/>
        <v>8</v>
      </c>
      <c r="AO969" s="2"/>
      <c r="AP969" s="2"/>
      <c r="AR969" s="2"/>
      <c r="AS969" s="2"/>
      <c r="AT969" s="2"/>
    </row>
    <row r="970" spans="2:46">
      <c r="B970" s="20" t="str">
        <f>IF('Prog Individual'!B970="","",'Prog Individual'!B970)</f>
        <v/>
      </c>
      <c r="C970" s="21" t="str">
        <f t="shared" si="322"/>
        <v/>
      </c>
      <c r="D970" s="98" t="str">
        <f t="shared" ref="D970:D1000" si="337">IF(L970="","",IF(L970&gt;=1,"&lt;--Win",IF(L970&lt;0,"&lt;--Bet","")))</f>
        <v/>
      </c>
      <c r="E970" s="2"/>
      <c r="F970" s="47" t="str">
        <f t="shared" si="323"/>
        <v/>
      </c>
      <c r="G970" s="98" t="str">
        <f t="shared" si="336"/>
        <v/>
      </c>
      <c r="H970" s="2"/>
      <c r="I970" s="46" t="str">
        <f t="shared" si="324"/>
        <v/>
      </c>
      <c r="J970" s="98" t="str">
        <f t="shared" si="330"/>
        <v/>
      </c>
      <c r="K970" s="2"/>
      <c r="L970" s="21" t="str">
        <f t="shared" si="319"/>
        <v/>
      </c>
      <c r="M970" s="92">
        <f>IF(L970&lt;&gt;"",SUM($L$6:L970),M969)</f>
        <v>40</v>
      </c>
      <c r="N970" s="92">
        <f t="shared" si="331"/>
        <v>49</v>
      </c>
      <c r="O970" s="2"/>
      <c r="P970" s="47" t="str">
        <f t="shared" si="318"/>
        <v/>
      </c>
      <c r="Q970" s="89">
        <f>IF(P970&lt;&gt;"",SUM($P$6:P970),Q969)</f>
        <v>71</v>
      </c>
      <c r="R970" s="92">
        <f t="shared" si="320"/>
        <v>71</v>
      </c>
      <c r="S970" s="2"/>
      <c r="T970" s="43" t="str">
        <f t="shared" si="332"/>
        <v/>
      </c>
      <c r="U970" s="89">
        <f>IF(T970&lt;&gt;"",SUM($T$6:T970),U969)</f>
        <v>35</v>
      </c>
      <c r="V970" s="92">
        <f t="shared" si="321"/>
        <v>47</v>
      </c>
      <c r="W970" s="2"/>
      <c r="X970" s="95">
        <f>IF(B970="",X969,SUM($L$7:L970)+SUM($P$7:P970)+SUM($T$7:T970))</f>
        <v>146</v>
      </c>
      <c r="Y970" s="2"/>
      <c r="Z970" s="2"/>
      <c r="AA970" s="2"/>
      <c r="AB970" s="2"/>
      <c r="AC970" s="2"/>
      <c r="AD970" s="2"/>
      <c r="AE970" s="2"/>
      <c r="AF970" s="58" t="str">
        <f t="shared" si="334"/>
        <v/>
      </c>
      <c r="AG970" s="21" t="str">
        <f t="shared" si="325"/>
        <v/>
      </c>
      <c r="AH970" s="59">
        <f t="shared" si="333"/>
        <v>5</v>
      </c>
      <c r="AI970" s="64" t="str">
        <f t="shared" si="317"/>
        <v/>
      </c>
      <c r="AJ970" s="47" t="str">
        <f t="shared" si="326"/>
        <v/>
      </c>
      <c r="AK970" s="65">
        <f t="shared" si="328"/>
        <v>1</v>
      </c>
      <c r="AL970" s="70" t="str">
        <f t="shared" si="335"/>
        <v/>
      </c>
      <c r="AM970" s="43" t="str">
        <f t="shared" si="327"/>
        <v/>
      </c>
      <c r="AN970" s="71">
        <f t="shared" si="329"/>
        <v>8</v>
      </c>
      <c r="AO970" s="2"/>
      <c r="AP970" s="2"/>
      <c r="AR970" s="2"/>
      <c r="AS970" s="2"/>
      <c r="AT970" s="2"/>
    </row>
    <row r="971" spans="2:46">
      <c r="B971" s="20" t="str">
        <f>IF('Prog Individual'!B971="","",'Prog Individual'!B971)</f>
        <v/>
      </c>
      <c r="C971" s="21" t="str">
        <f t="shared" si="322"/>
        <v/>
      </c>
      <c r="D971" s="98" t="str">
        <f t="shared" si="337"/>
        <v/>
      </c>
      <c r="E971" s="2"/>
      <c r="F971" s="47" t="str">
        <f t="shared" si="323"/>
        <v/>
      </c>
      <c r="G971" s="98" t="str">
        <f t="shared" si="336"/>
        <v/>
      </c>
      <c r="H971" s="2"/>
      <c r="I971" s="46" t="str">
        <f t="shared" si="324"/>
        <v/>
      </c>
      <c r="J971" s="98" t="str">
        <f t="shared" si="330"/>
        <v/>
      </c>
      <c r="K971" s="2"/>
      <c r="L971" s="21" t="str">
        <f t="shared" si="319"/>
        <v/>
      </c>
      <c r="M971" s="92">
        <f>IF(L971&lt;&gt;"",SUM($L$6:L971),M970)</f>
        <v>40</v>
      </c>
      <c r="N971" s="92">
        <f t="shared" si="331"/>
        <v>49</v>
      </c>
      <c r="O971" s="2"/>
      <c r="P971" s="47" t="str">
        <f t="shared" si="318"/>
        <v/>
      </c>
      <c r="Q971" s="89">
        <f>IF(P971&lt;&gt;"",SUM($P$6:P971),Q970)</f>
        <v>71</v>
      </c>
      <c r="R971" s="92">
        <f t="shared" si="320"/>
        <v>71</v>
      </c>
      <c r="S971" s="2"/>
      <c r="T971" s="43" t="str">
        <f t="shared" si="332"/>
        <v/>
      </c>
      <c r="U971" s="89">
        <f>IF(T971&lt;&gt;"",SUM($T$6:T971),U970)</f>
        <v>35</v>
      </c>
      <c r="V971" s="92">
        <f t="shared" si="321"/>
        <v>47</v>
      </c>
      <c r="W971" s="2"/>
      <c r="X971" s="95">
        <f>IF(B971="",X970,SUM($L$7:L971)+SUM($P$7:P971)+SUM($T$7:T971))</f>
        <v>146</v>
      </c>
      <c r="Y971" s="2"/>
      <c r="Z971" s="2"/>
      <c r="AA971" s="2"/>
      <c r="AB971" s="2"/>
      <c r="AC971" s="2"/>
      <c r="AD971" s="2"/>
      <c r="AE971" s="2"/>
      <c r="AF971" s="58" t="str">
        <f t="shared" si="334"/>
        <v/>
      </c>
      <c r="AG971" s="21" t="str">
        <f t="shared" si="325"/>
        <v/>
      </c>
      <c r="AH971" s="59">
        <f t="shared" si="333"/>
        <v>5</v>
      </c>
      <c r="AI971" s="64" t="str">
        <f t="shared" si="317"/>
        <v/>
      </c>
      <c r="AJ971" s="47" t="str">
        <f t="shared" si="326"/>
        <v/>
      </c>
      <c r="AK971" s="65">
        <f t="shared" si="328"/>
        <v>1</v>
      </c>
      <c r="AL971" s="70" t="str">
        <f t="shared" si="335"/>
        <v/>
      </c>
      <c r="AM971" s="43" t="str">
        <f t="shared" si="327"/>
        <v/>
      </c>
      <c r="AN971" s="71">
        <f t="shared" si="329"/>
        <v>8</v>
      </c>
      <c r="AO971" s="2"/>
      <c r="AP971" s="2"/>
      <c r="AR971" s="2"/>
      <c r="AS971" s="2"/>
      <c r="AT971" s="2"/>
    </row>
    <row r="972" spans="2:46">
      <c r="B972" s="20" t="str">
        <f>IF('Prog Individual'!B972="","",'Prog Individual'!B972)</f>
        <v/>
      </c>
      <c r="C972" s="21" t="str">
        <f t="shared" si="322"/>
        <v/>
      </c>
      <c r="D972" s="98" t="str">
        <f t="shared" si="337"/>
        <v/>
      </c>
      <c r="E972" s="2"/>
      <c r="F972" s="47" t="str">
        <f t="shared" si="323"/>
        <v/>
      </c>
      <c r="G972" s="98" t="str">
        <f t="shared" si="336"/>
        <v/>
      </c>
      <c r="H972" s="2"/>
      <c r="I972" s="46" t="str">
        <f t="shared" si="324"/>
        <v/>
      </c>
      <c r="J972" s="98" t="str">
        <f t="shared" si="330"/>
        <v/>
      </c>
      <c r="K972" s="2"/>
      <c r="L972" s="21" t="str">
        <f t="shared" si="319"/>
        <v/>
      </c>
      <c r="M972" s="92">
        <f>IF(L972&lt;&gt;"",SUM($L$6:L972),M971)</f>
        <v>40</v>
      </c>
      <c r="N972" s="92">
        <f t="shared" si="331"/>
        <v>49</v>
      </c>
      <c r="O972" s="2"/>
      <c r="P972" s="47" t="str">
        <f t="shared" si="318"/>
        <v/>
      </c>
      <c r="Q972" s="89">
        <f>IF(P972&lt;&gt;"",SUM($P$6:P972),Q971)</f>
        <v>71</v>
      </c>
      <c r="R972" s="92">
        <f t="shared" si="320"/>
        <v>71</v>
      </c>
      <c r="S972" s="2"/>
      <c r="T972" s="43" t="str">
        <f t="shared" si="332"/>
        <v/>
      </c>
      <c r="U972" s="89">
        <f>IF(T972&lt;&gt;"",SUM($T$6:T972),U971)</f>
        <v>35</v>
      </c>
      <c r="V972" s="92">
        <f t="shared" si="321"/>
        <v>47</v>
      </c>
      <c r="W972" s="2"/>
      <c r="X972" s="95">
        <f>IF(B972="",X971,SUM($L$7:L972)+SUM($P$7:P972)+SUM($T$7:T972))</f>
        <v>146</v>
      </c>
      <c r="Y972" s="2"/>
      <c r="Z972" s="2"/>
      <c r="AA972" s="2"/>
      <c r="AB972" s="2"/>
      <c r="AC972" s="2"/>
      <c r="AD972" s="2"/>
      <c r="AE972" s="2"/>
      <c r="AF972" s="58" t="str">
        <f t="shared" si="334"/>
        <v/>
      </c>
      <c r="AG972" s="21" t="str">
        <f t="shared" si="325"/>
        <v/>
      </c>
      <c r="AH972" s="59">
        <f t="shared" si="333"/>
        <v>5</v>
      </c>
      <c r="AI972" s="64" t="str">
        <f t="shared" ref="AI972:AI1000" si="338">IF(B972="","",IF(AND(AI971=2,B972=0),1,IF(AND(B972=0,AI971=1),1,IF(AND(F972=F970,B971=0),AI971+1,IF(AND(AI971&gt;1,B972=0),AI971+1,IF(F972=F971,AI971+1,1))))))</f>
        <v/>
      </c>
      <c r="AJ972" s="47" t="str">
        <f t="shared" si="326"/>
        <v/>
      </c>
      <c r="AK972" s="65">
        <f t="shared" si="328"/>
        <v>1</v>
      </c>
      <c r="AL972" s="70" t="str">
        <f t="shared" si="335"/>
        <v/>
      </c>
      <c r="AM972" s="43" t="str">
        <f t="shared" si="327"/>
        <v/>
      </c>
      <c r="AN972" s="71">
        <f t="shared" si="329"/>
        <v>8</v>
      </c>
      <c r="AO972" s="2"/>
      <c r="AP972" s="2"/>
      <c r="AR972" s="2"/>
      <c r="AS972" s="2"/>
      <c r="AT972" s="2"/>
    </row>
    <row r="973" spans="2:46">
      <c r="B973" s="20" t="str">
        <f>IF('Prog Individual'!B973="","",'Prog Individual'!B973)</f>
        <v/>
      </c>
      <c r="C973" s="21" t="str">
        <f t="shared" si="322"/>
        <v/>
      </c>
      <c r="D973" s="98" t="str">
        <f t="shared" si="337"/>
        <v/>
      </c>
      <c r="E973" s="2"/>
      <c r="F973" s="47" t="str">
        <f t="shared" si="323"/>
        <v/>
      </c>
      <c r="G973" s="98" t="str">
        <f t="shared" si="336"/>
        <v/>
      </c>
      <c r="H973" s="2"/>
      <c r="I973" s="46" t="str">
        <f t="shared" si="324"/>
        <v/>
      </c>
      <c r="J973" s="98" t="str">
        <f t="shared" si="330"/>
        <v/>
      </c>
      <c r="K973" s="2"/>
      <c r="L973" s="21" t="str">
        <f t="shared" si="319"/>
        <v/>
      </c>
      <c r="M973" s="92">
        <f>IF(L973&lt;&gt;"",SUM($L$6:L973),M972)</f>
        <v>40</v>
      </c>
      <c r="N973" s="92">
        <f t="shared" si="331"/>
        <v>49</v>
      </c>
      <c r="O973" s="2"/>
      <c r="P973" s="47" t="str">
        <f t="shared" si="318"/>
        <v/>
      </c>
      <c r="Q973" s="89">
        <f>IF(P973&lt;&gt;"",SUM($P$6:P973),Q972)</f>
        <v>71</v>
      </c>
      <c r="R973" s="92">
        <f t="shared" si="320"/>
        <v>71</v>
      </c>
      <c r="S973" s="2"/>
      <c r="T973" s="43" t="str">
        <f t="shared" si="332"/>
        <v/>
      </c>
      <c r="U973" s="89">
        <f>IF(T973&lt;&gt;"",SUM($T$6:T973),U972)</f>
        <v>35</v>
      </c>
      <c r="V973" s="92">
        <f t="shared" si="321"/>
        <v>47</v>
      </c>
      <c r="W973" s="2"/>
      <c r="X973" s="95">
        <f>IF(B973="",X972,SUM($L$7:L973)+SUM($P$7:P973)+SUM($T$7:T973))</f>
        <v>146</v>
      </c>
      <c r="Y973" s="2"/>
      <c r="Z973" s="2"/>
      <c r="AA973" s="2"/>
      <c r="AB973" s="2"/>
      <c r="AC973" s="2"/>
      <c r="AD973" s="2"/>
      <c r="AE973" s="2"/>
      <c r="AF973" s="58" t="str">
        <f t="shared" si="334"/>
        <v/>
      </c>
      <c r="AG973" s="21" t="str">
        <f t="shared" si="325"/>
        <v/>
      </c>
      <c r="AH973" s="59">
        <f t="shared" si="333"/>
        <v>5</v>
      </c>
      <c r="AI973" s="64" t="str">
        <f t="shared" si="338"/>
        <v/>
      </c>
      <c r="AJ973" s="47" t="str">
        <f t="shared" si="326"/>
        <v/>
      </c>
      <c r="AK973" s="65">
        <f t="shared" si="328"/>
        <v>1</v>
      </c>
      <c r="AL973" s="70" t="str">
        <f t="shared" si="335"/>
        <v/>
      </c>
      <c r="AM973" s="43" t="str">
        <f t="shared" si="327"/>
        <v/>
      </c>
      <c r="AN973" s="71">
        <f t="shared" si="329"/>
        <v>8</v>
      </c>
      <c r="AO973" s="2"/>
      <c r="AP973" s="2"/>
      <c r="AR973" s="2"/>
      <c r="AS973" s="2"/>
      <c r="AT973" s="2"/>
    </row>
    <row r="974" spans="2:46">
      <c r="B974" s="20" t="str">
        <f>IF('Prog Individual'!B974="","",'Prog Individual'!B974)</f>
        <v/>
      </c>
      <c r="C974" s="21" t="str">
        <f t="shared" si="322"/>
        <v/>
      </c>
      <c r="D974" s="98" t="str">
        <f t="shared" si="337"/>
        <v/>
      </c>
      <c r="E974" s="2"/>
      <c r="F974" s="47" t="str">
        <f t="shared" si="323"/>
        <v/>
      </c>
      <c r="G974" s="98" t="str">
        <f t="shared" si="336"/>
        <v/>
      </c>
      <c r="H974" s="2"/>
      <c r="I974" s="46" t="str">
        <f t="shared" si="324"/>
        <v/>
      </c>
      <c r="J974" s="98" t="str">
        <f t="shared" si="330"/>
        <v/>
      </c>
      <c r="K974" s="2"/>
      <c r="L974" s="21" t="str">
        <f t="shared" si="319"/>
        <v/>
      </c>
      <c r="M974" s="92">
        <f>IF(L974&lt;&gt;"",SUM($L$6:L974),M973)</f>
        <v>40</v>
      </c>
      <c r="N974" s="92">
        <f t="shared" si="331"/>
        <v>49</v>
      </c>
      <c r="O974" s="2"/>
      <c r="P974" s="47" t="str">
        <f t="shared" si="318"/>
        <v/>
      </c>
      <c r="Q974" s="89">
        <f>IF(P974&lt;&gt;"",SUM($P$6:P974),Q973)</f>
        <v>71</v>
      </c>
      <c r="R974" s="92">
        <f t="shared" si="320"/>
        <v>71</v>
      </c>
      <c r="S974" s="2"/>
      <c r="T974" s="43" t="str">
        <f t="shared" si="332"/>
        <v/>
      </c>
      <c r="U974" s="89">
        <f>IF(T974&lt;&gt;"",SUM($T$6:T974),U973)</f>
        <v>35</v>
      </c>
      <c r="V974" s="92">
        <f t="shared" si="321"/>
        <v>47</v>
      </c>
      <c r="W974" s="2"/>
      <c r="X974" s="95">
        <f>IF(B974="",X973,SUM($L$7:L974)+SUM($P$7:P974)+SUM($T$7:T974))</f>
        <v>146</v>
      </c>
      <c r="Y974" s="2"/>
      <c r="Z974" s="2"/>
      <c r="AA974" s="2"/>
      <c r="AB974" s="2"/>
      <c r="AC974" s="2"/>
      <c r="AD974" s="2"/>
      <c r="AE974" s="2"/>
      <c r="AF974" s="58" t="str">
        <f t="shared" si="334"/>
        <v/>
      </c>
      <c r="AG974" s="21" t="str">
        <f t="shared" si="325"/>
        <v/>
      </c>
      <c r="AH974" s="59">
        <f t="shared" si="333"/>
        <v>5</v>
      </c>
      <c r="AI974" s="64" t="str">
        <f t="shared" si="338"/>
        <v/>
      </c>
      <c r="AJ974" s="47" t="str">
        <f t="shared" si="326"/>
        <v/>
      </c>
      <c r="AK974" s="65">
        <f t="shared" si="328"/>
        <v>1</v>
      </c>
      <c r="AL974" s="70" t="str">
        <f t="shared" si="335"/>
        <v/>
      </c>
      <c r="AM974" s="43" t="str">
        <f t="shared" si="327"/>
        <v/>
      </c>
      <c r="AN974" s="71">
        <f t="shared" si="329"/>
        <v>8</v>
      </c>
      <c r="AO974" s="2"/>
      <c r="AP974" s="2"/>
      <c r="AR974" s="2"/>
      <c r="AS974" s="2"/>
      <c r="AT974" s="2"/>
    </row>
    <row r="975" spans="2:46">
      <c r="B975" s="20" t="str">
        <f>IF('Prog Individual'!B975="","",'Prog Individual'!B975)</f>
        <v/>
      </c>
      <c r="C975" s="21" t="str">
        <f t="shared" si="322"/>
        <v/>
      </c>
      <c r="D975" s="98" t="str">
        <f t="shared" si="337"/>
        <v/>
      </c>
      <c r="E975" s="2"/>
      <c r="F975" s="47" t="str">
        <f t="shared" si="323"/>
        <v/>
      </c>
      <c r="G975" s="98" t="str">
        <f t="shared" si="336"/>
        <v/>
      </c>
      <c r="H975" s="2"/>
      <c r="I975" s="46" t="str">
        <f t="shared" si="324"/>
        <v/>
      </c>
      <c r="J975" s="98" t="str">
        <f t="shared" si="330"/>
        <v/>
      </c>
      <c r="K975" s="2"/>
      <c r="L975" s="21" t="str">
        <f t="shared" si="319"/>
        <v/>
      </c>
      <c r="M975" s="92">
        <f>IF(L975&lt;&gt;"",SUM($L$6:L975),M974)</f>
        <v>40</v>
      </c>
      <c r="N975" s="92">
        <f t="shared" si="331"/>
        <v>49</v>
      </c>
      <c r="O975" s="2"/>
      <c r="P975" s="47" t="str">
        <f t="shared" si="318"/>
        <v/>
      </c>
      <c r="Q975" s="89">
        <f>IF(P975&lt;&gt;"",SUM($P$6:P975),Q974)</f>
        <v>71</v>
      </c>
      <c r="R975" s="92">
        <f t="shared" si="320"/>
        <v>71</v>
      </c>
      <c r="S975" s="2"/>
      <c r="T975" s="43" t="str">
        <f t="shared" si="332"/>
        <v/>
      </c>
      <c r="U975" s="89">
        <f>IF(T975&lt;&gt;"",SUM($T$6:T975),U974)</f>
        <v>35</v>
      </c>
      <c r="V975" s="92">
        <f t="shared" si="321"/>
        <v>47</v>
      </c>
      <c r="W975" s="2"/>
      <c r="X975" s="95">
        <f>IF(B975="",X974,SUM($L$7:L975)+SUM($P$7:P975)+SUM($T$7:T975))</f>
        <v>146</v>
      </c>
      <c r="Y975" s="2"/>
      <c r="Z975" s="2"/>
      <c r="AA975" s="2"/>
      <c r="AB975" s="2"/>
      <c r="AC975" s="2"/>
      <c r="AD975" s="2"/>
      <c r="AE975" s="2"/>
      <c r="AF975" s="58" t="str">
        <f t="shared" si="334"/>
        <v/>
      </c>
      <c r="AG975" s="21" t="str">
        <f t="shared" si="325"/>
        <v/>
      </c>
      <c r="AH975" s="59">
        <f t="shared" si="333"/>
        <v>5</v>
      </c>
      <c r="AI975" s="64" t="str">
        <f t="shared" si="338"/>
        <v/>
      </c>
      <c r="AJ975" s="47" t="str">
        <f t="shared" si="326"/>
        <v/>
      </c>
      <c r="AK975" s="65">
        <f t="shared" si="328"/>
        <v>1</v>
      </c>
      <c r="AL975" s="70" t="str">
        <f t="shared" si="335"/>
        <v/>
      </c>
      <c r="AM975" s="43" t="str">
        <f t="shared" si="327"/>
        <v/>
      </c>
      <c r="AN975" s="71">
        <f t="shared" si="329"/>
        <v>8</v>
      </c>
      <c r="AO975" s="2"/>
      <c r="AP975" s="2"/>
      <c r="AR975" s="2"/>
      <c r="AS975" s="2"/>
      <c r="AT975" s="2"/>
    </row>
    <row r="976" spans="2:46">
      <c r="B976" s="20" t="str">
        <f>IF('Prog Individual'!B976="","",'Prog Individual'!B976)</f>
        <v/>
      </c>
      <c r="C976" s="21" t="str">
        <f t="shared" si="322"/>
        <v/>
      </c>
      <c r="D976" s="98" t="str">
        <f t="shared" si="337"/>
        <v/>
      </c>
      <c r="E976" s="2"/>
      <c r="F976" s="47" t="str">
        <f t="shared" si="323"/>
        <v/>
      </c>
      <c r="G976" s="98" t="str">
        <f t="shared" si="336"/>
        <v/>
      </c>
      <c r="H976" s="2"/>
      <c r="I976" s="46" t="str">
        <f t="shared" si="324"/>
        <v/>
      </c>
      <c r="J976" s="98" t="str">
        <f t="shared" si="330"/>
        <v/>
      </c>
      <c r="K976" s="2"/>
      <c r="L976" s="21" t="str">
        <f t="shared" si="319"/>
        <v/>
      </c>
      <c r="M976" s="92">
        <f>IF(L976&lt;&gt;"",SUM($L$6:L976),M975)</f>
        <v>40</v>
      </c>
      <c r="N976" s="92">
        <f t="shared" si="331"/>
        <v>49</v>
      </c>
      <c r="O976" s="2"/>
      <c r="P976" s="47" t="str">
        <f t="shared" ref="P976:P1000" si="339">IF(AND(AJ976="",AJ975&lt;&gt;""),"",IF(AND(AJ976="",AJ975=""),"",IF(AND(AJ976&lt;&gt;"",AJ977&lt;&gt;""),-AK976,IF(AND(AJ976&lt;&gt;"",AJ977=""),AK976))))</f>
        <v/>
      </c>
      <c r="Q976" s="89">
        <f>IF(P976&lt;&gt;"",SUM($P$6:P976),Q975)</f>
        <v>71</v>
      </c>
      <c r="R976" s="92">
        <f t="shared" si="320"/>
        <v>71</v>
      </c>
      <c r="S976" s="2"/>
      <c r="T976" s="43" t="str">
        <f t="shared" si="332"/>
        <v/>
      </c>
      <c r="U976" s="89">
        <f>IF(T976&lt;&gt;"",SUM($T$6:T976),U975)</f>
        <v>35</v>
      </c>
      <c r="V976" s="92">
        <f t="shared" si="321"/>
        <v>47</v>
      </c>
      <c r="W976" s="2"/>
      <c r="X976" s="95">
        <f>IF(B976="",X975,SUM($L$7:L976)+SUM($P$7:P976)+SUM($T$7:T976))</f>
        <v>146</v>
      </c>
      <c r="Y976" s="2"/>
      <c r="Z976" s="2"/>
      <c r="AA976" s="2"/>
      <c r="AB976" s="2"/>
      <c r="AC976" s="2"/>
      <c r="AD976" s="2"/>
      <c r="AE976" s="2"/>
      <c r="AF976" s="58" t="str">
        <f t="shared" si="334"/>
        <v/>
      </c>
      <c r="AG976" s="21" t="str">
        <f t="shared" si="325"/>
        <v/>
      </c>
      <c r="AH976" s="59">
        <f t="shared" si="333"/>
        <v>5</v>
      </c>
      <c r="AI976" s="64" t="str">
        <f t="shared" si="338"/>
        <v/>
      </c>
      <c r="AJ976" s="47" t="str">
        <f t="shared" si="326"/>
        <v/>
      </c>
      <c r="AK976" s="65">
        <f t="shared" si="328"/>
        <v>1</v>
      </c>
      <c r="AL976" s="70" t="str">
        <f t="shared" si="335"/>
        <v/>
      </c>
      <c r="AM976" s="43" t="str">
        <f t="shared" si="327"/>
        <v/>
      </c>
      <c r="AN976" s="71">
        <f t="shared" si="329"/>
        <v>8</v>
      </c>
      <c r="AO976" s="2"/>
      <c r="AP976" s="2"/>
      <c r="AR976" s="2"/>
      <c r="AS976" s="2"/>
      <c r="AT976" s="2"/>
    </row>
    <row r="977" spans="2:46">
      <c r="B977" s="20" t="str">
        <f>IF('Prog Individual'!B977="","",'Prog Individual'!B977)</f>
        <v/>
      </c>
      <c r="C977" s="21" t="str">
        <f t="shared" si="322"/>
        <v/>
      </c>
      <c r="D977" s="98" t="str">
        <f t="shared" si="337"/>
        <v/>
      </c>
      <c r="E977" s="2"/>
      <c r="F977" s="47" t="str">
        <f t="shared" si="323"/>
        <v/>
      </c>
      <c r="G977" s="98" t="str">
        <f t="shared" si="336"/>
        <v/>
      </c>
      <c r="H977" s="2"/>
      <c r="I977" s="46" t="str">
        <f t="shared" si="324"/>
        <v/>
      </c>
      <c r="J977" s="98" t="str">
        <f t="shared" si="330"/>
        <v/>
      </c>
      <c r="K977" s="2"/>
      <c r="L977" s="21" t="str">
        <f t="shared" si="319"/>
        <v/>
      </c>
      <c r="M977" s="92">
        <f>IF(L977&lt;&gt;"",SUM($L$6:L977),M976)</f>
        <v>40</v>
      </c>
      <c r="N977" s="92">
        <f t="shared" si="331"/>
        <v>49</v>
      </c>
      <c r="O977" s="2"/>
      <c r="P977" s="47" t="str">
        <f t="shared" si="339"/>
        <v/>
      </c>
      <c r="Q977" s="89">
        <f>IF(P977&lt;&gt;"",SUM($P$6:P977),Q976)</f>
        <v>71</v>
      </c>
      <c r="R977" s="92">
        <f t="shared" si="320"/>
        <v>71</v>
      </c>
      <c r="S977" s="2"/>
      <c r="T977" s="43" t="str">
        <f t="shared" si="332"/>
        <v/>
      </c>
      <c r="U977" s="89">
        <f>IF(T977&lt;&gt;"",SUM($T$6:T977),U976)</f>
        <v>35</v>
      </c>
      <c r="V977" s="92">
        <f t="shared" si="321"/>
        <v>47</v>
      </c>
      <c r="W977" s="2"/>
      <c r="X977" s="95">
        <f>IF(B977="",X976,SUM($L$7:L977)+SUM($P$7:P977)+SUM($T$7:T977))</f>
        <v>146</v>
      </c>
      <c r="Y977" s="2"/>
      <c r="Z977" s="2"/>
      <c r="AA977" s="2"/>
      <c r="AB977" s="2"/>
      <c r="AC977" s="2"/>
      <c r="AD977" s="2"/>
      <c r="AE977" s="2"/>
      <c r="AF977" s="58" t="str">
        <f t="shared" si="334"/>
        <v/>
      </c>
      <c r="AG977" s="21" t="str">
        <f t="shared" si="325"/>
        <v/>
      </c>
      <c r="AH977" s="59">
        <f t="shared" si="333"/>
        <v>5</v>
      </c>
      <c r="AI977" s="64" t="str">
        <f t="shared" si="338"/>
        <v/>
      </c>
      <c r="AJ977" s="47" t="str">
        <f t="shared" si="326"/>
        <v/>
      </c>
      <c r="AK977" s="65">
        <f t="shared" si="328"/>
        <v>1</v>
      </c>
      <c r="AL977" s="70" t="str">
        <f t="shared" si="335"/>
        <v/>
      </c>
      <c r="AM977" s="43" t="str">
        <f t="shared" si="327"/>
        <v/>
      </c>
      <c r="AN977" s="71">
        <f t="shared" si="329"/>
        <v>8</v>
      </c>
      <c r="AO977" s="2"/>
      <c r="AP977" s="2"/>
      <c r="AR977" s="2"/>
      <c r="AS977" s="2"/>
      <c r="AT977" s="2"/>
    </row>
    <row r="978" spans="2:46">
      <c r="B978" s="20" t="str">
        <f>IF('Prog Individual'!B978="","",'Prog Individual'!B978)</f>
        <v/>
      </c>
      <c r="C978" s="21" t="str">
        <f t="shared" si="322"/>
        <v/>
      </c>
      <c r="D978" s="98" t="str">
        <f t="shared" si="337"/>
        <v/>
      </c>
      <c r="E978" s="2"/>
      <c r="F978" s="47" t="str">
        <f t="shared" si="323"/>
        <v/>
      </c>
      <c r="G978" s="98" t="str">
        <f t="shared" si="336"/>
        <v/>
      </c>
      <c r="H978" s="2"/>
      <c r="I978" s="46" t="str">
        <f t="shared" si="324"/>
        <v/>
      </c>
      <c r="J978" s="98" t="str">
        <f t="shared" si="330"/>
        <v/>
      </c>
      <c r="K978" s="2"/>
      <c r="L978" s="21" t="str">
        <f t="shared" si="319"/>
        <v/>
      </c>
      <c r="M978" s="92">
        <f>IF(L978&lt;&gt;"",SUM($L$6:L978),M977)</f>
        <v>40</v>
      </c>
      <c r="N978" s="92">
        <f t="shared" si="331"/>
        <v>49</v>
      </c>
      <c r="O978" s="2"/>
      <c r="P978" s="47" t="str">
        <f t="shared" si="339"/>
        <v/>
      </c>
      <c r="Q978" s="89">
        <f>IF(P978&lt;&gt;"",SUM($P$6:P978),Q977)</f>
        <v>71</v>
      </c>
      <c r="R978" s="92">
        <f t="shared" si="320"/>
        <v>71</v>
      </c>
      <c r="S978" s="2"/>
      <c r="T978" s="43" t="str">
        <f t="shared" si="332"/>
        <v/>
      </c>
      <c r="U978" s="89">
        <f>IF(T978&lt;&gt;"",SUM($T$6:T978),U977)</f>
        <v>35</v>
      </c>
      <c r="V978" s="92">
        <f t="shared" si="321"/>
        <v>47</v>
      </c>
      <c r="W978" s="2"/>
      <c r="X978" s="95">
        <f>IF(B978="",X977,SUM($L$7:L978)+SUM($P$7:P978)+SUM($T$7:T978))</f>
        <v>146</v>
      </c>
      <c r="Y978" s="2"/>
      <c r="Z978" s="2"/>
      <c r="AA978" s="2"/>
      <c r="AB978" s="2"/>
      <c r="AC978" s="2"/>
      <c r="AD978" s="2"/>
      <c r="AE978" s="2"/>
      <c r="AF978" s="58" t="str">
        <f t="shared" si="334"/>
        <v/>
      </c>
      <c r="AG978" s="21" t="str">
        <f t="shared" si="325"/>
        <v/>
      </c>
      <c r="AH978" s="59">
        <f t="shared" si="333"/>
        <v>5</v>
      </c>
      <c r="AI978" s="64" t="str">
        <f t="shared" si="338"/>
        <v/>
      </c>
      <c r="AJ978" s="47" t="str">
        <f t="shared" si="326"/>
        <v/>
      </c>
      <c r="AK978" s="65">
        <f t="shared" si="328"/>
        <v>1</v>
      </c>
      <c r="AL978" s="70" t="str">
        <f t="shared" si="335"/>
        <v/>
      </c>
      <c r="AM978" s="43" t="str">
        <f t="shared" si="327"/>
        <v/>
      </c>
      <c r="AN978" s="71">
        <f t="shared" si="329"/>
        <v>8</v>
      </c>
      <c r="AO978" s="2"/>
      <c r="AP978" s="2"/>
      <c r="AR978" s="2"/>
      <c r="AS978" s="2"/>
      <c r="AT978" s="2"/>
    </row>
    <row r="979" spans="2:46">
      <c r="B979" s="20" t="str">
        <f>IF('Prog Individual'!B979="","",'Prog Individual'!B979)</f>
        <v/>
      </c>
      <c r="C979" s="21" t="str">
        <f t="shared" si="322"/>
        <v/>
      </c>
      <c r="D979" s="98" t="str">
        <f t="shared" si="337"/>
        <v/>
      </c>
      <c r="E979" s="2"/>
      <c r="F979" s="47" t="str">
        <f t="shared" si="323"/>
        <v/>
      </c>
      <c r="G979" s="98" t="str">
        <f t="shared" si="336"/>
        <v/>
      </c>
      <c r="H979" s="2"/>
      <c r="I979" s="46" t="str">
        <f t="shared" si="324"/>
        <v/>
      </c>
      <c r="J979" s="98" t="str">
        <f t="shared" si="330"/>
        <v/>
      </c>
      <c r="K979" s="2"/>
      <c r="L979" s="21" t="str">
        <f t="shared" si="319"/>
        <v/>
      </c>
      <c r="M979" s="92">
        <f>IF(L979&lt;&gt;"",SUM($L$6:L979),M978)</f>
        <v>40</v>
      </c>
      <c r="N979" s="92">
        <f t="shared" si="331"/>
        <v>49</v>
      </c>
      <c r="O979" s="2"/>
      <c r="P979" s="47" t="str">
        <f t="shared" si="339"/>
        <v/>
      </c>
      <c r="Q979" s="89">
        <f>IF(P979&lt;&gt;"",SUM($P$6:P979),Q978)</f>
        <v>71</v>
      </c>
      <c r="R979" s="92">
        <f t="shared" si="320"/>
        <v>71</v>
      </c>
      <c r="S979" s="2"/>
      <c r="T979" s="43" t="str">
        <f t="shared" si="332"/>
        <v/>
      </c>
      <c r="U979" s="89">
        <f>IF(T979&lt;&gt;"",SUM($T$6:T979),U978)</f>
        <v>35</v>
      </c>
      <c r="V979" s="92">
        <f t="shared" si="321"/>
        <v>47</v>
      </c>
      <c r="W979" s="2"/>
      <c r="X979" s="95">
        <f>IF(B979="",X978,SUM($L$7:L979)+SUM($P$7:P979)+SUM($T$7:T979))</f>
        <v>146</v>
      </c>
      <c r="Y979" s="2"/>
      <c r="Z979" s="2"/>
      <c r="AA979" s="2"/>
      <c r="AB979" s="2"/>
      <c r="AC979" s="2"/>
      <c r="AD979" s="2"/>
      <c r="AE979" s="2"/>
      <c r="AF979" s="58" t="str">
        <f t="shared" si="334"/>
        <v/>
      </c>
      <c r="AG979" s="21" t="str">
        <f t="shared" si="325"/>
        <v/>
      </c>
      <c r="AH979" s="59">
        <f t="shared" si="333"/>
        <v>5</v>
      </c>
      <c r="AI979" s="64" t="str">
        <f t="shared" si="338"/>
        <v/>
      </c>
      <c r="AJ979" s="47" t="str">
        <f t="shared" si="326"/>
        <v/>
      </c>
      <c r="AK979" s="65">
        <f t="shared" si="328"/>
        <v>1</v>
      </c>
      <c r="AL979" s="70" t="str">
        <f t="shared" si="335"/>
        <v/>
      </c>
      <c r="AM979" s="43" t="str">
        <f t="shared" si="327"/>
        <v/>
      </c>
      <c r="AN979" s="71">
        <f t="shared" si="329"/>
        <v>8</v>
      </c>
      <c r="AO979" s="2"/>
      <c r="AP979" s="2"/>
      <c r="AR979" s="2"/>
      <c r="AS979" s="2"/>
      <c r="AT979" s="2"/>
    </row>
    <row r="980" spans="2:46">
      <c r="B980" s="20" t="str">
        <f>IF('Prog Individual'!B980="","",'Prog Individual'!B980)</f>
        <v/>
      </c>
      <c r="C980" s="21" t="str">
        <f t="shared" si="322"/>
        <v/>
      </c>
      <c r="D980" s="98" t="str">
        <f t="shared" si="337"/>
        <v/>
      </c>
      <c r="E980" s="2"/>
      <c r="F980" s="47" t="str">
        <f t="shared" si="323"/>
        <v/>
      </c>
      <c r="G980" s="98" t="str">
        <f t="shared" si="336"/>
        <v/>
      </c>
      <c r="H980" s="2"/>
      <c r="I980" s="46" t="str">
        <f t="shared" si="324"/>
        <v/>
      </c>
      <c r="J980" s="98" t="str">
        <f t="shared" si="330"/>
        <v/>
      </c>
      <c r="K980" s="2"/>
      <c r="L980" s="21" t="str">
        <f t="shared" si="319"/>
        <v/>
      </c>
      <c r="M980" s="92">
        <f>IF(L980&lt;&gt;"",SUM($L$6:L980),M979)</f>
        <v>40</v>
      </c>
      <c r="N980" s="92">
        <f t="shared" si="331"/>
        <v>49</v>
      </c>
      <c r="O980" s="2"/>
      <c r="P980" s="47" t="str">
        <f t="shared" si="339"/>
        <v/>
      </c>
      <c r="Q980" s="89">
        <f>IF(P980&lt;&gt;"",SUM($P$6:P980),Q979)</f>
        <v>71</v>
      </c>
      <c r="R980" s="92">
        <f t="shared" si="320"/>
        <v>71</v>
      </c>
      <c r="S980" s="2"/>
      <c r="T980" s="43" t="str">
        <f t="shared" si="332"/>
        <v/>
      </c>
      <c r="U980" s="89">
        <f>IF(T980&lt;&gt;"",SUM($T$6:T980),U979)</f>
        <v>35</v>
      </c>
      <c r="V980" s="92">
        <f t="shared" si="321"/>
        <v>47</v>
      </c>
      <c r="W980" s="2"/>
      <c r="X980" s="95">
        <f>IF(B980="",X979,SUM($L$7:L980)+SUM($P$7:P980)+SUM($T$7:T980))</f>
        <v>146</v>
      </c>
      <c r="Y980" s="2"/>
      <c r="Z980" s="2"/>
      <c r="AA980" s="2"/>
      <c r="AB980" s="2"/>
      <c r="AC980" s="2"/>
      <c r="AD980" s="2"/>
      <c r="AE980" s="2"/>
      <c r="AF980" s="58" t="str">
        <f t="shared" si="334"/>
        <v/>
      </c>
      <c r="AG980" s="21" t="str">
        <f t="shared" si="325"/>
        <v/>
      </c>
      <c r="AH980" s="59">
        <f t="shared" si="333"/>
        <v>5</v>
      </c>
      <c r="AI980" s="64" t="str">
        <f t="shared" si="338"/>
        <v/>
      </c>
      <c r="AJ980" s="47" t="str">
        <f t="shared" si="326"/>
        <v/>
      </c>
      <c r="AK980" s="65">
        <f t="shared" si="328"/>
        <v>1</v>
      </c>
      <c r="AL980" s="70" t="str">
        <f t="shared" si="335"/>
        <v/>
      </c>
      <c r="AM980" s="43" t="str">
        <f t="shared" si="327"/>
        <v/>
      </c>
      <c r="AN980" s="71">
        <f t="shared" si="329"/>
        <v>8</v>
      </c>
      <c r="AO980" s="2"/>
      <c r="AP980" s="2"/>
      <c r="AR980" s="2"/>
      <c r="AS980" s="2"/>
      <c r="AT980" s="2"/>
    </row>
    <row r="981" spans="2:46">
      <c r="B981" s="20" t="str">
        <f>IF('Prog Individual'!B981="","",'Prog Individual'!B981)</f>
        <v/>
      </c>
      <c r="C981" s="21" t="str">
        <f t="shared" si="322"/>
        <v/>
      </c>
      <c r="D981" s="98" t="str">
        <f t="shared" si="337"/>
        <v/>
      </c>
      <c r="E981" s="2"/>
      <c r="F981" s="47" t="str">
        <f t="shared" si="323"/>
        <v/>
      </c>
      <c r="G981" s="98" t="str">
        <f t="shared" si="336"/>
        <v/>
      </c>
      <c r="H981" s="2"/>
      <c r="I981" s="46" t="str">
        <f t="shared" si="324"/>
        <v/>
      </c>
      <c r="J981" s="98" t="str">
        <f t="shared" si="330"/>
        <v/>
      </c>
      <c r="K981" s="2"/>
      <c r="L981" s="21" t="str">
        <f t="shared" ref="L981:L1000" si="340">IF(AND(AG981="",AG980&lt;&gt;""),"",IF(AND(AG981="",AG980=""),"",IF(AND(AG981&lt;&gt;"",AG982&lt;&gt;""),-AH981,IF(AND(AG981&lt;&gt;"",AG982=""),AH981))))</f>
        <v/>
      </c>
      <c r="M981" s="92">
        <f>IF(L981&lt;&gt;"",SUM($L$6:L981),M980)</f>
        <v>40</v>
      </c>
      <c r="N981" s="92">
        <f t="shared" si="331"/>
        <v>49</v>
      </c>
      <c r="O981" s="2"/>
      <c r="P981" s="47" t="str">
        <f t="shared" si="339"/>
        <v/>
      </c>
      <c r="Q981" s="89">
        <f>IF(P981&lt;&gt;"",SUM($P$6:P981),Q980)</f>
        <v>71</v>
      </c>
      <c r="R981" s="92">
        <f t="shared" si="320"/>
        <v>71</v>
      </c>
      <c r="S981" s="2"/>
      <c r="T981" s="43" t="str">
        <f t="shared" si="332"/>
        <v/>
      </c>
      <c r="U981" s="89">
        <f>IF(T981&lt;&gt;"",SUM($T$6:T981),U980)</f>
        <v>35</v>
      </c>
      <c r="V981" s="92">
        <f t="shared" si="321"/>
        <v>47</v>
      </c>
      <c r="W981" s="2"/>
      <c r="X981" s="95">
        <f>IF(B981="",X980,SUM($L$7:L981)+SUM($P$7:P981)+SUM($T$7:T981))</f>
        <v>146</v>
      </c>
      <c r="Y981" s="2"/>
      <c r="Z981" s="2"/>
      <c r="AA981" s="2"/>
      <c r="AB981" s="2"/>
      <c r="AC981" s="2"/>
      <c r="AD981" s="2"/>
      <c r="AE981" s="2"/>
      <c r="AF981" s="58" t="str">
        <f t="shared" si="334"/>
        <v/>
      </c>
      <c r="AG981" s="21" t="str">
        <f t="shared" si="325"/>
        <v/>
      </c>
      <c r="AH981" s="59">
        <f t="shared" si="333"/>
        <v>5</v>
      </c>
      <c r="AI981" s="64" t="str">
        <f t="shared" si="338"/>
        <v/>
      </c>
      <c r="AJ981" s="47" t="str">
        <f t="shared" si="326"/>
        <v/>
      </c>
      <c r="AK981" s="65">
        <f t="shared" si="328"/>
        <v>1</v>
      </c>
      <c r="AL981" s="70" t="str">
        <f t="shared" si="335"/>
        <v/>
      </c>
      <c r="AM981" s="43" t="str">
        <f t="shared" si="327"/>
        <v/>
      </c>
      <c r="AN981" s="71">
        <f t="shared" si="329"/>
        <v>8</v>
      </c>
      <c r="AO981" s="2"/>
      <c r="AP981" s="2"/>
      <c r="AR981" s="2"/>
      <c r="AS981" s="2"/>
      <c r="AT981" s="2"/>
    </row>
    <row r="982" spans="2:46">
      <c r="B982" s="20" t="str">
        <f>IF('Prog Individual'!B982="","",'Prog Individual'!B982)</f>
        <v/>
      </c>
      <c r="C982" s="21" t="str">
        <f t="shared" si="322"/>
        <v/>
      </c>
      <c r="D982" s="98" t="str">
        <f t="shared" si="337"/>
        <v/>
      </c>
      <c r="E982" s="2"/>
      <c r="F982" s="47" t="str">
        <f t="shared" si="323"/>
        <v/>
      </c>
      <c r="G982" s="98" t="str">
        <f t="shared" si="336"/>
        <v/>
      </c>
      <c r="H982" s="2"/>
      <c r="I982" s="46" t="str">
        <f t="shared" si="324"/>
        <v/>
      </c>
      <c r="J982" s="98" t="str">
        <f t="shared" si="330"/>
        <v/>
      </c>
      <c r="K982" s="2"/>
      <c r="L982" s="21" t="str">
        <f t="shared" si="340"/>
        <v/>
      </c>
      <c r="M982" s="92">
        <f>IF(L982&lt;&gt;"",SUM($L$6:L982),M981)</f>
        <v>40</v>
      </c>
      <c r="N982" s="92">
        <f t="shared" si="331"/>
        <v>49</v>
      </c>
      <c r="O982" s="2"/>
      <c r="P982" s="47" t="str">
        <f t="shared" si="339"/>
        <v/>
      </c>
      <c r="Q982" s="89">
        <f>IF(P982&lt;&gt;"",SUM($P$6:P982),Q981)</f>
        <v>71</v>
      </c>
      <c r="R982" s="92">
        <f t="shared" si="320"/>
        <v>71</v>
      </c>
      <c r="S982" s="2"/>
      <c r="T982" s="43" t="str">
        <f t="shared" si="332"/>
        <v/>
      </c>
      <c r="U982" s="89">
        <f>IF(T982&lt;&gt;"",SUM($T$6:T982),U981)</f>
        <v>35</v>
      </c>
      <c r="V982" s="92">
        <f t="shared" si="321"/>
        <v>47</v>
      </c>
      <c r="W982" s="2"/>
      <c r="X982" s="95">
        <f>IF(B982="",X981,SUM($L$7:L982)+SUM($P$7:P982)+SUM($T$7:T982))</f>
        <v>146</v>
      </c>
      <c r="Y982" s="2"/>
      <c r="Z982" s="2"/>
      <c r="AA982" s="2"/>
      <c r="AB982" s="2"/>
      <c r="AC982" s="2"/>
      <c r="AD982" s="2"/>
      <c r="AE982" s="2"/>
      <c r="AF982" s="58" t="str">
        <f t="shared" si="334"/>
        <v/>
      </c>
      <c r="AG982" s="21" t="str">
        <f t="shared" si="325"/>
        <v/>
      </c>
      <c r="AH982" s="59">
        <f t="shared" si="333"/>
        <v>5</v>
      </c>
      <c r="AI982" s="64" t="str">
        <f t="shared" si="338"/>
        <v/>
      </c>
      <c r="AJ982" s="47" t="str">
        <f t="shared" si="326"/>
        <v/>
      </c>
      <c r="AK982" s="65">
        <f t="shared" si="328"/>
        <v>1</v>
      </c>
      <c r="AL982" s="70" t="str">
        <f t="shared" si="335"/>
        <v/>
      </c>
      <c r="AM982" s="43" t="str">
        <f t="shared" si="327"/>
        <v/>
      </c>
      <c r="AN982" s="71">
        <f t="shared" si="329"/>
        <v>8</v>
      </c>
      <c r="AO982" s="2"/>
      <c r="AP982" s="2"/>
      <c r="AR982" s="2"/>
      <c r="AS982" s="2"/>
      <c r="AT982" s="2"/>
    </row>
    <row r="983" spans="2:46">
      <c r="B983" s="20" t="str">
        <f>IF('Prog Individual'!B983="","",'Prog Individual'!B983)</f>
        <v/>
      </c>
      <c r="C983" s="21" t="str">
        <f t="shared" si="322"/>
        <v/>
      </c>
      <c r="D983" s="98" t="str">
        <f t="shared" si="337"/>
        <v/>
      </c>
      <c r="E983" s="2"/>
      <c r="F983" s="47" t="str">
        <f t="shared" si="323"/>
        <v/>
      </c>
      <c r="G983" s="98" t="str">
        <f t="shared" si="336"/>
        <v/>
      </c>
      <c r="H983" s="2"/>
      <c r="I983" s="46" t="str">
        <f t="shared" si="324"/>
        <v/>
      </c>
      <c r="J983" s="98" t="str">
        <f t="shared" si="330"/>
        <v/>
      </c>
      <c r="K983" s="2"/>
      <c r="L983" s="21" t="str">
        <f t="shared" si="340"/>
        <v/>
      </c>
      <c r="M983" s="92">
        <f>IF(L983&lt;&gt;"",SUM($L$6:L983),M982)</f>
        <v>40</v>
      </c>
      <c r="N983" s="92">
        <f t="shared" si="331"/>
        <v>49</v>
      </c>
      <c r="O983" s="2"/>
      <c r="P983" s="47" t="str">
        <f t="shared" si="339"/>
        <v/>
      </c>
      <c r="Q983" s="89">
        <f>IF(P983&lt;&gt;"",SUM($P$6:P983),Q982)</f>
        <v>71</v>
      </c>
      <c r="R983" s="92">
        <f t="shared" si="320"/>
        <v>71</v>
      </c>
      <c r="S983" s="2"/>
      <c r="T983" s="43" t="str">
        <f t="shared" si="332"/>
        <v/>
      </c>
      <c r="U983" s="89">
        <f>IF(T983&lt;&gt;"",SUM($T$6:T983),U982)</f>
        <v>35</v>
      </c>
      <c r="V983" s="92">
        <f t="shared" si="321"/>
        <v>47</v>
      </c>
      <c r="W983" s="2"/>
      <c r="X983" s="95">
        <f>IF(B983="",X982,SUM($L$7:L983)+SUM($P$7:P983)+SUM($T$7:T983))</f>
        <v>146</v>
      </c>
      <c r="Y983" s="2"/>
      <c r="Z983" s="2"/>
      <c r="AA983" s="2"/>
      <c r="AB983" s="2"/>
      <c r="AC983" s="2"/>
      <c r="AD983" s="2"/>
      <c r="AE983" s="2"/>
      <c r="AF983" s="58" t="str">
        <f t="shared" si="334"/>
        <v/>
      </c>
      <c r="AG983" s="21" t="str">
        <f t="shared" si="325"/>
        <v/>
      </c>
      <c r="AH983" s="59">
        <f t="shared" si="333"/>
        <v>5</v>
      </c>
      <c r="AI983" s="64" t="str">
        <f t="shared" si="338"/>
        <v/>
      </c>
      <c r="AJ983" s="47" t="str">
        <f t="shared" si="326"/>
        <v/>
      </c>
      <c r="AK983" s="65">
        <f t="shared" si="328"/>
        <v>1</v>
      </c>
      <c r="AL983" s="70" t="str">
        <f t="shared" si="335"/>
        <v/>
      </c>
      <c r="AM983" s="43" t="str">
        <f t="shared" si="327"/>
        <v/>
      </c>
      <c r="AN983" s="71">
        <f t="shared" si="329"/>
        <v>8</v>
      </c>
      <c r="AO983" s="2"/>
      <c r="AP983" s="2"/>
      <c r="AR983" s="2"/>
      <c r="AS983" s="2"/>
      <c r="AT983" s="2"/>
    </row>
    <row r="984" spans="2:46">
      <c r="B984" s="20" t="str">
        <f>IF('Prog Individual'!B984="","",'Prog Individual'!B984)</f>
        <v/>
      </c>
      <c r="C984" s="21" t="str">
        <f t="shared" si="322"/>
        <v/>
      </c>
      <c r="D984" s="98" t="str">
        <f t="shared" si="337"/>
        <v/>
      </c>
      <c r="E984" s="2"/>
      <c r="F984" s="47" t="str">
        <f t="shared" si="323"/>
        <v/>
      </c>
      <c r="G984" s="98" t="str">
        <f t="shared" si="336"/>
        <v/>
      </c>
      <c r="H984" s="2"/>
      <c r="I984" s="46" t="str">
        <f t="shared" si="324"/>
        <v/>
      </c>
      <c r="J984" s="98" t="str">
        <f t="shared" si="330"/>
        <v/>
      </c>
      <c r="K984" s="2"/>
      <c r="L984" s="21" t="str">
        <f t="shared" si="340"/>
        <v/>
      </c>
      <c r="M984" s="92">
        <f>IF(L984&lt;&gt;"",SUM($L$6:L984),M983)</f>
        <v>40</v>
      </c>
      <c r="N984" s="92">
        <f t="shared" si="331"/>
        <v>49</v>
      </c>
      <c r="O984" s="2"/>
      <c r="P984" s="47" t="str">
        <f t="shared" si="339"/>
        <v/>
      </c>
      <c r="Q984" s="89">
        <f>IF(P984&lt;&gt;"",SUM($P$6:P984),Q983)</f>
        <v>71</v>
      </c>
      <c r="R984" s="92">
        <f t="shared" si="320"/>
        <v>71</v>
      </c>
      <c r="S984" s="2"/>
      <c r="T984" s="43" t="str">
        <f t="shared" si="332"/>
        <v/>
      </c>
      <c r="U984" s="89">
        <f>IF(T984&lt;&gt;"",SUM($T$6:T984),U983)</f>
        <v>35</v>
      </c>
      <c r="V984" s="92">
        <f t="shared" si="321"/>
        <v>47</v>
      </c>
      <c r="W984" s="2"/>
      <c r="X984" s="95">
        <f>IF(B984="",X983,SUM($L$7:L984)+SUM($P$7:P984)+SUM($T$7:T984))</f>
        <v>146</v>
      </c>
      <c r="Y984" s="2"/>
      <c r="Z984" s="2"/>
      <c r="AA984" s="2"/>
      <c r="AB984" s="2"/>
      <c r="AC984" s="2"/>
      <c r="AD984" s="2"/>
      <c r="AE984" s="2"/>
      <c r="AF984" s="58" t="str">
        <f t="shared" si="334"/>
        <v/>
      </c>
      <c r="AG984" s="21" t="str">
        <f t="shared" si="325"/>
        <v/>
      </c>
      <c r="AH984" s="59">
        <f t="shared" si="333"/>
        <v>5</v>
      </c>
      <c r="AI984" s="64" t="str">
        <f t="shared" si="338"/>
        <v/>
      </c>
      <c r="AJ984" s="47" t="str">
        <f t="shared" si="326"/>
        <v/>
      </c>
      <c r="AK984" s="65">
        <f t="shared" si="328"/>
        <v>1</v>
      </c>
      <c r="AL984" s="70" t="str">
        <f t="shared" si="335"/>
        <v/>
      </c>
      <c r="AM984" s="43" t="str">
        <f t="shared" si="327"/>
        <v/>
      </c>
      <c r="AN984" s="71">
        <f t="shared" si="329"/>
        <v>8</v>
      </c>
      <c r="AO984" s="2"/>
      <c r="AP984" s="2"/>
      <c r="AR984" s="2"/>
      <c r="AS984" s="2"/>
      <c r="AT984" s="2"/>
    </row>
    <row r="985" spans="2:46">
      <c r="B985" s="20" t="str">
        <f>IF('Prog Individual'!B985="","",'Prog Individual'!B985)</f>
        <v/>
      </c>
      <c r="C985" s="21" t="str">
        <f t="shared" si="322"/>
        <v/>
      </c>
      <c r="D985" s="98" t="str">
        <f t="shared" si="337"/>
        <v/>
      </c>
      <c r="E985" s="2"/>
      <c r="F985" s="47" t="str">
        <f t="shared" si="323"/>
        <v/>
      </c>
      <c r="G985" s="98" t="str">
        <f t="shared" si="336"/>
        <v/>
      </c>
      <c r="H985" s="2"/>
      <c r="I985" s="46" t="str">
        <f t="shared" si="324"/>
        <v/>
      </c>
      <c r="J985" s="98" t="str">
        <f t="shared" si="330"/>
        <v/>
      </c>
      <c r="K985" s="2"/>
      <c r="L985" s="21" t="str">
        <f t="shared" si="340"/>
        <v/>
      </c>
      <c r="M985" s="92">
        <f>IF(L985&lt;&gt;"",SUM($L$6:L985),M984)</f>
        <v>40</v>
      </c>
      <c r="N985" s="92">
        <f t="shared" si="331"/>
        <v>49</v>
      </c>
      <c r="O985" s="2"/>
      <c r="P985" s="47" t="str">
        <f t="shared" si="339"/>
        <v/>
      </c>
      <c r="Q985" s="89">
        <f>IF(P985&lt;&gt;"",SUM($P$6:P985),Q984)</f>
        <v>71</v>
      </c>
      <c r="R985" s="92">
        <f t="shared" si="320"/>
        <v>71</v>
      </c>
      <c r="S985" s="2"/>
      <c r="T985" s="43" t="str">
        <f t="shared" si="332"/>
        <v/>
      </c>
      <c r="U985" s="89">
        <f>IF(T985&lt;&gt;"",SUM($T$6:T985),U984)</f>
        <v>35</v>
      </c>
      <c r="V985" s="92">
        <f t="shared" si="321"/>
        <v>47</v>
      </c>
      <c r="W985" s="2"/>
      <c r="X985" s="95">
        <f>IF(B985="",X984,SUM($L$7:L985)+SUM($P$7:P985)+SUM($T$7:T985))</f>
        <v>146</v>
      </c>
      <c r="Y985" s="2"/>
      <c r="Z985" s="2"/>
      <c r="AA985" s="2"/>
      <c r="AB985" s="2"/>
      <c r="AC985" s="2"/>
      <c r="AD985" s="2"/>
      <c r="AE985" s="2"/>
      <c r="AF985" s="58" t="str">
        <f t="shared" si="334"/>
        <v/>
      </c>
      <c r="AG985" s="21" t="str">
        <f t="shared" si="325"/>
        <v/>
      </c>
      <c r="AH985" s="59">
        <f t="shared" si="333"/>
        <v>5</v>
      </c>
      <c r="AI985" s="64" t="str">
        <f t="shared" si="338"/>
        <v/>
      </c>
      <c r="AJ985" s="47" t="str">
        <f t="shared" si="326"/>
        <v/>
      </c>
      <c r="AK985" s="65">
        <f t="shared" si="328"/>
        <v>1</v>
      </c>
      <c r="AL985" s="70" t="str">
        <f t="shared" si="335"/>
        <v/>
      </c>
      <c r="AM985" s="43" t="str">
        <f t="shared" si="327"/>
        <v/>
      </c>
      <c r="AN985" s="71">
        <f t="shared" si="329"/>
        <v>8</v>
      </c>
      <c r="AO985" s="2"/>
      <c r="AP985" s="2"/>
      <c r="AR985" s="2"/>
      <c r="AS985" s="2"/>
      <c r="AT985" s="2"/>
    </row>
    <row r="986" spans="2:46">
      <c r="B986" s="20" t="str">
        <f>IF('Prog Individual'!B986="","",'Prog Individual'!B986)</f>
        <v/>
      </c>
      <c r="C986" s="21" t="str">
        <f t="shared" si="322"/>
        <v/>
      </c>
      <c r="D986" s="98" t="str">
        <f t="shared" si="337"/>
        <v/>
      </c>
      <c r="E986" s="2"/>
      <c r="F986" s="47" t="str">
        <f t="shared" si="323"/>
        <v/>
      </c>
      <c r="G986" s="98" t="str">
        <f t="shared" si="336"/>
        <v/>
      </c>
      <c r="H986" s="2"/>
      <c r="I986" s="46" t="str">
        <f t="shared" si="324"/>
        <v/>
      </c>
      <c r="J986" s="98" t="str">
        <f t="shared" si="330"/>
        <v/>
      </c>
      <c r="K986" s="2"/>
      <c r="L986" s="21" t="str">
        <f t="shared" si="340"/>
        <v/>
      </c>
      <c r="M986" s="92">
        <f>IF(L986&lt;&gt;"",SUM($L$6:L986),M985)</f>
        <v>40</v>
      </c>
      <c r="N986" s="92">
        <f t="shared" si="331"/>
        <v>49</v>
      </c>
      <c r="O986" s="2"/>
      <c r="P986" s="47" t="str">
        <f t="shared" si="339"/>
        <v/>
      </c>
      <c r="Q986" s="89">
        <f>IF(P986&lt;&gt;"",SUM($P$6:P986),Q985)</f>
        <v>71</v>
      </c>
      <c r="R986" s="92">
        <f t="shared" ref="R986:R1000" si="341">IF(Q986&lt;R985,R985,Q986)</f>
        <v>71</v>
      </c>
      <c r="S986" s="2"/>
      <c r="T986" s="43" t="str">
        <f t="shared" si="332"/>
        <v/>
      </c>
      <c r="U986" s="89">
        <f>IF(T986&lt;&gt;"",SUM($T$6:T986),U985)</f>
        <v>35</v>
      </c>
      <c r="V986" s="92">
        <f t="shared" ref="V986:V1000" si="342">IF(U986&lt;V985,V985,U986)</f>
        <v>47</v>
      </c>
      <c r="W986" s="2"/>
      <c r="X986" s="95">
        <f>IF(B986="",X985,SUM($L$7:L986)+SUM($P$7:P986)+SUM($T$7:T986))</f>
        <v>146</v>
      </c>
      <c r="Y986" s="2"/>
      <c r="Z986" s="2"/>
      <c r="AA986" s="2"/>
      <c r="AB986" s="2"/>
      <c r="AC986" s="2"/>
      <c r="AD986" s="2"/>
      <c r="AE986" s="2"/>
      <c r="AF986" s="58" t="str">
        <f t="shared" si="334"/>
        <v/>
      </c>
      <c r="AG986" s="21" t="str">
        <f t="shared" si="325"/>
        <v/>
      </c>
      <c r="AH986" s="59">
        <f t="shared" si="333"/>
        <v>5</v>
      </c>
      <c r="AI986" s="64" t="str">
        <f t="shared" si="338"/>
        <v/>
      </c>
      <c r="AJ986" s="47" t="str">
        <f t="shared" si="326"/>
        <v/>
      </c>
      <c r="AK986" s="65">
        <f t="shared" si="328"/>
        <v>1</v>
      </c>
      <c r="AL986" s="70" t="str">
        <f t="shared" si="335"/>
        <v/>
      </c>
      <c r="AM986" s="43" t="str">
        <f t="shared" si="327"/>
        <v/>
      </c>
      <c r="AN986" s="71">
        <f t="shared" si="329"/>
        <v>8</v>
      </c>
      <c r="AO986" s="2"/>
      <c r="AP986" s="2"/>
      <c r="AR986" s="2"/>
      <c r="AS986" s="2"/>
      <c r="AT986" s="2"/>
    </row>
    <row r="987" spans="2:46">
      <c r="B987" s="20" t="str">
        <f>IF('Prog Individual'!B987="","",'Prog Individual'!B987)</f>
        <v/>
      </c>
      <c r="C987" s="21" t="str">
        <f t="shared" si="322"/>
        <v/>
      </c>
      <c r="D987" s="98" t="str">
        <f t="shared" si="337"/>
        <v/>
      </c>
      <c r="E987" s="2"/>
      <c r="F987" s="47" t="str">
        <f t="shared" si="323"/>
        <v/>
      </c>
      <c r="G987" s="98" t="str">
        <f t="shared" si="336"/>
        <v/>
      </c>
      <c r="H987" s="2"/>
      <c r="I987" s="46" t="str">
        <f t="shared" si="324"/>
        <v/>
      </c>
      <c r="J987" s="98" t="str">
        <f t="shared" si="330"/>
        <v/>
      </c>
      <c r="K987" s="2"/>
      <c r="L987" s="21" t="str">
        <f t="shared" si="340"/>
        <v/>
      </c>
      <c r="M987" s="92">
        <f>IF(L987&lt;&gt;"",SUM($L$6:L987),M986)</f>
        <v>40</v>
      </c>
      <c r="N987" s="92">
        <f t="shared" si="331"/>
        <v>49</v>
      </c>
      <c r="O987" s="2"/>
      <c r="P987" s="47" t="str">
        <f t="shared" si="339"/>
        <v/>
      </c>
      <c r="Q987" s="89">
        <f>IF(P987&lt;&gt;"",SUM($P$6:P987),Q986)</f>
        <v>71</v>
      </c>
      <c r="R987" s="92">
        <f t="shared" si="341"/>
        <v>71</v>
      </c>
      <c r="S987" s="2"/>
      <c r="T987" s="43" t="str">
        <f t="shared" si="332"/>
        <v/>
      </c>
      <c r="U987" s="89">
        <f>IF(T987&lt;&gt;"",SUM($T$6:T987),U986)</f>
        <v>35</v>
      </c>
      <c r="V987" s="92">
        <f t="shared" si="342"/>
        <v>47</v>
      </c>
      <c r="W987" s="2"/>
      <c r="X987" s="95">
        <f>IF(B987="",X986,SUM($L$7:L987)+SUM($P$7:P987)+SUM($T$7:T987))</f>
        <v>146</v>
      </c>
      <c r="Y987" s="2"/>
      <c r="AB987" s="2"/>
      <c r="AC987" s="2"/>
      <c r="AD987" s="2"/>
      <c r="AE987" s="2"/>
      <c r="AF987" s="58" t="str">
        <f t="shared" si="334"/>
        <v/>
      </c>
      <c r="AG987" s="21" t="str">
        <f t="shared" si="325"/>
        <v/>
      </c>
      <c r="AH987" s="59">
        <f t="shared" si="333"/>
        <v>5</v>
      </c>
      <c r="AI987" s="64" t="str">
        <f t="shared" si="338"/>
        <v/>
      </c>
      <c r="AJ987" s="47" t="str">
        <f t="shared" si="326"/>
        <v/>
      </c>
      <c r="AK987" s="65">
        <f t="shared" si="328"/>
        <v>1</v>
      </c>
      <c r="AL987" s="70" t="str">
        <f t="shared" si="335"/>
        <v/>
      </c>
      <c r="AM987" s="43" t="str">
        <f t="shared" si="327"/>
        <v/>
      </c>
      <c r="AN987" s="71">
        <f t="shared" si="329"/>
        <v>8</v>
      </c>
      <c r="AO987" s="2"/>
      <c r="AP987" s="2"/>
      <c r="AR987" s="2"/>
      <c r="AS987" s="2"/>
      <c r="AT987" s="2"/>
    </row>
    <row r="988" spans="2:46">
      <c r="B988" s="20" t="str">
        <f>IF('Prog Individual'!B988="","",'Prog Individual'!B988)</f>
        <v/>
      </c>
      <c r="C988" s="21" t="str">
        <f t="shared" si="322"/>
        <v/>
      </c>
      <c r="D988" s="98" t="str">
        <f t="shared" si="337"/>
        <v/>
      </c>
      <c r="E988" s="2"/>
      <c r="F988" s="47" t="str">
        <f t="shared" si="323"/>
        <v/>
      </c>
      <c r="G988" s="98" t="str">
        <f t="shared" si="336"/>
        <v/>
      </c>
      <c r="H988" s="2"/>
      <c r="I988" s="46" t="str">
        <f t="shared" si="324"/>
        <v/>
      </c>
      <c r="J988" s="98" t="str">
        <f t="shared" si="330"/>
        <v/>
      </c>
      <c r="K988" s="2"/>
      <c r="L988" s="21" t="str">
        <f t="shared" si="340"/>
        <v/>
      </c>
      <c r="M988" s="92">
        <f>IF(L988&lt;&gt;"",SUM($L$6:L988),M987)</f>
        <v>40</v>
      </c>
      <c r="N988" s="92">
        <f t="shared" si="331"/>
        <v>49</v>
      </c>
      <c r="O988" s="2"/>
      <c r="P988" s="47" t="str">
        <f t="shared" si="339"/>
        <v/>
      </c>
      <c r="Q988" s="89">
        <f>IF(P988&lt;&gt;"",SUM($P$6:P988),Q987)</f>
        <v>71</v>
      </c>
      <c r="R988" s="92">
        <f t="shared" si="341"/>
        <v>71</v>
      </c>
      <c r="S988" s="2"/>
      <c r="T988" s="43" t="str">
        <f t="shared" si="332"/>
        <v/>
      </c>
      <c r="U988" s="89">
        <f>IF(T988&lt;&gt;"",SUM($T$6:T988),U987)</f>
        <v>35</v>
      </c>
      <c r="V988" s="92">
        <f t="shared" si="342"/>
        <v>47</v>
      </c>
      <c r="W988" s="2"/>
      <c r="X988" s="95">
        <f>IF(B988="",X987,SUM($L$7:L988)+SUM($P$7:P988)+SUM($T$7:T988))</f>
        <v>146</v>
      </c>
      <c r="Y988" s="2"/>
      <c r="AB988" s="2"/>
      <c r="AC988" s="2"/>
      <c r="AD988" s="2"/>
      <c r="AE988" s="2"/>
      <c r="AF988" s="58" t="str">
        <f t="shared" si="334"/>
        <v/>
      </c>
      <c r="AG988" s="21" t="str">
        <f t="shared" si="325"/>
        <v/>
      </c>
      <c r="AH988" s="59">
        <f t="shared" si="333"/>
        <v>5</v>
      </c>
      <c r="AI988" s="64" t="str">
        <f t="shared" si="338"/>
        <v/>
      </c>
      <c r="AJ988" s="47" t="str">
        <f t="shared" si="326"/>
        <v/>
      </c>
      <c r="AK988" s="65">
        <f t="shared" si="328"/>
        <v>1</v>
      </c>
      <c r="AL988" s="70" t="str">
        <f t="shared" si="335"/>
        <v/>
      </c>
      <c r="AM988" s="43" t="str">
        <f t="shared" si="327"/>
        <v/>
      </c>
      <c r="AN988" s="71">
        <f t="shared" si="329"/>
        <v>8</v>
      </c>
      <c r="AO988" s="2"/>
      <c r="AP988" s="2"/>
      <c r="AR988" s="2"/>
      <c r="AS988" s="2"/>
      <c r="AT988" s="2"/>
    </row>
    <row r="989" spans="2:46">
      <c r="B989" s="20" t="str">
        <f>IF('Prog Individual'!B989="","",'Prog Individual'!B989)</f>
        <v/>
      </c>
      <c r="C989" s="21" t="str">
        <f t="shared" si="322"/>
        <v/>
      </c>
      <c r="D989" s="98" t="str">
        <f t="shared" si="337"/>
        <v/>
      </c>
      <c r="E989" s="2"/>
      <c r="F989" s="47" t="str">
        <f t="shared" si="323"/>
        <v/>
      </c>
      <c r="G989" s="98" t="str">
        <f t="shared" si="336"/>
        <v/>
      </c>
      <c r="H989" s="2"/>
      <c r="I989" s="46" t="str">
        <f t="shared" si="324"/>
        <v/>
      </c>
      <c r="J989" s="98" t="str">
        <f t="shared" si="330"/>
        <v/>
      </c>
      <c r="K989" s="2"/>
      <c r="L989" s="21" t="str">
        <f t="shared" si="340"/>
        <v/>
      </c>
      <c r="M989" s="92">
        <f>IF(L989&lt;&gt;"",SUM($L$6:L989),M988)</f>
        <v>40</v>
      </c>
      <c r="N989" s="92">
        <f t="shared" si="331"/>
        <v>49</v>
      </c>
      <c r="O989" s="2"/>
      <c r="P989" s="47" t="str">
        <f t="shared" si="339"/>
        <v/>
      </c>
      <c r="Q989" s="89">
        <f>IF(P989&lt;&gt;"",SUM($P$6:P989),Q988)</f>
        <v>71</v>
      </c>
      <c r="R989" s="92">
        <f t="shared" si="341"/>
        <v>71</v>
      </c>
      <c r="S989" s="2"/>
      <c r="T989" s="43" t="str">
        <f t="shared" si="332"/>
        <v/>
      </c>
      <c r="U989" s="89">
        <f>IF(T989&lt;&gt;"",SUM($T$6:T989),U988)</f>
        <v>35</v>
      </c>
      <c r="V989" s="92">
        <f t="shared" si="342"/>
        <v>47</v>
      </c>
      <c r="W989" s="2"/>
      <c r="X989" s="95">
        <f>IF(B989="",X988,SUM($L$7:L989)+SUM($P$7:P989)+SUM($T$7:T989))</f>
        <v>146</v>
      </c>
      <c r="Y989" s="2"/>
      <c r="AB989" s="2"/>
      <c r="AC989" s="2"/>
      <c r="AD989" s="2"/>
      <c r="AE989" s="2"/>
      <c r="AF989" s="58" t="str">
        <f t="shared" si="334"/>
        <v/>
      </c>
      <c r="AG989" s="21" t="str">
        <f t="shared" si="325"/>
        <v/>
      </c>
      <c r="AH989" s="59">
        <f t="shared" si="333"/>
        <v>5</v>
      </c>
      <c r="AI989" s="64" t="str">
        <f t="shared" si="338"/>
        <v/>
      </c>
      <c r="AJ989" s="47" t="str">
        <f t="shared" si="326"/>
        <v/>
      </c>
      <c r="AK989" s="65">
        <f t="shared" si="328"/>
        <v>1</v>
      </c>
      <c r="AL989" s="70" t="str">
        <f t="shared" si="335"/>
        <v/>
      </c>
      <c r="AM989" s="43" t="str">
        <f t="shared" si="327"/>
        <v/>
      </c>
      <c r="AN989" s="71">
        <f t="shared" si="329"/>
        <v>8</v>
      </c>
      <c r="AO989" s="2"/>
      <c r="AP989" s="2"/>
      <c r="AR989" s="2"/>
      <c r="AS989" s="2"/>
      <c r="AT989" s="2"/>
    </row>
    <row r="990" spans="2:46">
      <c r="B990" s="20" t="str">
        <f>IF('Prog Individual'!B990="","",'Prog Individual'!B990)</f>
        <v/>
      </c>
      <c r="C990" s="21" t="str">
        <f t="shared" si="322"/>
        <v/>
      </c>
      <c r="D990" s="98" t="str">
        <f t="shared" si="337"/>
        <v/>
      </c>
      <c r="E990" s="2"/>
      <c r="F990" s="47" t="str">
        <f t="shared" si="323"/>
        <v/>
      </c>
      <c r="G990" s="98" t="str">
        <f t="shared" si="336"/>
        <v/>
      </c>
      <c r="H990" s="2"/>
      <c r="I990" s="46" t="str">
        <f t="shared" si="324"/>
        <v/>
      </c>
      <c r="J990" s="98" t="str">
        <f t="shared" si="330"/>
        <v/>
      </c>
      <c r="K990" s="2"/>
      <c r="L990" s="21" t="str">
        <f t="shared" si="340"/>
        <v/>
      </c>
      <c r="M990" s="92">
        <f>IF(L990&lt;&gt;"",SUM($L$6:L990),M989)</f>
        <v>40</v>
      </c>
      <c r="N990" s="92">
        <f t="shared" si="331"/>
        <v>49</v>
      </c>
      <c r="O990" s="2"/>
      <c r="P990" s="47" t="str">
        <f t="shared" si="339"/>
        <v/>
      </c>
      <c r="Q990" s="89">
        <f>IF(P990&lt;&gt;"",SUM($P$6:P990),Q989)</f>
        <v>71</v>
      </c>
      <c r="R990" s="92">
        <f t="shared" si="341"/>
        <v>71</v>
      </c>
      <c r="S990" s="2"/>
      <c r="T990" s="43" t="str">
        <f t="shared" si="332"/>
        <v/>
      </c>
      <c r="U990" s="89">
        <f>IF(T990&lt;&gt;"",SUM($T$6:T990),U989)</f>
        <v>35</v>
      </c>
      <c r="V990" s="92">
        <f t="shared" si="342"/>
        <v>47</v>
      </c>
      <c r="W990" s="2"/>
      <c r="X990" s="95">
        <f>IF(B990="",X989,SUM($L$7:L990)+SUM($P$7:P990)+SUM($T$7:T990))</f>
        <v>146</v>
      </c>
      <c r="Y990" s="2"/>
      <c r="AB990" s="2"/>
      <c r="AC990" s="2"/>
      <c r="AD990" s="2"/>
      <c r="AE990" s="2"/>
      <c r="AF990" s="58" t="str">
        <f t="shared" si="334"/>
        <v/>
      </c>
      <c r="AG990" s="21" t="str">
        <f t="shared" si="325"/>
        <v/>
      </c>
      <c r="AH990" s="59">
        <f t="shared" si="333"/>
        <v>5</v>
      </c>
      <c r="AI990" s="64" t="str">
        <f t="shared" si="338"/>
        <v/>
      </c>
      <c r="AJ990" s="47" t="str">
        <f t="shared" si="326"/>
        <v/>
      </c>
      <c r="AK990" s="65">
        <f t="shared" si="328"/>
        <v>1</v>
      </c>
      <c r="AL990" s="70" t="str">
        <f t="shared" si="335"/>
        <v/>
      </c>
      <c r="AM990" s="43" t="str">
        <f t="shared" si="327"/>
        <v/>
      </c>
      <c r="AN990" s="71">
        <f t="shared" si="329"/>
        <v>8</v>
      </c>
      <c r="AO990" s="2"/>
      <c r="AP990" s="2"/>
      <c r="AR990" s="2"/>
      <c r="AS990" s="2"/>
      <c r="AT990" s="2"/>
    </row>
    <row r="991" spans="2:46">
      <c r="B991" s="20" t="str">
        <f>IF('Prog Individual'!B991="","",'Prog Individual'!B991)</f>
        <v/>
      </c>
      <c r="C991" s="21" t="str">
        <f t="shared" si="322"/>
        <v/>
      </c>
      <c r="D991" s="98" t="str">
        <f t="shared" si="337"/>
        <v/>
      </c>
      <c r="E991" s="2"/>
      <c r="F991" s="47" t="str">
        <f t="shared" si="323"/>
        <v/>
      </c>
      <c r="G991" s="98" t="str">
        <f t="shared" si="336"/>
        <v/>
      </c>
      <c r="H991" s="2"/>
      <c r="I991" s="46" t="str">
        <f t="shared" si="324"/>
        <v/>
      </c>
      <c r="J991" s="98" t="str">
        <f t="shared" si="330"/>
        <v/>
      </c>
      <c r="K991" s="2"/>
      <c r="L991" s="21" t="str">
        <f t="shared" si="340"/>
        <v/>
      </c>
      <c r="M991" s="92">
        <f>IF(L991&lt;&gt;"",SUM($L$6:L991),M990)</f>
        <v>40</v>
      </c>
      <c r="N991" s="92">
        <f t="shared" si="331"/>
        <v>49</v>
      </c>
      <c r="O991" s="2"/>
      <c r="P991" s="47" t="str">
        <f t="shared" si="339"/>
        <v/>
      </c>
      <c r="Q991" s="89">
        <f>IF(P991&lt;&gt;"",SUM($P$6:P991),Q990)</f>
        <v>71</v>
      </c>
      <c r="R991" s="92">
        <f t="shared" si="341"/>
        <v>71</v>
      </c>
      <c r="S991" s="2"/>
      <c r="T991" s="43" t="str">
        <f t="shared" si="332"/>
        <v/>
      </c>
      <c r="U991" s="89">
        <f>IF(T991&lt;&gt;"",SUM($T$6:T991),U990)</f>
        <v>35</v>
      </c>
      <c r="V991" s="92">
        <f t="shared" si="342"/>
        <v>47</v>
      </c>
      <c r="W991" s="2"/>
      <c r="X991" s="95">
        <f>IF(B991="",X990,SUM($L$7:L991)+SUM($P$7:P991)+SUM($T$7:T991))</f>
        <v>146</v>
      </c>
      <c r="Y991" s="2"/>
      <c r="AB991" s="2"/>
      <c r="AC991" s="2"/>
      <c r="AD991" s="2"/>
      <c r="AE991" s="2"/>
      <c r="AF991" s="58" t="str">
        <f t="shared" si="334"/>
        <v/>
      </c>
      <c r="AG991" s="21" t="str">
        <f t="shared" si="325"/>
        <v/>
      </c>
      <c r="AH991" s="59">
        <f t="shared" si="333"/>
        <v>5</v>
      </c>
      <c r="AI991" s="64" t="str">
        <f t="shared" si="338"/>
        <v/>
      </c>
      <c r="AJ991" s="47" t="str">
        <f t="shared" si="326"/>
        <v/>
      </c>
      <c r="AK991" s="65">
        <f t="shared" si="328"/>
        <v>1</v>
      </c>
      <c r="AL991" s="70" t="str">
        <f t="shared" si="335"/>
        <v/>
      </c>
      <c r="AM991" s="43" t="str">
        <f t="shared" si="327"/>
        <v/>
      </c>
      <c r="AN991" s="71">
        <f t="shared" si="329"/>
        <v>8</v>
      </c>
      <c r="AO991" s="2"/>
      <c r="AP991" s="2"/>
      <c r="AR991" s="2"/>
      <c r="AS991" s="2"/>
      <c r="AT991" s="2"/>
    </row>
    <row r="992" spans="2:46">
      <c r="B992" s="20" t="str">
        <f>IF('Prog Individual'!B992="","",'Prog Individual'!B992)</f>
        <v/>
      </c>
      <c r="C992" s="21" t="str">
        <f t="shared" si="322"/>
        <v/>
      </c>
      <c r="D992" s="98" t="str">
        <f t="shared" si="337"/>
        <v/>
      </c>
      <c r="E992" s="2"/>
      <c r="F992" s="47" t="str">
        <f t="shared" si="323"/>
        <v/>
      </c>
      <c r="G992" s="98" t="str">
        <f t="shared" si="336"/>
        <v/>
      </c>
      <c r="H992" s="2"/>
      <c r="I992" s="46" t="str">
        <f t="shared" si="324"/>
        <v/>
      </c>
      <c r="J992" s="98" t="str">
        <f t="shared" si="330"/>
        <v/>
      </c>
      <c r="K992" s="2"/>
      <c r="L992" s="21" t="str">
        <f t="shared" si="340"/>
        <v/>
      </c>
      <c r="M992" s="92">
        <f>IF(L992&lt;&gt;"",SUM($L$6:L992),M991)</f>
        <v>40</v>
      </c>
      <c r="N992" s="92">
        <f t="shared" si="331"/>
        <v>49</v>
      </c>
      <c r="O992" s="2"/>
      <c r="P992" s="47" t="str">
        <f t="shared" si="339"/>
        <v/>
      </c>
      <c r="Q992" s="89">
        <f>IF(P992&lt;&gt;"",SUM($P$6:P992),Q991)</f>
        <v>71</v>
      </c>
      <c r="R992" s="92">
        <f t="shared" si="341"/>
        <v>71</v>
      </c>
      <c r="S992" s="2"/>
      <c r="T992" s="43" t="str">
        <f t="shared" si="332"/>
        <v/>
      </c>
      <c r="U992" s="89">
        <f>IF(T992&lt;&gt;"",SUM($T$6:T992),U991)</f>
        <v>35</v>
      </c>
      <c r="V992" s="92">
        <f t="shared" si="342"/>
        <v>47</v>
      </c>
      <c r="W992" s="2"/>
      <c r="X992" s="95">
        <f>IF(B992="",X991,SUM($L$7:L992)+SUM($P$7:P992)+SUM($T$7:T992))</f>
        <v>146</v>
      </c>
      <c r="Y992" s="2"/>
      <c r="AB992" s="2"/>
      <c r="AC992" s="2"/>
      <c r="AD992" s="2"/>
      <c r="AE992" s="2"/>
      <c r="AF992" s="58" t="str">
        <f t="shared" si="334"/>
        <v/>
      </c>
      <c r="AG992" s="21" t="str">
        <f t="shared" si="325"/>
        <v/>
      </c>
      <c r="AH992" s="59">
        <f t="shared" si="333"/>
        <v>5</v>
      </c>
      <c r="AI992" s="64" t="str">
        <f t="shared" si="338"/>
        <v/>
      </c>
      <c r="AJ992" s="47" t="str">
        <f t="shared" si="326"/>
        <v/>
      </c>
      <c r="AK992" s="65">
        <f t="shared" si="328"/>
        <v>1</v>
      </c>
      <c r="AL992" s="70" t="str">
        <f t="shared" si="335"/>
        <v/>
      </c>
      <c r="AM992" s="43" t="str">
        <f t="shared" si="327"/>
        <v/>
      </c>
      <c r="AN992" s="71">
        <f t="shared" si="329"/>
        <v>8</v>
      </c>
      <c r="AO992" s="2"/>
      <c r="AP992" s="2"/>
      <c r="AR992" s="2"/>
      <c r="AS992" s="2"/>
      <c r="AT992" s="2"/>
    </row>
    <row r="993" spans="2:46">
      <c r="B993" s="20" t="str">
        <f>IF('Prog Individual'!B993="","",'Prog Individual'!B993)</f>
        <v/>
      </c>
      <c r="C993" s="21" t="str">
        <f t="shared" si="322"/>
        <v/>
      </c>
      <c r="D993" s="98" t="str">
        <f t="shared" si="337"/>
        <v/>
      </c>
      <c r="E993" s="2"/>
      <c r="F993" s="47" t="str">
        <f t="shared" si="323"/>
        <v/>
      </c>
      <c r="G993" s="98" t="str">
        <f t="shared" si="336"/>
        <v/>
      </c>
      <c r="H993" s="2"/>
      <c r="I993" s="46" t="str">
        <f t="shared" si="324"/>
        <v/>
      </c>
      <c r="J993" s="98" t="str">
        <f t="shared" si="330"/>
        <v/>
      </c>
      <c r="K993" s="2"/>
      <c r="L993" s="21" t="str">
        <f t="shared" si="340"/>
        <v/>
      </c>
      <c r="M993" s="92">
        <f>IF(L993&lt;&gt;"",SUM($L$6:L993),M992)</f>
        <v>40</v>
      </c>
      <c r="N993" s="92">
        <f t="shared" si="331"/>
        <v>49</v>
      </c>
      <c r="O993" s="2"/>
      <c r="P993" s="47" t="str">
        <f t="shared" si="339"/>
        <v/>
      </c>
      <c r="Q993" s="89">
        <f>IF(P993&lt;&gt;"",SUM($P$6:P993),Q992)</f>
        <v>71</v>
      </c>
      <c r="R993" s="92">
        <f t="shared" si="341"/>
        <v>71</v>
      </c>
      <c r="S993" s="2"/>
      <c r="T993" s="43" t="str">
        <f t="shared" si="332"/>
        <v/>
      </c>
      <c r="U993" s="89">
        <f>IF(T993&lt;&gt;"",SUM($T$6:T993),U992)</f>
        <v>35</v>
      </c>
      <c r="V993" s="92">
        <f t="shared" si="342"/>
        <v>47</v>
      </c>
      <c r="W993" s="2"/>
      <c r="X993" s="95">
        <f>IF(B993="",X992,SUM($L$7:L993)+SUM($P$7:P993)+SUM($T$7:T993))</f>
        <v>146</v>
      </c>
      <c r="Y993" s="2"/>
      <c r="AB993" s="2"/>
      <c r="AC993" s="2"/>
      <c r="AD993" s="2"/>
      <c r="AE993" s="2"/>
      <c r="AF993" s="58" t="str">
        <f t="shared" si="334"/>
        <v/>
      </c>
      <c r="AG993" s="21" t="str">
        <f t="shared" si="325"/>
        <v/>
      </c>
      <c r="AH993" s="59">
        <f t="shared" si="333"/>
        <v>5</v>
      </c>
      <c r="AI993" s="64" t="str">
        <f t="shared" si="338"/>
        <v/>
      </c>
      <c r="AJ993" s="47" t="str">
        <f t="shared" si="326"/>
        <v/>
      </c>
      <c r="AK993" s="65">
        <f t="shared" si="328"/>
        <v>1</v>
      </c>
      <c r="AL993" s="70" t="str">
        <f t="shared" si="335"/>
        <v/>
      </c>
      <c r="AM993" s="43" t="str">
        <f t="shared" si="327"/>
        <v/>
      </c>
      <c r="AN993" s="71">
        <f t="shared" si="329"/>
        <v>8</v>
      </c>
      <c r="AO993" s="2"/>
      <c r="AP993" s="2"/>
      <c r="AR993" s="2"/>
      <c r="AS993" s="2"/>
      <c r="AT993" s="2"/>
    </row>
    <row r="994" spans="2:46">
      <c r="B994" s="20" t="str">
        <f>IF('Prog Individual'!B994="","",'Prog Individual'!B994)</f>
        <v/>
      </c>
      <c r="C994" s="21" t="str">
        <f t="shared" si="322"/>
        <v/>
      </c>
      <c r="D994" s="98" t="str">
        <f t="shared" si="337"/>
        <v/>
      </c>
      <c r="E994" s="2"/>
      <c r="F994" s="47" t="str">
        <f t="shared" si="323"/>
        <v/>
      </c>
      <c r="G994" s="98" t="str">
        <f t="shared" si="336"/>
        <v/>
      </c>
      <c r="H994" s="2"/>
      <c r="I994" s="46" t="str">
        <f t="shared" si="324"/>
        <v/>
      </c>
      <c r="J994" s="98" t="str">
        <f t="shared" si="330"/>
        <v/>
      </c>
      <c r="K994" s="2"/>
      <c r="L994" s="21" t="str">
        <f t="shared" si="340"/>
        <v/>
      </c>
      <c r="M994" s="92">
        <f>IF(L994&lt;&gt;"",SUM($L$6:L994),M993)</f>
        <v>40</v>
      </c>
      <c r="N994" s="92">
        <f t="shared" si="331"/>
        <v>49</v>
      </c>
      <c r="O994" s="2"/>
      <c r="P994" s="47" t="str">
        <f t="shared" si="339"/>
        <v/>
      </c>
      <c r="Q994" s="89">
        <f>IF(P994&lt;&gt;"",SUM($P$6:P994),Q993)</f>
        <v>71</v>
      </c>
      <c r="R994" s="92">
        <f t="shared" si="341"/>
        <v>71</v>
      </c>
      <c r="S994" s="2"/>
      <c r="T994" s="43" t="str">
        <f t="shared" si="332"/>
        <v/>
      </c>
      <c r="U994" s="89">
        <f>IF(T994&lt;&gt;"",SUM($T$6:T994),U993)</f>
        <v>35</v>
      </c>
      <c r="V994" s="92">
        <f t="shared" si="342"/>
        <v>47</v>
      </c>
      <c r="W994" s="2"/>
      <c r="X994" s="95">
        <f>IF(B994="",X993,SUM($L$7:L994)+SUM($P$7:P994)+SUM($T$7:T994))</f>
        <v>146</v>
      </c>
      <c r="Y994" s="2"/>
      <c r="AB994" s="2"/>
      <c r="AC994" s="2"/>
      <c r="AD994" s="2"/>
      <c r="AE994" s="2"/>
      <c r="AF994" s="58" t="str">
        <f t="shared" si="334"/>
        <v/>
      </c>
      <c r="AG994" s="21" t="str">
        <f t="shared" si="325"/>
        <v/>
      </c>
      <c r="AH994" s="59">
        <f t="shared" si="333"/>
        <v>5</v>
      </c>
      <c r="AI994" s="64" t="str">
        <f t="shared" si="338"/>
        <v/>
      </c>
      <c r="AJ994" s="47" t="str">
        <f t="shared" si="326"/>
        <v/>
      </c>
      <c r="AK994" s="65">
        <f t="shared" si="328"/>
        <v>1</v>
      </c>
      <c r="AL994" s="70" t="str">
        <f t="shared" si="335"/>
        <v/>
      </c>
      <c r="AM994" s="43" t="str">
        <f t="shared" si="327"/>
        <v/>
      </c>
      <c r="AN994" s="71">
        <f t="shared" si="329"/>
        <v>8</v>
      </c>
      <c r="AO994" s="2"/>
      <c r="AP994" s="2"/>
      <c r="AR994" s="2"/>
      <c r="AS994" s="2"/>
      <c r="AT994" s="2"/>
    </row>
    <row r="995" spans="2:46">
      <c r="B995" s="20" t="str">
        <f>IF('Prog Individual'!B995="","",'Prog Individual'!B995)</f>
        <v/>
      </c>
      <c r="C995" s="21" t="str">
        <f t="shared" si="322"/>
        <v/>
      </c>
      <c r="D995" s="98" t="str">
        <f t="shared" si="337"/>
        <v/>
      </c>
      <c r="E995" s="2"/>
      <c r="F995" s="47" t="str">
        <f t="shared" si="323"/>
        <v/>
      </c>
      <c r="G995" s="98" t="str">
        <f t="shared" si="336"/>
        <v/>
      </c>
      <c r="H995" s="2"/>
      <c r="I995" s="46" t="str">
        <f t="shared" si="324"/>
        <v/>
      </c>
      <c r="J995" s="98" t="str">
        <f t="shared" si="330"/>
        <v/>
      </c>
      <c r="K995" s="2"/>
      <c r="L995" s="21" t="str">
        <f t="shared" si="340"/>
        <v/>
      </c>
      <c r="M995" s="92">
        <f>IF(L995&lt;&gt;"",SUM($L$6:L995),M994)</f>
        <v>40</v>
      </c>
      <c r="N995" s="92">
        <f t="shared" si="331"/>
        <v>49</v>
      </c>
      <c r="O995" s="2"/>
      <c r="P995" s="47" t="str">
        <f t="shared" si="339"/>
        <v/>
      </c>
      <c r="Q995" s="89">
        <f>IF(P995&lt;&gt;"",SUM($P$6:P995),Q994)</f>
        <v>71</v>
      </c>
      <c r="R995" s="92">
        <f t="shared" si="341"/>
        <v>71</v>
      </c>
      <c r="S995" s="2"/>
      <c r="T995" s="43" t="str">
        <f t="shared" si="332"/>
        <v/>
      </c>
      <c r="U995" s="89">
        <f>IF(T995&lt;&gt;"",SUM($T$6:T995),U994)</f>
        <v>35</v>
      </c>
      <c r="V995" s="92">
        <f t="shared" si="342"/>
        <v>47</v>
      </c>
      <c r="W995" s="2"/>
      <c r="X995" s="95">
        <f>IF(B995="",X994,SUM($L$7:L995)+SUM($P$7:P995)+SUM($T$7:T995))</f>
        <v>146</v>
      </c>
      <c r="Y995" s="2"/>
      <c r="AB995" s="2"/>
      <c r="AC995" s="2"/>
      <c r="AD995" s="2"/>
      <c r="AE995" s="2"/>
      <c r="AF995" s="58" t="str">
        <f t="shared" si="334"/>
        <v/>
      </c>
      <c r="AG995" s="21" t="str">
        <f t="shared" si="325"/>
        <v/>
      </c>
      <c r="AH995" s="59">
        <f t="shared" si="333"/>
        <v>5</v>
      </c>
      <c r="AI995" s="64" t="str">
        <f t="shared" si="338"/>
        <v/>
      </c>
      <c r="AJ995" s="47" t="str">
        <f t="shared" si="326"/>
        <v/>
      </c>
      <c r="AK995" s="65">
        <f t="shared" si="328"/>
        <v>1</v>
      </c>
      <c r="AL995" s="70" t="str">
        <f t="shared" si="335"/>
        <v/>
      </c>
      <c r="AM995" s="43" t="str">
        <f t="shared" si="327"/>
        <v/>
      </c>
      <c r="AN995" s="71">
        <f t="shared" si="329"/>
        <v>8</v>
      </c>
      <c r="AO995" s="2"/>
      <c r="AP995" s="2"/>
      <c r="AR995" s="2"/>
      <c r="AS995" s="2"/>
      <c r="AT995" s="2"/>
    </row>
    <row r="996" spans="2:46">
      <c r="B996" s="20" t="str">
        <f>IF('Prog Individual'!B996="","",'Prog Individual'!B996)</f>
        <v/>
      </c>
      <c r="C996" s="21" t="str">
        <f t="shared" si="322"/>
        <v/>
      </c>
      <c r="D996" s="98" t="str">
        <f t="shared" si="337"/>
        <v/>
      </c>
      <c r="E996" s="2"/>
      <c r="F996" s="47" t="str">
        <f t="shared" si="323"/>
        <v/>
      </c>
      <c r="G996" s="98" t="str">
        <f t="shared" si="336"/>
        <v/>
      </c>
      <c r="H996" s="2"/>
      <c r="I996" s="46" t="str">
        <f t="shared" si="324"/>
        <v/>
      </c>
      <c r="J996" s="98" t="str">
        <f t="shared" si="330"/>
        <v/>
      </c>
      <c r="K996" s="2"/>
      <c r="L996" s="21" t="str">
        <f t="shared" si="340"/>
        <v/>
      </c>
      <c r="M996" s="92">
        <f>IF(L996&lt;&gt;"",SUM($L$6:L996),M995)</f>
        <v>40</v>
      </c>
      <c r="N996" s="92">
        <f t="shared" si="331"/>
        <v>49</v>
      </c>
      <c r="O996" s="2"/>
      <c r="P996" s="47" t="str">
        <f t="shared" si="339"/>
        <v/>
      </c>
      <c r="Q996" s="89">
        <f>IF(P996&lt;&gt;"",SUM($P$6:P996),Q995)</f>
        <v>71</v>
      </c>
      <c r="R996" s="92">
        <f t="shared" si="341"/>
        <v>71</v>
      </c>
      <c r="S996" s="2"/>
      <c r="T996" s="43" t="str">
        <f t="shared" si="332"/>
        <v/>
      </c>
      <c r="U996" s="89">
        <f>IF(T996&lt;&gt;"",SUM($T$6:T996),U995)</f>
        <v>35</v>
      </c>
      <c r="V996" s="92">
        <f t="shared" si="342"/>
        <v>47</v>
      </c>
      <c r="W996" s="2"/>
      <c r="X996" s="95">
        <f>IF(B996="",X995,SUM($L$7:L996)+SUM($P$7:P996)+SUM($T$7:T996))</f>
        <v>146</v>
      </c>
      <c r="Y996" s="2"/>
      <c r="AB996" s="2"/>
      <c r="AC996" s="2"/>
      <c r="AD996" s="2"/>
      <c r="AE996" s="2"/>
      <c r="AF996" s="58" t="str">
        <f t="shared" si="334"/>
        <v/>
      </c>
      <c r="AG996" s="21" t="str">
        <f t="shared" si="325"/>
        <v/>
      </c>
      <c r="AH996" s="59">
        <f t="shared" si="333"/>
        <v>5</v>
      </c>
      <c r="AI996" s="64" t="str">
        <f t="shared" si="338"/>
        <v/>
      </c>
      <c r="AJ996" s="47" t="str">
        <f t="shared" si="326"/>
        <v/>
      </c>
      <c r="AK996" s="65">
        <f t="shared" si="328"/>
        <v>1</v>
      </c>
      <c r="AL996" s="70" t="str">
        <f t="shared" si="335"/>
        <v/>
      </c>
      <c r="AM996" s="43" t="str">
        <f t="shared" si="327"/>
        <v/>
      </c>
      <c r="AN996" s="71">
        <f t="shared" si="329"/>
        <v>8</v>
      </c>
      <c r="AO996" s="2"/>
      <c r="AP996" s="2"/>
      <c r="AR996" s="2"/>
      <c r="AS996" s="2"/>
      <c r="AT996" s="2"/>
    </row>
    <row r="997" spans="2:46">
      <c r="B997" s="20" t="str">
        <f>IF('Prog Individual'!B997="","",'Prog Individual'!B997)</f>
        <v/>
      </c>
      <c r="C997" s="21" t="str">
        <f t="shared" si="322"/>
        <v/>
      </c>
      <c r="D997" s="98" t="str">
        <f t="shared" si="337"/>
        <v/>
      </c>
      <c r="E997" s="2"/>
      <c r="F997" s="47" t="str">
        <f t="shared" si="323"/>
        <v/>
      </c>
      <c r="G997" s="98" t="str">
        <f t="shared" si="336"/>
        <v/>
      </c>
      <c r="H997" s="2"/>
      <c r="I997" s="46" t="str">
        <f t="shared" si="324"/>
        <v/>
      </c>
      <c r="J997" s="98" t="str">
        <f t="shared" si="330"/>
        <v/>
      </c>
      <c r="K997" s="2"/>
      <c r="L997" s="21" t="str">
        <f t="shared" si="340"/>
        <v/>
      </c>
      <c r="M997" s="92">
        <f>IF(L997&lt;&gt;"",SUM($L$6:L997),M996)</f>
        <v>40</v>
      </c>
      <c r="N997" s="92">
        <f t="shared" si="331"/>
        <v>49</v>
      </c>
      <c r="O997" s="2"/>
      <c r="P997" s="47" t="str">
        <f t="shared" si="339"/>
        <v/>
      </c>
      <c r="Q997" s="89">
        <f>IF(P997&lt;&gt;"",SUM($P$6:P997),Q996)</f>
        <v>71</v>
      </c>
      <c r="R997" s="92">
        <f t="shared" si="341"/>
        <v>71</v>
      </c>
      <c r="S997" s="2"/>
      <c r="T997" s="43" t="str">
        <f t="shared" si="332"/>
        <v/>
      </c>
      <c r="U997" s="89">
        <f>IF(T997&lt;&gt;"",SUM($T$6:T997),U996)</f>
        <v>35</v>
      </c>
      <c r="V997" s="92">
        <f t="shared" si="342"/>
        <v>47</v>
      </c>
      <c r="W997" s="2"/>
      <c r="X997" s="95">
        <f>IF(B997="",X996,SUM($L$7:L997)+SUM($P$7:P997)+SUM($T$7:T997))</f>
        <v>146</v>
      </c>
      <c r="Y997" s="2"/>
      <c r="AB997" s="2"/>
      <c r="AC997" s="2"/>
      <c r="AD997" s="2"/>
      <c r="AE997" s="2"/>
      <c r="AF997" s="58" t="str">
        <f t="shared" si="334"/>
        <v/>
      </c>
      <c r="AG997" s="21" t="str">
        <f t="shared" si="325"/>
        <v/>
      </c>
      <c r="AH997" s="59">
        <f t="shared" si="333"/>
        <v>5</v>
      </c>
      <c r="AI997" s="64" t="str">
        <f t="shared" si="338"/>
        <v/>
      </c>
      <c r="AJ997" s="47" t="str">
        <f t="shared" si="326"/>
        <v/>
      </c>
      <c r="AK997" s="65">
        <f t="shared" si="328"/>
        <v>1</v>
      </c>
      <c r="AL997" s="70" t="str">
        <f t="shared" si="335"/>
        <v/>
      </c>
      <c r="AM997" s="43" t="str">
        <f t="shared" si="327"/>
        <v/>
      </c>
      <c r="AN997" s="71">
        <f t="shared" si="329"/>
        <v>8</v>
      </c>
      <c r="AO997" s="2"/>
      <c r="AP997" s="2"/>
      <c r="AR997" s="2"/>
      <c r="AS997" s="2"/>
      <c r="AT997" s="2"/>
    </row>
    <row r="998" spans="2:46">
      <c r="B998" s="20" t="str">
        <f>IF('Prog Individual'!B998="","",'Prog Individual'!B998)</f>
        <v/>
      </c>
      <c r="C998" s="21" t="str">
        <f t="shared" si="322"/>
        <v/>
      </c>
      <c r="D998" s="98" t="str">
        <f t="shared" si="337"/>
        <v/>
      </c>
      <c r="E998" s="2"/>
      <c r="F998" s="47" t="str">
        <f t="shared" si="323"/>
        <v/>
      </c>
      <c r="G998" s="98" t="str">
        <f t="shared" si="336"/>
        <v/>
      </c>
      <c r="H998" s="2"/>
      <c r="I998" s="46" t="str">
        <f t="shared" si="324"/>
        <v/>
      </c>
      <c r="J998" s="98" t="str">
        <f t="shared" si="330"/>
        <v/>
      </c>
      <c r="K998" s="2"/>
      <c r="L998" s="21" t="str">
        <f t="shared" si="340"/>
        <v/>
      </c>
      <c r="M998" s="92">
        <f>IF(L998&lt;&gt;"",SUM($L$6:L998),M997)</f>
        <v>40</v>
      </c>
      <c r="N998" s="92">
        <f t="shared" si="331"/>
        <v>49</v>
      </c>
      <c r="O998" s="2"/>
      <c r="P998" s="47" t="str">
        <f t="shared" si="339"/>
        <v/>
      </c>
      <c r="Q998" s="89">
        <f>IF(P998&lt;&gt;"",SUM($P$6:P998),Q997)</f>
        <v>71</v>
      </c>
      <c r="R998" s="92">
        <f t="shared" si="341"/>
        <v>71</v>
      </c>
      <c r="S998" s="2"/>
      <c r="T998" s="43" t="str">
        <f t="shared" si="332"/>
        <v/>
      </c>
      <c r="U998" s="89">
        <f>IF(T998&lt;&gt;"",SUM($T$6:T998),U997)</f>
        <v>35</v>
      </c>
      <c r="V998" s="92">
        <f t="shared" si="342"/>
        <v>47</v>
      </c>
      <c r="W998" s="2"/>
      <c r="X998" s="95">
        <f>IF(B998="",X997,SUM($L$7:L998)+SUM($P$7:P998)+SUM($T$7:T998))</f>
        <v>146</v>
      </c>
      <c r="Y998" s="2"/>
      <c r="AB998" s="2"/>
      <c r="AC998" s="2"/>
      <c r="AD998" s="2"/>
      <c r="AE998" s="2"/>
      <c r="AF998" s="58" t="str">
        <f t="shared" si="334"/>
        <v/>
      </c>
      <c r="AG998" s="21" t="str">
        <f t="shared" si="325"/>
        <v/>
      </c>
      <c r="AH998" s="59">
        <f t="shared" si="333"/>
        <v>5</v>
      </c>
      <c r="AI998" s="64" t="str">
        <f t="shared" si="338"/>
        <v/>
      </c>
      <c r="AJ998" s="47" t="str">
        <f t="shared" si="326"/>
        <v/>
      </c>
      <c r="AK998" s="65">
        <f t="shared" si="328"/>
        <v>1</v>
      </c>
      <c r="AL998" s="70" t="str">
        <f t="shared" si="335"/>
        <v/>
      </c>
      <c r="AM998" s="43" t="str">
        <f t="shared" si="327"/>
        <v/>
      </c>
      <c r="AN998" s="71">
        <f t="shared" si="329"/>
        <v>8</v>
      </c>
      <c r="AO998" s="2"/>
      <c r="AP998" s="2"/>
      <c r="AR998" s="2"/>
      <c r="AS998" s="2"/>
      <c r="AT998" s="2"/>
    </row>
    <row r="999" spans="2:46">
      <c r="B999" s="20" t="str">
        <f>IF('Prog Individual'!B999="","",'Prog Individual'!B999)</f>
        <v/>
      </c>
      <c r="C999" s="21" t="str">
        <f t="shared" si="322"/>
        <v/>
      </c>
      <c r="D999" s="98" t="str">
        <f t="shared" si="337"/>
        <v/>
      </c>
      <c r="E999" s="2"/>
      <c r="F999" s="47" t="str">
        <f t="shared" si="323"/>
        <v/>
      </c>
      <c r="G999" s="98" t="str">
        <f t="shared" si="336"/>
        <v/>
      </c>
      <c r="H999" s="2"/>
      <c r="I999" s="46" t="str">
        <f t="shared" si="324"/>
        <v/>
      </c>
      <c r="J999" s="98" t="str">
        <f t="shared" si="330"/>
        <v/>
      </c>
      <c r="K999" s="2"/>
      <c r="L999" s="21" t="str">
        <f t="shared" si="340"/>
        <v/>
      </c>
      <c r="M999" s="92">
        <f>IF(L999&lt;&gt;"",SUM($L$6:L999),M998)</f>
        <v>40</v>
      </c>
      <c r="N999" s="92">
        <f t="shared" si="331"/>
        <v>49</v>
      </c>
      <c r="O999" s="2"/>
      <c r="P999" s="47" t="str">
        <f t="shared" si="339"/>
        <v/>
      </c>
      <c r="Q999" s="89">
        <f>IF(P999&lt;&gt;"",SUM($P$6:P999),Q998)</f>
        <v>71</v>
      </c>
      <c r="R999" s="92">
        <f t="shared" si="341"/>
        <v>71</v>
      </c>
      <c r="S999" s="2"/>
      <c r="T999" s="43" t="str">
        <f t="shared" si="332"/>
        <v/>
      </c>
      <c r="U999" s="89">
        <f>IF(T999&lt;&gt;"",SUM($T$6:T999),U998)</f>
        <v>35</v>
      </c>
      <c r="V999" s="92">
        <f t="shared" si="342"/>
        <v>47</v>
      </c>
      <c r="W999" s="2"/>
      <c r="X999" s="95">
        <f>IF(B999="",X998,SUM($L$7:L999)+SUM($P$7:P999)+SUM($T$7:T999))</f>
        <v>146</v>
      </c>
      <c r="Y999" s="2"/>
      <c r="AB999" s="2"/>
      <c r="AC999" s="2"/>
      <c r="AD999" s="2"/>
      <c r="AE999" s="2"/>
      <c r="AF999" s="58" t="str">
        <f t="shared" si="334"/>
        <v/>
      </c>
      <c r="AG999" s="21" t="str">
        <f t="shared" si="325"/>
        <v/>
      </c>
      <c r="AH999" s="59">
        <f t="shared" si="333"/>
        <v>5</v>
      </c>
      <c r="AI999" s="64" t="str">
        <f t="shared" si="338"/>
        <v/>
      </c>
      <c r="AJ999" s="47" t="str">
        <f t="shared" si="326"/>
        <v/>
      </c>
      <c r="AK999" s="65">
        <f t="shared" si="328"/>
        <v>1</v>
      </c>
      <c r="AL999" s="70" t="str">
        <f t="shared" si="335"/>
        <v/>
      </c>
      <c r="AM999" s="43" t="str">
        <f t="shared" si="327"/>
        <v/>
      </c>
      <c r="AN999" s="71">
        <f t="shared" si="329"/>
        <v>8</v>
      </c>
      <c r="AO999" s="2"/>
      <c r="AP999" s="2"/>
      <c r="AR999" s="2"/>
      <c r="AS999" s="2"/>
      <c r="AT999" s="2"/>
    </row>
    <row r="1000" spans="2:46" ht="15.75" thickBot="1">
      <c r="B1000" s="20" t="str">
        <f>IF('Prog Individual'!B1000="","",'Prog Individual'!B1000)</f>
        <v/>
      </c>
      <c r="C1000" s="21" t="str">
        <f t="shared" si="322"/>
        <v/>
      </c>
      <c r="D1000" s="98" t="str">
        <f t="shared" si="337"/>
        <v/>
      </c>
      <c r="E1000" s="2"/>
      <c r="F1000" s="47" t="str">
        <f t="shared" si="323"/>
        <v/>
      </c>
      <c r="G1000" s="98" t="str">
        <f t="shared" si="336"/>
        <v/>
      </c>
      <c r="H1000" s="2"/>
      <c r="I1000" s="46" t="str">
        <f t="shared" si="324"/>
        <v/>
      </c>
      <c r="J1000" s="98" t="str">
        <f t="shared" si="330"/>
        <v/>
      </c>
      <c r="K1000" s="2"/>
      <c r="L1000" s="21" t="str">
        <f t="shared" si="340"/>
        <v/>
      </c>
      <c r="M1000" s="92">
        <f>IF(L1000&lt;&gt;"",SUM($L$6:L1000),M999)</f>
        <v>40</v>
      </c>
      <c r="N1000" s="92">
        <f t="shared" si="331"/>
        <v>49</v>
      </c>
      <c r="O1000" s="2"/>
      <c r="P1000" s="47" t="str">
        <f t="shared" si="339"/>
        <v/>
      </c>
      <c r="Q1000" s="89">
        <f>IF(P1000&lt;&gt;"",SUM($P$6:P1000),Q999)</f>
        <v>71</v>
      </c>
      <c r="R1000" s="92">
        <f t="shared" si="341"/>
        <v>71</v>
      </c>
      <c r="S1000" s="2"/>
      <c r="T1000" s="43" t="str">
        <f t="shared" si="332"/>
        <v/>
      </c>
      <c r="U1000" s="89">
        <f>IF(T1000&lt;&gt;"",SUM($T$6:T1000),U999)</f>
        <v>35</v>
      </c>
      <c r="V1000" s="92">
        <f t="shared" si="342"/>
        <v>47</v>
      </c>
      <c r="W1000" s="2"/>
      <c r="X1000" s="95">
        <f>IF(B1000="",X999,SUM($L$7:L1000)+SUM($P$7:P1000)+SUM($T$7:T1000))</f>
        <v>146</v>
      </c>
      <c r="Y1000" s="2"/>
      <c r="AB1000" s="2"/>
      <c r="AC1000" s="2"/>
      <c r="AD1000" s="2"/>
      <c r="AE1000" s="2"/>
      <c r="AF1000" s="58" t="str">
        <f t="shared" si="334"/>
        <v/>
      </c>
      <c r="AG1000" s="60" t="str">
        <f t="shared" si="325"/>
        <v/>
      </c>
      <c r="AH1000" s="59">
        <f t="shared" si="333"/>
        <v>5</v>
      </c>
      <c r="AI1000" s="64" t="str">
        <f t="shared" si="338"/>
        <v/>
      </c>
      <c r="AJ1000" s="66" t="str">
        <f t="shared" si="326"/>
        <v/>
      </c>
      <c r="AK1000" s="65">
        <f t="shared" si="328"/>
        <v>1</v>
      </c>
      <c r="AL1000" s="70" t="str">
        <f t="shared" si="335"/>
        <v/>
      </c>
      <c r="AM1000" s="72" t="str">
        <f t="shared" si="327"/>
        <v/>
      </c>
      <c r="AN1000" s="71">
        <f t="shared" si="329"/>
        <v>8</v>
      </c>
      <c r="AO1000" s="2"/>
      <c r="AP1000" s="2"/>
      <c r="AR1000" s="2"/>
      <c r="AS1000" s="2"/>
      <c r="AT1000" s="2"/>
    </row>
  </sheetData>
  <mergeCells count="6">
    <mergeCell ref="Z26:AA26"/>
    <mergeCell ref="Z12:AA12"/>
    <mergeCell ref="Z17:AA17"/>
    <mergeCell ref="AF2:AN2"/>
    <mergeCell ref="Z2:AA2"/>
    <mergeCell ref="Z7:AA7"/>
  </mergeCells>
  <conditionalFormatting sqref="Z41:AA1048576 V1:AC1 AO1:AP1048576 AG1:AN1 AG3:AN1048576 AB1:AF1048576 Z1:AA28 C1:Y1048576">
    <cfRule type="cellIs" dxfId="34" priority="83" operator="equal">
      <formula>"Zero"</formula>
    </cfRule>
    <cfRule type="cellIs" dxfId="33" priority="84" operator="equal">
      <formula>"B"</formula>
    </cfRule>
    <cfRule type="cellIs" dxfId="32" priority="85" operator="equal">
      <formula>"R"</formula>
    </cfRule>
  </conditionalFormatting>
  <conditionalFormatting sqref="K2 P2:R2 E1:G1048576 J1:J1048576 U2:V2">
    <cfRule type="cellIs" dxfId="31" priority="81" operator="equal">
      <formula>"L"</formula>
    </cfRule>
    <cfRule type="cellIs" dxfId="30" priority="82" operator="equal">
      <formula>"H"</formula>
    </cfRule>
  </conditionalFormatting>
  <conditionalFormatting sqref="G1:G1048576 M2 T2:V2 I1:J1048576">
    <cfRule type="cellIs" dxfId="29" priority="76" operator="equal">
      <formula>"E"</formula>
    </cfRule>
    <cfRule type="cellIs" dxfId="28" priority="77" operator="equal">
      <formula>"E"</formula>
    </cfRule>
    <cfRule type="cellIs" dxfId="27" priority="78" operator="equal">
      <formula>"O"</formula>
    </cfRule>
    <cfRule type="cellIs" dxfId="26" priority="79" operator="equal">
      <formula>"E"</formula>
    </cfRule>
    <cfRule type="cellIs" dxfId="25" priority="80" operator="equal">
      <formula>"E"</formula>
    </cfRule>
  </conditionalFormatting>
  <conditionalFormatting sqref="X2:Y3 I1:V1048576">
    <cfRule type="cellIs" dxfId="24" priority="74" operator="equal">
      <formula>"L"</formula>
    </cfRule>
    <cfRule type="cellIs" dxfId="23" priority="75" operator="equal">
      <formula>"W"</formula>
    </cfRule>
  </conditionalFormatting>
  <conditionalFormatting sqref="O1:P1048576 X1:Y1048576">
    <cfRule type="cellIs" dxfId="22" priority="72" operator="greaterThan">
      <formula>0</formula>
    </cfRule>
    <cfRule type="cellIs" dxfId="21" priority="73" operator="lessThan">
      <formula>0</formula>
    </cfRule>
  </conditionalFormatting>
  <conditionalFormatting sqref="D1:D1048576 G1:G1048576 J1:J1048576">
    <cfRule type="containsText" dxfId="20" priority="52" operator="containsText" text="Win">
      <formula>NOT(ISERROR(SEARCH("Win",D1)))</formula>
    </cfRule>
    <cfRule type="cellIs" dxfId="19" priority="53" operator="equal">
      <formula>"L"</formula>
    </cfRule>
    <cfRule type="cellIs" dxfId="18" priority="54" operator="equal">
      <formula>"H"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Master</vt:lpstr>
      <vt:lpstr>Prog Individual</vt:lpstr>
      <vt:lpstr>Prog + -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2013-06-19T23:35:31Z</dcterms:created>
  <dcterms:modified xsi:type="dcterms:W3CDTF">2013-08-21T14:29:35Z</dcterms:modified>
</cp:coreProperties>
</file>