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2225"/>
  </bookViews>
  <sheets>
    <sheet name="Prog Individual" sheetId="4" r:id="rId1"/>
  </sheets>
  <calcPr calcId="125725"/>
</workbook>
</file>

<file path=xl/calcChain.xml><?xml version="1.0" encoding="utf-8"?>
<calcChain xmlns="http://schemas.openxmlformats.org/spreadsheetml/2006/main">
  <c r="G6" i="4"/>
  <c r="AH6" l="1"/>
  <c r="K6"/>
  <c r="V4"/>
  <c r="I6" l="1"/>
  <c r="H6" l="1"/>
  <c r="C700"/>
  <c r="C697"/>
  <c r="C696"/>
  <c r="C695"/>
  <c r="C691"/>
  <c r="C683"/>
  <c r="C680"/>
  <c r="C679"/>
  <c r="C671"/>
  <c r="C668"/>
  <c r="C665"/>
  <c r="C664"/>
  <c r="C659"/>
  <c r="C652"/>
  <c r="C648"/>
  <c r="C644"/>
  <c r="C640"/>
  <c r="C639"/>
  <c r="C635"/>
  <c r="C633"/>
  <c r="C632"/>
  <c r="C620"/>
  <c r="C616"/>
  <c r="C611"/>
  <c r="C608"/>
  <c r="C603"/>
  <c r="C601"/>
  <c r="C600"/>
  <c r="C592"/>
  <c r="C589"/>
  <c r="C588"/>
  <c r="C587"/>
  <c r="C584"/>
  <c r="C583"/>
  <c r="C581"/>
  <c r="C580"/>
  <c r="C576"/>
  <c r="C573"/>
  <c r="C572"/>
  <c r="C571"/>
  <c r="C569"/>
  <c r="C568"/>
  <c r="C567"/>
  <c r="C565"/>
  <c r="C564"/>
  <c r="C560"/>
  <c r="C559"/>
  <c r="C557"/>
  <c r="C556"/>
  <c r="C553"/>
  <c r="C552"/>
  <c r="C551"/>
  <c r="C548"/>
  <c r="C547"/>
  <c r="C545"/>
  <c r="C543"/>
  <c r="C541"/>
  <c r="C539"/>
  <c r="C537"/>
  <c r="C536"/>
  <c r="C535"/>
  <c r="C533"/>
  <c r="C531"/>
  <c r="C529"/>
  <c r="C528"/>
  <c r="C527"/>
  <c r="C523"/>
  <c r="C521"/>
  <c r="C520"/>
  <c r="C519"/>
  <c r="C517"/>
  <c r="C513"/>
  <c r="C507"/>
  <c r="C503"/>
  <c r="C501"/>
  <c r="C497"/>
  <c r="C491"/>
  <c r="C489"/>
  <c r="C487"/>
  <c r="C485"/>
  <c r="C483"/>
  <c r="C481"/>
  <c r="C479"/>
  <c r="C477"/>
  <c r="C473"/>
  <c r="C471"/>
  <c r="C469"/>
  <c r="C467"/>
  <c r="C465"/>
  <c r="C463"/>
  <c r="C459"/>
  <c r="C457"/>
  <c r="C455"/>
  <c r="C451"/>
  <c r="C449"/>
  <c r="C445"/>
  <c r="C443"/>
  <c r="C441"/>
  <c r="C439"/>
  <c r="C437"/>
  <c r="C431"/>
  <c r="C429"/>
  <c r="C427"/>
  <c r="C425"/>
  <c r="C423"/>
  <c r="C421"/>
  <c r="C419"/>
  <c r="C417"/>
  <c r="C415"/>
  <c r="C411"/>
  <c r="C409"/>
  <c r="C407"/>
  <c r="C405"/>
  <c r="C403"/>
  <c r="C401"/>
  <c r="C399"/>
  <c r="C397"/>
  <c r="C395"/>
  <c r="C393"/>
  <c r="C387"/>
  <c r="C385"/>
  <c r="C383"/>
  <c r="C381"/>
  <c r="C377"/>
  <c r="C375"/>
  <c r="C373"/>
  <c r="C369"/>
  <c r="C367"/>
  <c r="C365"/>
  <c r="C363"/>
  <c r="C355"/>
  <c r="C353"/>
  <c r="C349"/>
  <c r="C347"/>
  <c r="C345"/>
  <c r="C343"/>
  <c r="C341"/>
  <c r="C337"/>
  <c r="C335"/>
  <c r="C333"/>
  <c r="C329"/>
  <c r="C327"/>
  <c r="C325"/>
  <c r="C323"/>
  <c r="C321"/>
  <c r="C319"/>
  <c r="C317"/>
  <c r="C313"/>
  <c r="C309"/>
  <c r="C305"/>
  <c r="C303"/>
  <c r="C299"/>
  <c r="C295"/>
  <c r="C293"/>
  <c r="C283"/>
  <c r="C279"/>
  <c r="C275"/>
  <c r="C273"/>
  <c r="C271"/>
  <c r="C265"/>
  <c r="C261"/>
  <c r="C259"/>
  <c r="C255"/>
  <c r="C253"/>
  <c r="C243"/>
  <c r="C241"/>
  <c r="C235"/>
  <c r="C233"/>
  <c r="C229"/>
  <c r="C227"/>
  <c r="C225"/>
  <c r="C223"/>
  <c r="C221"/>
  <c r="C215"/>
  <c r="C213"/>
  <c r="C211"/>
  <c r="C207"/>
  <c r="C205"/>
  <c r="C203"/>
  <c r="C201"/>
  <c r="C197"/>
  <c r="C195"/>
  <c r="C191"/>
  <c r="C189"/>
  <c r="C187"/>
  <c r="C183"/>
  <c r="C179"/>
  <c r="C177"/>
  <c r="C173"/>
  <c r="C163"/>
  <c r="C161"/>
  <c r="C157"/>
  <c r="C153"/>
  <c r="C151"/>
  <c r="C135"/>
  <c r="C133"/>
  <c r="C121"/>
  <c r="C119"/>
  <c r="C105"/>
  <c r="C103"/>
  <c r="C101"/>
  <c r="C99"/>
  <c r="C98"/>
  <c r="C93"/>
  <c r="C91"/>
  <c r="C87"/>
  <c r="C81"/>
  <c r="C61"/>
  <c r="C59"/>
  <c r="C54"/>
  <c r="C42"/>
  <c r="C39"/>
  <c r="C38"/>
  <c r="C34"/>
  <c r="C27"/>
  <c r="C23"/>
  <c r="C22"/>
  <c r="C19"/>
  <c r="C11"/>
  <c r="C10"/>
  <c r="C9"/>
  <c r="C6"/>
  <c r="C4"/>
  <c r="C3"/>
  <c r="X99" l="1"/>
  <c r="X553"/>
  <c r="Y553"/>
  <c r="X560"/>
  <c r="X568"/>
  <c r="Y568"/>
  <c r="Z569"/>
  <c r="Y589"/>
  <c r="X589"/>
  <c r="Y697"/>
  <c r="X697"/>
  <c r="Y11"/>
  <c r="X11"/>
  <c r="Y537"/>
  <c r="X537"/>
  <c r="X552"/>
  <c r="X572"/>
  <c r="X573" s="1"/>
  <c r="Y572"/>
  <c r="Y573" s="1"/>
  <c r="Y581"/>
  <c r="X581"/>
  <c r="Y588"/>
  <c r="Z589"/>
  <c r="X588"/>
  <c r="Y601"/>
  <c r="X601"/>
  <c r="Y665"/>
  <c r="X665"/>
  <c r="Y680"/>
  <c r="X680"/>
  <c r="Y696"/>
  <c r="Z697"/>
  <c r="X696"/>
  <c r="Z11"/>
  <c r="X10"/>
  <c r="Y10"/>
  <c r="Y23"/>
  <c r="X23"/>
  <c r="X39"/>
  <c r="Y39"/>
  <c r="Y521"/>
  <c r="X521"/>
  <c r="Y529"/>
  <c r="X529"/>
  <c r="Y536"/>
  <c r="Z537"/>
  <c r="X536"/>
  <c r="X557"/>
  <c r="Y557"/>
  <c r="Y565"/>
  <c r="X565"/>
  <c r="Y633"/>
  <c r="X633"/>
  <c r="Y520"/>
  <c r="Z521"/>
  <c r="X520"/>
  <c r="Y528"/>
  <c r="Z529"/>
  <c r="X528"/>
  <c r="Y548"/>
  <c r="X548"/>
  <c r="Y569"/>
  <c r="X569"/>
  <c r="Y584"/>
  <c r="X584"/>
  <c r="Y640"/>
  <c r="X640"/>
  <c r="V6"/>
  <c r="V5"/>
  <c r="C114"/>
  <c r="C166"/>
  <c r="C186"/>
  <c r="C194"/>
  <c r="C202"/>
  <c r="X202" s="1"/>
  <c r="C210"/>
  <c r="C218"/>
  <c r="C246"/>
  <c r="C254"/>
  <c r="X254" s="1"/>
  <c r="C262"/>
  <c r="X262" s="1"/>
  <c r="C270"/>
  <c r="C274"/>
  <c r="C278"/>
  <c r="C282"/>
  <c r="C286"/>
  <c r="C298"/>
  <c r="C302"/>
  <c r="C306"/>
  <c r="C314"/>
  <c r="C318"/>
  <c r="Y318" s="1"/>
  <c r="C326"/>
  <c r="Z327" s="1"/>
  <c r="C334"/>
  <c r="C338"/>
  <c r="C346"/>
  <c r="Y346" s="1"/>
  <c r="C350"/>
  <c r="X350" s="1"/>
  <c r="C354"/>
  <c r="C358"/>
  <c r="C362"/>
  <c r="C366"/>
  <c r="Z367" s="1"/>
  <c r="C370"/>
  <c r="C374"/>
  <c r="C378"/>
  <c r="C382"/>
  <c r="X382" s="1"/>
  <c r="C386"/>
  <c r="C390"/>
  <c r="C394"/>
  <c r="Z395" s="1"/>
  <c r="C398"/>
  <c r="C402"/>
  <c r="C406"/>
  <c r="C410"/>
  <c r="C414"/>
  <c r="C426"/>
  <c r="Y426" s="1"/>
  <c r="C430"/>
  <c r="C434"/>
  <c r="C442"/>
  <c r="X442" s="1"/>
  <c r="C446"/>
  <c r="Y446" s="1"/>
  <c r="C450"/>
  <c r="C458"/>
  <c r="X458" s="1"/>
  <c r="C462"/>
  <c r="C474"/>
  <c r="X474" s="1"/>
  <c r="C478"/>
  <c r="C482"/>
  <c r="Y482" s="1"/>
  <c r="C490"/>
  <c r="X490" s="1"/>
  <c r="C494"/>
  <c r="C498"/>
  <c r="C502"/>
  <c r="C506"/>
  <c r="C510"/>
  <c r="C514"/>
  <c r="C522"/>
  <c r="X522" s="1"/>
  <c r="C526"/>
  <c r="C530"/>
  <c r="Y530" s="1"/>
  <c r="C538"/>
  <c r="C542"/>
  <c r="X542" s="1"/>
  <c r="C546"/>
  <c r="Y546" s="1"/>
  <c r="C550"/>
  <c r="C562"/>
  <c r="C574"/>
  <c r="C578"/>
  <c r="C586"/>
  <c r="C618"/>
  <c r="C626"/>
  <c r="C634"/>
  <c r="Y634" s="1"/>
  <c r="C658"/>
  <c r="C662"/>
  <c r="C666"/>
  <c r="Y666" s="1"/>
  <c r="C674"/>
  <c r="C690"/>
  <c r="C146"/>
  <c r="C162"/>
  <c r="C182"/>
  <c r="C190"/>
  <c r="C198"/>
  <c r="C206"/>
  <c r="C214"/>
  <c r="Z215" s="1"/>
  <c r="C222"/>
  <c r="Z223" s="1"/>
  <c r="C234"/>
  <c r="C238"/>
  <c r="C250"/>
  <c r="C330"/>
  <c r="X330" s="1"/>
  <c r="C32"/>
  <c r="C40"/>
  <c r="X40" s="1"/>
  <c r="C72"/>
  <c r="C88"/>
  <c r="C116"/>
  <c r="C120"/>
  <c r="Z121" s="1"/>
  <c r="C128"/>
  <c r="C148"/>
  <c r="C168"/>
  <c r="C184"/>
  <c r="X184" s="1"/>
  <c r="C192"/>
  <c r="C212"/>
  <c r="C216"/>
  <c r="C240"/>
  <c r="C260"/>
  <c r="C272"/>
  <c r="X272" s="1"/>
  <c r="C300"/>
  <c r="C308"/>
  <c r="C324"/>
  <c r="X324" s="1"/>
  <c r="C332"/>
  <c r="C340"/>
  <c r="C348"/>
  <c r="Y348" s="1"/>
  <c r="C356"/>
  <c r="X356" s="1"/>
  <c r="C364"/>
  <c r="X364" s="1"/>
  <c r="C372"/>
  <c r="C380"/>
  <c r="C388"/>
  <c r="C404"/>
  <c r="C412"/>
  <c r="C420"/>
  <c r="X420" s="1"/>
  <c r="C440"/>
  <c r="AA442" s="1"/>
  <c r="C448"/>
  <c r="C456"/>
  <c r="C464"/>
  <c r="Z465" s="1"/>
  <c r="C472"/>
  <c r="Z473" s="1"/>
  <c r="C488"/>
  <c r="Y488" s="1"/>
  <c r="C512"/>
  <c r="C36"/>
  <c r="C52"/>
  <c r="C56"/>
  <c r="C80"/>
  <c r="C96"/>
  <c r="C104"/>
  <c r="Z105" s="1"/>
  <c r="C108"/>
  <c r="C136"/>
  <c r="C144"/>
  <c r="C152"/>
  <c r="C156"/>
  <c r="C164"/>
  <c r="C180"/>
  <c r="C188"/>
  <c r="Y188" s="1"/>
  <c r="C196"/>
  <c r="Y196" s="1"/>
  <c r="C200"/>
  <c r="C208"/>
  <c r="C232"/>
  <c r="C248"/>
  <c r="C256"/>
  <c r="C264"/>
  <c r="C268"/>
  <c r="C276"/>
  <c r="X276" s="1"/>
  <c r="C280"/>
  <c r="C288"/>
  <c r="C296"/>
  <c r="C304"/>
  <c r="X304" s="1"/>
  <c r="C312"/>
  <c r="C328"/>
  <c r="Y328" s="1"/>
  <c r="C336"/>
  <c r="Z337" s="1"/>
  <c r="C344"/>
  <c r="AA346" s="1"/>
  <c r="C352"/>
  <c r="C360"/>
  <c r="C368"/>
  <c r="X368" s="1"/>
  <c r="C376"/>
  <c r="AA378" s="1"/>
  <c r="C384"/>
  <c r="C392"/>
  <c r="C408"/>
  <c r="Z411" s="1"/>
  <c r="C416"/>
  <c r="Y416" s="1"/>
  <c r="C424"/>
  <c r="C436"/>
  <c r="C444"/>
  <c r="C452"/>
  <c r="C460"/>
  <c r="C468"/>
  <c r="Y468" s="1"/>
  <c r="C484"/>
  <c r="C492"/>
  <c r="C496"/>
  <c r="C504"/>
  <c r="C508"/>
  <c r="C26"/>
  <c r="C684"/>
  <c r="C636"/>
  <c r="Y636" s="1"/>
  <c r="C604"/>
  <c r="Y604" s="1"/>
  <c r="C540"/>
  <c r="Y540" s="1"/>
  <c r="C524"/>
  <c r="C476"/>
  <c r="C428"/>
  <c r="C396"/>
  <c r="C316"/>
  <c r="C284"/>
  <c r="Y284" s="1"/>
  <c r="C252"/>
  <c r="C236"/>
  <c r="C220"/>
  <c r="C204"/>
  <c r="Y204" s="1"/>
  <c r="C172"/>
  <c r="C140"/>
  <c r="C124"/>
  <c r="C92"/>
  <c r="Y92" s="1"/>
  <c r="C76"/>
  <c r="C60"/>
  <c r="X60" s="1"/>
  <c r="C44"/>
  <c r="C30"/>
  <c r="C14"/>
  <c r="C688"/>
  <c r="C672"/>
  <c r="C656"/>
  <c r="C624"/>
  <c r="C544"/>
  <c r="Y544" s="1"/>
  <c r="C480"/>
  <c r="C432"/>
  <c r="X432" s="1"/>
  <c r="C400"/>
  <c r="X400" s="1"/>
  <c r="C320"/>
  <c r="X320" s="1"/>
  <c r="C224"/>
  <c r="C176"/>
  <c r="C160"/>
  <c r="C112"/>
  <c r="C64"/>
  <c r="C48"/>
  <c r="C18"/>
  <c r="C692"/>
  <c r="Y692" s="1"/>
  <c r="C676"/>
  <c r="C660"/>
  <c r="X660" s="1"/>
  <c r="C628"/>
  <c r="C612"/>
  <c r="C596"/>
  <c r="C532"/>
  <c r="C516"/>
  <c r="C500"/>
  <c r="AA504" s="1"/>
  <c r="C292"/>
  <c r="C244"/>
  <c r="C228"/>
  <c r="X228" s="1"/>
  <c r="C132"/>
  <c r="C100"/>
  <c r="C84"/>
  <c r="C68"/>
  <c r="C687"/>
  <c r="C663"/>
  <c r="C655"/>
  <c r="C647"/>
  <c r="C631"/>
  <c r="C623"/>
  <c r="C615"/>
  <c r="C607"/>
  <c r="C599"/>
  <c r="C591"/>
  <c r="C575"/>
  <c r="C511"/>
  <c r="C495"/>
  <c r="C447"/>
  <c r="C391"/>
  <c r="C359"/>
  <c r="C351"/>
  <c r="C311"/>
  <c r="C287"/>
  <c r="C263"/>
  <c r="C247"/>
  <c r="C239"/>
  <c r="C231"/>
  <c r="C199"/>
  <c r="C175"/>
  <c r="C167"/>
  <c r="C159"/>
  <c r="C143"/>
  <c r="C127"/>
  <c r="C111"/>
  <c r="C95"/>
  <c r="C79"/>
  <c r="C71"/>
  <c r="C63"/>
  <c r="C55"/>
  <c r="C43"/>
  <c r="C15"/>
  <c r="C31"/>
  <c r="C35"/>
  <c r="C47"/>
  <c r="C51"/>
  <c r="C699"/>
  <c r="C675"/>
  <c r="C667"/>
  <c r="C651"/>
  <c r="C643"/>
  <c r="C627"/>
  <c r="C619"/>
  <c r="C595"/>
  <c r="C579"/>
  <c r="C563"/>
  <c r="C555"/>
  <c r="C515"/>
  <c r="C499"/>
  <c r="C475"/>
  <c r="C435"/>
  <c r="C379"/>
  <c r="C371"/>
  <c r="C339"/>
  <c r="C331"/>
  <c r="C315"/>
  <c r="C307"/>
  <c r="C291"/>
  <c r="C267"/>
  <c r="C251"/>
  <c r="C219"/>
  <c r="C171"/>
  <c r="C155"/>
  <c r="C147"/>
  <c r="C139"/>
  <c r="C131"/>
  <c r="C123"/>
  <c r="C115"/>
  <c r="C107"/>
  <c r="C83"/>
  <c r="C75"/>
  <c r="C67"/>
  <c r="C28"/>
  <c r="C24"/>
  <c r="Y24" s="1"/>
  <c r="C20"/>
  <c r="C16"/>
  <c r="C12"/>
  <c r="C8"/>
  <c r="C693"/>
  <c r="C689"/>
  <c r="C685"/>
  <c r="C681"/>
  <c r="Y681" s="1"/>
  <c r="C677"/>
  <c r="C673"/>
  <c r="C669"/>
  <c r="C661"/>
  <c r="C657"/>
  <c r="C653"/>
  <c r="C649"/>
  <c r="C645"/>
  <c r="C641"/>
  <c r="C637"/>
  <c r="C629"/>
  <c r="C625"/>
  <c r="C621"/>
  <c r="Y621" s="1"/>
  <c r="C617"/>
  <c r="X617" s="1"/>
  <c r="C613"/>
  <c r="C609"/>
  <c r="X609" s="1"/>
  <c r="C605"/>
  <c r="C597"/>
  <c r="C593"/>
  <c r="C585"/>
  <c r="X585" s="1"/>
  <c r="C577"/>
  <c r="C561"/>
  <c r="Y561" s="1"/>
  <c r="C549"/>
  <c r="C525"/>
  <c r="C509"/>
  <c r="C505"/>
  <c r="C493"/>
  <c r="C461"/>
  <c r="C453"/>
  <c r="C433"/>
  <c r="C413"/>
  <c r="C389"/>
  <c r="C361"/>
  <c r="C357"/>
  <c r="C301"/>
  <c r="C297"/>
  <c r="C289"/>
  <c r="C285"/>
  <c r="C281"/>
  <c r="C277"/>
  <c r="C269"/>
  <c r="C257"/>
  <c r="C249"/>
  <c r="C245"/>
  <c r="C237"/>
  <c r="C217"/>
  <c r="C209"/>
  <c r="C193"/>
  <c r="C185"/>
  <c r="C181"/>
  <c r="C169"/>
  <c r="C165"/>
  <c r="C149"/>
  <c r="C145"/>
  <c r="C141"/>
  <c r="C137"/>
  <c r="C129"/>
  <c r="C125"/>
  <c r="C117"/>
  <c r="C113"/>
  <c r="C109"/>
  <c r="C97"/>
  <c r="C89"/>
  <c r="C85"/>
  <c r="C77"/>
  <c r="C73"/>
  <c r="C69"/>
  <c r="C65"/>
  <c r="C57"/>
  <c r="C53"/>
  <c r="C49"/>
  <c r="C45"/>
  <c r="C41"/>
  <c r="C7"/>
  <c r="C37"/>
  <c r="C33"/>
  <c r="C29"/>
  <c r="C25"/>
  <c r="C21"/>
  <c r="C17"/>
  <c r="C13"/>
  <c r="C5"/>
  <c r="AA7" s="1"/>
  <c r="AA8" s="1"/>
  <c r="C698"/>
  <c r="C694"/>
  <c r="C686"/>
  <c r="C682"/>
  <c r="C678"/>
  <c r="C670"/>
  <c r="C654"/>
  <c r="C650"/>
  <c r="C646"/>
  <c r="C642"/>
  <c r="C638"/>
  <c r="C630"/>
  <c r="C622"/>
  <c r="C614"/>
  <c r="C610"/>
  <c r="C606"/>
  <c r="C602"/>
  <c r="C598"/>
  <c r="C594"/>
  <c r="C590"/>
  <c r="C582"/>
  <c r="C570"/>
  <c r="X570" s="1"/>
  <c r="C566"/>
  <c r="Y566" s="1"/>
  <c r="C558"/>
  <c r="Z561" s="1"/>
  <c r="C554"/>
  <c r="C534"/>
  <c r="X534" s="1"/>
  <c r="C518"/>
  <c r="Y518" s="1"/>
  <c r="C486"/>
  <c r="Y486" s="1"/>
  <c r="C470"/>
  <c r="C466"/>
  <c r="X466" s="1"/>
  <c r="C454"/>
  <c r="C438"/>
  <c r="Y438" s="1"/>
  <c r="C422"/>
  <c r="C418"/>
  <c r="X418" s="1"/>
  <c r="C342"/>
  <c r="Z343" s="1"/>
  <c r="C322"/>
  <c r="X322" s="1"/>
  <c r="C310"/>
  <c r="C294"/>
  <c r="C290"/>
  <c r="C266"/>
  <c r="C258"/>
  <c r="C242"/>
  <c r="AA244" s="1"/>
  <c r="C230"/>
  <c r="Y230" s="1"/>
  <c r="C226"/>
  <c r="X226" s="1"/>
  <c r="C178"/>
  <c r="C174"/>
  <c r="C170"/>
  <c r="C158"/>
  <c r="C154"/>
  <c r="C150"/>
  <c r="C142"/>
  <c r="C138"/>
  <c r="C134"/>
  <c r="C130"/>
  <c r="C126"/>
  <c r="C122"/>
  <c r="C118"/>
  <c r="C110"/>
  <c r="C106"/>
  <c r="Y106" s="1"/>
  <c r="C102"/>
  <c r="C94"/>
  <c r="C90"/>
  <c r="C86"/>
  <c r="C82"/>
  <c r="X82" s="1"/>
  <c r="C78"/>
  <c r="C74"/>
  <c r="C70"/>
  <c r="C66"/>
  <c r="C62"/>
  <c r="C58"/>
  <c r="C50"/>
  <c r="C46"/>
  <c r="AA104" l="1"/>
  <c r="AA160"/>
  <c r="AA214"/>
  <c r="AA296"/>
  <c r="AA446"/>
  <c r="Y574"/>
  <c r="AA176"/>
  <c r="Z36"/>
  <c r="Z56"/>
  <c r="AA575"/>
  <c r="AA101"/>
  <c r="AA400"/>
  <c r="AA554"/>
  <c r="Z575"/>
  <c r="Z25"/>
  <c r="AA210"/>
  <c r="Z574"/>
  <c r="AA576"/>
  <c r="AA124"/>
  <c r="Z591"/>
  <c r="Z654"/>
  <c r="Z613"/>
  <c r="Z237"/>
  <c r="AA454"/>
  <c r="AA406"/>
  <c r="Z89"/>
  <c r="AA192"/>
  <c r="AA404"/>
  <c r="AA388"/>
  <c r="AA336"/>
  <c r="Z307"/>
  <c r="AA647"/>
  <c r="AA246"/>
  <c r="AA534"/>
  <c r="Z505"/>
  <c r="AA164"/>
  <c r="Z379"/>
  <c r="AA276"/>
  <c r="AA579"/>
  <c r="AA643"/>
  <c r="AA22"/>
  <c r="Z44"/>
  <c r="AA430"/>
  <c r="AA510"/>
  <c r="AA486"/>
  <c r="Z297"/>
  <c r="AA154"/>
  <c r="Z389"/>
  <c r="Z193"/>
  <c r="X47"/>
  <c r="AA49"/>
  <c r="Y47"/>
  <c r="Z48"/>
  <c r="X63"/>
  <c r="AA65"/>
  <c r="Y63"/>
  <c r="Z64"/>
  <c r="AA81"/>
  <c r="Y79"/>
  <c r="Z80"/>
  <c r="X79"/>
  <c r="Y95"/>
  <c r="Z96"/>
  <c r="X95"/>
  <c r="AA121"/>
  <c r="Y119"/>
  <c r="Z120"/>
  <c r="X119"/>
  <c r="AA137"/>
  <c r="AA157"/>
  <c r="X155"/>
  <c r="Y155"/>
  <c r="Z156"/>
  <c r="AA181"/>
  <c r="Y259"/>
  <c r="X259"/>
  <c r="X260" s="1"/>
  <c r="Y261" s="1"/>
  <c r="AA313"/>
  <c r="Y311"/>
  <c r="Z312"/>
  <c r="X311"/>
  <c r="AA425"/>
  <c r="Y423"/>
  <c r="Z424"/>
  <c r="X423"/>
  <c r="AA473"/>
  <c r="Y471"/>
  <c r="Z472"/>
  <c r="X471"/>
  <c r="AA557"/>
  <c r="Y555"/>
  <c r="Z556"/>
  <c r="X555"/>
  <c r="AA585"/>
  <c r="X583"/>
  <c r="Y583"/>
  <c r="Z584"/>
  <c r="AA605"/>
  <c r="X603"/>
  <c r="Y603"/>
  <c r="Z604"/>
  <c r="AA625"/>
  <c r="X623"/>
  <c r="Y623"/>
  <c r="Z624"/>
  <c r="AA649"/>
  <c r="X647"/>
  <c r="Y647"/>
  <c r="Z648"/>
  <c r="AA681"/>
  <c r="X679"/>
  <c r="Y679"/>
  <c r="Z680"/>
  <c r="X699"/>
  <c r="Y699"/>
  <c r="Z700"/>
  <c r="Y22"/>
  <c r="Z23"/>
  <c r="X22"/>
  <c r="AA40"/>
  <c r="Y38"/>
  <c r="Z39"/>
  <c r="X38"/>
  <c r="AA52"/>
  <c r="Y50"/>
  <c r="Z51"/>
  <c r="X50"/>
  <c r="AA72"/>
  <c r="Y70"/>
  <c r="Z71"/>
  <c r="X70"/>
  <c r="X90"/>
  <c r="AA92"/>
  <c r="Y90"/>
  <c r="Z91"/>
  <c r="Y118"/>
  <c r="Z119"/>
  <c r="AA120"/>
  <c r="X118"/>
  <c r="AA144"/>
  <c r="Y142"/>
  <c r="Z143"/>
  <c r="X142"/>
  <c r="AA172"/>
  <c r="X170"/>
  <c r="Z171"/>
  <c r="AA212"/>
  <c r="Y210"/>
  <c r="Z211"/>
  <c r="X210"/>
  <c r="AA252"/>
  <c r="Y250"/>
  <c r="Z251"/>
  <c r="X250"/>
  <c r="AA284"/>
  <c r="X282"/>
  <c r="Y282"/>
  <c r="Z283"/>
  <c r="AA304"/>
  <c r="X302"/>
  <c r="Y302"/>
  <c r="Z303"/>
  <c r="AA416"/>
  <c r="Y414"/>
  <c r="Z415"/>
  <c r="X414"/>
  <c r="AA496"/>
  <c r="X494"/>
  <c r="Y494"/>
  <c r="Z495"/>
  <c r="Y550"/>
  <c r="X550"/>
  <c r="AA596"/>
  <c r="Y594"/>
  <c r="Z595"/>
  <c r="X594"/>
  <c r="AA616"/>
  <c r="Y614"/>
  <c r="Z615"/>
  <c r="X614"/>
  <c r="AA632"/>
  <c r="Y630"/>
  <c r="Z631"/>
  <c r="X630"/>
  <c r="AA652"/>
  <c r="Y650"/>
  <c r="Z651"/>
  <c r="X650"/>
  <c r="AA672"/>
  <c r="Y670"/>
  <c r="Z671"/>
  <c r="X670"/>
  <c r="AA688"/>
  <c r="Y686"/>
  <c r="Z687"/>
  <c r="X686"/>
  <c r="X13"/>
  <c r="AA15"/>
  <c r="Y13"/>
  <c r="Z14"/>
  <c r="AA31"/>
  <c r="Y29"/>
  <c r="Z30"/>
  <c r="X29"/>
  <c r="AA110"/>
  <c r="X108"/>
  <c r="Z109"/>
  <c r="AA142"/>
  <c r="Y140"/>
  <c r="Z141"/>
  <c r="X140"/>
  <c r="AA222"/>
  <c r="X220"/>
  <c r="Y220"/>
  <c r="Z221"/>
  <c r="AA310"/>
  <c r="AA374"/>
  <c r="X372"/>
  <c r="Z373"/>
  <c r="Y500"/>
  <c r="Y501" s="1"/>
  <c r="Z502" s="1"/>
  <c r="X500"/>
  <c r="AA582"/>
  <c r="Y580"/>
  <c r="Z581"/>
  <c r="X580"/>
  <c r="AA646"/>
  <c r="Y644"/>
  <c r="Z645"/>
  <c r="X644"/>
  <c r="Y700"/>
  <c r="X700"/>
  <c r="Y32"/>
  <c r="Z33"/>
  <c r="Z34" s="1"/>
  <c r="AA35" s="1"/>
  <c r="X32"/>
  <c r="Y64"/>
  <c r="Z65"/>
  <c r="X64"/>
  <c r="AA66"/>
  <c r="AA114"/>
  <c r="X112"/>
  <c r="Y112"/>
  <c r="Z113"/>
  <c r="Y168"/>
  <c r="Y169" s="1"/>
  <c r="Z170" s="1"/>
  <c r="X168"/>
  <c r="AA242"/>
  <c r="X240"/>
  <c r="Y240"/>
  <c r="Z241"/>
  <c r="AA314"/>
  <c r="Y312"/>
  <c r="Z313"/>
  <c r="X312"/>
  <c r="AA450"/>
  <c r="X448"/>
  <c r="Z449"/>
  <c r="Y448"/>
  <c r="AA594"/>
  <c r="Y592"/>
  <c r="Z593"/>
  <c r="X592"/>
  <c r="AA626"/>
  <c r="Y624"/>
  <c r="Z625"/>
  <c r="X624"/>
  <c r="AA666"/>
  <c r="Y664"/>
  <c r="Z665"/>
  <c r="X664"/>
  <c r="Y101"/>
  <c r="Z102"/>
  <c r="X101"/>
  <c r="AA103"/>
  <c r="AA295"/>
  <c r="Y293"/>
  <c r="Z294"/>
  <c r="X293"/>
  <c r="AA599"/>
  <c r="Y597"/>
  <c r="Z598"/>
  <c r="X597"/>
  <c r="AA679"/>
  <c r="Y677"/>
  <c r="Z678"/>
  <c r="X677"/>
  <c r="AA67"/>
  <c r="Y65"/>
  <c r="Z66"/>
  <c r="X65"/>
  <c r="AA227"/>
  <c r="Y225"/>
  <c r="Z226"/>
  <c r="X225"/>
  <c r="AA483"/>
  <c r="Y481"/>
  <c r="Z482"/>
  <c r="X481"/>
  <c r="AA675"/>
  <c r="Y673"/>
  <c r="Z674"/>
  <c r="X673"/>
  <c r="AA47"/>
  <c r="Y45"/>
  <c r="Z46"/>
  <c r="X45"/>
  <c r="X125"/>
  <c r="Y125"/>
  <c r="AA223"/>
  <c r="Y221"/>
  <c r="Z222"/>
  <c r="X221"/>
  <c r="AA319"/>
  <c r="X317"/>
  <c r="Y317"/>
  <c r="Z318"/>
  <c r="AA527"/>
  <c r="Y525"/>
  <c r="Z526"/>
  <c r="X525"/>
  <c r="AA687"/>
  <c r="Y685"/>
  <c r="Z686"/>
  <c r="X685"/>
  <c r="AA499"/>
  <c r="Y497"/>
  <c r="Z498"/>
  <c r="X497"/>
  <c r="X461"/>
  <c r="X462" s="1"/>
  <c r="Y463" s="1"/>
  <c r="Y461"/>
  <c r="Y462" s="1"/>
  <c r="Z463" s="1"/>
  <c r="AA427"/>
  <c r="X425"/>
  <c r="Y425"/>
  <c r="Z426"/>
  <c r="AA387"/>
  <c r="Y385"/>
  <c r="Z386"/>
  <c r="X385"/>
  <c r="AA355"/>
  <c r="X353"/>
  <c r="Z354"/>
  <c r="AA315"/>
  <c r="X313"/>
  <c r="Y313"/>
  <c r="Z314"/>
  <c r="AA283"/>
  <c r="Y281"/>
  <c r="Z282"/>
  <c r="X281"/>
  <c r="AA259"/>
  <c r="AA260" s="1"/>
  <c r="Y257"/>
  <c r="Z258"/>
  <c r="X257"/>
  <c r="AA203"/>
  <c r="X201"/>
  <c r="Y201"/>
  <c r="Z202"/>
  <c r="AA167"/>
  <c r="Y165"/>
  <c r="Z166"/>
  <c r="X165"/>
  <c r="AA139"/>
  <c r="Y137"/>
  <c r="Z138"/>
  <c r="X137"/>
  <c r="AA83"/>
  <c r="Y81"/>
  <c r="Z82"/>
  <c r="X81"/>
  <c r="Y513"/>
  <c r="Z514"/>
  <c r="Z515" s="1"/>
  <c r="AA516" s="1"/>
  <c r="X513"/>
  <c r="AA459"/>
  <c r="X457"/>
  <c r="Y457"/>
  <c r="Z458"/>
  <c r="AA415"/>
  <c r="X413"/>
  <c r="Y413"/>
  <c r="Z414"/>
  <c r="AA375"/>
  <c r="X373"/>
  <c r="Y373"/>
  <c r="Z374"/>
  <c r="AA343"/>
  <c r="X341"/>
  <c r="Y341"/>
  <c r="Z342"/>
  <c r="AA303"/>
  <c r="Y301"/>
  <c r="Z302"/>
  <c r="X301"/>
  <c r="AA219"/>
  <c r="Y217"/>
  <c r="Z218"/>
  <c r="X217"/>
  <c r="AA171"/>
  <c r="X169"/>
  <c r="Y170" s="1"/>
  <c r="Y117"/>
  <c r="Z118"/>
  <c r="X117"/>
  <c r="AA119"/>
  <c r="Y33"/>
  <c r="X33"/>
  <c r="X34" s="1"/>
  <c r="Y35" s="1"/>
  <c r="AA237"/>
  <c r="Y235"/>
  <c r="Z236"/>
  <c r="X235"/>
  <c r="AA201"/>
  <c r="Y199"/>
  <c r="Z200"/>
  <c r="X199"/>
  <c r="AA149"/>
  <c r="X147"/>
  <c r="Y147"/>
  <c r="Z148"/>
  <c r="AA665"/>
  <c r="X663"/>
  <c r="Y663"/>
  <c r="Z664"/>
  <c r="AA621"/>
  <c r="X619"/>
  <c r="Y619"/>
  <c r="Z620"/>
  <c r="AA565"/>
  <c r="Y563"/>
  <c r="Z564"/>
  <c r="X563"/>
  <c r="AA541"/>
  <c r="X539"/>
  <c r="Y539"/>
  <c r="Z540"/>
  <c r="AA517"/>
  <c r="Y499"/>
  <c r="Z500"/>
  <c r="Z501" s="1"/>
  <c r="AA502" s="1"/>
  <c r="X499"/>
  <c r="AA481"/>
  <c r="Y479"/>
  <c r="Z480"/>
  <c r="X479"/>
  <c r="AA453"/>
  <c r="Y451"/>
  <c r="Z452"/>
  <c r="X451"/>
  <c r="AA433"/>
  <c r="Y431"/>
  <c r="Z432"/>
  <c r="X431"/>
  <c r="X407"/>
  <c r="Y407"/>
  <c r="Z408"/>
  <c r="Z409" s="1"/>
  <c r="AA393"/>
  <c r="Y391"/>
  <c r="Z392"/>
  <c r="X391"/>
  <c r="AA377"/>
  <c r="Y375"/>
  <c r="Z376"/>
  <c r="X375"/>
  <c r="X359"/>
  <c r="Y359"/>
  <c r="AA341"/>
  <c r="AA317"/>
  <c r="Y315"/>
  <c r="Z316"/>
  <c r="X315"/>
  <c r="AA289"/>
  <c r="Y287"/>
  <c r="Z288"/>
  <c r="X287"/>
  <c r="AA273"/>
  <c r="Y271"/>
  <c r="Z272"/>
  <c r="X271"/>
  <c r="AA221"/>
  <c r="Y219"/>
  <c r="Z220"/>
  <c r="X219"/>
  <c r="AA189"/>
  <c r="Y187"/>
  <c r="Z188"/>
  <c r="X187"/>
  <c r="AA700"/>
  <c r="AA686"/>
  <c r="AA671"/>
  <c r="AA655"/>
  <c r="AA642"/>
  <c r="AA623"/>
  <c r="AA606"/>
  <c r="AA592"/>
  <c r="AA586"/>
  <c r="X561"/>
  <c r="X554"/>
  <c r="X540"/>
  <c r="Y472"/>
  <c r="Z453"/>
  <c r="Z443"/>
  <c r="Z431"/>
  <c r="Z423"/>
  <c r="Z413"/>
  <c r="Z405"/>
  <c r="Y396"/>
  <c r="X384"/>
  <c r="Y374"/>
  <c r="Y364"/>
  <c r="Y338"/>
  <c r="Y339" s="1"/>
  <c r="Z340" s="1"/>
  <c r="Y320"/>
  <c r="X306"/>
  <c r="AA262"/>
  <c r="AA230"/>
  <c r="AA218"/>
  <c r="X196"/>
  <c r="X164"/>
  <c r="X152"/>
  <c r="Z101"/>
  <c r="AA90"/>
  <c r="X20"/>
  <c r="X692"/>
  <c r="X672"/>
  <c r="X641"/>
  <c r="X593"/>
  <c r="X577"/>
  <c r="Z558"/>
  <c r="X549"/>
  <c r="Z509"/>
  <c r="X484"/>
  <c r="Z475"/>
  <c r="Z457"/>
  <c r="Y444"/>
  <c r="X424"/>
  <c r="X416"/>
  <c r="X406"/>
  <c r="Z399"/>
  <c r="Z387"/>
  <c r="Z377"/>
  <c r="Y366"/>
  <c r="Z351"/>
  <c r="Z352" s="1"/>
  <c r="AA353" s="1"/>
  <c r="Y342"/>
  <c r="Y330"/>
  <c r="Y322"/>
  <c r="Y310"/>
  <c r="Y296"/>
  <c r="Y276"/>
  <c r="AA264"/>
  <c r="AA232"/>
  <c r="AA224"/>
  <c r="AA200"/>
  <c r="AA190"/>
  <c r="AA156"/>
  <c r="Y122"/>
  <c r="Y102"/>
  <c r="Y60"/>
  <c r="AA6"/>
  <c r="AA698"/>
  <c r="AA682"/>
  <c r="AA667"/>
  <c r="AA636"/>
  <c r="AA614"/>
  <c r="AA603"/>
  <c r="AA590"/>
  <c r="AA583"/>
  <c r="AA568"/>
  <c r="X544"/>
  <c r="X530"/>
  <c r="X514"/>
  <c r="X515" s="1"/>
  <c r="Y516" s="1"/>
  <c r="Z499"/>
  <c r="X486"/>
  <c r="Y478"/>
  <c r="X446"/>
  <c r="X438"/>
  <c r="X426"/>
  <c r="X408"/>
  <c r="Y388"/>
  <c r="Z369"/>
  <c r="Z355"/>
  <c r="AA356" s="1"/>
  <c r="Z345"/>
  <c r="Z335"/>
  <c r="Z325"/>
  <c r="Z315"/>
  <c r="Z301"/>
  <c r="Z281"/>
  <c r="Y266"/>
  <c r="Z255"/>
  <c r="Z235"/>
  <c r="Y224"/>
  <c r="Y212"/>
  <c r="Z203"/>
  <c r="Z191"/>
  <c r="Y178"/>
  <c r="Y179" s="1"/>
  <c r="Z180" s="1"/>
  <c r="Z159"/>
  <c r="Y104"/>
  <c r="Y94"/>
  <c r="Z63"/>
  <c r="Y649"/>
  <c r="Y617"/>
  <c r="Y602"/>
  <c r="Y582"/>
  <c r="AA562"/>
  <c r="AA555"/>
  <c r="AA548"/>
  <c r="AA540"/>
  <c r="AA526"/>
  <c r="AA520"/>
  <c r="X488"/>
  <c r="Z481"/>
  <c r="X470"/>
  <c r="Y460"/>
  <c r="X450"/>
  <c r="Z441"/>
  <c r="X428"/>
  <c r="Z403"/>
  <c r="Y370"/>
  <c r="Y371" s="1"/>
  <c r="Z372" s="1"/>
  <c r="Y336"/>
  <c r="Y326"/>
  <c r="Y304"/>
  <c r="Y272"/>
  <c r="X256"/>
  <c r="X236"/>
  <c r="Y226"/>
  <c r="Y214"/>
  <c r="Y192"/>
  <c r="AA182"/>
  <c r="X106"/>
  <c r="Z100"/>
  <c r="Y82"/>
  <c r="Y43"/>
  <c r="X28"/>
  <c r="Z13"/>
  <c r="Z6"/>
  <c r="X75"/>
  <c r="Y75"/>
  <c r="Z76"/>
  <c r="Z77" s="1"/>
  <c r="AA78" s="1"/>
  <c r="AA93"/>
  <c r="Y91"/>
  <c r="Z92"/>
  <c r="X91"/>
  <c r="AA113"/>
  <c r="Y111"/>
  <c r="Z112"/>
  <c r="X111"/>
  <c r="AA133"/>
  <c r="Y131"/>
  <c r="Z132"/>
  <c r="X131"/>
  <c r="AA153"/>
  <c r="X151"/>
  <c r="Y151"/>
  <c r="Z152"/>
  <c r="AA177"/>
  <c r="Y175"/>
  <c r="Z176"/>
  <c r="X175"/>
  <c r="AA245"/>
  <c r="Y243"/>
  <c r="Z244"/>
  <c r="X243"/>
  <c r="AA297"/>
  <c r="Y295"/>
  <c r="Z296"/>
  <c r="X295"/>
  <c r="AA421"/>
  <c r="Y419"/>
  <c r="Z420"/>
  <c r="X419"/>
  <c r="AA469"/>
  <c r="Y467"/>
  <c r="Z468"/>
  <c r="X467"/>
  <c r="AA537"/>
  <c r="AC537" s="1"/>
  <c r="X535"/>
  <c r="Y535"/>
  <c r="Z536"/>
  <c r="Y571"/>
  <c r="Z572"/>
  <c r="Z573" s="1"/>
  <c r="AA574" s="1"/>
  <c r="X571"/>
  <c r="AA601"/>
  <c r="X599"/>
  <c r="Y599"/>
  <c r="Z600"/>
  <c r="AA617"/>
  <c r="X615"/>
  <c r="Y615"/>
  <c r="Z616"/>
  <c r="AA645"/>
  <c r="X643"/>
  <c r="Y643"/>
  <c r="Z644"/>
  <c r="AA673"/>
  <c r="X671"/>
  <c r="Y671"/>
  <c r="Z672"/>
  <c r="AA697"/>
  <c r="AC697" s="1"/>
  <c r="X695"/>
  <c r="Y695"/>
  <c r="Z696"/>
  <c r="Y18"/>
  <c r="Z19"/>
  <c r="X18"/>
  <c r="AA20"/>
  <c r="AA36"/>
  <c r="Y34"/>
  <c r="Z35" s="1"/>
  <c r="AA48"/>
  <c r="Y46"/>
  <c r="Z47"/>
  <c r="X46"/>
  <c r="AA68"/>
  <c r="Y66"/>
  <c r="Z67"/>
  <c r="X66"/>
  <c r="X86"/>
  <c r="AA88"/>
  <c r="Y86"/>
  <c r="Z87"/>
  <c r="Y114"/>
  <c r="Z115"/>
  <c r="AA116"/>
  <c r="X114"/>
  <c r="AA140"/>
  <c r="Y138"/>
  <c r="Z139"/>
  <c r="X138"/>
  <c r="AA168"/>
  <c r="AA169" s="1"/>
  <c r="Y166"/>
  <c r="Z167"/>
  <c r="X166"/>
  <c r="AA196"/>
  <c r="Y194"/>
  <c r="Z195"/>
  <c r="X194"/>
  <c r="AA248"/>
  <c r="Y246"/>
  <c r="Z247"/>
  <c r="X246"/>
  <c r="AA280"/>
  <c r="X278"/>
  <c r="Y278"/>
  <c r="Z279"/>
  <c r="AA300"/>
  <c r="X298"/>
  <c r="Y298"/>
  <c r="Z299"/>
  <c r="AA392"/>
  <c r="Y390"/>
  <c r="Z391"/>
  <c r="X390"/>
  <c r="AA464"/>
  <c r="AA528"/>
  <c r="Y526"/>
  <c r="Z527"/>
  <c r="X526"/>
  <c r="AA588"/>
  <c r="Y586"/>
  <c r="Z587"/>
  <c r="X586"/>
  <c r="AA612"/>
  <c r="Y610"/>
  <c r="Z611"/>
  <c r="X610"/>
  <c r="AA628"/>
  <c r="Y626"/>
  <c r="Z627"/>
  <c r="X626"/>
  <c r="AA648"/>
  <c r="Y646"/>
  <c r="Z647"/>
  <c r="X646"/>
  <c r="AA664"/>
  <c r="Y662"/>
  <c r="Z663"/>
  <c r="X662"/>
  <c r="AA684"/>
  <c r="Y682"/>
  <c r="Z683"/>
  <c r="X682"/>
  <c r="X9"/>
  <c r="AA11"/>
  <c r="AC11" s="1"/>
  <c r="D11" s="1"/>
  <c r="Z10"/>
  <c r="AA27"/>
  <c r="X25"/>
  <c r="Z26"/>
  <c r="Y84"/>
  <c r="Z85"/>
  <c r="X84"/>
  <c r="AA86"/>
  <c r="AA134"/>
  <c r="AA135" s="1"/>
  <c r="X132"/>
  <c r="Y132"/>
  <c r="Z133"/>
  <c r="AA174"/>
  <c r="Y172"/>
  <c r="Z173"/>
  <c r="X172"/>
  <c r="AA294"/>
  <c r="Y292"/>
  <c r="Z293"/>
  <c r="X292"/>
  <c r="AA342"/>
  <c r="Z341"/>
  <c r="X340"/>
  <c r="AA478"/>
  <c r="X476"/>
  <c r="Z477"/>
  <c r="Y476"/>
  <c r="AA566"/>
  <c r="X564"/>
  <c r="Y564"/>
  <c r="Z565"/>
  <c r="AA630"/>
  <c r="Y628"/>
  <c r="Z629"/>
  <c r="X628"/>
  <c r="AA678"/>
  <c r="Y676"/>
  <c r="Z677"/>
  <c r="X676"/>
  <c r="Y36"/>
  <c r="Z37"/>
  <c r="X36"/>
  <c r="AA38"/>
  <c r="Y56"/>
  <c r="Z57"/>
  <c r="X56"/>
  <c r="AA58"/>
  <c r="Y96"/>
  <c r="Y97" s="1"/>
  <c r="Z98" s="1"/>
  <c r="Z97"/>
  <c r="AA98" s="1"/>
  <c r="X96"/>
  <c r="X97" s="1"/>
  <c r="Y98" s="1"/>
  <c r="AA162"/>
  <c r="Y160"/>
  <c r="Z161"/>
  <c r="X160"/>
  <c r="AA234"/>
  <c r="X232"/>
  <c r="Y232"/>
  <c r="Z233"/>
  <c r="AA290"/>
  <c r="Y288"/>
  <c r="Z289"/>
  <c r="X288"/>
  <c r="AA394"/>
  <c r="X392"/>
  <c r="Y392"/>
  <c r="Z393"/>
  <c r="AA578"/>
  <c r="Y576"/>
  <c r="Z577"/>
  <c r="X576"/>
  <c r="AA618"/>
  <c r="Y616"/>
  <c r="Z617"/>
  <c r="X616"/>
  <c r="AA658"/>
  <c r="Y656"/>
  <c r="Z657"/>
  <c r="X656"/>
  <c r="AA87"/>
  <c r="Y85"/>
  <c r="Z86"/>
  <c r="X85"/>
  <c r="AA247"/>
  <c r="Y245"/>
  <c r="Z246"/>
  <c r="X245"/>
  <c r="AA535"/>
  <c r="Y533"/>
  <c r="Z534"/>
  <c r="X533"/>
  <c r="AA663"/>
  <c r="Y661"/>
  <c r="Z662"/>
  <c r="X661"/>
  <c r="AA51"/>
  <c r="Y49"/>
  <c r="Z50"/>
  <c r="X49"/>
  <c r="Y177"/>
  <c r="Z178"/>
  <c r="X177"/>
  <c r="AA435"/>
  <c r="X433"/>
  <c r="Y433"/>
  <c r="Z434"/>
  <c r="AA659"/>
  <c r="Y657"/>
  <c r="Z658"/>
  <c r="X657"/>
  <c r="X31"/>
  <c r="AA33"/>
  <c r="AA34" s="1"/>
  <c r="Y31"/>
  <c r="Z32"/>
  <c r="AA95"/>
  <c r="Y93"/>
  <c r="Z94"/>
  <c r="X93"/>
  <c r="AA207"/>
  <c r="AA208" s="1"/>
  <c r="X205"/>
  <c r="Y205"/>
  <c r="Z206"/>
  <c r="AA287"/>
  <c r="Y285"/>
  <c r="Z286"/>
  <c r="X285"/>
  <c r="AA479"/>
  <c r="Y477"/>
  <c r="Z478"/>
  <c r="X477"/>
  <c r="AA639"/>
  <c r="Y637"/>
  <c r="Z638"/>
  <c r="X637"/>
  <c r="AA507"/>
  <c r="Y505"/>
  <c r="Z506"/>
  <c r="X505"/>
  <c r="AA471"/>
  <c r="X469"/>
  <c r="Y469"/>
  <c r="Z470"/>
  <c r="AA439"/>
  <c r="X437"/>
  <c r="AC437" s="1"/>
  <c r="Y437"/>
  <c r="Z438"/>
  <c r="AA395"/>
  <c r="Y393"/>
  <c r="Z394"/>
  <c r="X393"/>
  <c r="AA363"/>
  <c r="AA331"/>
  <c r="X329"/>
  <c r="Y329"/>
  <c r="Z330"/>
  <c r="AA291"/>
  <c r="Y289"/>
  <c r="Z290"/>
  <c r="X289"/>
  <c r="Y265"/>
  <c r="Z266"/>
  <c r="X265"/>
  <c r="AA211"/>
  <c r="X209"/>
  <c r="Z210"/>
  <c r="AA183"/>
  <c r="X181"/>
  <c r="Y181"/>
  <c r="Z182"/>
  <c r="AA147"/>
  <c r="Y145"/>
  <c r="Z146"/>
  <c r="X145"/>
  <c r="AA99"/>
  <c r="AA39"/>
  <c r="Y37"/>
  <c r="Z38"/>
  <c r="X37"/>
  <c r="AA467"/>
  <c r="X465"/>
  <c r="Y465"/>
  <c r="Z466"/>
  <c r="AA423"/>
  <c r="X421"/>
  <c r="Y421"/>
  <c r="Z422"/>
  <c r="X381"/>
  <c r="Y381"/>
  <c r="Z382"/>
  <c r="Z383" s="1"/>
  <c r="AA384" s="1"/>
  <c r="AA351"/>
  <c r="AA352" s="1"/>
  <c r="X349"/>
  <c r="Y349"/>
  <c r="Z350"/>
  <c r="AA311"/>
  <c r="X309"/>
  <c r="Z310"/>
  <c r="AA243"/>
  <c r="Y241"/>
  <c r="Z242"/>
  <c r="X241"/>
  <c r="AA187"/>
  <c r="X185"/>
  <c r="Y185"/>
  <c r="Z186"/>
  <c r="Y121"/>
  <c r="Z122"/>
  <c r="X121"/>
  <c r="AA123"/>
  <c r="AA43"/>
  <c r="Y41"/>
  <c r="Z42"/>
  <c r="X41"/>
  <c r="AA241"/>
  <c r="Y239"/>
  <c r="Z240"/>
  <c r="X239"/>
  <c r="Y207"/>
  <c r="X207"/>
  <c r="X208" s="1"/>
  <c r="Y209" s="1"/>
  <c r="AA165"/>
  <c r="X163"/>
  <c r="Y163"/>
  <c r="Z164"/>
  <c r="AA669"/>
  <c r="X667"/>
  <c r="Y667"/>
  <c r="Z668"/>
  <c r="AA629"/>
  <c r="X627"/>
  <c r="Y627"/>
  <c r="Z628"/>
  <c r="AA577"/>
  <c r="X575"/>
  <c r="Y575"/>
  <c r="Z576"/>
  <c r="AA545"/>
  <c r="X543"/>
  <c r="Y543"/>
  <c r="Z544"/>
  <c r="AA525"/>
  <c r="X523"/>
  <c r="Y523"/>
  <c r="Z524"/>
  <c r="AA505"/>
  <c r="Y503"/>
  <c r="Z504"/>
  <c r="X503"/>
  <c r="AA485"/>
  <c r="X483"/>
  <c r="Y483"/>
  <c r="Z484"/>
  <c r="AA461"/>
  <c r="AA462" s="1"/>
  <c r="Y459"/>
  <c r="Z460"/>
  <c r="X459"/>
  <c r="AA437"/>
  <c r="Y435"/>
  <c r="Z436"/>
  <c r="X435"/>
  <c r="AA413"/>
  <c r="Y411"/>
  <c r="Z412"/>
  <c r="X411"/>
  <c r="Y395"/>
  <c r="Z396"/>
  <c r="Z397" s="1"/>
  <c r="AA398" s="1"/>
  <c r="X395"/>
  <c r="AA381"/>
  <c r="Y379"/>
  <c r="Z380"/>
  <c r="X379"/>
  <c r="AA365"/>
  <c r="Y363"/>
  <c r="Z364"/>
  <c r="X363"/>
  <c r="AA349"/>
  <c r="Y347"/>
  <c r="Z348"/>
  <c r="X347"/>
  <c r="AA321"/>
  <c r="Y319"/>
  <c r="Z320"/>
  <c r="X319"/>
  <c r="AA301"/>
  <c r="Y299"/>
  <c r="Z300"/>
  <c r="X299"/>
  <c r="AA277"/>
  <c r="Y275"/>
  <c r="Z276"/>
  <c r="X275"/>
  <c r="AA249"/>
  <c r="Y247"/>
  <c r="Z248"/>
  <c r="X247"/>
  <c r="AA197"/>
  <c r="Y195"/>
  <c r="Z196"/>
  <c r="X195"/>
  <c r="Y698"/>
  <c r="Y684"/>
  <c r="Y669"/>
  <c r="Y653"/>
  <c r="Y590"/>
  <c r="AA571"/>
  <c r="AA563"/>
  <c r="AA556"/>
  <c r="AA550"/>
  <c r="AA542"/>
  <c r="AA536"/>
  <c r="AA530"/>
  <c r="AA522"/>
  <c r="AA506"/>
  <c r="Z483"/>
  <c r="Y464"/>
  <c r="Y452"/>
  <c r="X430"/>
  <c r="X422"/>
  <c r="X412"/>
  <c r="X404"/>
  <c r="Z385"/>
  <c r="Z375"/>
  <c r="Z365"/>
  <c r="Z349"/>
  <c r="Z329"/>
  <c r="Z321"/>
  <c r="Y306"/>
  <c r="X294"/>
  <c r="X274"/>
  <c r="Y242"/>
  <c r="X216"/>
  <c r="Y206"/>
  <c r="AA198"/>
  <c r="AA186"/>
  <c r="AA166"/>
  <c r="AA122"/>
  <c r="AA102"/>
  <c r="Y88"/>
  <c r="X55"/>
  <c r="X35"/>
  <c r="AA694"/>
  <c r="AA674"/>
  <c r="AA662"/>
  <c r="AA635"/>
  <c r="AA611"/>
  <c r="AA595"/>
  <c r="AA587"/>
  <c r="AA572"/>
  <c r="AA573" s="1"/>
  <c r="AA567"/>
  <c r="AA544"/>
  <c r="AA538"/>
  <c r="AA531"/>
  <c r="AA523"/>
  <c r="AA494"/>
  <c r="AA476"/>
  <c r="AA468"/>
  <c r="AA458"/>
  <c r="AA434"/>
  <c r="AA426"/>
  <c r="AA418"/>
  <c r="AA408"/>
  <c r="AA409" s="1"/>
  <c r="X386"/>
  <c r="X376"/>
  <c r="Z331"/>
  <c r="Z323"/>
  <c r="Z311"/>
  <c r="Z277"/>
  <c r="X244"/>
  <c r="Y222"/>
  <c r="Y208"/>
  <c r="Z209" s="1"/>
  <c r="Y198"/>
  <c r="X174"/>
  <c r="Y154"/>
  <c r="Z123"/>
  <c r="Z103"/>
  <c r="Z93"/>
  <c r="Z61"/>
  <c r="AA41"/>
  <c r="Z24"/>
  <c r="AA12"/>
  <c r="X7"/>
  <c r="Y645"/>
  <c r="Y612"/>
  <c r="Y558"/>
  <c r="AA546"/>
  <c r="AA539"/>
  <c r="AA532"/>
  <c r="AA524"/>
  <c r="AA500"/>
  <c r="AA501" s="1"/>
  <c r="AA488"/>
  <c r="AA480"/>
  <c r="AA470"/>
  <c r="AA460"/>
  <c r="AA448"/>
  <c r="AA440"/>
  <c r="AA428"/>
  <c r="AA420"/>
  <c r="X378"/>
  <c r="X354"/>
  <c r="X355" s="1"/>
  <c r="Y356" s="1"/>
  <c r="X344"/>
  <c r="X334"/>
  <c r="X314"/>
  <c r="X300"/>
  <c r="X280"/>
  <c r="Z267"/>
  <c r="AA268" s="1"/>
  <c r="X234"/>
  <c r="Z225"/>
  <c r="Z213"/>
  <c r="X190"/>
  <c r="Z179"/>
  <c r="AA180" s="1"/>
  <c r="X158"/>
  <c r="X134"/>
  <c r="X135" s="1"/>
  <c r="Y136" s="1"/>
  <c r="Z95"/>
  <c r="X62"/>
  <c r="AA42"/>
  <c r="X24"/>
  <c r="Y25" s="1"/>
  <c r="Z12"/>
  <c r="Z698"/>
  <c r="Z682"/>
  <c r="Z667"/>
  <c r="Z650"/>
  <c r="Z637"/>
  <c r="Z618"/>
  <c r="Z603"/>
  <c r="Z590"/>
  <c r="Z583"/>
  <c r="Y538"/>
  <c r="Y532"/>
  <c r="Y524"/>
  <c r="AA490"/>
  <c r="AA482"/>
  <c r="AA472"/>
  <c r="AA452"/>
  <c r="AA422"/>
  <c r="X402"/>
  <c r="X394"/>
  <c r="Z357"/>
  <c r="Z347"/>
  <c r="Z319"/>
  <c r="Z305"/>
  <c r="Z285"/>
  <c r="Z273"/>
  <c r="Y256"/>
  <c r="Y236"/>
  <c r="Z227"/>
  <c r="Z205"/>
  <c r="X180"/>
  <c r="Y162"/>
  <c r="AA138"/>
  <c r="Z83"/>
  <c r="AA30"/>
  <c r="X12"/>
  <c r="X59"/>
  <c r="AA61"/>
  <c r="Y59"/>
  <c r="Z60"/>
  <c r="X51"/>
  <c r="AA53"/>
  <c r="Y51"/>
  <c r="Z52"/>
  <c r="X71"/>
  <c r="AA73"/>
  <c r="Y71"/>
  <c r="Z72"/>
  <c r="AA89"/>
  <c r="Y87"/>
  <c r="Z88"/>
  <c r="X87"/>
  <c r="AA109"/>
  <c r="Y107"/>
  <c r="Z108" s="1"/>
  <c r="X107"/>
  <c r="Y108" s="1"/>
  <c r="AA129"/>
  <c r="X127"/>
  <c r="Z128"/>
  <c r="AA145"/>
  <c r="X143"/>
  <c r="Y143"/>
  <c r="Z144"/>
  <c r="AA173"/>
  <c r="Y171"/>
  <c r="Z172"/>
  <c r="X171"/>
  <c r="AA233"/>
  <c r="Y231"/>
  <c r="Z232"/>
  <c r="X231"/>
  <c r="AA293"/>
  <c r="Y291"/>
  <c r="Z292"/>
  <c r="X291"/>
  <c r="AA345"/>
  <c r="Y343"/>
  <c r="Z344"/>
  <c r="X343"/>
  <c r="AA457"/>
  <c r="Y455"/>
  <c r="Z456"/>
  <c r="X455"/>
  <c r="AA521"/>
  <c r="X519"/>
  <c r="Y519"/>
  <c r="Z520"/>
  <c r="AA569"/>
  <c r="Y567"/>
  <c r="Z568"/>
  <c r="X567"/>
  <c r="AA597"/>
  <c r="X595"/>
  <c r="Y595"/>
  <c r="Z596"/>
  <c r="AA613"/>
  <c r="X611"/>
  <c r="Y611"/>
  <c r="Z612"/>
  <c r="AA641"/>
  <c r="X639"/>
  <c r="Y639"/>
  <c r="Z640"/>
  <c r="AA657"/>
  <c r="X655"/>
  <c r="Y655"/>
  <c r="Z656"/>
  <c r="AA689"/>
  <c r="X687"/>
  <c r="Y687"/>
  <c r="Z688"/>
  <c r="Y14"/>
  <c r="Z15"/>
  <c r="X14"/>
  <c r="AA16"/>
  <c r="AA32"/>
  <c r="Y30"/>
  <c r="Z31"/>
  <c r="X30"/>
  <c r="AA44"/>
  <c r="Y42"/>
  <c r="Z43"/>
  <c r="X42"/>
  <c r="AA60"/>
  <c r="Y58"/>
  <c r="Z59"/>
  <c r="X58"/>
  <c r="AA80"/>
  <c r="X78"/>
  <c r="Z79"/>
  <c r="Y110"/>
  <c r="Z111"/>
  <c r="AA112"/>
  <c r="X110"/>
  <c r="AA132"/>
  <c r="Y130"/>
  <c r="Z131"/>
  <c r="X130"/>
  <c r="AA152"/>
  <c r="Y150"/>
  <c r="Z151"/>
  <c r="X150"/>
  <c r="AA188"/>
  <c r="Y186"/>
  <c r="Z187"/>
  <c r="X186"/>
  <c r="AA240"/>
  <c r="Y238"/>
  <c r="Z239"/>
  <c r="X238"/>
  <c r="AA272"/>
  <c r="X270"/>
  <c r="Y270"/>
  <c r="Z271"/>
  <c r="AA292"/>
  <c r="X290"/>
  <c r="Y290"/>
  <c r="Z291"/>
  <c r="AA364"/>
  <c r="X362"/>
  <c r="Z363"/>
  <c r="AA456"/>
  <c r="Y454"/>
  <c r="Z455"/>
  <c r="X454"/>
  <c r="AA512"/>
  <c r="Y510"/>
  <c r="Z511"/>
  <c r="X510"/>
  <c r="AA580"/>
  <c r="Y578"/>
  <c r="Z579"/>
  <c r="X578"/>
  <c r="AA608"/>
  <c r="Y606"/>
  <c r="Z607"/>
  <c r="X606"/>
  <c r="AA624"/>
  <c r="Y622"/>
  <c r="Z623"/>
  <c r="X622"/>
  <c r="AA644"/>
  <c r="Y642"/>
  <c r="Z643"/>
  <c r="X642"/>
  <c r="AA660"/>
  <c r="Y658"/>
  <c r="Z659"/>
  <c r="X658"/>
  <c r="AA680"/>
  <c r="Y678"/>
  <c r="Z679"/>
  <c r="X678"/>
  <c r="AA696"/>
  <c r="Y694"/>
  <c r="Z695"/>
  <c r="X694"/>
  <c r="X21"/>
  <c r="AA23"/>
  <c r="AA24" s="1"/>
  <c r="Y21"/>
  <c r="Z22"/>
  <c r="Y76"/>
  <c r="X76"/>
  <c r="X77" s="1"/>
  <c r="Y78" s="1"/>
  <c r="X124"/>
  <c r="Y124"/>
  <c r="Z125"/>
  <c r="Z126" s="1"/>
  <c r="AA127" s="1"/>
  <c r="AA158"/>
  <c r="Y156"/>
  <c r="Z157"/>
  <c r="X156"/>
  <c r="AA270"/>
  <c r="Z269"/>
  <c r="X268"/>
  <c r="AA334"/>
  <c r="Y332"/>
  <c r="Z333"/>
  <c r="X332"/>
  <c r="AA438"/>
  <c r="X436"/>
  <c r="Z437"/>
  <c r="Y436"/>
  <c r="AA558"/>
  <c r="AA559" s="1"/>
  <c r="Y556"/>
  <c r="Z557"/>
  <c r="X556"/>
  <c r="AA622"/>
  <c r="Y620"/>
  <c r="Z621"/>
  <c r="X620"/>
  <c r="AA670"/>
  <c r="Y668"/>
  <c r="Z669"/>
  <c r="X668"/>
  <c r="Y48"/>
  <c r="Z49"/>
  <c r="X48"/>
  <c r="AA50"/>
  <c r="Y44"/>
  <c r="Z45"/>
  <c r="X44"/>
  <c r="AA46"/>
  <c r="Y80"/>
  <c r="Z81"/>
  <c r="X80"/>
  <c r="AA82"/>
  <c r="AA146"/>
  <c r="Y144"/>
  <c r="Z145"/>
  <c r="X144"/>
  <c r="AA202"/>
  <c r="Y200"/>
  <c r="Z201"/>
  <c r="X200"/>
  <c r="AA266"/>
  <c r="AA267" s="1"/>
  <c r="Y264"/>
  <c r="Z265"/>
  <c r="X264"/>
  <c r="Y360"/>
  <c r="X360"/>
  <c r="X361" s="1"/>
  <c r="Y362" s="1"/>
  <c r="AA514"/>
  <c r="AA515" s="1"/>
  <c r="X512"/>
  <c r="Y512"/>
  <c r="Z513"/>
  <c r="AA610"/>
  <c r="Y608"/>
  <c r="Z609"/>
  <c r="X608"/>
  <c r="AA650"/>
  <c r="Y648"/>
  <c r="Z649"/>
  <c r="X648"/>
  <c r="AA71"/>
  <c r="Y69"/>
  <c r="Z70"/>
  <c r="X69"/>
  <c r="AA231"/>
  <c r="Y229"/>
  <c r="Z230"/>
  <c r="X229"/>
  <c r="AA519"/>
  <c r="Y517"/>
  <c r="Z518"/>
  <c r="X517"/>
  <c r="AA631"/>
  <c r="Y629"/>
  <c r="Z630"/>
  <c r="X629"/>
  <c r="AA21"/>
  <c r="Y19"/>
  <c r="Z20"/>
  <c r="X19"/>
  <c r="AA163"/>
  <c r="Y161"/>
  <c r="Z162"/>
  <c r="X161"/>
  <c r="AA403"/>
  <c r="X401"/>
  <c r="Y402" s="1"/>
  <c r="AA627"/>
  <c r="Y625"/>
  <c r="Z626"/>
  <c r="X625"/>
  <c r="AA17"/>
  <c r="Y15"/>
  <c r="Z16"/>
  <c r="X15"/>
  <c r="Y77"/>
  <c r="Z78" s="1"/>
  <c r="AA79"/>
  <c r="AA175"/>
  <c r="Y173"/>
  <c r="Z174"/>
  <c r="X173"/>
  <c r="AA255"/>
  <c r="Y253"/>
  <c r="Z254"/>
  <c r="X253"/>
  <c r="AA431"/>
  <c r="X429"/>
  <c r="Y429"/>
  <c r="Z430"/>
  <c r="AA607"/>
  <c r="Y605"/>
  <c r="Z606"/>
  <c r="X605"/>
  <c r="AA511"/>
  <c r="Y509"/>
  <c r="Z510"/>
  <c r="X509"/>
  <c r="AA487"/>
  <c r="Y485"/>
  <c r="Z486"/>
  <c r="X485"/>
  <c r="AA447"/>
  <c r="X445"/>
  <c r="Y445"/>
  <c r="Z446"/>
  <c r="AA411"/>
  <c r="Y369"/>
  <c r="Z370"/>
  <c r="Z371" s="1"/>
  <c r="AA372" s="1"/>
  <c r="X369"/>
  <c r="X337"/>
  <c r="Y337"/>
  <c r="Z338"/>
  <c r="Z339" s="1"/>
  <c r="AA340" s="1"/>
  <c r="AA299"/>
  <c r="Y297"/>
  <c r="Z298"/>
  <c r="X297"/>
  <c r="AA271"/>
  <c r="Y269"/>
  <c r="Z270"/>
  <c r="X269"/>
  <c r="AA235"/>
  <c r="Y233"/>
  <c r="Z234"/>
  <c r="X233"/>
  <c r="AA191"/>
  <c r="X189"/>
  <c r="Y189"/>
  <c r="Z190"/>
  <c r="AA155"/>
  <c r="Y153"/>
  <c r="Z154"/>
  <c r="X153"/>
  <c r="Y105"/>
  <c r="Z106"/>
  <c r="X105"/>
  <c r="AA55"/>
  <c r="Y53"/>
  <c r="Z54"/>
  <c r="X53"/>
  <c r="AA475"/>
  <c r="Y473"/>
  <c r="Z474"/>
  <c r="X473"/>
  <c r="AA443"/>
  <c r="X441"/>
  <c r="Y441"/>
  <c r="Z442"/>
  <c r="AA391"/>
  <c r="Y389"/>
  <c r="Z390"/>
  <c r="X389"/>
  <c r="AA359"/>
  <c r="AA360" s="1"/>
  <c r="Y357"/>
  <c r="Z358"/>
  <c r="X357"/>
  <c r="AA327"/>
  <c r="X325"/>
  <c r="Y325"/>
  <c r="Z326"/>
  <c r="AA263"/>
  <c r="X261"/>
  <c r="Y262" s="1"/>
  <c r="Z262"/>
  <c r="AA195"/>
  <c r="X193"/>
  <c r="Y193"/>
  <c r="Z194"/>
  <c r="AA131"/>
  <c r="Y129"/>
  <c r="Z130"/>
  <c r="X129"/>
  <c r="AA75"/>
  <c r="Y73"/>
  <c r="Z74"/>
  <c r="X73"/>
  <c r="AA253"/>
  <c r="Y251"/>
  <c r="Z252"/>
  <c r="X251"/>
  <c r="AA217"/>
  <c r="Y215"/>
  <c r="Z216"/>
  <c r="X215"/>
  <c r="AA185"/>
  <c r="Y183"/>
  <c r="Z184"/>
  <c r="X183"/>
  <c r="AA677"/>
  <c r="X675"/>
  <c r="Y675"/>
  <c r="Z676"/>
  <c r="AA637"/>
  <c r="X635"/>
  <c r="Y635"/>
  <c r="Z636"/>
  <c r="AA581"/>
  <c r="X579"/>
  <c r="Y579"/>
  <c r="Z580"/>
  <c r="AA549"/>
  <c r="X547"/>
  <c r="Y547"/>
  <c r="Z548"/>
  <c r="AA529"/>
  <c r="AC529" s="1"/>
  <c r="X527"/>
  <c r="Y527"/>
  <c r="Z528"/>
  <c r="AA509"/>
  <c r="Y507"/>
  <c r="Z508"/>
  <c r="X507"/>
  <c r="X491"/>
  <c r="Y491"/>
  <c r="Y492" s="1"/>
  <c r="AA465"/>
  <c r="Z464"/>
  <c r="X463"/>
  <c r="AA445"/>
  <c r="Y443"/>
  <c r="Z444"/>
  <c r="X443"/>
  <c r="AA417"/>
  <c r="Y415"/>
  <c r="Z416"/>
  <c r="X415"/>
  <c r="AA401"/>
  <c r="X399"/>
  <c r="Y399"/>
  <c r="Z400"/>
  <c r="Z401" s="1"/>
  <c r="AA402" s="1"/>
  <c r="AA385"/>
  <c r="X383"/>
  <c r="Y384" s="1"/>
  <c r="AA369"/>
  <c r="Y367"/>
  <c r="Z368"/>
  <c r="X367"/>
  <c r="Y351"/>
  <c r="Y352" s="1"/>
  <c r="Z353" s="1"/>
  <c r="X351"/>
  <c r="AA329"/>
  <c r="Y327"/>
  <c r="Z328"/>
  <c r="X327"/>
  <c r="AA305"/>
  <c r="Y303"/>
  <c r="Z304"/>
  <c r="X303"/>
  <c r="AA281"/>
  <c r="Y279"/>
  <c r="Z280"/>
  <c r="X279"/>
  <c r="AA257"/>
  <c r="Y255"/>
  <c r="Z256"/>
  <c r="X255"/>
  <c r="AA205"/>
  <c r="Y203"/>
  <c r="Z204"/>
  <c r="X203"/>
  <c r="AA117"/>
  <c r="Y115"/>
  <c r="Z116"/>
  <c r="X115"/>
  <c r="Z699"/>
  <c r="Z685"/>
  <c r="Z670"/>
  <c r="Z641"/>
  <c r="Z622"/>
  <c r="Z605"/>
  <c r="Z585"/>
  <c r="X574"/>
  <c r="Y554"/>
  <c r="Y534"/>
  <c r="X504"/>
  <c r="Y490"/>
  <c r="AA484"/>
  <c r="AA474"/>
  <c r="AA466"/>
  <c r="AA444"/>
  <c r="AA432"/>
  <c r="AA424"/>
  <c r="AA414"/>
  <c r="X374"/>
  <c r="X348"/>
  <c r="X338"/>
  <c r="X339" s="1"/>
  <c r="Y340" s="1"/>
  <c r="X328"/>
  <c r="Y294"/>
  <c r="Y274"/>
  <c r="Z243"/>
  <c r="Y228"/>
  <c r="Y216"/>
  <c r="Z207"/>
  <c r="Z208" s="1"/>
  <c r="AA209" s="1"/>
  <c r="Y184"/>
  <c r="Y164"/>
  <c r="Y152"/>
  <c r="X120"/>
  <c r="X100"/>
  <c r="AA57"/>
  <c r="AA37"/>
  <c r="Y20"/>
  <c r="Y672"/>
  <c r="Y660"/>
  <c r="Y641"/>
  <c r="Y609"/>
  <c r="Y593"/>
  <c r="Y585"/>
  <c r="Y577"/>
  <c r="Y570"/>
  <c r="Y549"/>
  <c r="Y542"/>
  <c r="X508"/>
  <c r="Y484"/>
  <c r="Y466"/>
  <c r="X456"/>
  <c r="X444"/>
  <c r="Y432"/>
  <c r="Y424"/>
  <c r="Y406"/>
  <c r="AA368"/>
  <c r="X342"/>
  <c r="X310"/>
  <c r="X296"/>
  <c r="Z263"/>
  <c r="Y244"/>
  <c r="Z231"/>
  <c r="Z199"/>
  <c r="Z189"/>
  <c r="Y174"/>
  <c r="Z155"/>
  <c r="X92"/>
  <c r="AA25"/>
  <c r="Z681"/>
  <c r="Z666"/>
  <c r="Z646"/>
  <c r="Z635"/>
  <c r="Z602"/>
  <c r="Z582"/>
  <c r="Z567"/>
  <c r="Z559"/>
  <c r="AA560" s="1"/>
  <c r="Y522"/>
  <c r="Y514"/>
  <c r="Y515" s="1"/>
  <c r="Z516" s="1"/>
  <c r="X498"/>
  <c r="X478"/>
  <c r="X468"/>
  <c r="Y458"/>
  <c r="Y418"/>
  <c r="AA410"/>
  <c r="AA390"/>
  <c r="AA380"/>
  <c r="AA370"/>
  <c r="AA371" s="1"/>
  <c r="AA326"/>
  <c r="AA316"/>
  <c r="AA302"/>
  <c r="AA282"/>
  <c r="AA256"/>
  <c r="AA236"/>
  <c r="AA226"/>
  <c r="AC226" s="1"/>
  <c r="AA204"/>
  <c r="AA106"/>
  <c r="AA107" s="1"/>
  <c r="X94"/>
  <c r="AA64"/>
  <c r="Y40"/>
  <c r="X681"/>
  <c r="X666"/>
  <c r="X649"/>
  <c r="X636"/>
  <c r="X602"/>
  <c r="X582"/>
  <c r="Z547"/>
  <c r="Z539"/>
  <c r="Z533"/>
  <c r="Z525"/>
  <c r="Z519"/>
  <c r="X502"/>
  <c r="X480"/>
  <c r="Y470"/>
  <c r="X460"/>
  <c r="Y450"/>
  <c r="X440"/>
  <c r="Y428"/>
  <c r="Y420"/>
  <c r="AA412"/>
  <c r="AA396"/>
  <c r="AA397" s="1"/>
  <c r="X346"/>
  <c r="X336"/>
  <c r="X326"/>
  <c r="X318"/>
  <c r="X284"/>
  <c r="Z257"/>
  <c r="X214"/>
  <c r="X204"/>
  <c r="X192"/>
  <c r="Z181"/>
  <c r="Z163"/>
  <c r="X136"/>
  <c r="Z107"/>
  <c r="AA108" s="1"/>
  <c r="X43"/>
  <c r="Y28"/>
  <c r="AA14"/>
  <c r="X67"/>
  <c r="AA69"/>
  <c r="Y67"/>
  <c r="Z68"/>
  <c r="AA85"/>
  <c r="Y83"/>
  <c r="Z84"/>
  <c r="X83"/>
  <c r="AA105"/>
  <c r="Y103"/>
  <c r="Z104"/>
  <c r="X103"/>
  <c r="AA125"/>
  <c r="AA126" s="1"/>
  <c r="Y123"/>
  <c r="Z124"/>
  <c r="X123"/>
  <c r="AA141"/>
  <c r="X139"/>
  <c r="Y139"/>
  <c r="Z140"/>
  <c r="AA161"/>
  <c r="X159"/>
  <c r="Y159"/>
  <c r="Z160"/>
  <c r="AA229"/>
  <c r="Y227"/>
  <c r="Z228"/>
  <c r="X227"/>
  <c r="AA269"/>
  <c r="Y267"/>
  <c r="Z268" s="1"/>
  <c r="AA325"/>
  <c r="Y323"/>
  <c r="Z324"/>
  <c r="X323"/>
  <c r="AA441"/>
  <c r="Y439"/>
  <c r="Z440"/>
  <c r="X439"/>
  <c r="AA489"/>
  <c r="X487"/>
  <c r="Y487"/>
  <c r="Z488"/>
  <c r="AA561"/>
  <c r="Y559"/>
  <c r="Z560" s="1"/>
  <c r="AA593"/>
  <c r="X591"/>
  <c r="Y591"/>
  <c r="Z592"/>
  <c r="AA609"/>
  <c r="X607"/>
  <c r="Y607"/>
  <c r="Z608"/>
  <c r="AA633"/>
  <c r="X631"/>
  <c r="Y631"/>
  <c r="Z632"/>
  <c r="AA653"/>
  <c r="X651"/>
  <c r="Y651"/>
  <c r="Z652"/>
  <c r="AA685"/>
  <c r="X683"/>
  <c r="Y683"/>
  <c r="Z684"/>
  <c r="Y6"/>
  <c r="Z7"/>
  <c r="Z8" s="1"/>
  <c r="AA9" s="1"/>
  <c r="X6"/>
  <c r="AA28"/>
  <c r="Y26"/>
  <c r="Z27"/>
  <c r="X26"/>
  <c r="AA10"/>
  <c r="AC10" s="1"/>
  <c r="X8"/>
  <c r="Y9" s="1"/>
  <c r="AA56"/>
  <c r="Y54"/>
  <c r="Z55"/>
  <c r="X54"/>
  <c r="AA76"/>
  <c r="AA77" s="1"/>
  <c r="Y74"/>
  <c r="Z75"/>
  <c r="X74"/>
  <c r="X98"/>
  <c r="Y99" s="1"/>
  <c r="Z99"/>
  <c r="AA100"/>
  <c r="AA128"/>
  <c r="Y126"/>
  <c r="Z127" s="1"/>
  <c r="X126"/>
  <c r="Y127" s="1"/>
  <c r="AA148"/>
  <c r="Y146"/>
  <c r="Z147"/>
  <c r="X146"/>
  <c r="AA184"/>
  <c r="Y182"/>
  <c r="Z183"/>
  <c r="X182"/>
  <c r="AA220"/>
  <c r="Y218"/>
  <c r="Z219"/>
  <c r="X218"/>
  <c r="Y258"/>
  <c r="Z259"/>
  <c r="Z260" s="1"/>
  <c r="AA261" s="1"/>
  <c r="X258"/>
  <c r="AA288"/>
  <c r="X286"/>
  <c r="Y286"/>
  <c r="Z287"/>
  <c r="Y358"/>
  <c r="Z359"/>
  <c r="Z360" s="1"/>
  <c r="X358"/>
  <c r="AA436"/>
  <c r="Y434"/>
  <c r="Z435"/>
  <c r="X434"/>
  <c r="AA508"/>
  <c r="Y506"/>
  <c r="Z507"/>
  <c r="X506"/>
  <c r="AA564"/>
  <c r="Y562"/>
  <c r="Z563"/>
  <c r="X562"/>
  <c r="AA600"/>
  <c r="Y598"/>
  <c r="Z599"/>
  <c r="X598"/>
  <c r="AA620"/>
  <c r="Y618"/>
  <c r="Z619"/>
  <c r="X618"/>
  <c r="AA640"/>
  <c r="Y638"/>
  <c r="Z639"/>
  <c r="X638"/>
  <c r="AA656"/>
  <c r="Y654"/>
  <c r="Z655"/>
  <c r="X654"/>
  <c r="AA676"/>
  <c r="Y674"/>
  <c r="Z675"/>
  <c r="X674"/>
  <c r="AA692"/>
  <c r="Y690"/>
  <c r="Z691"/>
  <c r="X690"/>
  <c r="X17"/>
  <c r="AA19"/>
  <c r="Y17"/>
  <c r="Z18"/>
  <c r="Y68"/>
  <c r="Z69"/>
  <c r="X68"/>
  <c r="AA70"/>
  <c r="AA118"/>
  <c r="X116"/>
  <c r="Y116"/>
  <c r="Z117"/>
  <c r="AA150"/>
  <c r="Y148"/>
  <c r="Z149"/>
  <c r="X148"/>
  <c r="AA254"/>
  <c r="X252"/>
  <c r="Y252"/>
  <c r="Z253"/>
  <c r="AA318"/>
  <c r="Y316"/>
  <c r="Z317"/>
  <c r="X316"/>
  <c r="AA382"/>
  <c r="AA383" s="1"/>
  <c r="Y380"/>
  <c r="Z381"/>
  <c r="X380"/>
  <c r="AA518"/>
  <c r="X516"/>
  <c r="Z517"/>
  <c r="AA598"/>
  <c r="Y596"/>
  <c r="Z597"/>
  <c r="X596"/>
  <c r="AA654"/>
  <c r="Y652"/>
  <c r="Z653"/>
  <c r="X652"/>
  <c r="Y52"/>
  <c r="Z53"/>
  <c r="X52"/>
  <c r="AA54"/>
  <c r="AA18"/>
  <c r="Y16"/>
  <c r="Z17"/>
  <c r="X16"/>
  <c r="Y72"/>
  <c r="Z73"/>
  <c r="X72"/>
  <c r="AA74"/>
  <c r="AA130"/>
  <c r="X128"/>
  <c r="Y128"/>
  <c r="Z129"/>
  <c r="AA178"/>
  <c r="AA179" s="1"/>
  <c r="Y176"/>
  <c r="Z177"/>
  <c r="X176"/>
  <c r="AA250"/>
  <c r="X248"/>
  <c r="Y248"/>
  <c r="Z249"/>
  <c r="AA354"/>
  <c r="X352"/>
  <c r="Y353" s="1"/>
  <c r="AA498"/>
  <c r="Y496"/>
  <c r="Z497"/>
  <c r="X496"/>
  <c r="AA602"/>
  <c r="Y600"/>
  <c r="Z601"/>
  <c r="X600"/>
  <c r="AA634"/>
  <c r="Y632"/>
  <c r="Z633"/>
  <c r="X632"/>
  <c r="AA690"/>
  <c r="Y688"/>
  <c r="Z689"/>
  <c r="X688"/>
  <c r="Y133"/>
  <c r="Z134"/>
  <c r="Z135" s="1"/>
  <c r="AA136" s="1"/>
  <c r="X133"/>
  <c r="AA503"/>
  <c r="X501"/>
  <c r="Y502" s="1"/>
  <c r="AA615"/>
  <c r="Y613"/>
  <c r="Z614"/>
  <c r="X613"/>
  <c r="AA695"/>
  <c r="Y693"/>
  <c r="Z694"/>
  <c r="X693"/>
  <c r="Y113"/>
  <c r="Z114"/>
  <c r="X113"/>
  <c r="AA115"/>
  <c r="AA323"/>
  <c r="X321"/>
  <c r="Y321"/>
  <c r="Z322"/>
  <c r="AA547"/>
  <c r="Y545"/>
  <c r="Z546"/>
  <c r="X545"/>
  <c r="AA691"/>
  <c r="Y689"/>
  <c r="Z690"/>
  <c r="X689"/>
  <c r="AA63"/>
  <c r="Y61"/>
  <c r="Z62"/>
  <c r="X61"/>
  <c r="AA143"/>
  <c r="Y141"/>
  <c r="Z142"/>
  <c r="X141"/>
  <c r="AA239"/>
  <c r="Y237"/>
  <c r="Z238"/>
  <c r="X237"/>
  <c r="AA399"/>
  <c r="Y397"/>
  <c r="Z398" s="1"/>
  <c r="AA543"/>
  <c r="Y541"/>
  <c r="Z542"/>
  <c r="X541"/>
  <c r="X27"/>
  <c r="AA29"/>
  <c r="Y27"/>
  <c r="Z28"/>
  <c r="AA495"/>
  <c r="X493"/>
  <c r="Z494"/>
  <c r="AA455"/>
  <c r="X453"/>
  <c r="Y453"/>
  <c r="Z454"/>
  <c r="AA419"/>
  <c r="X417"/>
  <c r="Y417"/>
  <c r="Z418"/>
  <c r="AA379"/>
  <c r="X377"/>
  <c r="Y377"/>
  <c r="Z378"/>
  <c r="AA347"/>
  <c r="X345"/>
  <c r="Y345"/>
  <c r="Z346"/>
  <c r="AA307"/>
  <c r="AA308" s="1"/>
  <c r="Y305"/>
  <c r="Z306"/>
  <c r="X305"/>
  <c r="AA279"/>
  <c r="Y277"/>
  <c r="Z278"/>
  <c r="X277"/>
  <c r="AA251"/>
  <c r="Y249"/>
  <c r="Z250"/>
  <c r="X249"/>
  <c r="AA199"/>
  <c r="X197"/>
  <c r="Y197"/>
  <c r="Z198"/>
  <c r="AA159"/>
  <c r="Y157"/>
  <c r="Z158"/>
  <c r="X157"/>
  <c r="Y109"/>
  <c r="Z110"/>
  <c r="X109"/>
  <c r="AA111"/>
  <c r="AA59"/>
  <c r="Y57"/>
  <c r="Z58"/>
  <c r="X57"/>
  <c r="AA491"/>
  <c r="AA492" s="1"/>
  <c r="Y489"/>
  <c r="Z490"/>
  <c r="X489"/>
  <c r="AA451"/>
  <c r="X449"/>
  <c r="Y449"/>
  <c r="Z450"/>
  <c r="AA407"/>
  <c r="Y405"/>
  <c r="Z406"/>
  <c r="X405"/>
  <c r="AA367"/>
  <c r="Y365"/>
  <c r="Z366"/>
  <c r="X365"/>
  <c r="AA335"/>
  <c r="X333"/>
  <c r="Y333"/>
  <c r="Z334"/>
  <c r="AA275"/>
  <c r="Y273"/>
  <c r="Z274"/>
  <c r="X273"/>
  <c r="AA215"/>
  <c r="Y213"/>
  <c r="Z214"/>
  <c r="X213"/>
  <c r="AA151"/>
  <c r="Y149"/>
  <c r="Z150"/>
  <c r="X149"/>
  <c r="AA91"/>
  <c r="Y89"/>
  <c r="Z90"/>
  <c r="X89"/>
  <c r="AA333"/>
  <c r="Y331"/>
  <c r="Z332"/>
  <c r="X331"/>
  <c r="AA225"/>
  <c r="Y223"/>
  <c r="Z224"/>
  <c r="X223"/>
  <c r="AA193"/>
  <c r="Y191"/>
  <c r="Z192"/>
  <c r="X191"/>
  <c r="AA693"/>
  <c r="X691"/>
  <c r="Y691"/>
  <c r="Z692"/>
  <c r="AA661"/>
  <c r="X659"/>
  <c r="Y659"/>
  <c r="Z660"/>
  <c r="AA589"/>
  <c r="AC589" s="1"/>
  <c r="X587"/>
  <c r="Y587"/>
  <c r="Z588"/>
  <c r="AA553"/>
  <c r="X551"/>
  <c r="Y552" s="1"/>
  <c r="Y551"/>
  <c r="Z552" s="1"/>
  <c r="AA533"/>
  <c r="X531"/>
  <c r="Y531"/>
  <c r="Z532"/>
  <c r="AA513"/>
  <c r="Y511"/>
  <c r="Z512"/>
  <c r="X511"/>
  <c r="AA497"/>
  <c r="Y495"/>
  <c r="Z496"/>
  <c r="X495"/>
  <c r="AA477"/>
  <c r="Y475"/>
  <c r="Z476"/>
  <c r="X475"/>
  <c r="AA449"/>
  <c r="Y447"/>
  <c r="Z448"/>
  <c r="X447"/>
  <c r="AA429"/>
  <c r="Y427"/>
  <c r="Z428"/>
  <c r="X427"/>
  <c r="AA405"/>
  <c r="X403"/>
  <c r="Y403"/>
  <c r="Z404"/>
  <c r="AA389"/>
  <c r="Y387"/>
  <c r="Z388"/>
  <c r="X387"/>
  <c r="AA373"/>
  <c r="AA357"/>
  <c r="AA337"/>
  <c r="Y335"/>
  <c r="Z336"/>
  <c r="X335"/>
  <c r="Y307"/>
  <c r="Y308" s="1"/>
  <c r="Z309" s="1"/>
  <c r="Z308"/>
  <c r="AA309" s="1"/>
  <c r="X307"/>
  <c r="X308" s="1"/>
  <c r="AA285"/>
  <c r="Y283"/>
  <c r="Z284"/>
  <c r="X283"/>
  <c r="AA265"/>
  <c r="Y263"/>
  <c r="Z264"/>
  <c r="X263"/>
  <c r="AA213"/>
  <c r="Y211"/>
  <c r="Z212"/>
  <c r="X211"/>
  <c r="X167"/>
  <c r="Y167"/>
  <c r="Z168"/>
  <c r="Z169" s="1"/>
  <c r="AA170" s="1"/>
  <c r="X698"/>
  <c r="X684"/>
  <c r="X669"/>
  <c r="X653"/>
  <c r="X621"/>
  <c r="X604"/>
  <c r="X590"/>
  <c r="Z570"/>
  <c r="Z562"/>
  <c r="Z555"/>
  <c r="Z549"/>
  <c r="Z541"/>
  <c r="Z535"/>
  <c r="Y504"/>
  <c r="Z491"/>
  <c r="Z492" s="1"/>
  <c r="AA493" s="1"/>
  <c r="X482"/>
  <c r="X472"/>
  <c r="X464"/>
  <c r="X452"/>
  <c r="Y442"/>
  <c r="Y430"/>
  <c r="Y422"/>
  <c r="Y412"/>
  <c r="Y404"/>
  <c r="X396"/>
  <c r="X397" s="1"/>
  <c r="AA386"/>
  <c r="AA376"/>
  <c r="AA366"/>
  <c r="AA350"/>
  <c r="AA330"/>
  <c r="AA322"/>
  <c r="Z295"/>
  <c r="Z275"/>
  <c r="Y260"/>
  <c r="Z261" s="1"/>
  <c r="X242"/>
  <c r="Z229"/>
  <c r="Z217"/>
  <c r="X206"/>
  <c r="Z197"/>
  <c r="Z185"/>
  <c r="Z165"/>
  <c r="Z153"/>
  <c r="Y120"/>
  <c r="Y100"/>
  <c r="X88"/>
  <c r="Y55"/>
  <c r="Z21"/>
  <c r="Z693"/>
  <c r="Z673"/>
  <c r="Z661"/>
  <c r="Z642"/>
  <c r="Z634"/>
  <c r="Z610"/>
  <c r="Z594"/>
  <c r="Z586"/>
  <c r="Z578"/>
  <c r="Z571"/>
  <c r="Z566"/>
  <c r="Z550"/>
  <c r="Z551" s="1"/>
  <c r="AA552" s="1"/>
  <c r="Z543"/>
  <c r="Z530"/>
  <c r="Z522"/>
  <c r="Y508"/>
  <c r="Z485"/>
  <c r="Y474"/>
  <c r="Z467"/>
  <c r="Y456"/>
  <c r="Z445"/>
  <c r="Z433"/>
  <c r="Z425"/>
  <c r="Z417"/>
  <c r="Z407"/>
  <c r="X398"/>
  <c r="Y386"/>
  <c r="Y376"/>
  <c r="X366"/>
  <c r="Y350"/>
  <c r="AA344"/>
  <c r="AA332"/>
  <c r="AA324"/>
  <c r="AA312"/>
  <c r="AA298"/>
  <c r="AA278"/>
  <c r="Z245"/>
  <c r="X230"/>
  <c r="X222"/>
  <c r="X198"/>
  <c r="X188"/>
  <c r="Z175"/>
  <c r="X154"/>
  <c r="X122"/>
  <c r="X102"/>
  <c r="AA94"/>
  <c r="AA62"/>
  <c r="Z40"/>
  <c r="Y7"/>
  <c r="Y8" s="1"/>
  <c r="Z9" s="1"/>
  <c r="X645"/>
  <c r="X634"/>
  <c r="X612"/>
  <c r="X566"/>
  <c r="X558"/>
  <c r="X559" s="1"/>
  <c r="Z553"/>
  <c r="Z545"/>
  <c r="Z538"/>
  <c r="Z531"/>
  <c r="Z523"/>
  <c r="Y498"/>
  <c r="Z487"/>
  <c r="Z479"/>
  <c r="Z469"/>
  <c r="Z459"/>
  <c r="Z447"/>
  <c r="Z439"/>
  <c r="Z427"/>
  <c r="Z419"/>
  <c r="Y408"/>
  <c r="Y409" s="1"/>
  <c r="Y400"/>
  <c r="Y401" s="1"/>
  <c r="Z402" s="1"/>
  <c r="X388"/>
  <c r="Y378"/>
  <c r="Y368"/>
  <c r="Y354"/>
  <c r="Y355" s="1"/>
  <c r="Z356" s="1"/>
  <c r="Y344"/>
  <c r="Y334"/>
  <c r="Y324"/>
  <c r="Y314"/>
  <c r="Y300"/>
  <c r="Y280"/>
  <c r="X266"/>
  <c r="X267" s="1"/>
  <c r="Y268" s="1"/>
  <c r="Y254"/>
  <c r="Y234"/>
  <c r="X224"/>
  <c r="X212"/>
  <c r="Y202"/>
  <c r="Y190"/>
  <c r="X178"/>
  <c r="X179" s="1"/>
  <c r="Y180" s="1"/>
  <c r="Y158"/>
  <c r="Y134"/>
  <c r="Y135" s="1"/>
  <c r="Z136" s="1"/>
  <c r="X104"/>
  <c r="AA96"/>
  <c r="AA97" s="1"/>
  <c r="Y62"/>
  <c r="Z41"/>
  <c r="AA26"/>
  <c r="AA13"/>
  <c r="AA699"/>
  <c r="AA683"/>
  <c r="AA668"/>
  <c r="AA651"/>
  <c r="AA638"/>
  <c r="AA619"/>
  <c r="AA604"/>
  <c r="AA591"/>
  <c r="AA584"/>
  <c r="AA570"/>
  <c r="Z554"/>
  <c r="X546"/>
  <c r="X538"/>
  <c r="X532"/>
  <c r="X524"/>
  <c r="X518"/>
  <c r="Z503"/>
  <c r="Z489"/>
  <c r="Y480"/>
  <c r="Z471"/>
  <c r="Z461"/>
  <c r="Z462" s="1"/>
  <c r="AA463" s="1"/>
  <c r="Z451"/>
  <c r="Y440"/>
  <c r="Z429"/>
  <c r="Z421"/>
  <c r="X410"/>
  <c r="Y394"/>
  <c r="Y382"/>
  <c r="Y383" s="1"/>
  <c r="Z384" s="1"/>
  <c r="X370"/>
  <c r="X371" s="1"/>
  <c r="Y372" s="1"/>
  <c r="AA358"/>
  <c r="AA348"/>
  <c r="AA338"/>
  <c r="AA339" s="1"/>
  <c r="AA328"/>
  <c r="AA320"/>
  <c r="AA306"/>
  <c r="AA286"/>
  <c r="AA274"/>
  <c r="AA258"/>
  <c r="AA238"/>
  <c r="AA228"/>
  <c r="AA216"/>
  <c r="AA206"/>
  <c r="AA194"/>
  <c r="X162"/>
  <c r="Z137"/>
  <c r="AA84"/>
  <c r="AA45"/>
  <c r="Z29"/>
  <c r="Y12"/>
  <c r="AC521"/>
  <c r="AC569"/>
  <c r="AC573"/>
  <c r="AC284" l="1"/>
  <c r="E284" s="1"/>
  <c r="Y361"/>
  <c r="Z362" s="1"/>
  <c r="AC428"/>
  <c r="F428" s="1"/>
  <c r="AC6"/>
  <c r="AC490"/>
  <c r="E490" s="1"/>
  <c r="AC336"/>
  <c r="AC592"/>
  <c r="E592" s="1"/>
  <c r="AC679"/>
  <c r="AC475"/>
  <c r="E475" s="1"/>
  <c r="AC458"/>
  <c r="AC640"/>
  <c r="D640" s="1"/>
  <c r="G641" s="1"/>
  <c r="AC320"/>
  <c r="AC523"/>
  <c r="F523" s="1"/>
  <c r="AC669"/>
  <c r="AA361"/>
  <c r="AC603"/>
  <c r="AC574"/>
  <c r="F574" s="1"/>
  <c r="AC102"/>
  <c r="AC108"/>
  <c r="D108" s="1"/>
  <c r="AC367"/>
  <c r="AC681"/>
  <c r="E681" s="1"/>
  <c r="AC325"/>
  <c r="AC644"/>
  <c r="F644" s="1"/>
  <c r="AC568"/>
  <c r="AC347"/>
  <c r="E347" s="1"/>
  <c r="AC376"/>
  <c r="AC395"/>
  <c r="D395" s="1"/>
  <c r="AC617"/>
  <c r="AC671"/>
  <c r="E671" s="1"/>
  <c r="AC481"/>
  <c r="AC13"/>
  <c r="D13" s="1"/>
  <c r="AC423"/>
  <c r="AC572"/>
  <c r="E572" s="1"/>
  <c r="AC192"/>
  <c r="Z361"/>
  <c r="AA362" s="1"/>
  <c r="AC362" s="1"/>
  <c r="AC12"/>
  <c r="AC26"/>
  <c r="D26" s="1"/>
  <c r="AC154"/>
  <c r="AC394"/>
  <c r="D394" s="1"/>
  <c r="AC546"/>
  <c r="AC229"/>
  <c r="E229" s="1"/>
  <c r="AC346"/>
  <c r="AC418"/>
  <c r="F418" s="1"/>
  <c r="AC615"/>
  <c r="AC176"/>
  <c r="D176" s="1"/>
  <c r="G177" s="1"/>
  <c r="AC121"/>
  <c r="AC526"/>
  <c r="E526" s="1"/>
  <c r="AC225"/>
  <c r="AC497"/>
  <c r="F497" s="1"/>
  <c r="AC405"/>
  <c r="AC632"/>
  <c r="F632" s="1"/>
  <c r="AC324"/>
  <c r="AC40"/>
  <c r="D40" s="1"/>
  <c r="AC343"/>
  <c r="AC400"/>
  <c r="D400" s="1"/>
  <c r="AC480"/>
  <c r="AC554"/>
  <c r="F554" s="1"/>
  <c r="AC344"/>
  <c r="AC553"/>
  <c r="E553" s="1"/>
  <c r="AC590"/>
  <c r="AC237"/>
  <c r="D237" s="1"/>
  <c r="AC61"/>
  <c r="AC583"/>
  <c r="F583" s="1"/>
  <c r="AC698"/>
  <c r="AC183"/>
  <c r="E183" s="1"/>
  <c r="AC99"/>
  <c r="AC488"/>
  <c r="F488" s="1"/>
  <c r="AC545"/>
  <c r="AC42"/>
  <c r="E42" s="1"/>
  <c r="AC41"/>
  <c r="AC275"/>
  <c r="D275" s="1"/>
  <c r="G276" s="1"/>
  <c r="AC379"/>
  <c r="AC483"/>
  <c r="E483" s="1"/>
  <c r="AC43"/>
  <c r="AC421"/>
  <c r="F421" s="1"/>
  <c r="AC330"/>
  <c r="AC48"/>
  <c r="F48" s="1"/>
  <c r="AC536"/>
  <c r="AC152"/>
  <c r="D152" s="1"/>
  <c r="AC214"/>
  <c r="AC450"/>
  <c r="E450" s="1"/>
  <c r="AC548"/>
  <c r="AC446"/>
  <c r="D446" s="1"/>
  <c r="AC262"/>
  <c r="AC375"/>
  <c r="D375" s="1"/>
  <c r="AC565"/>
  <c r="AC581"/>
  <c r="E581" s="1"/>
  <c r="AC204"/>
  <c r="AC338"/>
  <c r="D338" s="1"/>
  <c r="AC327"/>
  <c r="AC157"/>
  <c r="F157" s="1"/>
  <c r="AC491"/>
  <c r="AC297"/>
  <c r="D297" s="1"/>
  <c r="AC509"/>
  <c r="AC668"/>
  <c r="E668" s="1"/>
  <c r="AC230"/>
  <c r="AC474"/>
  <c r="D474" s="1"/>
  <c r="AC522"/>
  <c r="AC35"/>
  <c r="F35" s="1"/>
  <c r="AC442"/>
  <c r="AC653"/>
  <c r="F653" s="1"/>
  <c r="AC587"/>
  <c r="AC191"/>
  <c r="D191" s="1"/>
  <c r="AC345"/>
  <c r="AC393"/>
  <c r="E393" s="1"/>
  <c r="AC84"/>
  <c r="AC419"/>
  <c r="F419" s="1"/>
  <c r="X492"/>
  <c r="Y493" s="1"/>
  <c r="AC384"/>
  <c r="F384" s="1"/>
  <c r="AC401"/>
  <c r="AC465"/>
  <c r="D465" s="1"/>
  <c r="G466" s="1"/>
  <c r="AC635"/>
  <c r="AC184"/>
  <c r="D184" s="1"/>
  <c r="G185" s="1"/>
  <c r="AC206"/>
  <c r="AC177"/>
  <c r="E177" s="1"/>
  <c r="AC646"/>
  <c r="AC586"/>
  <c r="F586" s="1"/>
  <c r="AC166"/>
  <c r="AC600"/>
  <c r="D600" s="1"/>
  <c r="G601" s="1"/>
  <c r="AC571"/>
  <c r="AC468"/>
  <c r="F468" s="1"/>
  <c r="AC244"/>
  <c r="AC92"/>
  <c r="D92" s="1"/>
  <c r="AC520"/>
  <c r="AC104"/>
  <c r="E104" s="1"/>
  <c r="AC408"/>
  <c r="AC530"/>
  <c r="F530" s="1"/>
  <c r="AC667"/>
  <c r="AC322"/>
  <c r="F322" s="1"/>
  <c r="AC366"/>
  <c r="AC451"/>
  <c r="E451" s="1"/>
  <c r="AC235"/>
  <c r="AC370"/>
  <c r="F370" s="1"/>
  <c r="AC538"/>
  <c r="AC429"/>
  <c r="E429" s="1"/>
  <c r="AC264"/>
  <c r="AC620"/>
  <c r="E620" s="1"/>
  <c r="AC556"/>
  <c r="AC124"/>
  <c r="F124" s="1"/>
  <c r="AC639"/>
  <c r="AC567"/>
  <c r="D567" s="1"/>
  <c r="G568" s="1"/>
  <c r="AC455"/>
  <c r="AC378"/>
  <c r="E378" s="1"/>
  <c r="AC539"/>
  <c r="AC218"/>
  <c r="D218" s="1"/>
  <c r="AC101"/>
  <c r="AC415"/>
  <c r="D415" s="1"/>
  <c r="AC282"/>
  <c r="E282" s="1"/>
  <c r="AC211"/>
  <c r="F211" s="1"/>
  <c r="AC22"/>
  <c r="AC555"/>
  <c r="E555" s="1"/>
  <c r="AC570"/>
  <c r="D570" s="1"/>
  <c r="AC489"/>
  <c r="F489" s="1"/>
  <c r="AC417"/>
  <c r="AC238"/>
  <c r="F238" s="1"/>
  <c r="AC634"/>
  <c r="E634" s="1"/>
  <c r="AC358"/>
  <c r="E358" s="1"/>
  <c r="AC683"/>
  <c r="AC440"/>
  <c r="F440" s="1"/>
  <c r="AC602"/>
  <c r="E602" s="1"/>
  <c r="AC452"/>
  <c r="D452" s="1"/>
  <c r="AC550"/>
  <c r="AC435"/>
  <c r="E435" s="1"/>
  <c r="AC666"/>
  <c r="F666" s="1"/>
  <c r="AC542"/>
  <c r="E542" s="1"/>
  <c r="AC514"/>
  <c r="AC352"/>
  <c r="F352" s="1"/>
  <c r="X409"/>
  <c r="Y410" s="1"/>
  <c r="AA551"/>
  <c r="AC551" s="1"/>
  <c r="AC502"/>
  <c r="AC584"/>
  <c r="E584" s="1"/>
  <c r="AC368"/>
  <c r="E368" s="1"/>
  <c r="AC531"/>
  <c r="F531" s="1"/>
  <c r="AC516"/>
  <c r="AC96"/>
  <c r="F96" s="1"/>
  <c r="AC356"/>
  <c r="E356" s="1"/>
  <c r="AC492"/>
  <c r="F492" s="1"/>
  <c r="Z493"/>
  <c r="Z410"/>
  <c r="AC409"/>
  <c r="E409" s="1"/>
  <c r="Y560"/>
  <c r="AC560" s="1"/>
  <c r="E560" s="1"/>
  <c r="AC559"/>
  <c r="Y398"/>
  <c r="AC398" s="1"/>
  <c r="AC397"/>
  <c r="D397" s="1"/>
  <c r="G398" s="1"/>
  <c r="Y309"/>
  <c r="AC309" s="1"/>
  <c r="AC308"/>
  <c r="AC552"/>
  <c r="E552" s="1"/>
  <c r="AC261"/>
  <c r="D261" s="1"/>
  <c r="AC37"/>
  <c r="F37" s="1"/>
  <c r="AC174"/>
  <c r="D174" s="1"/>
  <c r="AC8"/>
  <c r="D8" s="1"/>
  <c r="AC696"/>
  <c r="E696" s="1"/>
  <c r="AC649"/>
  <c r="F649" s="1"/>
  <c r="AC120"/>
  <c r="F120" s="1"/>
  <c r="AC36"/>
  <c r="E36" s="1"/>
  <c r="AC265"/>
  <c r="E265" s="1"/>
  <c r="AC329"/>
  <c r="E329" s="1"/>
  <c r="AC438"/>
  <c r="F438" s="1"/>
  <c r="AC636"/>
  <c r="D636" s="1"/>
  <c r="G637" s="1"/>
  <c r="AC285"/>
  <c r="E285" s="1"/>
  <c r="AC533"/>
  <c r="D533" s="1"/>
  <c r="G534" s="1"/>
  <c r="H534" s="1"/>
  <c r="AC616"/>
  <c r="F616" s="1"/>
  <c r="AC391"/>
  <c r="D391" s="1"/>
  <c r="AC231"/>
  <c r="F231" s="1"/>
  <c r="AC55"/>
  <c r="E55" s="1"/>
  <c r="AC563"/>
  <c r="D563" s="1"/>
  <c r="AC173"/>
  <c r="E173" s="1"/>
  <c r="AC134"/>
  <c r="E134" s="1"/>
  <c r="AC25"/>
  <c r="F25" s="1"/>
  <c r="AC648"/>
  <c r="E648" s="1"/>
  <c r="AC389"/>
  <c r="E389" s="1"/>
  <c r="AC193"/>
  <c r="F193" s="1"/>
  <c r="AC116"/>
  <c r="D116" s="1"/>
  <c r="AC45"/>
  <c r="F45" s="1"/>
  <c r="AC17"/>
  <c r="E17" s="1"/>
  <c r="AC672"/>
  <c r="D672" s="1"/>
  <c r="G673" s="1"/>
  <c r="AC642"/>
  <c r="D642" s="1"/>
  <c r="G643" s="1"/>
  <c r="AC130"/>
  <c r="D130" s="1"/>
  <c r="G131" s="1"/>
  <c r="AC59"/>
  <c r="D59" s="1"/>
  <c r="AC255"/>
  <c r="E255" s="1"/>
  <c r="AC260"/>
  <c r="F260" s="1"/>
  <c r="AC105"/>
  <c r="D105" s="1"/>
  <c r="AC518"/>
  <c r="D518" s="1"/>
  <c r="AC430"/>
  <c r="D430" s="1"/>
  <c r="G431" s="1"/>
  <c r="H431" s="1"/>
  <c r="AC456"/>
  <c r="D456" s="1"/>
  <c r="AC82"/>
  <c r="E82" s="1"/>
  <c r="AC312"/>
  <c r="F312" s="1"/>
  <c r="AC224"/>
  <c r="E224" s="1"/>
  <c r="AC622"/>
  <c r="E622" s="1"/>
  <c r="AC135"/>
  <c r="D135" s="1"/>
  <c r="AC54"/>
  <c r="E54" s="1"/>
  <c r="AC335"/>
  <c r="E335" s="1"/>
  <c r="AC588"/>
  <c r="F588" s="1"/>
  <c r="AC691"/>
  <c r="E691" s="1"/>
  <c r="AC190"/>
  <c r="F190" s="1"/>
  <c r="AC561"/>
  <c r="E561" s="1"/>
  <c r="AC7"/>
  <c r="D7" s="1"/>
  <c r="AC299"/>
  <c r="D299" s="1"/>
  <c r="AC479"/>
  <c r="F479" s="1"/>
  <c r="AC664"/>
  <c r="E664" s="1"/>
  <c r="AC558"/>
  <c r="E558" s="1"/>
  <c r="AC23"/>
  <c r="E23" s="1"/>
  <c r="AC219"/>
  <c r="D219" s="1"/>
  <c r="AC354"/>
  <c r="D354" s="1"/>
  <c r="AC647"/>
  <c r="F647" s="1"/>
  <c r="AC277"/>
  <c r="E277" s="1"/>
  <c r="AC365"/>
  <c r="E365" s="1"/>
  <c r="AC411"/>
  <c r="D411" s="1"/>
  <c r="AC482"/>
  <c r="F482" s="1"/>
  <c r="AC246"/>
  <c r="F246" s="1"/>
  <c r="AC274"/>
  <c r="F274" s="1"/>
  <c r="AC484"/>
  <c r="D484" s="1"/>
  <c r="G485" s="1"/>
  <c r="AC503"/>
  <c r="D503" s="1"/>
  <c r="AC543"/>
  <c r="D543" s="1"/>
  <c r="G544" s="1"/>
  <c r="AC627"/>
  <c r="F627" s="1"/>
  <c r="AC163"/>
  <c r="D163" s="1"/>
  <c r="AC422"/>
  <c r="F422" s="1"/>
  <c r="AC180"/>
  <c r="E180" s="1"/>
  <c r="AC361"/>
  <c r="F361" s="1"/>
  <c r="AC470"/>
  <c r="E470" s="1"/>
  <c r="AC476"/>
  <c r="D476" s="1"/>
  <c r="AC532"/>
  <c r="E532" s="1"/>
  <c r="AC9"/>
  <c r="F9" s="1"/>
  <c r="AC625"/>
  <c r="D625" s="1"/>
  <c r="G626" s="1"/>
  <c r="AC585"/>
  <c r="F585" s="1"/>
  <c r="AC151"/>
  <c r="E151" s="1"/>
  <c r="AC443"/>
  <c r="F443" s="1"/>
  <c r="AC253"/>
  <c r="E253" s="1"/>
  <c r="AC359"/>
  <c r="F359" s="1"/>
  <c r="AC557"/>
  <c r="F557" s="1"/>
  <c r="AC189"/>
  <c r="F189" s="1"/>
  <c r="AC221"/>
  <c r="E221" s="1"/>
  <c r="AC407"/>
  <c r="E407" s="1"/>
  <c r="AC618"/>
  <c r="F618" s="1"/>
  <c r="AC216"/>
  <c r="F216" s="1"/>
  <c r="AC303"/>
  <c r="F303" s="1"/>
  <c r="AC372"/>
  <c r="D372" s="1"/>
  <c r="AC136"/>
  <c r="E136" s="1"/>
  <c r="AC426"/>
  <c r="E426" s="1"/>
  <c r="AC684"/>
  <c r="E684" s="1"/>
  <c r="AC44"/>
  <c r="E44" s="1"/>
  <c r="AC665"/>
  <c r="E665" s="1"/>
  <c r="AC449"/>
  <c r="F449" s="1"/>
  <c r="AC700"/>
  <c r="F700" s="1"/>
  <c r="AC613"/>
  <c r="F613" s="1"/>
  <c r="AC593"/>
  <c r="D593" s="1"/>
  <c r="G594" s="1"/>
  <c r="AC549"/>
  <c r="E549" s="1"/>
  <c r="AC472"/>
  <c r="E472" s="1"/>
  <c r="AC155"/>
  <c r="F155" s="1"/>
  <c r="AC337"/>
  <c r="F337" s="1"/>
  <c r="AC486"/>
  <c r="E486" s="1"/>
  <c r="AC619"/>
  <c r="F619" s="1"/>
  <c r="AC621"/>
  <c r="F621" s="1"/>
  <c r="AC611"/>
  <c r="D611" s="1"/>
  <c r="G612" s="1"/>
  <c r="AC695"/>
  <c r="D695" s="1"/>
  <c r="G696" s="1"/>
  <c r="AC612"/>
  <c r="D612" s="1"/>
  <c r="G613" s="1"/>
  <c r="AC633"/>
  <c r="E633" s="1"/>
  <c r="AC601"/>
  <c r="F601" s="1"/>
  <c r="AC652"/>
  <c r="D652" s="1"/>
  <c r="G653" s="1"/>
  <c r="AC673"/>
  <c r="F673" s="1"/>
  <c r="AC608"/>
  <c r="E608" s="1"/>
  <c r="AC576"/>
  <c r="F576" s="1"/>
  <c r="AC195"/>
  <c r="D195" s="1"/>
  <c r="AC467"/>
  <c r="D467" s="1"/>
  <c r="AC528"/>
  <c r="D528" s="1"/>
  <c r="AC271"/>
  <c r="D271" s="1"/>
  <c r="AC118"/>
  <c r="F118" s="1"/>
  <c r="AC83"/>
  <c r="D83" s="1"/>
  <c r="G84" s="1"/>
  <c r="AC47"/>
  <c r="F47" s="1"/>
  <c r="AC278"/>
  <c r="E278" s="1"/>
  <c r="AC350"/>
  <c r="E350" s="1"/>
  <c r="AC399"/>
  <c r="E399" s="1"/>
  <c r="AC507"/>
  <c r="D507" s="1"/>
  <c r="AC547"/>
  <c r="F547" s="1"/>
  <c r="AC473"/>
  <c r="F473" s="1"/>
  <c r="AC153"/>
  <c r="D153" s="1"/>
  <c r="AC445"/>
  <c r="E445" s="1"/>
  <c r="AC228"/>
  <c r="D228" s="1"/>
  <c r="G229" s="1"/>
  <c r="AC580"/>
  <c r="F580" s="1"/>
  <c r="AC566"/>
  <c r="D566" s="1"/>
  <c r="AC390"/>
  <c r="E390" s="1"/>
  <c r="AC432"/>
  <c r="F432" s="1"/>
  <c r="AC234"/>
  <c r="D234" s="1"/>
  <c r="AC34"/>
  <c r="F34" s="1"/>
  <c r="AC168"/>
  <c r="D168" s="1"/>
  <c r="AC341"/>
  <c r="D341" s="1"/>
  <c r="AC513"/>
  <c r="F513" s="1"/>
  <c r="AC80"/>
  <c r="D80" s="1"/>
  <c r="AC164"/>
  <c r="E164" s="1"/>
  <c r="AC314"/>
  <c r="F314" s="1"/>
  <c r="AC498"/>
  <c r="F498" s="1"/>
  <c r="AC524"/>
  <c r="F524" s="1"/>
  <c r="AC319"/>
  <c r="F319" s="1"/>
  <c r="AC66"/>
  <c r="E66" s="1"/>
  <c r="AC313"/>
  <c r="D313" s="1"/>
  <c r="AC499"/>
  <c r="D499" s="1"/>
  <c r="G500" s="1"/>
  <c r="AC107"/>
  <c r="E107" s="1"/>
  <c r="AC39"/>
  <c r="E39" s="1"/>
  <c r="AC582"/>
  <c r="E582" s="1"/>
  <c r="AC119"/>
  <c r="F119" s="1"/>
  <c r="AC81"/>
  <c r="E81" s="1"/>
  <c r="AC304"/>
  <c r="E304" s="1"/>
  <c r="AC250"/>
  <c r="E250" s="1"/>
  <c r="AC233"/>
  <c r="D233" s="1"/>
  <c r="G234" s="1"/>
  <c r="AC125"/>
  <c r="E125" s="1"/>
  <c r="AC127"/>
  <c r="F127" s="1"/>
  <c r="AC89"/>
  <c r="F89" s="1"/>
  <c r="AC349"/>
  <c r="F349" s="1"/>
  <c r="AC381"/>
  <c r="F381" s="1"/>
  <c r="AC208"/>
  <c r="D208" s="1"/>
  <c r="AC98"/>
  <c r="F98" s="1"/>
  <c r="AC245"/>
  <c r="E245" s="1"/>
  <c r="AC165"/>
  <c r="F165" s="1"/>
  <c r="AC534"/>
  <c r="F534" s="1"/>
  <c r="AC469"/>
  <c r="D469" s="1"/>
  <c r="AC294"/>
  <c r="D294" s="1"/>
  <c r="AC283"/>
  <c r="D283" s="1"/>
  <c r="AC373"/>
  <c r="F373" s="1"/>
  <c r="AC386"/>
  <c r="F386" s="1"/>
  <c r="AC223"/>
  <c r="E223" s="1"/>
  <c r="AC213"/>
  <c r="F213" s="1"/>
  <c r="AC333"/>
  <c r="D333" s="1"/>
  <c r="G334" s="1"/>
  <c r="AC364"/>
  <c r="E364" s="1"/>
  <c r="AC406"/>
  <c r="E406" s="1"/>
  <c r="AC383"/>
  <c r="F383" s="1"/>
  <c r="AC146"/>
  <c r="F146" s="1"/>
  <c r="AC186"/>
  <c r="E186" s="1"/>
  <c r="AC256"/>
  <c r="F256" s="1"/>
  <c r="AC57"/>
  <c r="E57" s="1"/>
  <c r="AC197"/>
  <c r="F197" s="1"/>
  <c r="AC276"/>
  <c r="F276" s="1"/>
  <c r="AC306"/>
  <c r="D306" s="1"/>
  <c r="G307" s="1"/>
  <c r="AC29"/>
  <c r="D29" s="1"/>
  <c r="G30" s="1"/>
  <c r="AC540"/>
  <c r="F540" s="1"/>
  <c r="AC396"/>
  <c r="D396" s="1"/>
  <c r="AC236"/>
  <c r="E236" s="1"/>
  <c r="AC544"/>
  <c r="D544" s="1"/>
  <c r="G545" s="1"/>
  <c r="AC321"/>
  <c r="F321" s="1"/>
  <c r="AC500"/>
  <c r="F500" s="1"/>
  <c r="AC133"/>
  <c r="F133" s="1"/>
  <c r="AC315"/>
  <c r="F315" s="1"/>
  <c r="AC148"/>
  <c r="F148" s="1"/>
  <c r="AC115"/>
  <c r="D115" s="1"/>
  <c r="AC487"/>
  <c r="F487" s="1"/>
  <c r="F483"/>
  <c r="D121"/>
  <c r="F121"/>
  <c r="E121"/>
  <c r="D681"/>
  <c r="G682" s="1"/>
  <c r="D697"/>
  <c r="G698" s="1"/>
  <c r="E697"/>
  <c r="F697"/>
  <c r="D572"/>
  <c r="E536"/>
  <c r="F536"/>
  <c r="D536"/>
  <c r="D224"/>
  <c r="G225" s="1"/>
  <c r="F224"/>
  <c r="E153"/>
  <c r="D545"/>
  <c r="E545"/>
  <c r="F545"/>
  <c r="D668"/>
  <c r="G669" s="1"/>
  <c r="F423"/>
  <c r="D423"/>
  <c r="E423"/>
  <c r="E204"/>
  <c r="D204"/>
  <c r="G205" s="1"/>
  <c r="F204"/>
  <c r="D244"/>
  <c r="E244"/>
  <c r="F244"/>
  <c r="E565"/>
  <c r="F565"/>
  <c r="D565"/>
  <c r="F664"/>
  <c r="D664"/>
  <c r="G665" s="1"/>
  <c r="D696"/>
  <c r="G697" s="1"/>
  <c r="F696"/>
  <c r="E571"/>
  <c r="F571"/>
  <c r="D571"/>
  <c r="G572" s="1"/>
  <c r="E418"/>
  <c r="E635"/>
  <c r="F635"/>
  <c r="D635"/>
  <c r="G636" s="1"/>
  <c r="D262"/>
  <c r="F262"/>
  <c r="E262"/>
  <c r="F516"/>
  <c r="D516"/>
  <c r="G517" s="1"/>
  <c r="E516"/>
  <c r="E639"/>
  <c r="F639"/>
  <c r="D639"/>
  <c r="G640" s="1"/>
  <c r="F566"/>
  <c r="F221"/>
  <c r="E618"/>
  <c r="E303"/>
  <c r="E524"/>
  <c r="D472"/>
  <c r="F472"/>
  <c r="E320"/>
  <c r="F320"/>
  <c r="D320"/>
  <c r="D669"/>
  <c r="G670" s="1"/>
  <c r="F669"/>
  <c r="E669"/>
  <c r="F442"/>
  <c r="D442"/>
  <c r="E442"/>
  <c r="D134"/>
  <c r="F10"/>
  <c r="E10"/>
  <c r="D10"/>
  <c r="E683"/>
  <c r="D683"/>
  <c r="G684" s="1"/>
  <c r="F683"/>
  <c r="E569"/>
  <c r="F569"/>
  <c r="D569"/>
  <c r="G570" s="1"/>
  <c r="D335"/>
  <c r="F346"/>
  <c r="E346"/>
  <c r="D346"/>
  <c r="G347" s="1"/>
  <c r="D502"/>
  <c r="E502"/>
  <c r="F502"/>
  <c r="F11"/>
  <c r="E11"/>
  <c r="E411"/>
  <c r="F411"/>
  <c r="D349"/>
  <c r="F378"/>
  <c r="E484"/>
  <c r="F484"/>
  <c r="F529"/>
  <c r="E529"/>
  <c r="D529"/>
  <c r="F253"/>
  <c r="E568"/>
  <c r="F568"/>
  <c r="D568"/>
  <c r="E376"/>
  <c r="F376"/>
  <c r="D376"/>
  <c r="F354"/>
  <c r="E354"/>
  <c r="D124"/>
  <c r="F102"/>
  <c r="E102"/>
  <c r="D102"/>
  <c r="D592"/>
  <c r="G593" s="1"/>
  <c r="F592"/>
  <c r="F491"/>
  <c r="D491"/>
  <c r="E491"/>
  <c r="D573"/>
  <c r="F573"/>
  <c r="E573"/>
  <c r="E417"/>
  <c r="F417"/>
  <c r="D417"/>
  <c r="D368"/>
  <c r="F368"/>
  <c r="E379"/>
  <c r="D379"/>
  <c r="F379"/>
  <c r="F285"/>
  <c r="D231"/>
  <c r="F245"/>
  <c r="D245"/>
  <c r="G246" s="1"/>
  <c r="E672"/>
  <c r="F672"/>
  <c r="F255"/>
  <c r="F99"/>
  <c r="D99"/>
  <c r="E99"/>
  <c r="F458"/>
  <c r="E458"/>
  <c r="D458"/>
  <c r="G459" s="1"/>
  <c r="D679"/>
  <c r="G680" s="1"/>
  <c r="F679"/>
  <c r="E679"/>
  <c r="E34"/>
  <c r="F80"/>
  <c r="F684"/>
  <c r="D684"/>
  <c r="G685" s="1"/>
  <c r="F499"/>
  <c r="E499"/>
  <c r="E233"/>
  <c r="D619"/>
  <c r="G620" s="1"/>
  <c r="D617"/>
  <c r="G618" s="1"/>
  <c r="E617"/>
  <c r="F617"/>
  <c r="E481"/>
  <c r="F481"/>
  <c r="D481"/>
  <c r="D514"/>
  <c r="G515" s="1"/>
  <c r="E514"/>
  <c r="F514"/>
  <c r="F166"/>
  <c r="E166"/>
  <c r="D166"/>
  <c r="G167" s="1"/>
  <c r="H167" s="1"/>
  <c r="E344"/>
  <c r="F344"/>
  <c r="D344"/>
  <c r="D225"/>
  <c r="E225"/>
  <c r="F225"/>
  <c r="D226"/>
  <c r="E226"/>
  <c r="F226"/>
  <c r="E396"/>
  <c r="F612"/>
  <c r="E612"/>
  <c r="D673"/>
  <c r="G674" s="1"/>
  <c r="D559"/>
  <c r="G560" s="1"/>
  <c r="E559"/>
  <c r="F559"/>
  <c r="F83"/>
  <c r="E83"/>
  <c r="F548"/>
  <c r="D548"/>
  <c r="E548"/>
  <c r="E408"/>
  <c r="F408"/>
  <c r="D408"/>
  <c r="E520"/>
  <c r="F520"/>
  <c r="D520"/>
  <c r="E625"/>
  <c r="F625"/>
  <c r="D327"/>
  <c r="F327"/>
  <c r="E327"/>
  <c r="F509"/>
  <c r="E509"/>
  <c r="D509"/>
  <c r="F640"/>
  <c r="D546"/>
  <c r="E546"/>
  <c r="F546"/>
  <c r="F521"/>
  <c r="E521"/>
  <c r="D521"/>
  <c r="F192"/>
  <c r="E192"/>
  <c r="D192"/>
  <c r="G193" s="1"/>
  <c r="D401"/>
  <c r="F401"/>
  <c r="E401"/>
  <c r="AC243"/>
  <c r="AC259"/>
  <c r="AC307"/>
  <c r="AC355"/>
  <c r="AC272"/>
  <c r="AC141"/>
  <c r="AC175"/>
  <c r="AC97"/>
  <c r="AC227"/>
  <c r="AC103"/>
  <c r="AC462"/>
  <c r="AC674"/>
  <c r="AC605"/>
  <c r="AC21"/>
  <c r="AC263"/>
  <c r="AC269"/>
  <c r="AC149"/>
  <c r="AC519"/>
  <c r="AC106"/>
  <c r="AC363"/>
  <c r="AC434"/>
  <c r="AC575"/>
  <c r="AC628"/>
  <c r="AC162"/>
  <c r="AC240"/>
  <c r="AC348"/>
  <c r="AC289"/>
  <c r="AC286"/>
  <c r="AC50"/>
  <c r="AC86"/>
  <c r="AC287"/>
  <c r="AC131"/>
  <c r="AC24"/>
  <c r="AC662"/>
  <c r="AC645"/>
  <c r="AC392"/>
  <c r="AC137"/>
  <c r="AC670"/>
  <c r="AC420"/>
  <c r="AC242"/>
  <c r="AC77"/>
  <c r="AC382"/>
  <c r="AC72"/>
  <c r="AC441"/>
  <c r="AC161"/>
  <c r="AC517"/>
  <c r="AC268"/>
  <c r="AC20"/>
  <c r="AC291"/>
  <c r="AC142"/>
  <c r="AC71"/>
  <c r="AC187"/>
  <c r="AC339"/>
  <c r="AC374"/>
  <c r="AC302"/>
  <c r="AC459"/>
  <c r="AC139"/>
  <c r="AC201"/>
  <c r="AC257"/>
  <c r="AC353"/>
  <c r="AC425"/>
  <c r="AC461"/>
  <c r="AC496"/>
  <c r="AC685"/>
  <c r="AC317"/>
  <c r="AC623"/>
  <c r="AC239"/>
  <c r="AC699"/>
  <c r="AC109"/>
  <c r="AC30"/>
  <c r="AC494"/>
  <c r="AC281"/>
  <c r="AC471"/>
  <c r="AC310"/>
  <c r="AC258"/>
  <c r="AC178"/>
  <c r="AC95"/>
  <c r="AC65"/>
  <c r="AC414"/>
  <c r="AC52"/>
  <c r="AC76"/>
  <c r="AC607"/>
  <c r="AC200"/>
  <c r="AC677"/>
  <c r="AC510"/>
  <c r="AC610"/>
  <c r="AC402"/>
  <c r="AC511"/>
  <c r="AC658"/>
  <c r="AC90"/>
  <c r="AC212"/>
  <c r="AC273"/>
  <c r="AC334"/>
  <c r="AC404"/>
  <c r="AC198"/>
  <c r="AC249"/>
  <c r="AC377"/>
  <c r="AC493"/>
  <c r="AC651"/>
  <c r="AC515"/>
  <c r="AC254"/>
  <c r="AC150"/>
  <c r="AC598"/>
  <c r="AC562"/>
  <c r="AC506"/>
  <c r="AC433"/>
  <c r="AC100"/>
  <c r="AC591"/>
  <c r="AC439"/>
  <c r="AC323"/>
  <c r="AC266"/>
  <c r="AC122"/>
  <c r="AC49"/>
  <c r="AC464"/>
  <c r="AC298"/>
  <c r="AC604"/>
  <c r="AC19"/>
  <c r="AC156"/>
  <c r="AC577"/>
  <c r="AC454"/>
  <c r="AC654"/>
  <c r="AC170"/>
  <c r="AC53"/>
  <c r="F587"/>
  <c r="E587"/>
  <c r="D587"/>
  <c r="G588" s="1"/>
  <c r="E43"/>
  <c r="F43"/>
  <c r="D43"/>
  <c r="E570"/>
  <c r="F570"/>
  <c r="D265"/>
  <c r="G266" s="1"/>
  <c r="F6"/>
  <c r="E6"/>
  <c r="D6"/>
  <c r="D367"/>
  <c r="E367"/>
  <c r="F367"/>
  <c r="F397"/>
  <c r="E397"/>
  <c r="F539"/>
  <c r="D539"/>
  <c r="E539"/>
  <c r="F308"/>
  <c r="D308"/>
  <c r="E308"/>
  <c r="F264"/>
  <c r="E264"/>
  <c r="D264"/>
  <c r="F284"/>
  <c r="D84"/>
  <c r="G85" s="1"/>
  <c r="E84"/>
  <c r="F84"/>
  <c r="F615"/>
  <c r="D615"/>
  <c r="G616" s="1"/>
  <c r="E615"/>
  <c r="E467"/>
  <c r="D470"/>
  <c r="G471" s="1"/>
  <c r="F470"/>
  <c r="D538"/>
  <c r="E538"/>
  <c r="F538"/>
  <c r="F235"/>
  <c r="E235"/>
  <c r="D235"/>
  <c r="G236" s="1"/>
  <c r="D12"/>
  <c r="F12"/>
  <c r="E12"/>
  <c r="F602"/>
  <c r="E366"/>
  <c r="F366"/>
  <c r="D366"/>
  <c r="G367" s="1"/>
  <c r="D356"/>
  <c r="F356"/>
  <c r="D603"/>
  <c r="G604" s="1"/>
  <c r="F603"/>
  <c r="E603"/>
  <c r="D336"/>
  <c r="E336"/>
  <c r="F336"/>
  <c r="F345"/>
  <c r="E345"/>
  <c r="D345"/>
  <c r="G346" s="1"/>
  <c r="AC626"/>
  <c r="AC207"/>
  <c r="AC38"/>
  <c r="AC181"/>
  <c r="AC328"/>
  <c r="AC504"/>
  <c r="AC477"/>
  <c r="AC33"/>
  <c r="AC660"/>
  <c r="AC172"/>
  <c r="AC661"/>
  <c r="AC609"/>
  <c r="AC295"/>
  <c r="AC91"/>
  <c r="AC75"/>
  <c r="AC527"/>
  <c r="AC74"/>
  <c r="AC68"/>
  <c r="AC144"/>
  <c r="AC270"/>
  <c r="AC657"/>
  <c r="AC293"/>
  <c r="AC73"/>
  <c r="AC431"/>
  <c r="AC32"/>
  <c r="AC169"/>
  <c r="AC301"/>
  <c r="AC340"/>
  <c r="AC413"/>
  <c r="AC457"/>
  <c r="AC512"/>
  <c r="AC424"/>
  <c r="AC318"/>
  <c r="AC46"/>
  <c r="AC64"/>
  <c r="AC676"/>
  <c r="AC663"/>
  <c r="AC447"/>
  <c r="AC220"/>
  <c r="AC630"/>
  <c r="AC614"/>
  <c r="AC596"/>
  <c r="AC624"/>
  <c r="AC79"/>
  <c r="AC114"/>
  <c r="AC416"/>
  <c r="AC194"/>
  <c r="AC232"/>
  <c r="AC78"/>
  <c r="AC202"/>
  <c r="AC331"/>
  <c r="AC123"/>
  <c r="AC680"/>
  <c r="AC110"/>
  <c r="AC688"/>
  <c r="AC387"/>
  <c r="AC495"/>
  <c r="AC332"/>
  <c r="AC58"/>
  <c r="AC196"/>
  <c r="AC27"/>
  <c r="AC140"/>
  <c r="AC62"/>
  <c r="AC112"/>
  <c r="AC692"/>
  <c r="AC631"/>
  <c r="AC351"/>
  <c r="AC15"/>
  <c r="AC595"/>
  <c r="AC147"/>
  <c r="AC16"/>
  <c r="AC564"/>
  <c r="AC508"/>
  <c r="AC360"/>
  <c r="AC650"/>
  <c r="AC606"/>
  <c r="AC267"/>
  <c r="AC85"/>
  <c r="AC69"/>
  <c r="AC203"/>
  <c r="AC279"/>
  <c r="AC128"/>
  <c r="AC188"/>
  <c r="AC369"/>
  <c r="AC444"/>
  <c r="AC18"/>
  <c r="AC694"/>
  <c r="AC453"/>
  <c r="AC129"/>
  <c r="AC342"/>
  <c r="AC171"/>
  <c r="AC51"/>
  <c r="E324"/>
  <c r="D324"/>
  <c r="F324"/>
  <c r="D556"/>
  <c r="F556"/>
  <c r="E556"/>
  <c r="E632"/>
  <c r="F206"/>
  <c r="E206"/>
  <c r="D206"/>
  <c r="D193"/>
  <c r="E294"/>
  <c r="F61"/>
  <c r="E61"/>
  <c r="D61"/>
  <c r="D409"/>
  <c r="F409"/>
  <c r="D590"/>
  <c r="G591" s="1"/>
  <c r="F590"/>
  <c r="E590"/>
  <c r="D480"/>
  <c r="E480"/>
  <c r="F480"/>
  <c r="F282"/>
  <c r="D700"/>
  <c r="E119"/>
  <c r="D119"/>
  <c r="F343"/>
  <c r="D343"/>
  <c r="E343"/>
  <c r="E437"/>
  <c r="D437"/>
  <c r="F437"/>
  <c r="E667"/>
  <c r="D667"/>
  <c r="G668" s="1"/>
  <c r="F667"/>
  <c r="F41"/>
  <c r="D41"/>
  <c r="E41"/>
  <c r="E455"/>
  <c r="F455"/>
  <c r="D455"/>
  <c r="G456" s="1"/>
  <c r="F154"/>
  <c r="D154"/>
  <c r="E154"/>
  <c r="F101"/>
  <c r="E101"/>
  <c r="D101"/>
  <c r="D522"/>
  <c r="E522"/>
  <c r="F522"/>
  <c r="E261"/>
  <c r="E666"/>
  <c r="F163"/>
  <c r="F330"/>
  <c r="E330"/>
  <c r="D330"/>
  <c r="E646"/>
  <c r="D646"/>
  <c r="G647" s="1"/>
  <c r="F646"/>
  <c r="D634"/>
  <c r="G635" s="1"/>
  <c r="E22"/>
  <c r="D22"/>
  <c r="F22"/>
  <c r="F589"/>
  <c r="E589"/>
  <c r="D589"/>
  <c r="G590" s="1"/>
  <c r="E230"/>
  <c r="D230"/>
  <c r="F230"/>
  <c r="F405"/>
  <c r="E405"/>
  <c r="D405"/>
  <c r="D537"/>
  <c r="F537"/>
  <c r="E537"/>
  <c r="F430"/>
  <c r="D550"/>
  <c r="G551" s="1"/>
  <c r="E550"/>
  <c r="F550"/>
  <c r="D698"/>
  <c r="G699" s="1"/>
  <c r="E698"/>
  <c r="F698"/>
  <c r="D583"/>
  <c r="G584" s="1"/>
  <c r="D428"/>
  <c r="E428"/>
  <c r="F214"/>
  <c r="D214"/>
  <c r="E214"/>
  <c r="D561"/>
  <c r="E325"/>
  <c r="F325"/>
  <c r="D325"/>
  <c r="AC290"/>
  <c r="AC412"/>
  <c r="AC222"/>
  <c r="AC185"/>
  <c r="AC241"/>
  <c r="AC380"/>
  <c r="AC182"/>
  <c r="AC210"/>
  <c r="AC436"/>
  <c r="AC637"/>
  <c r="AC94"/>
  <c r="AC31"/>
  <c r="AC655"/>
  <c r="AC288"/>
  <c r="AC159"/>
  <c r="AC113"/>
  <c r="AC643"/>
  <c r="AC599"/>
  <c r="AC535"/>
  <c r="AC466"/>
  <c r="AC111"/>
  <c r="AC93"/>
  <c r="AC326"/>
  <c r="AC14"/>
  <c r="AC160"/>
  <c r="AC70"/>
  <c r="AC143"/>
  <c r="AC638"/>
  <c r="AC478"/>
  <c r="AC300"/>
  <c r="AC280"/>
  <c r="AC385"/>
  <c r="AC427"/>
  <c r="AC460"/>
  <c r="AC525"/>
  <c r="AC316"/>
  <c r="AC597"/>
  <c r="AC292"/>
  <c r="AC167"/>
  <c r="AC579"/>
  <c r="AC28"/>
  <c r="AC629"/>
  <c r="AC594"/>
  <c r="AC209"/>
  <c r="AC311"/>
  <c r="AC179"/>
  <c r="AC63"/>
  <c r="AC251"/>
  <c r="AC485"/>
  <c r="AC199"/>
  <c r="AC678"/>
  <c r="AC686"/>
  <c r="AC87"/>
  <c r="AC371"/>
  <c r="AC403"/>
  <c r="AC448"/>
  <c r="AC659"/>
  <c r="AC690"/>
  <c r="AC88"/>
  <c r="AC56"/>
  <c r="AC248"/>
  <c r="AC305"/>
  <c r="AC541"/>
  <c r="AC60"/>
  <c r="AC501"/>
  <c r="AC687"/>
  <c r="AC247"/>
  <c r="AC252"/>
  <c r="AC117"/>
  <c r="AC689"/>
  <c r="AC505"/>
  <c r="AC357"/>
  <c r="AC217"/>
  <c r="AC145"/>
  <c r="AC126"/>
  <c r="AC682"/>
  <c r="AC138"/>
  <c r="AC67"/>
  <c r="AC205"/>
  <c r="AC463"/>
  <c r="AC675"/>
  <c r="AC215"/>
  <c r="AC388"/>
  <c r="AC296"/>
  <c r="AC158"/>
  <c r="AC693"/>
  <c r="AC641"/>
  <c r="AC578"/>
  <c r="AC132"/>
  <c r="AC656"/>
  <c r="D284" l="1"/>
  <c r="G285" s="1"/>
  <c r="G549"/>
  <c r="D671"/>
  <c r="G672" s="1"/>
  <c r="E523"/>
  <c r="F176"/>
  <c r="F474"/>
  <c r="F229"/>
  <c r="F490"/>
  <c r="F26"/>
  <c r="E586"/>
  <c r="D450"/>
  <c r="G451" s="1"/>
  <c r="E488"/>
  <c r="E394"/>
  <c r="G395" s="1"/>
  <c r="H395" s="1"/>
  <c r="D157"/>
  <c r="G158" s="1"/>
  <c r="H158" s="1"/>
  <c r="E518"/>
  <c r="E96"/>
  <c r="E352"/>
  <c r="E465"/>
  <c r="D347"/>
  <c r="G348" s="1"/>
  <c r="E497"/>
  <c r="E26"/>
  <c r="D229"/>
  <c r="F475"/>
  <c r="E176"/>
  <c r="D574"/>
  <c r="F347"/>
  <c r="F40"/>
  <c r="D523"/>
  <c r="D554"/>
  <c r="G555" s="1"/>
  <c r="F375"/>
  <c r="F681"/>
  <c r="D475"/>
  <c r="G476" s="1"/>
  <c r="H476" s="1"/>
  <c r="E574"/>
  <c r="D490"/>
  <c r="G491" s="1"/>
  <c r="F671"/>
  <c r="F572"/>
  <c r="D42"/>
  <c r="G43" s="1"/>
  <c r="H43" s="1"/>
  <c r="D104"/>
  <c r="D238"/>
  <c r="G239" s="1"/>
  <c r="H239" s="1"/>
  <c r="F446"/>
  <c r="E419"/>
  <c r="E640"/>
  <c r="E108"/>
  <c r="F400"/>
  <c r="E440"/>
  <c r="F652"/>
  <c r="D426"/>
  <c r="G427" s="1"/>
  <c r="H427" s="1"/>
  <c r="G429"/>
  <c r="H429" s="1"/>
  <c r="F526"/>
  <c r="F13"/>
  <c r="D429"/>
  <c r="F92"/>
  <c r="F636"/>
  <c r="F555"/>
  <c r="E115"/>
  <c r="D364"/>
  <c r="G365" s="1"/>
  <c r="H365" s="1"/>
  <c r="E35"/>
  <c r="F152"/>
  <c r="E275"/>
  <c r="F451"/>
  <c r="F395"/>
  <c r="F435"/>
  <c r="D553"/>
  <c r="G554" s="1"/>
  <c r="H554" s="1"/>
  <c r="E583"/>
  <c r="D177"/>
  <c r="G178" s="1"/>
  <c r="V178" s="1"/>
  <c r="E238"/>
  <c r="E157"/>
  <c r="D17"/>
  <c r="G18" s="1"/>
  <c r="H18" s="1"/>
  <c r="D632"/>
  <c r="G633" s="1"/>
  <c r="H633" s="1"/>
  <c r="E446"/>
  <c r="D530"/>
  <c r="F429"/>
  <c r="D419"/>
  <c r="G420" s="1"/>
  <c r="H420" s="1"/>
  <c r="E92"/>
  <c r="E644"/>
  <c r="F465"/>
  <c r="F365"/>
  <c r="F391"/>
  <c r="D435"/>
  <c r="D488"/>
  <c r="G489" s="1"/>
  <c r="H489" s="1"/>
  <c r="E191"/>
  <c r="F553"/>
  <c r="D555"/>
  <c r="F108"/>
  <c r="F364"/>
  <c r="E400"/>
  <c r="F600"/>
  <c r="G482"/>
  <c r="D35"/>
  <c r="E189"/>
  <c r="D36"/>
  <c r="D440"/>
  <c r="G441" s="1"/>
  <c r="H441" s="1"/>
  <c r="F415"/>
  <c r="D276"/>
  <c r="F584"/>
  <c r="E124"/>
  <c r="D186"/>
  <c r="G187" s="1"/>
  <c r="H187" s="1"/>
  <c r="D443"/>
  <c r="G444" s="1"/>
  <c r="H444" s="1"/>
  <c r="J444" s="1"/>
  <c r="D378"/>
  <c r="G379" s="1"/>
  <c r="D421"/>
  <c r="F581"/>
  <c r="E469"/>
  <c r="D173"/>
  <c r="G174" s="1"/>
  <c r="D418"/>
  <c r="G419" s="1"/>
  <c r="F668"/>
  <c r="G326"/>
  <c r="H326" s="1"/>
  <c r="E59"/>
  <c r="D451"/>
  <c r="E13"/>
  <c r="E274"/>
  <c r="E530"/>
  <c r="G13"/>
  <c r="H13" s="1"/>
  <c r="D644"/>
  <c r="G645" s="1"/>
  <c r="H645" s="1"/>
  <c r="F191"/>
  <c r="D361"/>
  <c r="G362" s="1"/>
  <c r="H362" s="1"/>
  <c r="E600"/>
  <c r="E152"/>
  <c r="F275"/>
  <c r="E415"/>
  <c r="F695"/>
  <c r="E421"/>
  <c r="D581"/>
  <c r="G582" s="1"/>
  <c r="H582" s="1"/>
  <c r="F394"/>
  <c r="E195"/>
  <c r="F313"/>
  <c r="E216"/>
  <c r="E479"/>
  <c r="G231"/>
  <c r="F54"/>
  <c r="D526"/>
  <c r="G527" s="1"/>
  <c r="H527" s="1"/>
  <c r="F177"/>
  <c r="G155"/>
  <c r="H155" s="1"/>
  <c r="E395"/>
  <c r="G396" s="1"/>
  <c r="H396" s="1"/>
  <c r="E473"/>
  <c r="F115"/>
  <c r="F396"/>
  <c r="D190"/>
  <c r="G191" s="1"/>
  <c r="D500"/>
  <c r="G501" s="1"/>
  <c r="H501" s="1"/>
  <c r="F486"/>
  <c r="D582"/>
  <c r="G583" s="1"/>
  <c r="I583" s="1"/>
  <c r="D322"/>
  <c r="F42"/>
  <c r="E338"/>
  <c r="E40"/>
  <c r="G41" s="1"/>
  <c r="H41" s="1"/>
  <c r="D497"/>
  <c r="E531"/>
  <c r="E375"/>
  <c r="E7"/>
  <c r="E237"/>
  <c r="E492"/>
  <c r="F297"/>
  <c r="F450"/>
  <c r="D183"/>
  <c r="E554"/>
  <c r="D542"/>
  <c r="F237"/>
  <c r="F338"/>
  <c r="D48"/>
  <c r="G49" s="1"/>
  <c r="H49" s="1"/>
  <c r="F561"/>
  <c r="E474"/>
  <c r="E430"/>
  <c r="F634"/>
  <c r="D468"/>
  <c r="E163"/>
  <c r="D666"/>
  <c r="G667" s="1"/>
  <c r="I667" s="1"/>
  <c r="F261"/>
  <c r="E700"/>
  <c r="D282"/>
  <c r="G283" s="1"/>
  <c r="F294"/>
  <c r="G295" s="1"/>
  <c r="H295" s="1"/>
  <c r="E193"/>
  <c r="D602"/>
  <c r="G603" s="1"/>
  <c r="V604" s="1"/>
  <c r="F467"/>
  <c r="E297"/>
  <c r="E48"/>
  <c r="D358"/>
  <c r="F265"/>
  <c r="E653"/>
  <c r="E673"/>
  <c r="F620"/>
  <c r="E619"/>
  <c r="F233"/>
  <c r="E80"/>
  <c r="D34"/>
  <c r="G35" s="1"/>
  <c r="H35" s="1"/>
  <c r="D255"/>
  <c r="G256" s="1"/>
  <c r="H256" s="1"/>
  <c r="E231"/>
  <c r="D285"/>
  <c r="G286" s="1"/>
  <c r="F183"/>
  <c r="D253"/>
  <c r="G254" s="1"/>
  <c r="H254" s="1"/>
  <c r="F335"/>
  <c r="G336" s="1"/>
  <c r="F134"/>
  <c r="D524"/>
  <c r="D303"/>
  <c r="G304" s="1"/>
  <c r="H304" s="1"/>
  <c r="D221"/>
  <c r="G222" s="1"/>
  <c r="H222" s="1"/>
  <c r="D483"/>
  <c r="G484" s="1"/>
  <c r="J484" s="1"/>
  <c r="E468"/>
  <c r="D560"/>
  <c r="G561" s="1"/>
  <c r="H561" s="1"/>
  <c r="E489"/>
  <c r="F452"/>
  <c r="D393"/>
  <c r="E384"/>
  <c r="D370"/>
  <c r="E567"/>
  <c r="E349"/>
  <c r="F218"/>
  <c r="D399"/>
  <c r="AC410"/>
  <c r="D410" s="1"/>
  <c r="G411" s="1"/>
  <c r="F551"/>
  <c r="E551"/>
  <c r="D551"/>
  <c r="G552" s="1"/>
  <c r="H552" s="1"/>
  <c r="E322"/>
  <c r="F560"/>
  <c r="D489"/>
  <c r="D492"/>
  <c r="G493" s="1"/>
  <c r="H493" s="1"/>
  <c r="E452"/>
  <c r="D586"/>
  <c r="G587" s="1"/>
  <c r="J587" s="1"/>
  <c r="F393"/>
  <c r="D211"/>
  <c r="D384"/>
  <c r="F358"/>
  <c r="E370"/>
  <c r="D653"/>
  <c r="G654" s="1"/>
  <c r="H654" s="1"/>
  <c r="D620"/>
  <c r="G621" s="1"/>
  <c r="H621" s="1"/>
  <c r="E218"/>
  <c r="D531"/>
  <c r="G532" s="1"/>
  <c r="E184"/>
  <c r="E211"/>
  <c r="F567"/>
  <c r="F104"/>
  <c r="G105" s="1"/>
  <c r="H105" s="1"/>
  <c r="F184"/>
  <c r="F542"/>
  <c r="F59"/>
  <c r="F8"/>
  <c r="F518"/>
  <c r="F17"/>
  <c r="D54"/>
  <c r="G55" s="1"/>
  <c r="H55" s="1"/>
  <c r="E312"/>
  <c r="D118"/>
  <c r="D312"/>
  <c r="E627"/>
  <c r="D274"/>
  <c r="G275" s="1"/>
  <c r="H275" s="1"/>
  <c r="D89"/>
  <c r="G90" s="1"/>
  <c r="I90" s="1"/>
  <c r="E219"/>
  <c r="D96"/>
  <c r="G97" s="1"/>
  <c r="H97" s="1"/>
  <c r="F552"/>
  <c r="E391"/>
  <c r="E361"/>
  <c r="F350"/>
  <c r="F333"/>
  <c r="E9"/>
  <c r="D189"/>
  <c r="G190" s="1"/>
  <c r="H190" s="1"/>
  <c r="D389"/>
  <c r="E652"/>
  <c r="E695"/>
  <c r="D584"/>
  <c r="G585" s="1"/>
  <c r="H585" s="1"/>
  <c r="D98"/>
  <c r="D486"/>
  <c r="G487" s="1"/>
  <c r="D549"/>
  <c r="G550" s="1"/>
  <c r="D449"/>
  <c r="G450" s="1"/>
  <c r="H450" s="1"/>
  <c r="F426"/>
  <c r="D627"/>
  <c r="G628" s="1"/>
  <c r="J628" s="1"/>
  <c r="F219"/>
  <c r="D352"/>
  <c r="D365"/>
  <c r="G366" s="1"/>
  <c r="H366" s="1"/>
  <c r="D552"/>
  <c r="G553" s="1"/>
  <c r="E636"/>
  <c r="E190"/>
  <c r="D9"/>
  <c r="F389"/>
  <c r="F36"/>
  <c r="E443"/>
  <c r="F173"/>
  <c r="F549"/>
  <c r="E449"/>
  <c r="D216"/>
  <c r="G217" s="1"/>
  <c r="H217" s="1"/>
  <c r="D479"/>
  <c r="G480" s="1"/>
  <c r="H480" s="1"/>
  <c r="F234"/>
  <c r="E146"/>
  <c r="E540"/>
  <c r="D386"/>
  <c r="D498"/>
  <c r="G499" s="1"/>
  <c r="V500" s="1"/>
  <c r="D513"/>
  <c r="E276"/>
  <c r="G277" s="1"/>
  <c r="H277" s="1"/>
  <c r="E500"/>
  <c r="F186"/>
  <c r="E130"/>
  <c r="E544"/>
  <c r="E29"/>
  <c r="F691"/>
  <c r="E246"/>
  <c r="E174"/>
  <c r="E299"/>
  <c r="F648"/>
  <c r="F665"/>
  <c r="F329"/>
  <c r="F116"/>
  <c r="E533"/>
  <c r="D585"/>
  <c r="G586" s="1"/>
  <c r="V587" s="1"/>
  <c r="E476"/>
  <c r="D613"/>
  <c r="G614" s="1"/>
  <c r="I614" s="1"/>
  <c r="D44"/>
  <c r="G45" s="1"/>
  <c r="H45" s="1"/>
  <c r="F7"/>
  <c r="G8" s="1"/>
  <c r="H8" s="1"/>
  <c r="F622"/>
  <c r="D649"/>
  <c r="G650" s="1"/>
  <c r="I650" s="1"/>
  <c r="F406"/>
  <c r="F164"/>
  <c r="D37"/>
  <c r="D107"/>
  <c r="G108" s="1"/>
  <c r="H108" s="1"/>
  <c r="F236"/>
  <c r="F456"/>
  <c r="F642"/>
  <c r="E487"/>
  <c r="E372"/>
  <c r="F390"/>
  <c r="D647"/>
  <c r="G648" s="1"/>
  <c r="V648" s="1"/>
  <c r="D359"/>
  <c r="F633"/>
  <c r="F306"/>
  <c r="D55"/>
  <c r="F528"/>
  <c r="E503"/>
  <c r="F168"/>
  <c r="D422"/>
  <c r="G423" s="1"/>
  <c r="H423" s="1"/>
  <c r="E256"/>
  <c r="F445"/>
  <c r="E133"/>
  <c r="F558"/>
  <c r="E588"/>
  <c r="E283"/>
  <c r="D381"/>
  <c r="G382" s="1"/>
  <c r="I382" s="1"/>
  <c r="E319"/>
  <c r="E507"/>
  <c r="D213"/>
  <c r="F66"/>
  <c r="D432"/>
  <c r="D23"/>
  <c r="F532"/>
  <c r="E383"/>
  <c r="E105"/>
  <c r="D547"/>
  <c r="F82"/>
  <c r="F208"/>
  <c r="F611"/>
  <c r="D136"/>
  <c r="E557"/>
  <c r="E45"/>
  <c r="D438"/>
  <c r="G439" s="1"/>
  <c r="H439" s="1"/>
  <c r="E543"/>
  <c r="E593"/>
  <c r="E563"/>
  <c r="D277"/>
  <c r="E314"/>
  <c r="F180"/>
  <c r="E341"/>
  <c r="D373"/>
  <c r="F304"/>
  <c r="F228"/>
  <c r="F271"/>
  <c r="E456"/>
  <c r="G331"/>
  <c r="F503"/>
  <c r="F125"/>
  <c r="E168"/>
  <c r="E359"/>
  <c r="G207"/>
  <c r="H207" s="1"/>
  <c r="G325"/>
  <c r="H325" s="1"/>
  <c r="G531"/>
  <c r="H531" s="1"/>
  <c r="D256"/>
  <c r="G257" s="1"/>
  <c r="H257" s="1"/>
  <c r="G93"/>
  <c r="H93" s="1"/>
  <c r="D155"/>
  <c r="E642"/>
  <c r="E116"/>
  <c r="G44"/>
  <c r="G547"/>
  <c r="H547" s="1"/>
  <c r="E585"/>
  <c r="E47"/>
  <c r="D487"/>
  <c r="D608"/>
  <c r="G609" s="1"/>
  <c r="H609" s="1"/>
  <c r="D133"/>
  <c r="G227"/>
  <c r="F81"/>
  <c r="F44"/>
  <c r="F372"/>
  <c r="G373" s="1"/>
  <c r="H373" s="1"/>
  <c r="F407"/>
  <c r="D165"/>
  <c r="G380"/>
  <c r="V380" s="1"/>
  <c r="G524"/>
  <c r="H524" s="1"/>
  <c r="G369"/>
  <c r="H369" s="1"/>
  <c r="E647"/>
  <c r="E649"/>
  <c r="G412"/>
  <c r="H412" s="1"/>
  <c r="D406"/>
  <c r="D223"/>
  <c r="G224" s="1"/>
  <c r="F283"/>
  <c r="D260"/>
  <c r="G261" s="1"/>
  <c r="D25"/>
  <c r="G26" s="1"/>
  <c r="H26" s="1"/>
  <c r="F55"/>
  <c r="D329"/>
  <c r="E381"/>
  <c r="D482"/>
  <c r="D621"/>
  <c r="G622" s="1"/>
  <c r="J622" s="1"/>
  <c r="D319"/>
  <c r="G320" s="1"/>
  <c r="G263"/>
  <c r="G566"/>
  <c r="H566" s="1"/>
  <c r="E37"/>
  <c r="G537"/>
  <c r="H537" s="1"/>
  <c r="D622"/>
  <c r="G623" s="1"/>
  <c r="H623" s="1"/>
  <c r="D125"/>
  <c r="G126" s="1"/>
  <c r="E422"/>
  <c r="E155"/>
  <c r="F107"/>
  <c r="F533"/>
  <c r="G571"/>
  <c r="V571" s="1"/>
  <c r="F476"/>
  <c r="G477" s="1"/>
  <c r="D445"/>
  <c r="G446" s="1"/>
  <c r="J446" s="1"/>
  <c r="D47"/>
  <c r="F608"/>
  <c r="D558"/>
  <c r="D81"/>
  <c r="G82" s="1"/>
  <c r="J82" s="1"/>
  <c r="E613"/>
  <c r="D407"/>
  <c r="G408" s="1"/>
  <c r="H408" s="1"/>
  <c r="D390"/>
  <c r="E165"/>
  <c r="G37"/>
  <c r="H37" s="1"/>
  <c r="D633"/>
  <c r="G634" s="1"/>
  <c r="J634" s="1"/>
  <c r="D236"/>
  <c r="G237" s="1"/>
  <c r="H237" s="1"/>
  <c r="E306"/>
  <c r="F223"/>
  <c r="D588"/>
  <c r="G589" s="1"/>
  <c r="I589" s="1"/>
  <c r="E260"/>
  <c r="E25"/>
  <c r="E482"/>
  <c r="E621"/>
  <c r="G473"/>
  <c r="H473" s="1"/>
  <c r="D164"/>
  <c r="G165" s="1"/>
  <c r="H165" s="1"/>
  <c r="F507"/>
  <c r="E528"/>
  <c r="G344"/>
  <c r="H344" s="1"/>
  <c r="G453"/>
  <c r="H453" s="1"/>
  <c r="G10"/>
  <c r="H10" s="1"/>
  <c r="G81"/>
  <c r="G100"/>
  <c r="H100" s="1"/>
  <c r="G418"/>
  <c r="G103"/>
  <c r="H103" s="1"/>
  <c r="G377"/>
  <c r="H377" s="1"/>
  <c r="G219"/>
  <c r="H219" s="1"/>
  <c r="G443"/>
  <c r="V444" s="1"/>
  <c r="G245"/>
  <c r="V246" s="1"/>
  <c r="G475"/>
  <c r="G406"/>
  <c r="H406" s="1"/>
  <c r="G23"/>
  <c r="G438"/>
  <c r="G447"/>
  <c r="H447" s="1"/>
  <c r="G321"/>
  <c r="H321" s="1"/>
  <c r="G164"/>
  <c r="G337"/>
  <c r="H337" s="1"/>
  <c r="G468"/>
  <c r="G368"/>
  <c r="H368" s="1"/>
  <c r="G392"/>
  <c r="H392" s="1"/>
  <c r="G510"/>
  <c r="H510" s="1"/>
  <c r="G125"/>
  <c r="H125" s="1"/>
  <c r="G355"/>
  <c r="H355" s="1"/>
  <c r="G569"/>
  <c r="V570" s="1"/>
  <c r="G350"/>
  <c r="H350" s="1"/>
  <c r="G284"/>
  <c r="H284" s="1"/>
  <c r="E8"/>
  <c r="F135"/>
  <c r="D82"/>
  <c r="F174"/>
  <c r="G175" s="1"/>
  <c r="F543"/>
  <c r="D337"/>
  <c r="G120"/>
  <c r="H120" s="1"/>
  <c r="F593"/>
  <c r="G481"/>
  <c r="H481" s="1"/>
  <c r="G519"/>
  <c r="H519" s="1"/>
  <c r="F563"/>
  <c r="E120"/>
  <c r="F277"/>
  <c r="E611"/>
  <c r="D66"/>
  <c r="D314"/>
  <c r="G315" s="1"/>
  <c r="H315" s="1"/>
  <c r="F23"/>
  <c r="F130"/>
  <c r="D151"/>
  <c r="G152" s="1"/>
  <c r="D180"/>
  <c r="G181" s="1"/>
  <c r="H181" s="1"/>
  <c r="G109"/>
  <c r="H109" s="1"/>
  <c r="F278"/>
  <c r="D315"/>
  <c r="F29"/>
  <c r="G36"/>
  <c r="E127"/>
  <c r="G574"/>
  <c r="H574" s="1"/>
  <c r="E601"/>
  <c r="D57"/>
  <c r="G492"/>
  <c r="D557"/>
  <c r="G558" s="1"/>
  <c r="H558" s="1"/>
  <c r="D383"/>
  <c r="D246"/>
  <c r="E576"/>
  <c r="E373"/>
  <c r="E534"/>
  <c r="D45"/>
  <c r="G46" s="1"/>
  <c r="D648"/>
  <c r="G649" s="1"/>
  <c r="I649" s="1"/>
  <c r="G11"/>
  <c r="H11" s="1"/>
  <c r="E616"/>
  <c r="E438"/>
  <c r="D304"/>
  <c r="G305" s="1"/>
  <c r="F39"/>
  <c r="D665"/>
  <c r="G666" s="1"/>
  <c r="I666" s="1"/>
  <c r="F341"/>
  <c r="D618"/>
  <c r="G619" s="1"/>
  <c r="V620" s="1"/>
  <c r="E228"/>
  <c r="E547"/>
  <c r="E135"/>
  <c r="G469"/>
  <c r="H469" s="1"/>
  <c r="G309"/>
  <c r="H309" s="1"/>
  <c r="D120"/>
  <c r="F136"/>
  <c r="E432"/>
  <c r="D532"/>
  <c r="G533" s="1"/>
  <c r="F151"/>
  <c r="D278"/>
  <c r="E315"/>
  <c r="F544"/>
  <c r="D691"/>
  <c r="G692" s="1"/>
  <c r="I692" s="1"/>
  <c r="F299"/>
  <c r="G300" s="1"/>
  <c r="D127"/>
  <c r="G128" s="1"/>
  <c r="H128" s="1"/>
  <c r="D601"/>
  <c r="G602" s="1"/>
  <c r="I602" s="1"/>
  <c r="F57"/>
  <c r="G12"/>
  <c r="D576"/>
  <c r="F105"/>
  <c r="G106" s="1"/>
  <c r="D534"/>
  <c r="D616"/>
  <c r="G617" s="1"/>
  <c r="V618" s="1"/>
  <c r="D39"/>
  <c r="G40" s="1"/>
  <c r="H40" s="1"/>
  <c r="E271"/>
  <c r="G573"/>
  <c r="V573" s="1"/>
  <c r="G562"/>
  <c r="H562" s="1"/>
  <c r="G42"/>
  <c r="E213"/>
  <c r="E337"/>
  <c r="E208"/>
  <c r="G557"/>
  <c r="G538"/>
  <c r="H538" s="1"/>
  <c r="G9"/>
  <c r="G27"/>
  <c r="H27" s="1"/>
  <c r="G410"/>
  <c r="H410" s="1"/>
  <c r="G540"/>
  <c r="H540" s="1"/>
  <c r="G575"/>
  <c r="H575" s="1"/>
  <c r="G192"/>
  <c r="G402"/>
  <c r="G226"/>
  <c r="V226" s="1"/>
  <c r="G498"/>
  <c r="H498" s="1"/>
  <c r="G424"/>
  <c r="H424" s="1"/>
  <c r="G122"/>
  <c r="E118"/>
  <c r="G238"/>
  <c r="H238" s="1"/>
  <c r="G357"/>
  <c r="G539"/>
  <c r="H539" s="1"/>
  <c r="E234"/>
  <c r="G235" s="1"/>
  <c r="G7"/>
  <c r="G328"/>
  <c r="H328" s="1"/>
  <c r="G409"/>
  <c r="H409" s="1"/>
  <c r="D580"/>
  <c r="G581" s="1"/>
  <c r="D473"/>
  <c r="G474" s="1"/>
  <c r="H474" s="1"/>
  <c r="D148"/>
  <c r="G149" s="1"/>
  <c r="J149" s="1"/>
  <c r="E321"/>
  <c r="G397"/>
  <c r="H397" s="1"/>
  <c r="D197"/>
  <c r="G198" s="1"/>
  <c r="J198" s="1"/>
  <c r="E333"/>
  <c r="F250"/>
  <c r="D146"/>
  <c r="G232"/>
  <c r="V232" s="1"/>
  <c r="D540"/>
  <c r="E386"/>
  <c r="G387" s="1"/>
  <c r="H387" s="1"/>
  <c r="F469"/>
  <c r="G470" s="1"/>
  <c r="G135"/>
  <c r="H135" s="1"/>
  <c r="E313"/>
  <c r="E513"/>
  <c r="E566"/>
  <c r="G567" s="1"/>
  <c r="G546"/>
  <c r="V546" s="1"/>
  <c r="F153"/>
  <c r="G154" s="1"/>
  <c r="F399"/>
  <c r="G265"/>
  <c r="V266" s="1"/>
  <c r="E580"/>
  <c r="D350"/>
  <c r="G351" s="1"/>
  <c r="H351" s="1"/>
  <c r="E148"/>
  <c r="D321"/>
  <c r="E197"/>
  <c r="D250"/>
  <c r="G503"/>
  <c r="E98"/>
  <c r="F195"/>
  <c r="G196" s="1"/>
  <c r="F582"/>
  <c r="G525"/>
  <c r="H525" s="1"/>
  <c r="E498"/>
  <c r="G508"/>
  <c r="H508" s="1"/>
  <c r="G102"/>
  <c r="H102" s="1"/>
  <c r="E89"/>
  <c r="G194"/>
  <c r="I194" s="1"/>
  <c r="J194" s="1"/>
  <c r="G215"/>
  <c r="G262"/>
  <c r="H262" s="1"/>
  <c r="G523"/>
  <c r="H523" s="1"/>
  <c r="G62"/>
  <c r="J62" s="1"/>
  <c r="G230"/>
  <c r="G436"/>
  <c r="H436" s="1"/>
  <c r="G522"/>
  <c r="H522" s="1"/>
  <c r="G521"/>
  <c r="H521" s="1"/>
  <c r="G345"/>
  <c r="H345" s="1"/>
  <c r="G530"/>
  <c r="H530" s="1"/>
  <c r="D656"/>
  <c r="G657" s="1"/>
  <c r="E656"/>
  <c r="F656"/>
  <c r="D145"/>
  <c r="E145"/>
  <c r="F145"/>
  <c r="E690"/>
  <c r="F690"/>
  <c r="D690"/>
  <c r="G691" s="1"/>
  <c r="E63"/>
  <c r="F63"/>
  <c r="D63"/>
  <c r="F280"/>
  <c r="E280"/>
  <c r="D280"/>
  <c r="G281" s="1"/>
  <c r="D535"/>
  <c r="F535"/>
  <c r="E535"/>
  <c r="E222"/>
  <c r="D222"/>
  <c r="G223" s="1"/>
  <c r="F222"/>
  <c r="J591"/>
  <c r="H591"/>
  <c r="I591"/>
  <c r="I633"/>
  <c r="E129"/>
  <c r="F129"/>
  <c r="D129"/>
  <c r="D444"/>
  <c r="E444"/>
  <c r="F444"/>
  <c r="E279"/>
  <c r="F279"/>
  <c r="D279"/>
  <c r="F267"/>
  <c r="E267"/>
  <c r="D267"/>
  <c r="G268" s="1"/>
  <c r="F508"/>
  <c r="E508"/>
  <c r="D508"/>
  <c r="G509" s="1"/>
  <c r="E595"/>
  <c r="D595"/>
  <c r="G596" s="1"/>
  <c r="F595"/>
  <c r="F692"/>
  <c r="E692"/>
  <c r="D692"/>
  <c r="G693" s="1"/>
  <c r="F27"/>
  <c r="D27"/>
  <c r="G28" s="1"/>
  <c r="E27"/>
  <c r="D495"/>
  <c r="F495"/>
  <c r="E495"/>
  <c r="E67"/>
  <c r="D67"/>
  <c r="G68" s="1"/>
  <c r="F67"/>
  <c r="F687"/>
  <c r="E687"/>
  <c r="D687"/>
  <c r="G688" s="1"/>
  <c r="E371"/>
  <c r="F371"/>
  <c r="D371"/>
  <c r="E167"/>
  <c r="D167"/>
  <c r="F167"/>
  <c r="D326"/>
  <c r="E326"/>
  <c r="F326"/>
  <c r="D94"/>
  <c r="G95" s="1"/>
  <c r="E94"/>
  <c r="F94"/>
  <c r="J551"/>
  <c r="H551"/>
  <c r="I551"/>
  <c r="H331"/>
  <c r="E693"/>
  <c r="F693"/>
  <c r="D693"/>
  <c r="G694" s="1"/>
  <c r="E215"/>
  <c r="D215"/>
  <c r="G216" s="1"/>
  <c r="F215"/>
  <c r="E689"/>
  <c r="D689"/>
  <c r="G690" s="1"/>
  <c r="F689"/>
  <c r="D305"/>
  <c r="E305"/>
  <c r="F305"/>
  <c r="E678"/>
  <c r="F678"/>
  <c r="D678"/>
  <c r="G679" s="1"/>
  <c r="D594"/>
  <c r="G595" s="1"/>
  <c r="V595" s="1"/>
  <c r="E594"/>
  <c r="F594"/>
  <c r="F525"/>
  <c r="E525"/>
  <c r="D525"/>
  <c r="G526" s="1"/>
  <c r="E143"/>
  <c r="F143"/>
  <c r="D143"/>
  <c r="F159"/>
  <c r="E159"/>
  <c r="D159"/>
  <c r="G160" s="1"/>
  <c r="F182"/>
  <c r="D182"/>
  <c r="E182"/>
  <c r="F114"/>
  <c r="D114"/>
  <c r="G115" s="1"/>
  <c r="E114"/>
  <c r="F318"/>
  <c r="D318"/>
  <c r="G319" s="1"/>
  <c r="E318"/>
  <c r="F413"/>
  <c r="E413"/>
  <c r="D413"/>
  <c r="E74"/>
  <c r="D74"/>
  <c r="F74"/>
  <c r="F295"/>
  <c r="D295"/>
  <c r="E295"/>
  <c r="E626"/>
  <c r="D626"/>
  <c r="G627" s="1"/>
  <c r="V627" s="1"/>
  <c r="F626"/>
  <c r="H285"/>
  <c r="H643"/>
  <c r="I643"/>
  <c r="J643"/>
  <c r="D654"/>
  <c r="G655" s="1"/>
  <c r="F654"/>
  <c r="E654"/>
  <c r="E19"/>
  <c r="D19"/>
  <c r="G20" s="1"/>
  <c r="F19"/>
  <c r="D433"/>
  <c r="F433"/>
  <c r="E433"/>
  <c r="F493"/>
  <c r="E493"/>
  <c r="D493"/>
  <c r="F90"/>
  <c r="E90"/>
  <c r="D90"/>
  <c r="D610"/>
  <c r="G611" s="1"/>
  <c r="E610"/>
  <c r="F610"/>
  <c r="F607"/>
  <c r="D607"/>
  <c r="G608" s="1"/>
  <c r="E607"/>
  <c r="D65"/>
  <c r="G66" s="1"/>
  <c r="E65"/>
  <c r="F65"/>
  <c r="D310"/>
  <c r="E310"/>
  <c r="F310"/>
  <c r="F30"/>
  <c r="D30"/>
  <c r="E30"/>
  <c r="F623"/>
  <c r="D623"/>
  <c r="G624" s="1"/>
  <c r="E623"/>
  <c r="F461"/>
  <c r="E461"/>
  <c r="D461"/>
  <c r="D201"/>
  <c r="G202" s="1"/>
  <c r="E201"/>
  <c r="F201"/>
  <c r="E374"/>
  <c r="F374"/>
  <c r="D374"/>
  <c r="F142"/>
  <c r="E142"/>
  <c r="D142"/>
  <c r="G143" s="1"/>
  <c r="E517"/>
  <c r="F517"/>
  <c r="D517"/>
  <c r="D382"/>
  <c r="E382"/>
  <c r="F382"/>
  <c r="F670"/>
  <c r="E670"/>
  <c r="D670"/>
  <c r="G671" s="1"/>
  <c r="V671" s="1"/>
  <c r="D348"/>
  <c r="F348"/>
  <c r="E348"/>
  <c r="D575"/>
  <c r="F575"/>
  <c r="E575"/>
  <c r="F519"/>
  <c r="D519"/>
  <c r="E519"/>
  <c r="E21"/>
  <c r="F21"/>
  <c r="D21"/>
  <c r="G22" s="1"/>
  <c r="H22" s="1"/>
  <c r="E103"/>
  <c r="D103"/>
  <c r="F103"/>
  <c r="E141"/>
  <c r="F141"/>
  <c r="D141"/>
  <c r="G142" s="1"/>
  <c r="F259"/>
  <c r="D259"/>
  <c r="E259"/>
  <c r="I554"/>
  <c r="I348"/>
  <c r="J348" s="1"/>
  <c r="H348"/>
  <c r="H84"/>
  <c r="I84"/>
  <c r="J84"/>
  <c r="V85"/>
  <c r="H674"/>
  <c r="J674"/>
  <c r="I674"/>
  <c r="J601"/>
  <c r="I601"/>
  <c r="H601"/>
  <c r="J620"/>
  <c r="H620"/>
  <c r="I620"/>
  <c r="I685"/>
  <c r="J685"/>
  <c r="H685"/>
  <c r="I672"/>
  <c r="V673"/>
  <c r="H672"/>
  <c r="J672"/>
  <c r="H673"/>
  <c r="J673"/>
  <c r="I673"/>
  <c r="V674"/>
  <c r="J485"/>
  <c r="I485"/>
  <c r="H485"/>
  <c r="J347"/>
  <c r="H347"/>
  <c r="I347"/>
  <c r="V348"/>
  <c r="H684"/>
  <c r="V685"/>
  <c r="J684"/>
  <c r="I684"/>
  <c r="J665"/>
  <c r="I665"/>
  <c r="H665"/>
  <c r="J698"/>
  <c r="I698"/>
  <c r="H698"/>
  <c r="V699"/>
  <c r="F641"/>
  <c r="E641"/>
  <c r="D641"/>
  <c r="G642" s="1"/>
  <c r="V642" s="1"/>
  <c r="D388"/>
  <c r="E388"/>
  <c r="F388"/>
  <c r="F205"/>
  <c r="D205"/>
  <c r="E205"/>
  <c r="F126"/>
  <c r="D126"/>
  <c r="G127" s="1"/>
  <c r="E126"/>
  <c r="F505"/>
  <c r="E505"/>
  <c r="D505"/>
  <c r="D247"/>
  <c r="G248" s="1"/>
  <c r="F247"/>
  <c r="E247"/>
  <c r="F541"/>
  <c r="D541"/>
  <c r="E541"/>
  <c r="D88"/>
  <c r="F88"/>
  <c r="E88"/>
  <c r="E403"/>
  <c r="D403"/>
  <c r="F403"/>
  <c r="E686"/>
  <c r="F686"/>
  <c r="D686"/>
  <c r="G687" s="1"/>
  <c r="F251"/>
  <c r="E251"/>
  <c r="D251"/>
  <c r="E209"/>
  <c r="F209"/>
  <c r="D209"/>
  <c r="F579"/>
  <c r="D579"/>
  <c r="G580" s="1"/>
  <c r="E579"/>
  <c r="F316"/>
  <c r="E316"/>
  <c r="D316"/>
  <c r="F385"/>
  <c r="E385"/>
  <c r="D385"/>
  <c r="F638"/>
  <c r="E638"/>
  <c r="D638"/>
  <c r="G639" s="1"/>
  <c r="F14"/>
  <c r="E14"/>
  <c r="D14"/>
  <c r="G15" s="1"/>
  <c r="I15" s="1"/>
  <c r="J15" s="1"/>
  <c r="E466"/>
  <c r="F466"/>
  <c r="D466"/>
  <c r="G467" s="1"/>
  <c r="V467" s="1"/>
  <c r="F113"/>
  <c r="D113"/>
  <c r="E113"/>
  <c r="D31"/>
  <c r="F31"/>
  <c r="E31"/>
  <c r="E210"/>
  <c r="F210"/>
  <c r="D210"/>
  <c r="F185"/>
  <c r="E185"/>
  <c r="D185"/>
  <c r="G186" s="1"/>
  <c r="V186" s="1"/>
  <c r="I584"/>
  <c r="H584"/>
  <c r="J584"/>
  <c r="H231"/>
  <c r="H635"/>
  <c r="V636"/>
  <c r="I635"/>
  <c r="J635"/>
  <c r="H647"/>
  <c r="I647"/>
  <c r="J647"/>
  <c r="H544"/>
  <c r="V545"/>
  <c r="H456"/>
  <c r="I456"/>
  <c r="J456"/>
  <c r="H90"/>
  <c r="D342"/>
  <c r="E342"/>
  <c r="F342"/>
  <c r="F18"/>
  <c r="E18"/>
  <c r="D18"/>
  <c r="G19" s="1"/>
  <c r="D128"/>
  <c r="F128"/>
  <c r="E128"/>
  <c r="D85"/>
  <c r="E85"/>
  <c r="F85"/>
  <c r="E360"/>
  <c r="F360"/>
  <c r="D360"/>
  <c r="D147"/>
  <c r="F147"/>
  <c r="E147"/>
  <c r="D631"/>
  <c r="G632" s="1"/>
  <c r="E631"/>
  <c r="F631"/>
  <c r="F140"/>
  <c r="E140"/>
  <c r="D140"/>
  <c r="F332"/>
  <c r="E332"/>
  <c r="D332"/>
  <c r="F110"/>
  <c r="D110"/>
  <c r="E110"/>
  <c r="F202"/>
  <c r="E202"/>
  <c r="D202"/>
  <c r="G203" s="1"/>
  <c r="D416"/>
  <c r="F416"/>
  <c r="E416"/>
  <c r="D596"/>
  <c r="G597" s="1"/>
  <c r="E596"/>
  <c r="F596"/>
  <c r="D447"/>
  <c r="F447"/>
  <c r="E447"/>
  <c r="E46"/>
  <c r="D46"/>
  <c r="F46"/>
  <c r="D457"/>
  <c r="G458" s="1"/>
  <c r="F457"/>
  <c r="E457"/>
  <c r="D169"/>
  <c r="F169"/>
  <c r="E169"/>
  <c r="E293"/>
  <c r="F293"/>
  <c r="D293"/>
  <c r="D68"/>
  <c r="G69" s="1"/>
  <c r="E68"/>
  <c r="F68"/>
  <c r="E91"/>
  <c r="D91"/>
  <c r="G92" s="1"/>
  <c r="F91"/>
  <c r="D172"/>
  <c r="E172"/>
  <c r="F172"/>
  <c r="E504"/>
  <c r="D504"/>
  <c r="F504"/>
  <c r="D207"/>
  <c r="F207"/>
  <c r="E207"/>
  <c r="J476"/>
  <c r="I476"/>
  <c r="I398"/>
  <c r="H398"/>
  <c r="J398" s="1"/>
  <c r="H131"/>
  <c r="I266"/>
  <c r="H266"/>
  <c r="J266"/>
  <c r="F170"/>
  <c r="E170"/>
  <c r="D170"/>
  <c r="G171" s="1"/>
  <c r="E156"/>
  <c r="D156"/>
  <c r="F156"/>
  <c r="D464"/>
  <c r="E464"/>
  <c r="F464"/>
  <c r="D266"/>
  <c r="G267" s="1"/>
  <c r="E266"/>
  <c r="F266"/>
  <c r="F100"/>
  <c r="E100"/>
  <c r="D100"/>
  <c r="D598"/>
  <c r="G599" s="1"/>
  <c r="F598"/>
  <c r="E598"/>
  <c r="D651"/>
  <c r="G652" s="1"/>
  <c r="F651"/>
  <c r="E651"/>
  <c r="E198"/>
  <c r="D198"/>
  <c r="G199" s="1"/>
  <c r="F198"/>
  <c r="F212"/>
  <c r="E212"/>
  <c r="D212"/>
  <c r="F402"/>
  <c r="E402"/>
  <c r="D402"/>
  <c r="D200"/>
  <c r="G201" s="1"/>
  <c r="E200"/>
  <c r="F200"/>
  <c r="D414"/>
  <c r="F414"/>
  <c r="E414"/>
  <c r="F258"/>
  <c r="D258"/>
  <c r="G259" s="1"/>
  <c r="E258"/>
  <c r="D494"/>
  <c r="F494"/>
  <c r="E494"/>
  <c r="F239"/>
  <c r="E239"/>
  <c r="D239"/>
  <c r="D496"/>
  <c r="F496"/>
  <c r="E496"/>
  <c r="E257"/>
  <c r="D257"/>
  <c r="F257"/>
  <c r="E302"/>
  <c r="F302"/>
  <c r="D302"/>
  <c r="G303" s="1"/>
  <c r="E71"/>
  <c r="F71"/>
  <c r="D71"/>
  <c r="D268"/>
  <c r="G269" s="1"/>
  <c r="E268"/>
  <c r="F268"/>
  <c r="D72"/>
  <c r="F72"/>
  <c r="E72"/>
  <c r="E420"/>
  <c r="F420"/>
  <c r="D420"/>
  <c r="F645"/>
  <c r="E645"/>
  <c r="D645"/>
  <c r="G646" s="1"/>
  <c r="F287"/>
  <c r="E287"/>
  <c r="D287"/>
  <c r="D289"/>
  <c r="E289"/>
  <c r="F289"/>
  <c r="D628"/>
  <c r="G629" s="1"/>
  <c r="V629" s="1"/>
  <c r="F628"/>
  <c r="E628"/>
  <c r="D106"/>
  <c r="F106"/>
  <c r="E106"/>
  <c r="E263"/>
  <c r="D263"/>
  <c r="F263"/>
  <c r="D462"/>
  <c r="G463" s="1"/>
  <c r="E462"/>
  <c r="F462"/>
  <c r="E175"/>
  <c r="D175"/>
  <c r="F175"/>
  <c r="D307"/>
  <c r="E307"/>
  <c r="F307"/>
  <c r="H193"/>
  <c r="V194"/>
  <c r="H568"/>
  <c r="J568"/>
  <c r="I568"/>
  <c r="I641"/>
  <c r="H641"/>
  <c r="J641"/>
  <c r="H549"/>
  <c r="H545"/>
  <c r="H30"/>
  <c r="J515"/>
  <c r="I515"/>
  <c r="H515"/>
  <c r="H482"/>
  <c r="H618"/>
  <c r="I618"/>
  <c r="J618"/>
  <c r="I500"/>
  <c r="H500"/>
  <c r="J500"/>
  <c r="H307"/>
  <c r="H487"/>
  <c r="H583"/>
  <c r="V584"/>
  <c r="J636"/>
  <c r="I636"/>
  <c r="V637"/>
  <c r="H636"/>
  <c r="H682"/>
  <c r="I682"/>
  <c r="J682"/>
  <c r="I534"/>
  <c r="J534" s="1"/>
  <c r="G452"/>
  <c r="V452" s="1"/>
  <c r="D680"/>
  <c r="G681" s="1"/>
  <c r="V681" s="1"/>
  <c r="F680"/>
  <c r="E680"/>
  <c r="F663"/>
  <c r="D663"/>
  <c r="G664" s="1"/>
  <c r="E663"/>
  <c r="E657"/>
  <c r="F657"/>
  <c r="D657"/>
  <c r="G658" s="1"/>
  <c r="F328"/>
  <c r="E328"/>
  <c r="D328"/>
  <c r="H466"/>
  <c r="J466"/>
  <c r="I466"/>
  <c r="V367"/>
  <c r="H451"/>
  <c r="D323"/>
  <c r="F323"/>
  <c r="E323"/>
  <c r="F150"/>
  <c r="E150"/>
  <c r="D150"/>
  <c r="F662"/>
  <c r="D662"/>
  <c r="G663" s="1"/>
  <c r="E662"/>
  <c r="D578"/>
  <c r="G579" s="1"/>
  <c r="E578"/>
  <c r="F578"/>
  <c r="F296"/>
  <c r="E296"/>
  <c r="D296"/>
  <c r="F463"/>
  <c r="D463"/>
  <c r="G464" s="1"/>
  <c r="E463"/>
  <c r="D682"/>
  <c r="G683" s="1"/>
  <c r="E682"/>
  <c r="F682"/>
  <c r="D357"/>
  <c r="F357"/>
  <c r="E357"/>
  <c r="D252"/>
  <c r="G253" s="1"/>
  <c r="E252"/>
  <c r="F252"/>
  <c r="D60"/>
  <c r="E60"/>
  <c r="F60"/>
  <c r="D56"/>
  <c r="E56"/>
  <c r="F56"/>
  <c r="D448"/>
  <c r="F448"/>
  <c r="E448"/>
  <c r="F87"/>
  <c r="D87"/>
  <c r="E87"/>
  <c r="F485"/>
  <c r="D485"/>
  <c r="G486" s="1"/>
  <c r="V486" s="1"/>
  <c r="E485"/>
  <c r="E311"/>
  <c r="D311"/>
  <c r="F311"/>
  <c r="D28"/>
  <c r="E28"/>
  <c r="F28"/>
  <c r="F597"/>
  <c r="D597"/>
  <c r="G598" s="1"/>
  <c r="E597"/>
  <c r="E427"/>
  <c r="D427"/>
  <c r="F427"/>
  <c r="D478"/>
  <c r="F478"/>
  <c r="E478"/>
  <c r="F160"/>
  <c r="E160"/>
  <c r="D160"/>
  <c r="F111"/>
  <c r="D111"/>
  <c r="E111"/>
  <c r="D643"/>
  <c r="G644" s="1"/>
  <c r="V644" s="1"/>
  <c r="F643"/>
  <c r="E643"/>
  <c r="D655"/>
  <c r="G656" s="1"/>
  <c r="E655"/>
  <c r="F655"/>
  <c r="E436"/>
  <c r="D436"/>
  <c r="F436"/>
  <c r="D241"/>
  <c r="F241"/>
  <c r="E241"/>
  <c r="F290"/>
  <c r="E290"/>
  <c r="D290"/>
  <c r="J699"/>
  <c r="H699"/>
  <c r="I699"/>
  <c r="H628"/>
  <c r="I628"/>
  <c r="H668"/>
  <c r="J668"/>
  <c r="I668"/>
  <c r="V669"/>
  <c r="F171"/>
  <c r="D171"/>
  <c r="E171"/>
  <c r="F694"/>
  <c r="E694"/>
  <c r="D694"/>
  <c r="G695" s="1"/>
  <c r="F188"/>
  <c r="D188"/>
  <c r="E188"/>
  <c r="E69"/>
  <c r="D69"/>
  <c r="G70" s="1"/>
  <c r="F69"/>
  <c r="E650"/>
  <c r="F650"/>
  <c r="D650"/>
  <c r="G651" s="1"/>
  <c r="D16"/>
  <c r="E16"/>
  <c r="F16"/>
  <c r="D351"/>
  <c r="E351"/>
  <c r="F351"/>
  <c r="E62"/>
  <c r="F62"/>
  <c r="D62"/>
  <c r="D58"/>
  <c r="E58"/>
  <c r="F58"/>
  <c r="F688"/>
  <c r="E688"/>
  <c r="D688"/>
  <c r="G689" s="1"/>
  <c r="E331"/>
  <c r="F331"/>
  <c r="D331"/>
  <c r="G332" s="1"/>
  <c r="D194"/>
  <c r="F194"/>
  <c r="E194"/>
  <c r="D624"/>
  <c r="G625" s="1"/>
  <c r="F624"/>
  <c r="E624"/>
  <c r="E220"/>
  <c r="D220"/>
  <c r="F220"/>
  <c r="F64"/>
  <c r="E64"/>
  <c r="D64"/>
  <c r="D512"/>
  <c r="E512"/>
  <c r="F512"/>
  <c r="D301"/>
  <c r="F301"/>
  <c r="E301"/>
  <c r="F73"/>
  <c r="D73"/>
  <c r="E73"/>
  <c r="E144"/>
  <c r="F144"/>
  <c r="D144"/>
  <c r="G145" s="1"/>
  <c r="E75"/>
  <c r="D75"/>
  <c r="F75"/>
  <c r="F661"/>
  <c r="D661"/>
  <c r="G662" s="1"/>
  <c r="E661"/>
  <c r="F477"/>
  <c r="D477"/>
  <c r="E477"/>
  <c r="F38"/>
  <c r="D38"/>
  <c r="E38"/>
  <c r="H604"/>
  <c r="J604"/>
  <c r="I604"/>
  <c r="J603"/>
  <c r="J616"/>
  <c r="H616"/>
  <c r="I616"/>
  <c r="I85"/>
  <c r="H85"/>
  <c r="J85"/>
  <c r="H177"/>
  <c r="H637"/>
  <c r="I637"/>
  <c r="J637"/>
  <c r="F53"/>
  <c r="E53"/>
  <c r="D53"/>
  <c r="E577"/>
  <c r="F577"/>
  <c r="D577"/>
  <c r="G578" s="1"/>
  <c r="D298"/>
  <c r="G299" s="1"/>
  <c r="E298"/>
  <c r="F298"/>
  <c r="F122"/>
  <c r="D122"/>
  <c r="E122"/>
  <c r="E591"/>
  <c r="D591"/>
  <c r="G592" s="1"/>
  <c r="F591"/>
  <c r="D562"/>
  <c r="E562"/>
  <c r="F562"/>
  <c r="F515"/>
  <c r="D515"/>
  <c r="G516" s="1"/>
  <c r="V516" s="1"/>
  <c r="E515"/>
  <c r="F249"/>
  <c r="E249"/>
  <c r="D249"/>
  <c r="G250" s="1"/>
  <c r="E273"/>
  <c r="F273"/>
  <c r="D273"/>
  <c r="E511"/>
  <c r="F511"/>
  <c r="D511"/>
  <c r="E677"/>
  <c r="F677"/>
  <c r="D677"/>
  <c r="G678" s="1"/>
  <c r="D52"/>
  <c r="G53" s="1"/>
  <c r="F52"/>
  <c r="E52"/>
  <c r="E178"/>
  <c r="D178"/>
  <c r="F178"/>
  <c r="F281"/>
  <c r="D281"/>
  <c r="E281"/>
  <c r="E699"/>
  <c r="D699"/>
  <c r="G700" s="1"/>
  <c r="F699"/>
  <c r="D685"/>
  <c r="G686" s="1"/>
  <c r="F685"/>
  <c r="E685"/>
  <c r="D353"/>
  <c r="F353"/>
  <c r="E353"/>
  <c r="D459"/>
  <c r="F459"/>
  <c r="E459"/>
  <c r="D187"/>
  <c r="E187"/>
  <c r="F187"/>
  <c r="F20"/>
  <c r="D20"/>
  <c r="G21" s="1"/>
  <c r="E20"/>
  <c r="F441"/>
  <c r="E441"/>
  <c r="D441"/>
  <c r="G442" s="1"/>
  <c r="F242"/>
  <c r="D242"/>
  <c r="E242"/>
  <c r="E392"/>
  <c r="D392"/>
  <c r="G393" s="1"/>
  <c r="F392"/>
  <c r="F131"/>
  <c r="D131"/>
  <c r="E131"/>
  <c r="E286"/>
  <c r="F286"/>
  <c r="D286"/>
  <c r="E162"/>
  <c r="F162"/>
  <c r="D162"/>
  <c r="E363"/>
  <c r="D363"/>
  <c r="F363"/>
  <c r="D269"/>
  <c r="E269"/>
  <c r="F269"/>
  <c r="F674"/>
  <c r="E674"/>
  <c r="D674"/>
  <c r="G675" s="1"/>
  <c r="F97"/>
  <c r="D97"/>
  <c r="E97"/>
  <c r="E355"/>
  <c r="F355"/>
  <c r="D355"/>
  <c r="F243"/>
  <c r="D243"/>
  <c r="E243"/>
  <c r="H560"/>
  <c r="H334"/>
  <c r="I334"/>
  <c r="J334"/>
  <c r="J234"/>
  <c r="I234"/>
  <c r="H234"/>
  <c r="I459"/>
  <c r="H459"/>
  <c r="J459"/>
  <c r="J276"/>
  <c r="I276"/>
  <c r="H276"/>
  <c r="H379"/>
  <c r="I379"/>
  <c r="J379"/>
  <c r="H570"/>
  <c r="J570"/>
  <c r="H670"/>
  <c r="I670"/>
  <c r="J670"/>
  <c r="H640"/>
  <c r="J640"/>
  <c r="V641"/>
  <c r="I640"/>
  <c r="I517"/>
  <c r="H517"/>
  <c r="J517"/>
  <c r="H419"/>
  <c r="J229"/>
  <c r="H229"/>
  <c r="I229"/>
  <c r="H122"/>
  <c r="F78"/>
  <c r="D78"/>
  <c r="E78"/>
  <c r="E614"/>
  <c r="D614"/>
  <c r="G615" s="1"/>
  <c r="F614"/>
  <c r="F32"/>
  <c r="E32"/>
  <c r="D32"/>
  <c r="D660"/>
  <c r="G661" s="1"/>
  <c r="E660"/>
  <c r="F660"/>
  <c r="H471"/>
  <c r="I471"/>
  <c r="J471"/>
  <c r="D398"/>
  <c r="E398"/>
  <c r="F398"/>
  <c r="F404"/>
  <c r="E404"/>
  <c r="D404"/>
  <c r="F86"/>
  <c r="E86"/>
  <c r="D86"/>
  <c r="F132"/>
  <c r="E132"/>
  <c r="D132"/>
  <c r="D158"/>
  <c r="G159" s="1"/>
  <c r="F158"/>
  <c r="E158"/>
  <c r="D675"/>
  <c r="G676" s="1"/>
  <c r="E675"/>
  <c r="F675"/>
  <c r="E138"/>
  <c r="F138"/>
  <c r="D138"/>
  <c r="F217"/>
  <c r="E217"/>
  <c r="D217"/>
  <c r="G218" s="1"/>
  <c r="F117"/>
  <c r="E117"/>
  <c r="D117"/>
  <c r="F501"/>
  <c r="D501"/>
  <c r="E501"/>
  <c r="E248"/>
  <c r="D248"/>
  <c r="G249" s="1"/>
  <c r="F248"/>
  <c r="D659"/>
  <c r="G660" s="1"/>
  <c r="E659"/>
  <c r="F659"/>
  <c r="E309"/>
  <c r="D309"/>
  <c r="F309"/>
  <c r="F199"/>
  <c r="E199"/>
  <c r="D199"/>
  <c r="G200" s="1"/>
  <c r="F179"/>
  <c r="E179"/>
  <c r="D179"/>
  <c r="G180" s="1"/>
  <c r="E629"/>
  <c r="F629"/>
  <c r="D629"/>
  <c r="G630" s="1"/>
  <c r="F292"/>
  <c r="D292"/>
  <c r="E292"/>
  <c r="F460"/>
  <c r="E460"/>
  <c r="D460"/>
  <c r="G461" s="1"/>
  <c r="F300"/>
  <c r="D300"/>
  <c r="E300"/>
  <c r="F70"/>
  <c r="D70"/>
  <c r="E70"/>
  <c r="D93"/>
  <c r="E93"/>
  <c r="F93"/>
  <c r="E599"/>
  <c r="D599"/>
  <c r="G600" s="1"/>
  <c r="F599"/>
  <c r="E288"/>
  <c r="F288"/>
  <c r="D288"/>
  <c r="D637"/>
  <c r="G638" s="1"/>
  <c r="V638" s="1"/>
  <c r="E637"/>
  <c r="F637"/>
  <c r="D380"/>
  <c r="F380"/>
  <c r="E380"/>
  <c r="E412"/>
  <c r="F412"/>
  <c r="D412"/>
  <c r="H590"/>
  <c r="V591"/>
  <c r="J590"/>
  <c r="I590"/>
  <c r="J594"/>
  <c r="I594"/>
  <c r="H594"/>
  <c r="E51"/>
  <c r="F51"/>
  <c r="D51"/>
  <c r="E453"/>
  <c r="D453"/>
  <c r="G454" s="1"/>
  <c r="F453"/>
  <c r="F369"/>
  <c r="E369"/>
  <c r="D369"/>
  <c r="D203"/>
  <c r="F203"/>
  <c r="E203"/>
  <c r="E606"/>
  <c r="D606"/>
  <c r="G607" s="1"/>
  <c r="F606"/>
  <c r="E564"/>
  <c r="D564"/>
  <c r="G565" s="1"/>
  <c r="F564"/>
  <c r="F15"/>
  <c r="E15"/>
  <c r="D15"/>
  <c r="E112"/>
  <c r="F112"/>
  <c r="D112"/>
  <c r="E196"/>
  <c r="D196"/>
  <c r="F196"/>
  <c r="D387"/>
  <c r="E387"/>
  <c r="F387"/>
  <c r="F123"/>
  <c r="D123"/>
  <c r="G124" s="1"/>
  <c r="E123"/>
  <c r="D232"/>
  <c r="G233" s="1"/>
  <c r="E232"/>
  <c r="F232"/>
  <c r="E79"/>
  <c r="F79"/>
  <c r="D79"/>
  <c r="D630"/>
  <c r="G631" s="1"/>
  <c r="E630"/>
  <c r="F630"/>
  <c r="F676"/>
  <c r="E676"/>
  <c r="D676"/>
  <c r="G677" s="1"/>
  <c r="F424"/>
  <c r="E424"/>
  <c r="D424"/>
  <c r="D340"/>
  <c r="E340"/>
  <c r="F340"/>
  <c r="D431"/>
  <c r="F431"/>
  <c r="E431"/>
  <c r="F270"/>
  <c r="E270"/>
  <c r="D270"/>
  <c r="F527"/>
  <c r="E527"/>
  <c r="D527"/>
  <c r="E609"/>
  <c r="F609"/>
  <c r="D609"/>
  <c r="G610" s="1"/>
  <c r="F33"/>
  <c r="E33"/>
  <c r="D33"/>
  <c r="D181"/>
  <c r="E181"/>
  <c r="F181"/>
  <c r="I346"/>
  <c r="V347"/>
  <c r="H346"/>
  <c r="J346"/>
  <c r="H367"/>
  <c r="H236"/>
  <c r="I587"/>
  <c r="J645"/>
  <c r="H612"/>
  <c r="J612"/>
  <c r="I612"/>
  <c r="V613"/>
  <c r="J588"/>
  <c r="I588"/>
  <c r="H588"/>
  <c r="F454"/>
  <c r="E454"/>
  <c r="D454"/>
  <c r="G455" s="1"/>
  <c r="D604"/>
  <c r="G605" s="1"/>
  <c r="V605" s="1"/>
  <c r="E604"/>
  <c r="F604"/>
  <c r="E49"/>
  <c r="D49"/>
  <c r="G50" s="1"/>
  <c r="F49"/>
  <c r="F439"/>
  <c r="D439"/>
  <c r="E439"/>
  <c r="D506"/>
  <c r="E506"/>
  <c r="F506"/>
  <c r="D254"/>
  <c r="F254"/>
  <c r="E254"/>
  <c r="E377"/>
  <c r="F377"/>
  <c r="D377"/>
  <c r="F334"/>
  <c r="E334"/>
  <c r="D334"/>
  <c r="D658"/>
  <c r="G659" s="1"/>
  <c r="F658"/>
  <c r="E658"/>
  <c r="D510"/>
  <c r="G511" s="1"/>
  <c r="E510"/>
  <c r="F510"/>
  <c r="D76"/>
  <c r="G77" s="1"/>
  <c r="E76"/>
  <c r="F76"/>
  <c r="E95"/>
  <c r="D95"/>
  <c r="F95"/>
  <c r="F471"/>
  <c r="E471"/>
  <c r="D471"/>
  <c r="F109"/>
  <c r="D109"/>
  <c r="E109"/>
  <c r="D317"/>
  <c r="E317"/>
  <c r="F317"/>
  <c r="D425"/>
  <c r="F425"/>
  <c r="E425"/>
  <c r="F139"/>
  <c r="E139"/>
  <c r="D139"/>
  <c r="G140" s="1"/>
  <c r="F339"/>
  <c r="E339"/>
  <c r="D339"/>
  <c r="D291"/>
  <c r="G292" s="1"/>
  <c r="E291"/>
  <c r="F291"/>
  <c r="E161"/>
  <c r="D161"/>
  <c r="F161"/>
  <c r="E77"/>
  <c r="D77"/>
  <c r="F77"/>
  <c r="E137"/>
  <c r="F137"/>
  <c r="D137"/>
  <c r="E24"/>
  <c r="F24"/>
  <c r="D24"/>
  <c r="D50"/>
  <c r="F50"/>
  <c r="E50"/>
  <c r="D240"/>
  <c r="E240"/>
  <c r="F240"/>
  <c r="D434"/>
  <c r="F434"/>
  <c r="E434"/>
  <c r="D149"/>
  <c r="F149"/>
  <c r="E149"/>
  <c r="D605"/>
  <c r="G606" s="1"/>
  <c r="F605"/>
  <c r="E605"/>
  <c r="F227"/>
  <c r="D227"/>
  <c r="E227"/>
  <c r="F272"/>
  <c r="E272"/>
  <c r="D272"/>
  <c r="G273" s="1"/>
  <c r="F362"/>
  <c r="D362"/>
  <c r="E362"/>
  <c r="I626"/>
  <c r="J626"/>
  <c r="H626"/>
  <c r="I613"/>
  <c r="H613"/>
  <c r="J613"/>
  <c r="H680"/>
  <c r="J680"/>
  <c r="I680"/>
  <c r="H246"/>
  <c r="J246"/>
  <c r="I246"/>
  <c r="I653"/>
  <c r="H653"/>
  <c r="J653"/>
  <c r="I696"/>
  <c r="V697"/>
  <c r="J696"/>
  <c r="H696"/>
  <c r="J593"/>
  <c r="I593"/>
  <c r="H593"/>
  <c r="V594"/>
  <c r="I174"/>
  <c r="J174"/>
  <c r="H174"/>
  <c r="I572"/>
  <c r="J572"/>
  <c r="H572"/>
  <c r="I697"/>
  <c r="V698"/>
  <c r="J697"/>
  <c r="H697"/>
  <c r="J205"/>
  <c r="I205"/>
  <c r="H205"/>
  <c r="H185"/>
  <c r="J185"/>
  <c r="I185"/>
  <c r="I669"/>
  <c r="J669"/>
  <c r="H669"/>
  <c r="V670"/>
  <c r="I225"/>
  <c r="H225"/>
  <c r="J225" s="1"/>
  <c r="I451"/>
  <c r="J451" s="1"/>
  <c r="I645" l="1"/>
  <c r="H194"/>
  <c r="J633"/>
  <c r="G353"/>
  <c r="H353" s="1"/>
  <c r="V286"/>
  <c r="G14"/>
  <c r="V14" s="1"/>
  <c r="G376"/>
  <c r="H376" s="1"/>
  <c r="H265"/>
  <c r="V646"/>
  <c r="J667"/>
  <c r="I654"/>
  <c r="V552"/>
  <c r="G314"/>
  <c r="G133"/>
  <c r="G214"/>
  <c r="G385"/>
  <c r="H385" s="1"/>
  <c r="G401"/>
  <c r="H401" s="1"/>
  <c r="I499"/>
  <c r="J583"/>
  <c r="I574"/>
  <c r="G83"/>
  <c r="V476"/>
  <c r="G407"/>
  <c r="G556"/>
  <c r="H556" s="1"/>
  <c r="G434"/>
  <c r="H434" s="1"/>
  <c r="G330"/>
  <c r="H330" s="1"/>
  <c r="G153"/>
  <c r="H153" s="1"/>
  <c r="G404"/>
  <c r="V583"/>
  <c r="G535"/>
  <c r="H535" s="1"/>
  <c r="G339"/>
  <c r="G416"/>
  <c r="V420"/>
  <c r="G422"/>
  <c r="H422" s="1"/>
  <c r="I444"/>
  <c r="I190"/>
  <c r="G88"/>
  <c r="H88" s="1"/>
  <c r="I582"/>
  <c r="I585"/>
  <c r="V554"/>
  <c r="I555" s="1"/>
  <c r="G559"/>
  <c r="V559" s="1"/>
  <c r="I560" s="1"/>
  <c r="J560" s="1"/>
  <c r="G116"/>
  <c r="H116" s="1"/>
  <c r="G60"/>
  <c r="H60" s="1"/>
  <c r="J621"/>
  <c r="G361"/>
  <c r="H361" s="1"/>
  <c r="V585"/>
  <c r="J582"/>
  <c r="V621"/>
  <c r="J554"/>
  <c r="G430"/>
  <c r="H430" s="1"/>
  <c r="G150"/>
  <c r="V150" s="1"/>
  <c r="G472"/>
  <c r="V472" s="1"/>
  <c r="G118"/>
  <c r="H118" s="1"/>
  <c r="G188"/>
  <c r="V188" s="1"/>
  <c r="G123"/>
  <c r="V124" s="1"/>
  <c r="I125" s="1"/>
  <c r="J125" s="1"/>
  <c r="G352"/>
  <c r="I484"/>
  <c r="G421"/>
  <c r="V422" s="1"/>
  <c r="V582"/>
  <c r="V153"/>
  <c r="V154" s="1"/>
  <c r="I155" s="1"/>
  <c r="J155" s="1"/>
  <c r="G488"/>
  <c r="H488" s="1"/>
  <c r="G220"/>
  <c r="G212"/>
  <c r="H212" s="1"/>
  <c r="G371"/>
  <c r="H371" s="1"/>
  <c r="G298"/>
  <c r="H298" s="1"/>
  <c r="G323"/>
  <c r="H323" s="1"/>
  <c r="H339"/>
  <c r="V567"/>
  <c r="V568"/>
  <c r="H567"/>
  <c r="H550"/>
  <c r="V551"/>
  <c r="I552" s="1"/>
  <c r="V550"/>
  <c r="H336"/>
  <c r="I419"/>
  <c r="H667"/>
  <c r="J654"/>
  <c r="G400"/>
  <c r="G147"/>
  <c r="H147" s="1"/>
  <c r="V419"/>
  <c r="I420" s="1"/>
  <c r="J420" s="1"/>
  <c r="G433"/>
  <c r="H433" s="1"/>
  <c r="G38"/>
  <c r="H38" s="1"/>
  <c r="G313"/>
  <c r="H313" s="1"/>
  <c r="V654"/>
  <c r="G25"/>
  <c r="H25" s="1"/>
  <c r="G378"/>
  <c r="V379" s="1"/>
  <c r="I380" s="1"/>
  <c r="G405"/>
  <c r="H405" s="1"/>
  <c r="J419"/>
  <c r="J90"/>
  <c r="V668"/>
  <c r="G24"/>
  <c r="H24" s="1"/>
  <c r="G360"/>
  <c r="H360" s="1"/>
  <c r="G390"/>
  <c r="H390" s="1"/>
  <c r="G184"/>
  <c r="H184" s="1"/>
  <c r="G359"/>
  <c r="H359" s="1"/>
  <c r="G543"/>
  <c r="G329"/>
  <c r="V330" s="1"/>
  <c r="I331" s="1"/>
  <c r="G417"/>
  <c r="V418" s="1"/>
  <c r="G119"/>
  <c r="H119" s="1"/>
  <c r="V667"/>
  <c r="G247"/>
  <c r="I247" s="1"/>
  <c r="G490"/>
  <c r="H490" s="1"/>
  <c r="J190"/>
  <c r="H484"/>
  <c r="J499"/>
  <c r="J585"/>
  <c r="F410"/>
  <c r="V485"/>
  <c r="H499"/>
  <c r="I621"/>
  <c r="V531"/>
  <c r="V191"/>
  <c r="H286"/>
  <c r="V46"/>
  <c r="E410"/>
  <c r="I603"/>
  <c r="G394"/>
  <c r="H394" s="1"/>
  <c r="H603"/>
  <c r="V36"/>
  <c r="I37" s="1"/>
  <c r="V603"/>
  <c r="H587"/>
  <c r="V588"/>
  <c r="V285"/>
  <c r="I286" s="1"/>
  <c r="J366"/>
  <c r="I487"/>
  <c r="I366"/>
  <c r="G541"/>
  <c r="H541" s="1"/>
  <c r="J217"/>
  <c r="G514"/>
  <c r="H514" s="1"/>
  <c r="I217"/>
  <c r="G99"/>
  <c r="H99" s="1"/>
  <c r="V284"/>
  <c r="I285" s="1"/>
  <c r="J285" s="1"/>
  <c r="G101"/>
  <c r="H101" s="1"/>
  <c r="J648"/>
  <c r="V38"/>
  <c r="V45"/>
  <c r="G504"/>
  <c r="H504" s="1"/>
  <c r="V553"/>
  <c r="H634"/>
  <c r="J586"/>
  <c r="J382"/>
  <c r="I634"/>
  <c r="H586"/>
  <c r="V586"/>
  <c r="I586"/>
  <c r="H553"/>
  <c r="I149"/>
  <c r="I553"/>
  <c r="V346"/>
  <c r="J165"/>
  <c r="G56"/>
  <c r="H56" s="1"/>
  <c r="V547"/>
  <c r="I547"/>
  <c r="J439"/>
  <c r="I648"/>
  <c r="I439"/>
  <c r="H149"/>
  <c r="V263"/>
  <c r="H648"/>
  <c r="V511"/>
  <c r="I453"/>
  <c r="G278"/>
  <c r="H278" s="1"/>
  <c r="V439"/>
  <c r="V366"/>
  <c r="I367" s="1"/>
  <c r="J367" s="1"/>
  <c r="H446"/>
  <c r="H283"/>
  <c r="I623"/>
  <c r="H82"/>
  <c r="V223"/>
  <c r="G137"/>
  <c r="H137" s="1"/>
  <c r="V305"/>
  <c r="V623"/>
  <c r="H178"/>
  <c r="H617"/>
  <c r="V50"/>
  <c r="V42"/>
  <c r="H224"/>
  <c r="J224" s="1"/>
  <c r="V225"/>
  <c r="I226" s="1"/>
  <c r="I609"/>
  <c r="I446"/>
  <c r="H263"/>
  <c r="H650"/>
  <c r="J614"/>
  <c r="H573"/>
  <c r="V622"/>
  <c r="J623"/>
  <c r="H622"/>
  <c r="I82"/>
  <c r="V83"/>
  <c r="V82"/>
  <c r="I83" s="1"/>
  <c r="V569"/>
  <c r="I570" s="1"/>
  <c r="I165"/>
  <c r="V499"/>
  <c r="J650"/>
  <c r="H614"/>
  <c r="V651"/>
  <c r="H619"/>
  <c r="I622"/>
  <c r="H232"/>
  <c r="V614"/>
  <c r="J609"/>
  <c r="V610"/>
  <c r="I546"/>
  <c r="I187"/>
  <c r="J187" s="1"/>
  <c r="V624"/>
  <c r="G494"/>
  <c r="H494" s="1"/>
  <c r="G548"/>
  <c r="V549" s="1"/>
  <c r="I550" s="1"/>
  <c r="J550" s="1"/>
  <c r="V165"/>
  <c r="G529"/>
  <c r="V530" s="1"/>
  <c r="I531" s="1"/>
  <c r="J531" s="1"/>
  <c r="V262"/>
  <c r="I263" s="1"/>
  <c r="G48"/>
  <c r="V49" s="1"/>
  <c r="G117"/>
  <c r="G134"/>
  <c r="H134" s="1"/>
  <c r="G169"/>
  <c r="H169" s="1"/>
  <c r="V8"/>
  <c r="V9" s="1"/>
  <c r="G384"/>
  <c r="H384" s="1"/>
  <c r="I617"/>
  <c r="V617"/>
  <c r="H9"/>
  <c r="V192"/>
  <c r="I193" s="1"/>
  <c r="J193" s="1"/>
  <c r="H546"/>
  <c r="H418"/>
  <c r="V126"/>
  <c r="J617"/>
  <c r="H164"/>
  <c r="I368"/>
  <c r="J368" s="1"/>
  <c r="I468"/>
  <c r="H380"/>
  <c r="V199"/>
  <c r="G279"/>
  <c r="H279" s="1"/>
  <c r="V451"/>
  <c r="I452" s="1"/>
  <c r="H692"/>
  <c r="I571"/>
  <c r="H468"/>
  <c r="V276"/>
  <c r="I277" s="1"/>
  <c r="J277" s="1"/>
  <c r="H245"/>
  <c r="V501"/>
  <c r="G208"/>
  <c r="H208" s="1"/>
  <c r="G129"/>
  <c r="H129" s="1"/>
  <c r="V509"/>
  <c r="I510" s="1"/>
  <c r="G391"/>
  <c r="H391" s="1"/>
  <c r="G483"/>
  <c r="G457"/>
  <c r="H457" s="1"/>
  <c r="J692"/>
  <c r="I261"/>
  <c r="H382"/>
  <c r="H589"/>
  <c r="H569"/>
  <c r="H226"/>
  <c r="G432"/>
  <c r="H432" s="1"/>
  <c r="J649"/>
  <c r="G209"/>
  <c r="H209" s="1"/>
  <c r="G564"/>
  <c r="H564" s="1"/>
  <c r="J46"/>
  <c r="J261"/>
  <c r="J547"/>
  <c r="J589"/>
  <c r="H191"/>
  <c r="I192"/>
  <c r="G67"/>
  <c r="H67" s="1"/>
  <c r="H571"/>
  <c r="H261"/>
  <c r="V590"/>
  <c r="V666"/>
  <c r="V634"/>
  <c r="V43"/>
  <c r="I44" s="1"/>
  <c r="G272"/>
  <c r="H272" s="1"/>
  <c r="G342"/>
  <c r="H342" s="1"/>
  <c r="V227"/>
  <c r="V635"/>
  <c r="I43"/>
  <c r="J43" s="1"/>
  <c r="V589"/>
  <c r="I152"/>
  <c r="V572"/>
  <c r="I573" s="1"/>
  <c r="J468"/>
  <c r="G32"/>
  <c r="H32" s="1"/>
  <c r="V237"/>
  <c r="I238" s="1"/>
  <c r="J238" s="1"/>
  <c r="J666"/>
  <c r="H46"/>
  <c r="H602"/>
  <c r="G308"/>
  <c r="V308" s="1"/>
  <c r="I309" s="1"/>
  <c r="J309" s="1"/>
  <c r="G107"/>
  <c r="H107" s="1"/>
  <c r="V345"/>
  <c r="H152"/>
  <c r="H438"/>
  <c r="H83"/>
  <c r="H666"/>
  <c r="I46"/>
  <c r="J602"/>
  <c r="H36"/>
  <c r="H555"/>
  <c r="V602"/>
  <c r="V337"/>
  <c r="J152"/>
  <c r="V84"/>
  <c r="V37"/>
  <c r="V409"/>
  <c r="I410" s="1"/>
  <c r="J410" s="1"/>
  <c r="J581"/>
  <c r="V555"/>
  <c r="G374"/>
  <c r="H374" s="1"/>
  <c r="V477"/>
  <c r="H477"/>
  <c r="I477"/>
  <c r="J477" s="1"/>
  <c r="V321"/>
  <c r="H320"/>
  <c r="H62"/>
  <c r="H305"/>
  <c r="H81"/>
  <c r="H44"/>
  <c r="I619"/>
  <c r="V488"/>
  <c r="I489" s="1"/>
  <c r="J489" s="1"/>
  <c r="H443"/>
  <c r="G333"/>
  <c r="H333" s="1"/>
  <c r="G317"/>
  <c r="H317" s="1"/>
  <c r="I581"/>
  <c r="G166"/>
  <c r="G156"/>
  <c r="I227"/>
  <c r="J227" s="1"/>
  <c r="I473"/>
  <c r="G29"/>
  <c r="V30" s="1"/>
  <c r="J619"/>
  <c r="V619"/>
  <c r="V109"/>
  <c r="G448"/>
  <c r="H448" s="1"/>
  <c r="G148"/>
  <c r="V149" s="1"/>
  <c r="H23"/>
  <c r="H581"/>
  <c r="V44"/>
  <c r="I45" s="1"/>
  <c r="J45" s="1"/>
  <c r="H475"/>
  <c r="V397"/>
  <c r="H227"/>
  <c r="V447"/>
  <c r="G440"/>
  <c r="V440" s="1"/>
  <c r="I62"/>
  <c r="V41"/>
  <c r="I42" s="1"/>
  <c r="G435"/>
  <c r="H435" s="1"/>
  <c r="G255"/>
  <c r="V255" s="1"/>
  <c r="I256" s="1"/>
  <c r="J256" s="1"/>
  <c r="V368"/>
  <c r="I369" s="1"/>
  <c r="J369" s="1"/>
  <c r="V277"/>
  <c r="G536"/>
  <c r="H536" s="1"/>
  <c r="G121"/>
  <c r="G136"/>
  <c r="H136" s="1"/>
  <c r="G383"/>
  <c r="V383" s="1"/>
  <c r="G31"/>
  <c r="V31" s="1"/>
  <c r="G311"/>
  <c r="H311" s="1"/>
  <c r="G445"/>
  <c r="V445" s="1"/>
  <c r="G335"/>
  <c r="V335" s="1"/>
  <c r="I336" s="1"/>
  <c r="G151"/>
  <c r="H151" s="1"/>
  <c r="G506"/>
  <c r="H506" s="1"/>
  <c r="G94"/>
  <c r="V94" s="1"/>
  <c r="G87"/>
  <c r="G163"/>
  <c r="H163" s="1"/>
  <c r="G144"/>
  <c r="H144" s="1"/>
  <c r="J331"/>
  <c r="G64"/>
  <c r="H64" s="1"/>
  <c r="I532"/>
  <c r="J473"/>
  <c r="H196"/>
  <c r="J510"/>
  <c r="J453"/>
  <c r="H314"/>
  <c r="H214"/>
  <c r="V175"/>
  <c r="H175"/>
  <c r="H106"/>
  <c r="H300"/>
  <c r="H154"/>
  <c r="V155"/>
  <c r="V235"/>
  <c r="I236" s="1"/>
  <c r="J236" s="1"/>
  <c r="V236"/>
  <c r="I237" s="1"/>
  <c r="J237" s="1"/>
  <c r="H235"/>
  <c r="G318"/>
  <c r="V319" s="1"/>
  <c r="I320" s="1"/>
  <c r="G96"/>
  <c r="V96" s="1"/>
  <c r="I97" s="1"/>
  <c r="J97" s="1"/>
  <c r="G413"/>
  <c r="H413" s="1"/>
  <c r="G287"/>
  <c r="V287" s="1"/>
  <c r="G274"/>
  <c r="V274" s="1"/>
  <c r="I275" s="1"/>
  <c r="J275" s="1"/>
  <c r="G54"/>
  <c r="V54" s="1"/>
  <c r="I55" s="1"/>
  <c r="J55" s="1"/>
  <c r="G172"/>
  <c r="G437"/>
  <c r="V438" s="1"/>
  <c r="V408"/>
  <c r="I409" s="1"/>
  <c r="G507"/>
  <c r="H507" s="1"/>
  <c r="G34"/>
  <c r="V35" s="1"/>
  <c r="I36" s="1"/>
  <c r="G341"/>
  <c r="H341" s="1"/>
  <c r="G197"/>
  <c r="V197" s="1"/>
  <c r="G204"/>
  <c r="V205" s="1"/>
  <c r="G71"/>
  <c r="H71" s="1"/>
  <c r="G33"/>
  <c r="H33" s="1"/>
  <c r="G364"/>
  <c r="H364" s="1"/>
  <c r="G460"/>
  <c r="V460" s="1"/>
  <c r="G76"/>
  <c r="V77" s="1"/>
  <c r="G161"/>
  <c r="V161" s="1"/>
  <c r="G61"/>
  <c r="H61" s="1"/>
  <c r="G157"/>
  <c r="G173"/>
  <c r="V174" s="1"/>
  <c r="I175" s="1"/>
  <c r="G170"/>
  <c r="G343"/>
  <c r="G542"/>
  <c r="G91"/>
  <c r="V91" s="1"/>
  <c r="G306"/>
  <c r="V306" s="1"/>
  <c r="I307" s="1"/>
  <c r="J307" s="1"/>
  <c r="G168"/>
  <c r="V168" s="1"/>
  <c r="G228"/>
  <c r="V228" s="1"/>
  <c r="G182"/>
  <c r="H182" s="1"/>
  <c r="G80"/>
  <c r="V81" s="1"/>
  <c r="G356"/>
  <c r="V356" s="1"/>
  <c r="I357" s="1"/>
  <c r="G282"/>
  <c r="H282" s="1"/>
  <c r="G17"/>
  <c r="V18" s="1"/>
  <c r="G189"/>
  <c r="V190" s="1"/>
  <c r="I191" s="1"/>
  <c r="G242"/>
  <c r="H242" s="1"/>
  <c r="G428"/>
  <c r="H428" s="1"/>
  <c r="G324"/>
  <c r="H324" s="1"/>
  <c r="G403"/>
  <c r="G252"/>
  <c r="H252" s="1"/>
  <c r="I569"/>
  <c r="J569" s="1"/>
  <c r="G518"/>
  <c r="V518" s="1"/>
  <c r="I519" s="1"/>
  <c r="J519" s="1"/>
  <c r="G462"/>
  <c r="V462" s="1"/>
  <c r="G75"/>
  <c r="H75" s="1"/>
  <c r="V532"/>
  <c r="I533" s="1"/>
  <c r="J533" s="1"/>
  <c r="G322"/>
  <c r="V106"/>
  <c r="G338"/>
  <c r="H338" s="1"/>
  <c r="J574"/>
  <c r="J552"/>
  <c r="V574"/>
  <c r="V471"/>
  <c r="I472" s="1"/>
  <c r="H470"/>
  <c r="V474"/>
  <c r="I475" s="1"/>
  <c r="G110"/>
  <c r="G528"/>
  <c r="G113"/>
  <c r="H113" s="1"/>
  <c r="H649"/>
  <c r="V649"/>
  <c r="H402"/>
  <c r="G98"/>
  <c r="H98" s="1"/>
  <c r="G243"/>
  <c r="H243" s="1"/>
  <c r="G354"/>
  <c r="H354" s="1"/>
  <c r="G74"/>
  <c r="H74" s="1"/>
  <c r="G65"/>
  <c r="H65" s="1"/>
  <c r="G221"/>
  <c r="V221" s="1"/>
  <c r="I222" s="1"/>
  <c r="J222" s="1"/>
  <c r="G112"/>
  <c r="H112" s="1"/>
  <c r="G358"/>
  <c r="V7"/>
  <c r="I8" s="1"/>
  <c r="G288"/>
  <c r="H288" s="1"/>
  <c r="G495"/>
  <c r="H495" s="1"/>
  <c r="G505"/>
  <c r="H42"/>
  <c r="G211"/>
  <c r="H211" s="1"/>
  <c r="V127"/>
  <c r="I224"/>
  <c r="H407"/>
  <c r="H198"/>
  <c r="G576"/>
  <c r="G375"/>
  <c r="G296"/>
  <c r="H296" s="1"/>
  <c r="G183"/>
  <c r="V184" s="1"/>
  <c r="V12"/>
  <c r="H12"/>
  <c r="G78"/>
  <c r="H78" s="1"/>
  <c r="G340"/>
  <c r="G271"/>
  <c r="H271" s="1"/>
  <c r="G16"/>
  <c r="H16" s="1"/>
  <c r="H557"/>
  <c r="H126"/>
  <c r="G381"/>
  <c r="V381" s="1"/>
  <c r="G289"/>
  <c r="H289" s="1"/>
  <c r="G399"/>
  <c r="H399" s="1"/>
  <c r="H357"/>
  <c r="J357" s="1"/>
  <c r="V650"/>
  <c r="I501"/>
  <c r="J501" s="1"/>
  <c r="G512"/>
  <c r="H512" s="1"/>
  <c r="G513"/>
  <c r="V514" s="1"/>
  <c r="G57"/>
  <c r="H57" s="1"/>
  <c r="G73"/>
  <c r="H73" s="1"/>
  <c r="G72"/>
  <c r="H72" s="1"/>
  <c r="H220"/>
  <c r="G294"/>
  <c r="H294" s="1"/>
  <c r="G114"/>
  <c r="V115" s="1"/>
  <c r="G210"/>
  <c r="H210" s="1"/>
  <c r="G89"/>
  <c r="G389"/>
  <c r="H492"/>
  <c r="I198"/>
  <c r="G372"/>
  <c r="V372" s="1"/>
  <c r="I373" s="1"/>
  <c r="J373" s="1"/>
  <c r="G496"/>
  <c r="H496" s="1"/>
  <c r="G280"/>
  <c r="V281" s="1"/>
  <c r="G316"/>
  <c r="V396"/>
  <c r="H192"/>
  <c r="V193"/>
  <c r="H533"/>
  <c r="V534"/>
  <c r="I535" s="1"/>
  <c r="G162"/>
  <c r="G293"/>
  <c r="H293" s="1"/>
  <c r="G310"/>
  <c r="H310" s="1"/>
  <c r="G79"/>
  <c r="J37"/>
  <c r="G244"/>
  <c r="H244" s="1"/>
  <c r="G132"/>
  <c r="V133" s="1"/>
  <c r="G312"/>
  <c r="G258"/>
  <c r="H258" s="1"/>
  <c r="G497"/>
  <c r="V498" s="1"/>
  <c r="G104"/>
  <c r="V105" s="1"/>
  <c r="I106" s="1"/>
  <c r="I397"/>
  <c r="J397" s="1"/>
  <c r="G577"/>
  <c r="V578" s="1"/>
  <c r="G58"/>
  <c r="H400"/>
  <c r="J108"/>
  <c r="I128"/>
  <c r="J545"/>
  <c r="J487"/>
  <c r="J8"/>
  <c r="J408"/>
  <c r="G52"/>
  <c r="V53" s="1"/>
  <c r="V15"/>
  <c r="V216"/>
  <c r="H503"/>
  <c r="G39"/>
  <c r="G63"/>
  <c r="V63" s="1"/>
  <c r="G291"/>
  <c r="H291" s="1"/>
  <c r="I127"/>
  <c r="G176"/>
  <c r="V176" s="1"/>
  <c r="I177" s="1"/>
  <c r="J177" s="1"/>
  <c r="G240"/>
  <c r="H240" s="1"/>
  <c r="G47"/>
  <c r="V47" s="1"/>
  <c r="G141"/>
  <c r="V141" s="1"/>
  <c r="G206"/>
  <c r="V206" s="1"/>
  <c r="I207" s="1"/>
  <c r="J207" s="1"/>
  <c r="J409"/>
  <c r="G260"/>
  <c r="V260" s="1"/>
  <c r="G520"/>
  <c r="H520" s="1"/>
  <c r="G130"/>
  <c r="V131" s="1"/>
  <c r="H7"/>
  <c r="J7" s="1"/>
  <c r="K7" s="1"/>
  <c r="AE7" s="1"/>
  <c r="I7"/>
  <c r="G363"/>
  <c r="V363" s="1"/>
  <c r="J128"/>
  <c r="G241"/>
  <c r="H230"/>
  <c r="G425"/>
  <c r="H425" s="1"/>
  <c r="G388"/>
  <c r="H388" s="1"/>
  <c r="H215"/>
  <c r="G301"/>
  <c r="H301" s="1"/>
  <c r="V230"/>
  <c r="I231" s="1"/>
  <c r="J231" s="1"/>
  <c r="G270"/>
  <c r="V270" s="1"/>
  <c r="G179"/>
  <c r="H179" s="1"/>
  <c r="G563"/>
  <c r="G478"/>
  <c r="H478" s="1"/>
  <c r="G302"/>
  <c r="H302" s="1"/>
  <c r="G59"/>
  <c r="H59" s="1"/>
  <c r="V103"/>
  <c r="G479"/>
  <c r="V480" s="1"/>
  <c r="G449"/>
  <c r="I449" s="1"/>
  <c r="J449" s="1"/>
  <c r="G297"/>
  <c r="H297" s="1"/>
  <c r="G290"/>
  <c r="H290" s="1"/>
  <c r="G415"/>
  <c r="G111"/>
  <c r="H111" s="1"/>
  <c r="G386"/>
  <c r="H386" s="1"/>
  <c r="I441"/>
  <c r="J441" s="1"/>
  <c r="V410"/>
  <c r="V411" s="1"/>
  <c r="G349"/>
  <c r="V349" s="1"/>
  <c r="I350" s="1"/>
  <c r="J350" s="1"/>
  <c r="G414"/>
  <c r="H414" s="1"/>
  <c r="H532"/>
  <c r="J532" s="1"/>
  <c r="V533"/>
  <c r="I423"/>
  <c r="J423" s="1"/>
  <c r="G51"/>
  <c r="I51" s="1"/>
  <c r="G138"/>
  <c r="H138" s="1"/>
  <c r="G426"/>
  <c r="H426" s="1"/>
  <c r="G370"/>
  <c r="G502"/>
  <c r="H502" s="1"/>
  <c r="G139"/>
  <c r="H139" s="1"/>
  <c r="G195"/>
  <c r="V195" s="1"/>
  <c r="I196" s="1"/>
  <c r="G264"/>
  <c r="G213"/>
  <c r="H213" s="1"/>
  <c r="G465"/>
  <c r="V466" s="1"/>
  <c r="G86"/>
  <c r="V86" s="1"/>
  <c r="I92"/>
  <c r="J92" s="1"/>
  <c r="G327"/>
  <c r="V239"/>
  <c r="G146"/>
  <c r="G251"/>
  <c r="V251" s="1"/>
  <c r="H273"/>
  <c r="H233"/>
  <c r="V234"/>
  <c r="I235" s="1"/>
  <c r="I159"/>
  <c r="H159"/>
  <c r="J159"/>
  <c r="V160"/>
  <c r="I21"/>
  <c r="H21"/>
  <c r="J21"/>
  <c r="H123"/>
  <c r="V26"/>
  <c r="H659"/>
  <c r="J659"/>
  <c r="I659"/>
  <c r="V660"/>
  <c r="I677"/>
  <c r="V678"/>
  <c r="J677"/>
  <c r="H677"/>
  <c r="H565"/>
  <c r="J565"/>
  <c r="I565"/>
  <c r="V566"/>
  <c r="I567" s="1"/>
  <c r="I454"/>
  <c r="H454"/>
  <c r="J454"/>
  <c r="V454"/>
  <c r="V631"/>
  <c r="J630"/>
  <c r="I630"/>
  <c r="H630"/>
  <c r="H249"/>
  <c r="I249"/>
  <c r="J249"/>
  <c r="V250"/>
  <c r="V219"/>
  <c r="H218"/>
  <c r="J218" s="1"/>
  <c r="I218"/>
  <c r="I676"/>
  <c r="V677"/>
  <c r="H676"/>
  <c r="J676"/>
  <c r="H133"/>
  <c r="H686"/>
  <c r="I686"/>
  <c r="J686"/>
  <c r="V687"/>
  <c r="J53"/>
  <c r="H53"/>
  <c r="I53"/>
  <c r="I592"/>
  <c r="V593"/>
  <c r="H592"/>
  <c r="J592"/>
  <c r="V579"/>
  <c r="J578"/>
  <c r="I578"/>
  <c r="H578"/>
  <c r="I651"/>
  <c r="H651"/>
  <c r="V652"/>
  <c r="J651"/>
  <c r="H70"/>
  <c r="J598"/>
  <c r="I598"/>
  <c r="H598"/>
  <c r="V599"/>
  <c r="J579"/>
  <c r="I579"/>
  <c r="H579"/>
  <c r="V580"/>
  <c r="V560"/>
  <c r="V421"/>
  <c r="I422" s="1"/>
  <c r="J422" s="1"/>
  <c r="J269"/>
  <c r="I269"/>
  <c r="H269"/>
  <c r="I303"/>
  <c r="J303"/>
  <c r="H303"/>
  <c r="H259"/>
  <c r="J259"/>
  <c r="J267"/>
  <c r="I267"/>
  <c r="H267"/>
  <c r="V268"/>
  <c r="J597"/>
  <c r="I597"/>
  <c r="H597"/>
  <c r="V598"/>
  <c r="H203"/>
  <c r="H15"/>
  <c r="H127"/>
  <c r="V128"/>
  <c r="V643"/>
  <c r="I642"/>
  <c r="H642"/>
  <c r="J642"/>
  <c r="J115"/>
  <c r="I115"/>
  <c r="H115"/>
  <c r="H95"/>
  <c r="J95"/>
  <c r="I95"/>
  <c r="J268"/>
  <c r="H268"/>
  <c r="I268"/>
  <c r="V269"/>
  <c r="H691"/>
  <c r="J691"/>
  <c r="I691"/>
  <c r="V692"/>
  <c r="H657"/>
  <c r="V658"/>
  <c r="I657"/>
  <c r="J657"/>
  <c r="V22"/>
  <c r="I23" s="1"/>
  <c r="V218"/>
  <c r="I219" s="1"/>
  <c r="J219" s="1"/>
  <c r="V686"/>
  <c r="J600"/>
  <c r="I600"/>
  <c r="V601"/>
  <c r="H600"/>
  <c r="V616"/>
  <c r="H615"/>
  <c r="J615"/>
  <c r="I615"/>
  <c r="J442"/>
  <c r="I442"/>
  <c r="H442"/>
  <c r="V443"/>
  <c r="J656"/>
  <c r="I656"/>
  <c r="H656"/>
  <c r="V657"/>
  <c r="I683"/>
  <c r="J683"/>
  <c r="V684"/>
  <c r="H683"/>
  <c r="V659"/>
  <c r="H658"/>
  <c r="I658"/>
  <c r="J658"/>
  <c r="I201"/>
  <c r="H201"/>
  <c r="J201"/>
  <c r="V202"/>
  <c r="I203" s="1"/>
  <c r="J203" s="1"/>
  <c r="H652"/>
  <c r="J652"/>
  <c r="I652"/>
  <c r="V653"/>
  <c r="H171"/>
  <c r="J171"/>
  <c r="I171"/>
  <c r="H19"/>
  <c r="J19" s="1"/>
  <c r="I19"/>
  <c r="V20"/>
  <c r="I639"/>
  <c r="H639"/>
  <c r="J639"/>
  <c r="V640"/>
  <c r="H248"/>
  <c r="J248"/>
  <c r="I248"/>
  <c r="V249"/>
  <c r="H142"/>
  <c r="I142"/>
  <c r="J142"/>
  <c r="V143"/>
  <c r="J611"/>
  <c r="I611"/>
  <c r="H611"/>
  <c r="V612"/>
  <c r="H160"/>
  <c r="H693"/>
  <c r="I693"/>
  <c r="J693"/>
  <c r="J77"/>
  <c r="I77"/>
  <c r="H77"/>
  <c r="H660"/>
  <c r="J660"/>
  <c r="I660"/>
  <c r="V661"/>
  <c r="I393"/>
  <c r="H393"/>
  <c r="J393"/>
  <c r="H700"/>
  <c r="J700"/>
  <c r="I700"/>
  <c r="I250"/>
  <c r="J250" s="1"/>
  <c r="H250"/>
  <c r="H516"/>
  <c r="V517"/>
  <c r="H145"/>
  <c r="I625"/>
  <c r="J625"/>
  <c r="V626"/>
  <c r="H625"/>
  <c r="H332"/>
  <c r="I332"/>
  <c r="J332"/>
  <c r="I644"/>
  <c r="H644"/>
  <c r="V645"/>
  <c r="J644"/>
  <c r="I663"/>
  <c r="V664"/>
  <c r="H663"/>
  <c r="J663"/>
  <c r="H629"/>
  <c r="I629"/>
  <c r="J629"/>
  <c r="V630"/>
  <c r="J599"/>
  <c r="I599"/>
  <c r="H599"/>
  <c r="V600"/>
  <c r="H92"/>
  <c r="V93"/>
  <c r="H69"/>
  <c r="I69"/>
  <c r="J69" s="1"/>
  <c r="V70"/>
  <c r="H632"/>
  <c r="I632"/>
  <c r="V633"/>
  <c r="J632"/>
  <c r="V362"/>
  <c r="J143"/>
  <c r="H143"/>
  <c r="I143"/>
  <c r="I202"/>
  <c r="H202"/>
  <c r="J202"/>
  <c r="V203"/>
  <c r="J20"/>
  <c r="I20"/>
  <c r="H20"/>
  <c r="V21"/>
  <c r="I22" s="1"/>
  <c r="J22" s="1"/>
  <c r="H655"/>
  <c r="I655"/>
  <c r="V656"/>
  <c r="J655"/>
  <c r="J595"/>
  <c r="I595"/>
  <c r="H595"/>
  <c r="V596"/>
  <c r="V691"/>
  <c r="J690"/>
  <c r="H690"/>
  <c r="I690"/>
  <c r="H688"/>
  <c r="J688"/>
  <c r="V689"/>
  <c r="I688"/>
  <c r="J68"/>
  <c r="H68"/>
  <c r="I68"/>
  <c r="V69"/>
  <c r="I70" s="1"/>
  <c r="J70" s="1"/>
  <c r="H281"/>
  <c r="I281"/>
  <c r="J281"/>
  <c r="I233"/>
  <c r="J233" s="1"/>
  <c r="V615"/>
  <c r="V267"/>
  <c r="V442"/>
  <c r="I443" s="1"/>
  <c r="V233"/>
  <c r="I491"/>
  <c r="V332"/>
  <c r="V19"/>
  <c r="J606"/>
  <c r="I606"/>
  <c r="H606"/>
  <c r="V607"/>
  <c r="H607"/>
  <c r="J607"/>
  <c r="I607"/>
  <c r="V608"/>
  <c r="J180"/>
  <c r="H180"/>
  <c r="I180"/>
  <c r="J675"/>
  <c r="I675"/>
  <c r="H675"/>
  <c r="V676"/>
  <c r="J299"/>
  <c r="I299"/>
  <c r="H299"/>
  <c r="V300"/>
  <c r="I664"/>
  <c r="V665"/>
  <c r="J664"/>
  <c r="H664"/>
  <c r="J681"/>
  <c r="H681"/>
  <c r="I681"/>
  <c r="V682"/>
  <c r="H452"/>
  <c r="V453"/>
  <c r="I199"/>
  <c r="H199"/>
  <c r="J199"/>
  <c r="V200"/>
  <c r="V101"/>
  <c r="I102" s="1"/>
  <c r="J102" s="1"/>
  <c r="J458"/>
  <c r="I458"/>
  <c r="H458"/>
  <c r="V459"/>
  <c r="H417"/>
  <c r="I624"/>
  <c r="V625"/>
  <c r="H624"/>
  <c r="J624"/>
  <c r="I608"/>
  <c r="H608"/>
  <c r="V609"/>
  <c r="J608"/>
  <c r="I679"/>
  <c r="V680"/>
  <c r="J679"/>
  <c r="H679"/>
  <c r="V694"/>
  <c r="J694"/>
  <c r="H694"/>
  <c r="V695"/>
  <c r="I694"/>
  <c r="H596"/>
  <c r="J596"/>
  <c r="I596"/>
  <c r="V597"/>
  <c r="I150"/>
  <c r="H150"/>
  <c r="H292"/>
  <c r="J292"/>
  <c r="I292"/>
  <c r="H140"/>
  <c r="H455"/>
  <c r="I455"/>
  <c r="J455"/>
  <c r="V611"/>
  <c r="I610"/>
  <c r="H610"/>
  <c r="J610"/>
  <c r="J638"/>
  <c r="H638"/>
  <c r="I638"/>
  <c r="V639"/>
  <c r="H461"/>
  <c r="J461" s="1"/>
  <c r="I461"/>
  <c r="J200"/>
  <c r="H200"/>
  <c r="I200"/>
  <c r="V201"/>
  <c r="I661"/>
  <c r="J661"/>
  <c r="H661"/>
  <c r="V662"/>
  <c r="H411"/>
  <c r="J511"/>
  <c r="I511"/>
  <c r="H511"/>
  <c r="I50"/>
  <c r="H50"/>
  <c r="J50"/>
  <c r="I605"/>
  <c r="J605"/>
  <c r="H605"/>
  <c r="V606"/>
  <c r="V632"/>
  <c r="H631"/>
  <c r="I631"/>
  <c r="J631"/>
  <c r="H124"/>
  <c r="I124"/>
  <c r="J124"/>
  <c r="V125"/>
  <c r="I126" s="1"/>
  <c r="J126" s="1"/>
  <c r="V679"/>
  <c r="J678"/>
  <c r="I678"/>
  <c r="H678"/>
  <c r="V663"/>
  <c r="J662"/>
  <c r="H662"/>
  <c r="I662"/>
  <c r="H689"/>
  <c r="V690"/>
  <c r="J689"/>
  <c r="I689"/>
  <c r="J695"/>
  <c r="V696"/>
  <c r="I695"/>
  <c r="H695"/>
  <c r="H486"/>
  <c r="J486"/>
  <c r="I486"/>
  <c r="V487"/>
  <c r="J253"/>
  <c r="I253"/>
  <c r="H253"/>
  <c r="V254"/>
  <c r="I464"/>
  <c r="H464"/>
  <c r="J464"/>
  <c r="H491"/>
  <c r="J463"/>
  <c r="H463"/>
  <c r="I463"/>
  <c r="V464"/>
  <c r="J646"/>
  <c r="V647"/>
  <c r="I646"/>
  <c r="H646"/>
  <c r="J186"/>
  <c r="H186"/>
  <c r="I186"/>
  <c r="V187"/>
  <c r="I188" s="1"/>
  <c r="H467"/>
  <c r="I467"/>
  <c r="J467"/>
  <c r="V468"/>
  <c r="H580"/>
  <c r="J580"/>
  <c r="V581"/>
  <c r="I580"/>
  <c r="H687"/>
  <c r="I687"/>
  <c r="V688"/>
  <c r="J687"/>
  <c r="H404"/>
  <c r="H671"/>
  <c r="J671"/>
  <c r="I671"/>
  <c r="V672"/>
  <c r="J66"/>
  <c r="I66"/>
  <c r="H66"/>
  <c r="H627"/>
  <c r="J627"/>
  <c r="I627"/>
  <c r="V628"/>
  <c r="I319"/>
  <c r="J319" s="1"/>
  <c r="V320"/>
  <c r="I321" s="1"/>
  <c r="J321" s="1"/>
  <c r="H319"/>
  <c r="H526"/>
  <c r="V527"/>
  <c r="H216"/>
  <c r="J216"/>
  <c r="V217"/>
  <c r="I216"/>
  <c r="I28"/>
  <c r="H28"/>
  <c r="J28"/>
  <c r="I509"/>
  <c r="H509"/>
  <c r="V510"/>
  <c r="J509"/>
  <c r="J223"/>
  <c r="I223"/>
  <c r="V224"/>
  <c r="H223"/>
  <c r="V675"/>
  <c r="V455"/>
  <c r="V693"/>
  <c r="V393"/>
  <c r="V123"/>
  <c r="V700"/>
  <c r="V683"/>
  <c r="V655"/>
  <c r="V592"/>
  <c r="V23"/>
  <c r="V331"/>
  <c r="V181"/>
  <c r="V398"/>
  <c r="V456"/>
  <c r="V315"/>
  <c r="H421" l="1"/>
  <c r="V515"/>
  <c r="I516" s="1"/>
  <c r="H329"/>
  <c r="I220"/>
  <c r="V535"/>
  <c r="V536" s="1"/>
  <c r="I537" s="1"/>
  <c r="J537" s="1"/>
  <c r="H247"/>
  <c r="V423"/>
  <c r="I424" s="1"/>
  <c r="J424" s="1"/>
  <c r="H188"/>
  <c r="V248"/>
  <c r="H14"/>
  <c r="V116"/>
  <c r="V247"/>
  <c r="J286"/>
  <c r="V417"/>
  <c r="I418" s="1"/>
  <c r="J418" s="1"/>
  <c r="V565"/>
  <c r="I566" s="1"/>
  <c r="J566" s="1"/>
  <c r="V491"/>
  <c r="I38"/>
  <c r="J38" s="1"/>
  <c r="V490"/>
  <c r="V185"/>
  <c r="H472"/>
  <c r="H352"/>
  <c r="J567"/>
  <c r="H378"/>
  <c r="V564"/>
  <c r="V352"/>
  <c r="I353" s="1"/>
  <c r="J353" s="1"/>
  <c r="H416"/>
  <c r="I421"/>
  <c r="V473"/>
  <c r="I474" s="1"/>
  <c r="J474" s="1"/>
  <c r="I556"/>
  <c r="J556" s="1"/>
  <c r="V369"/>
  <c r="V370" s="1"/>
  <c r="I371" s="1"/>
  <c r="J371" s="1"/>
  <c r="I154"/>
  <c r="I488"/>
  <c r="J488" s="1"/>
  <c r="V119"/>
  <c r="I120" s="1"/>
  <c r="J120" s="1"/>
  <c r="H559"/>
  <c r="V147"/>
  <c r="V359"/>
  <c r="V360" s="1"/>
  <c r="I361" s="1"/>
  <c r="J361" s="1"/>
  <c r="V88"/>
  <c r="I24"/>
  <c r="J24" s="1"/>
  <c r="V25"/>
  <c r="I26" s="1"/>
  <c r="J26" s="1"/>
  <c r="I89"/>
  <c r="I119"/>
  <c r="V299"/>
  <c r="I300" s="1"/>
  <c r="V489"/>
  <c r="I490" s="1"/>
  <c r="J490" s="1"/>
  <c r="J472"/>
  <c r="V60"/>
  <c r="J188"/>
  <c r="J150"/>
  <c r="V361"/>
  <c r="I362" s="1"/>
  <c r="J362" s="1"/>
  <c r="J555"/>
  <c r="J336"/>
  <c r="H543"/>
  <c r="V544"/>
  <c r="I545" s="1"/>
  <c r="V13"/>
  <c r="I14" s="1"/>
  <c r="J14" s="1"/>
  <c r="I13"/>
  <c r="J13" s="1"/>
  <c r="V394"/>
  <c r="I395" s="1"/>
  <c r="J395" s="1"/>
  <c r="J421"/>
  <c r="V378"/>
  <c r="J247"/>
  <c r="I116"/>
  <c r="J116" s="1"/>
  <c r="J535"/>
  <c r="V24"/>
  <c r="I25" s="1"/>
  <c r="J25" s="1"/>
  <c r="V117"/>
  <c r="I118" s="1"/>
  <c r="J118" s="1"/>
  <c r="V556"/>
  <c r="I394"/>
  <c r="J394" s="1"/>
  <c r="V542"/>
  <c r="I543" s="1"/>
  <c r="V529"/>
  <c r="I530" s="1"/>
  <c r="J530" s="1"/>
  <c r="H306"/>
  <c r="I189"/>
  <c r="I255"/>
  <c r="V189"/>
  <c r="V102"/>
  <c r="I103" s="1"/>
  <c r="J103" s="1"/>
  <c r="H274"/>
  <c r="V264"/>
  <c r="I265" s="1"/>
  <c r="J265" s="1"/>
  <c r="V179"/>
  <c r="V334"/>
  <c r="I335" s="1"/>
  <c r="V333"/>
  <c r="V108"/>
  <c r="I109" s="1"/>
  <c r="J109" s="1"/>
  <c r="I333"/>
  <c r="J333" s="1"/>
  <c r="V107"/>
  <c r="I108" s="1"/>
  <c r="V391"/>
  <c r="I392" s="1"/>
  <c r="J392" s="1"/>
  <c r="V392"/>
  <c r="V118"/>
  <c r="V275"/>
  <c r="H197"/>
  <c r="V198"/>
  <c r="J42"/>
  <c r="I384"/>
  <c r="J384" s="1"/>
  <c r="H117"/>
  <c r="I528"/>
  <c r="I134"/>
  <c r="J134" s="1"/>
  <c r="H529"/>
  <c r="J263"/>
  <c r="V48"/>
  <c r="I49" s="1"/>
  <c r="J49" s="1"/>
  <c r="V134"/>
  <c r="V135" s="1"/>
  <c r="H542"/>
  <c r="V110"/>
  <c r="H47"/>
  <c r="J47" s="1"/>
  <c r="H548"/>
  <c r="J553"/>
  <c r="H31"/>
  <c r="V152"/>
  <c r="I153" s="1"/>
  <c r="J153" s="1"/>
  <c r="H148"/>
  <c r="H528"/>
  <c r="I47"/>
  <c r="V229"/>
  <c r="I230" s="1"/>
  <c r="V298"/>
  <c r="V508"/>
  <c r="K8"/>
  <c r="AE8" s="1"/>
  <c r="AF8" s="1"/>
  <c r="I87"/>
  <c r="I179"/>
  <c r="J179" s="1"/>
  <c r="V253"/>
  <c r="I254" s="1"/>
  <c r="J254" s="1"/>
  <c r="I54"/>
  <c r="H168"/>
  <c r="V357"/>
  <c r="H255"/>
  <c r="V151"/>
  <c r="H465"/>
  <c r="H54"/>
  <c r="I151"/>
  <c r="V297"/>
  <c r="I298" s="1"/>
  <c r="J298" s="1"/>
  <c r="V242"/>
  <c r="I243" s="1"/>
  <c r="J243" s="1"/>
  <c r="V64"/>
  <c r="I65" s="1"/>
  <c r="J65" s="1"/>
  <c r="I117"/>
  <c r="H356"/>
  <c r="H335"/>
  <c r="H383"/>
  <c r="V256"/>
  <c r="H96"/>
  <c r="H460"/>
  <c r="V148"/>
  <c r="V278"/>
  <c r="I279" s="1"/>
  <c r="J279" s="1"/>
  <c r="I166"/>
  <c r="J573"/>
  <c r="J546"/>
  <c r="I465"/>
  <c r="J465" s="1"/>
  <c r="H327"/>
  <c r="H161"/>
  <c r="H497"/>
  <c r="I161"/>
  <c r="V67"/>
  <c r="I287"/>
  <c r="V258"/>
  <c r="I259" s="1"/>
  <c r="H322"/>
  <c r="V548"/>
  <c r="I549" s="1"/>
  <c r="J549" s="1"/>
  <c r="H437"/>
  <c r="I94"/>
  <c r="V342"/>
  <c r="H173"/>
  <c r="V259"/>
  <c r="I48"/>
  <c r="J48" s="1"/>
  <c r="V343"/>
  <c r="I156"/>
  <c r="I548"/>
  <c r="H518"/>
  <c r="H39"/>
  <c r="V162"/>
  <c r="V157"/>
  <c r="I158" s="1"/>
  <c r="J158" s="1"/>
  <c r="H48"/>
  <c r="V66"/>
  <c r="I67" s="1"/>
  <c r="J67" s="1"/>
  <c r="V158"/>
  <c r="V159" s="1"/>
  <c r="I160" s="1"/>
  <c r="J160" s="1"/>
  <c r="H104"/>
  <c r="I457"/>
  <c r="J457" s="1"/>
  <c r="V169"/>
  <c r="I144"/>
  <c r="H241"/>
  <c r="V95"/>
  <c r="I96" s="1"/>
  <c r="J96" s="1"/>
  <c r="V90"/>
  <c r="I91" s="1"/>
  <c r="I71"/>
  <c r="J71" s="1"/>
  <c r="V450"/>
  <c r="V16"/>
  <c r="V89"/>
  <c r="J380"/>
  <c r="J226"/>
  <c r="I169"/>
  <c r="J169" s="1"/>
  <c r="H94"/>
  <c r="J94" s="1"/>
  <c r="J192"/>
  <c r="H89"/>
  <c r="H372"/>
  <c r="J220"/>
  <c r="J196"/>
  <c r="V180"/>
  <c r="I181" s="1"/>
  <c r="J181" s="1"/>
  <c r="V341"/>
  <c r="I342" s="1"/>
  <c r="J342" s="1"/>
  <c r="V170"/>
  <c r="I31"/>
  <c r="J571"/>
  <c r="V10"/>
  <c r="V11" s="1"/>
  <c r="I12" s="1"/>
  <c r="J12" s="1"/>
  <c r="I10"/>
  <c r="J10" s="1"/>
  <c r="V543"/>
  <c r="I544" s="1"/>
  <c r="J544" s="1"/>
  <c r="V384"/>
  <c r="I385" s="1"/>
  <c r="J385" s="1"/>
  <c r="H51"/>
  <c r="V289"/>
  <c r="I290" s="1"/>
  <c r="J290" s="1"/>
  <c r="I282"/>
  <c r="I9"/>
  <c r="I288"/>
  <c r="J288" s="1"/>
  <c r="J83"/>
  <c r="I32"/>
  <c r="J32" s="1"/>
  <c r="I399"/>
  <c r="H183"/>
  <c r="V132"/>
  <c r="I133" s="1"/>
  <c r="J133" s="1"/>
  <c r="V282"/>
  <c r="I283" s="1"/>
  <c r="J283" s="1"/>
  <c r="H221"/>
  <c r="V78"/>
  <c r="I79" s="1"/>
  <c r="I162"/>
  <c r="H415"/>
  <c r="H76"/>
  <c r="V238"/>
  <c r="I239" s="1"/>
  <c r="J239" s="1"/>
  <c r="J9"/>
  <c r="K9" s="1"/>
  <c r="H157"/>
  <c r="V336"/>
  <c r="I337" s="1"/>
  <c r="J337" s="1"/>
  <c r="J106"/>
  <c r="H87"/>
  <c r="V222"/>
  <c r="H228"/>
  <c r="J228" s="1"/>
  <c r="V129"/>
  <c r="I130" s="1"/>
  <c r="H63"/>
  <c r="V65"/>
  <c r="J475"/>
  <c r="V273"/>
  <c r="I274" s="1"/>
  <c r="J274" s="1"/>
  <c r="V29"/>
  <c r="I30" s="1"/>
  <c r="J30" s="1"/>
  <c r="H86"/>
  <c r="V32"/>
  <c r="I33" s="1"/>
  <c r="J33" s="1"/>
  <c r="I61"/>
  <c r="J61" s="1"/>
  <c r="H318"/>
  <c r="H308"/>
  <c r="J51"/>
  <c r="J23"/>
  <c r="I322"/>
  <c r="V375"/>
  <c r="I376" s="1"/>
  <c r="J376" s="1"/>
  <c r="V506"/>
  <c r="I507" s="1"/>
  <c r="J507" s="1"/>
  <c r="I278"/>
  <c r="J278" s="1"/>
  <c r="J191"/>
  <c r="J36"/>
  <c r="H483"/>
  <c r="V483"/>
  <c r="J300"/>
  <c r="V33"/>
  <c r="I34" s="1"/>
  <c r="V309"/>
  <c r="I310" s="1"/>
  <c r="J310" s="1"/>
  <c r="H17"/>
  <c r="H340"/>
  <c r="V17"/>
  <c r="I18" s="1"/>
  <c r="J18" s="1"/>
  <c r="V322"/>
  <c r="I323" s="1"/>
  <c r="J323" s="1"/>
  <c r="J548"/>
  <c r="V484"/>
  <c r="I228"/>
  <c r="V68"/>
  <c r="V196"/>
  <c r="I197" s="1"/>
  <c r="V51"/>
  <c r="I518"/>
  <c r="V87"/>
  <c r="I88" s="1"/>
  <c r="J88" s="1"/>
  <c r="V303"/>
  <c r="I304" s="1"/>
  <c r="J304" s="1"/>
  <c r="I86"/>
  <c r="J86" s="1"/>
  <c r="I195"/>
  <c r="V364"/>
  <c r="I365" s="1"/>
  <c r="J365" s="1"/>
  <c r="V519"/>
  <c r="V365"/>
  <c r="I270"/>
  <c r="I17"/>
  <c r="J175"/>
  <c r="H29"/>
  <c r="V80"/>
  <c r="I81" s="1"/>
  <c r="J81" s="1"/>
  <c r="I163"/>
  <c r="H363"/>
  <c r="J363" s="1"/>
  <c r="V97"/>
  <c r="I98" s="1"/>
  <c r="J98" s="1"/>
  <c r="H206"/>
  <c r="H479"/>
  <c r="H189"/>
  <c r="J189" s="1"/>
  <c r="V288"/>
  <c r="I289" s="1"/>
  <c r="J289" s="1"/>
  <c r="V461"/>
  <c r="I462" s="1"/>
  <c r="H79"/>
  <c r="H162"/>
  <c r="V463"/>
  <c r="I343"/>
  <c r="V307"/>
  <c r="I308" s="1"/>
  <c r="V71"/>
  <c r="V72" s="1"/>
  <c r="I73" s="1"/>
  <c r="J73" s="1"/>
  <c r="I176"/>
  <c r="H176"/>
  <c r="I520"/>
  <c r="J520" s="1"/>
  <c r="V207"/>
  <c r="I208" s="1"/>
  <c r="J208" s="1"/>
  <c r="H114"/>
  <c r="H34"/>
  <c r="V145"/>
  <c r="I146" s="1"/>
  <c r="J146" s="1"/>
  <c r="V479"/>
  <c r="I480" s="1"/>
  <c r="J480" s="1"/>
  <c r="V163"/>
  <c r="I164" s="1"/>
  <c r="J164" s="1"/>
  <c r="H462"/>
  <c r="H445"/>
  <c r="H403"/>
  <c r="V74"/>
  <c r="I75" s="1"/>
  <c r="J75" s="1"/>
  <c r="H375"/>
  <c r="H80"/>
  <c r="H440"/>
  <c r="H132"/>
  <c r="V449"/>
  <c r="I450" s="1"/>
  <c r="J450" s="1"/>
  <c r="V177"/>
  <c r="I178" s="1"/>
  <c r="J178" s="1"/>
  <c r="I460"/>
  <c r="H287"/>
  <c r="I129"/>
  <c r="J129" s="1"/>
  <c r="I306"/>
  <c r="H343"/>
  <c r="V427"/>
  <c r="I428" s="1"/>
  <c r="J428" s="1"/>
  <c r="J320"/>
  <c r="J151"/>
  <c r="J282"/>
  <c r="I206"/>
  <c r="V478"/>
  <c r="I479" s="1"/>
  <c r="I132"/>
  <c r="H172"/>
  <c r="V283"/>
  <c r="I284" s="1"/>
  <c r="J284" s="1"/>
  <c r="V244"/>
  <c r="I245" s="1"/>
  <c r="J245" s="1"/>
  <c r="V512"/>
  <c r="V513" s="1"/>
  <c r="I514" s="1"/>
  <c r="J514" s="1"/>
  <c r="V441"/>
  <c r="I502"/>
  <c r="J502" s="1"/>
  <c r="V62"/>
  <c r="I63" s="1"/>
  <c r="H146"/>
  <c r="V172"/>
  <c r="I173" s="1"/>
  <c r="J173" s="1"/>
  <c r="V40"/>
  <c r="I41" s="1"/>
  <c r="J41" s="1"/>
  <c r="V446"/>
  <c r="I447" s="1"/>
  <c r="J447" s="1"/>
  <c r="V204"/>
  <c r="I512"/>
  <c r="J512" s="1"/>
  <c r="H110"/>
  <c r="I478"/>
  <c r="J478" s="1"/>
  <c r="I364"/>
  <c r="J364" s="1"/>
  <c r="V448"/>
  <c r="J44"/>
  <c r="V166"/>
  <c r="I167" s="1"/>
  <c r="J167" s="1"/>
  <c r="H166"/>
  <c r="V167"/>
  <c r="I168" s="1"/>
  <c r="V261"/>
  <c r="I262" s="1"/>
  <c r="J262" s="1"/>
  <c r="V142"/>
  <c r="I264"/>
  <c r="V505"/>
  <c r="I506" s="1"/>
  <c r="J506" s="1"/>
  <c r="I204"/>
  <c r="V144"/>
  <c r="I145" s="1"/>
  <c r="J145" s="1"/>
  <c r="I252"/>
  <c r="J252" s="1"/>
  <c r="J163"/>
  <c r="V146"/>
  <c r="I147" s="1"/>
  <c r="J147" s="1"/>
  <c r="V55"/>
  <c r="I56" s="1"/>
  <c r="J56" s="1"/>
  <c r="H204"/>
  <c r="I445"/>
  <c r="H91"/>
  <c r="H170"/>
  <c r="I110"/>
  <c r="V245"/>
  <c r="J235"/>
  <c r="I448"/>
  <c r="J448" s="1"/>
  <c r="V122"/>
  <c r="I123" s="1"/>
  <c r="J123" s="1"/>
  <c r="H121"/>
  <c r="V156"/>
  <c r="I157" s="1"/>
  <c r="J157" s="1"/>
  <c r="H156"/>
  <c r="J156" s="1"/>
  <c r="H260"/>
  <c r="H141"/>
  <c r="I52"/>
  <c r="J52" s="1"/>
  <c r="I170"/>
  <c r="I148"/>
  <c r="J148" s="1"/>
  <c r="I440"/>
  <c r="J518"/>
  <c r="V265"/>
  <c r="J443"/>
  <c r="V75"/>
  <c r="I76" s="1"/>
  <c r="H52"/>
  <c r="I107"/>
  <c r="J107" s="1"/>
  <c r="I39"/>
  <c r="V52"/>
  <c r="V92"/>
  <c r="I93" s="1"/>
  <c r="J93" s="1"/>
  <c r="V507"/>
  <c r="I508" s="1"/>
  <c r="J508" s="1"/>
  <c r="V171"/>
  <c r="I172" s="1"/>
  <c r="H505"/>
  <c r="H358"/>
  <c r="H270"/>
  <c r="J343"/>
  <c r="J119"/>
  <c r="J87"/>
  <c r="J154"/>
  <c r="I344"/>
  <c r="J344" s="1"/>
  <c r="V344"/>
  <c r="I345" s="1"/>
  <c r="J345" s="1"/>
  <c r="J255"/>
  <c r="V339"/>
  <c r="I340" s="1"/>
  <c r="V338"/>
  <c r="I339" s="1"/>
  <c r="J339" s="1"/>
  <c r="I338"/>
  <c r="J338" s="1"/>
  <c r="V79"/>
  <c r="I80" s="1"/>
  <c r="J80" s="1"/>
  <c r="I469"/>
  <c r="J469" s="1"/>
  <c r="V469"/>
  <c r="I27"/>
  <c r="J27" s="1"/>
  <c r="V27"/>
  <c r="V28" s="1"/>
  <c r="I29" s="1"/>
  <c r="J29" s="1"/>
  <c r="V537"/>
  <c r="I538" s="1"/>
  <c r="J538" s="1"/>
  <c r="J491"/>
  <c r="V164"/>
  <c r="V301"/>
  <c r="I302" s="1"/>
  <c r="J302" s="1"/>
  <c r="V407"/>
  <c r="I408" s="1"/>
  <c r="I481"/>
  <c r="J481" s="1"/>
  <c r="V481"/>
  <c r="J230"/>
  <c r="V61"/>
  <c r="V475"/>
  <c r="V120"/>
  <c r="I492"/>
  <c r="J492" s="1"/>
  <c r="V492"/>
  <c r="J144"/>
  <c r="V104"/>
  <c r="I105" s="1"/>
  <c r="J105" s="1"/>
  <c r="V220"/>
  <c r="I221" s="1"/>
  <c r="I78"/>
  <c r="J78" s="1"/>
  <c r="V354"/>
  <c r="I355" s="1"/>
  <c r="J355" s="1"/>
  <c r="I575"/>
  <c r="J575" s="1"/>
  <c r="V575"/>
  <c r="V576" s="1"/>
  <c r="I358"/>
  <c r="I16"/>
  <c r="J16" s="1"/>
  <c r="V279"/>
  <c r="I280" s="1"/>
  <c r="I412"/>
  <c r="J412" s="1"/>
  <c r="V412"/>
  <c r="J399"/>
  <c r="H58"/>
  <c r="I135"/>
  <c r="J135" s="1"/>
  <c r="H577"/>
  <c r="J516"/>
  <c r="H513"/>
  <c r="H389"/>
  <c r="H130"/>
  <c r="I301"/>
  <c r="J301" s="1"/>
  <c r="H381"/>
  <c r="H312"/>
  <c r="I111"/>
  <c r="J111" s="1"/>
  <c r="H563"/>
  <c r="V371"/>
  <c r="I372" s="1"/>
  <c r="J372" s="1"/>
  <c r="V358"/>
  <c r="I359" s="1"/>
  <c r="J359" s="1"/>
  <c r="V290"/>
  <c r="V59"/>
  <c r="I60" s="1"/>
  <c r="J60" s="1"/>
  <c r="V39"/>
  <c r="I40" s="1"/>
  <c r="J40" s="1"/>
  <c r="V502"/>
  <c r="I503" s="1"/>
  <c r="J503" s="1"/>
  <c r="J452"/>
  <c r="I64"/>
  <c r="J64" s="1"/>
  <c r="V376"/>
  <c r="H576"/>
  <c r="V465"/>
  <c r="H195"/>
  <c r="J195" s="1"/>
  <c r="I363"/>
  <c r="H280"/>
  <c r="I104"/>
  <c r="H264"/>
  <c r="J264" s="1"/>
  <c r="I381"/>
  <c r="I411"/>
  <c r="J411" s="1"/>
  <c r="V340"/>
  <c r="I341" s="1"/>
  <c r="J341" s="1"/>
  <c r="V313"/>
  <c r="V373"/>
  <c r="H449"/>
  <c r="V350"/>
  <c r="I271"/>
  <c r="J271" s="1"/>
  <c r="V111"/>
  <c r="I112" s="1"/>
  <c r="J112" s="1"/>
  <c r="I316"/>
  <c r="V316"/>
  <c r="I317" s="1"/>
  <c r="J317" s="1"/>
  <c r="H316"/>
  <c r="V317"/>
  <c r="I561"/>
  <c r="J561" s="1"/>
  <c r="V561"/>
  <c r="V382"/>
  <c r="I383" s="1"/>
  <c r="J383" s="1"/>
  <c r="I370"/>
  <c r="V271"/>
  <c r="I272" s="1"/>
  <c r="J272" s="1"/>
  <c r="I240"/>
  <c r="V528"/>
  <c r="I529" s="1"/>
  <c r="V130"/>
  <c r="I131" s="1"/>
  <c r="J131" s="1"/>
  <c r="J479"/>
  <c r="I182"/>
  <c r="J182" s="1"/>
  <c r="V182"/>
  <c r="V385"/>
  <c r="I386" s="1"/>
  <c r="J386" s="1"/>
  <c r="I349"/>
  <c r="I260"/>
  <c r="V520"/>
  <c r="V240"/>
  <c r="I251"/>
  <c r="V252"/>
  <c r="H251"/>
  <c r="J176"/>
  <c r="J206"/>
  <c r="H370"/>
  <c r="V302"/>
  <c r="J127"/>
  <c r="V231"/>
  <c r="I232" s="1"/>
  <c r="J232" s="1"/>
  <c r="H349"/>
  <c r="J349" s="1"/>
  <c r="J240"/>
  <c r="V430"/>
  <c r="V541"/>
  <c r="I542" s="1"/>
  <c r="V304"/>
  <c r="I305" s="1"/>
  <c r="J305" s="1"/>
  <c r="AF7"/>
  <c r="AH7"/>
  <c r="V292"/>
  <c r="I293" s="1"/>
  <c r="J293" s="1"/>
  <c r="V457"/>
  <c r="V399"/>
  <c r="I400" s="1"/>
  <c r="J400" s="1"/>
  <c r="V424"/>
  <c r="I425" s="1"/>
  <c r="J425" s="1"/>
  <c r="I536" l="1"/>
  <c r="J536" s="1"/>
  <c r="V353"/>
  <c r="I354" s="1"/>
  <c r="J354" s="1"/>
  <c r="J306"/>
  <c r="V386"/>
  <c r="I387" s="1"/>
  <c r="J387" s="1"/>
  <c r="J542"/>
  <c r="J39"/>
  <c r="I360"/>
  <c r="J360" s="1"/>
  <c r="J260"/>
  <c r="J529"/>
  <c r="J322"/>
  <c r="J89"/>
  <c r="J335"/>
  <c r="J168"/>
  <c r="V395"/>
  <c r="I396" s="1"/>
  <c r="J396" s="1"/>
  <c r="J543"/>
  <c r="I557"/>
  <c r="J557" s="1"/>
  <c r="V557"/>
  <c r="V482"/>
  <c r="I483" s="1"/>
  <c r="J483" s="1"/>
  <c r="I482"/>
  <c r="J482" s="1"/>
  <c r="V257"/>
  <c r="I258" s="1"/>
  <c r="J258" s="1"/>
  <c r="I257"/>
  <c r="J257" s="1"/>
  <c r="J370"/>
  <c r="J197"/>
  <c r="J117"/>
  <c r="V323"/>
  <c r="V310"/>
  <c r="J528"/>
  <c r="J31"/>
  <c r="V355"/>
  <c r="I356" s="1"/>
  <c r="J356" s="1"/>
  <c r="J63"/>
  <c r="J460"/>
  <c r="J287"/>
  <c r="J161"/>
  <c r="V243"/>
  <c r="I244" s="1"/>
  <c r="J244" s="1"/>
  <c r="J110"/>
  <c r="J162"/>
  <c r="J17"/>
  <c r="J54"/>
  <c r="J130"/>
  <c r="V56"/>
  <c r="I57" s="1"/>
  <c r="J57" s="1"/>
  <c r="J166"/>
  <c r="J132"/>
  <c r="J270"/>
  <c r="J104"/>
  <c r="J340"/>
  <c r="J170"/>
  <c r="J308"/>
  <c r="I11"/>
  <c r="J11" s="1"/>
  <c r="V98"/>
  <c r="V34"/>
  <c r="I35" s="1"/>
  <c r="J35" s="1"/>
  <c r="J440"/>
  <c r="J91"/>
  <c r="J221"/>
  <c r="V208"/>
  <c r="J76"/>
  <c r="J462"/>
  <c r="J34"/>
  <c r="J79"/>
  <c r="J445"/>
  <c r="I72"/>
  <c r="J72" s="1"/>
  <c r="V428"/>
  <c r="J172"/>
  <c r="J358"/>
  <c r="I513"/>
  <c r="J513" s="1"/>
  <c r="J204"/>
  <c r="V173"/>
  <c r="V76"/>
  <c r="V538"/>
  <c r="V539" s="1"/>
  <c r="J280"/>
  <c r="J251"/>
  <c r="V121"/>
  <c r="I122" s="1"/>
  <c r="J122" s="1"/>
  <c r="I121"/>
  <c r="J121" s="1"/>
  <c r="I377"/>
  <c r="J377" s="1"/>
  <c r="V377"/>
  <c r="I378" s="1"/>
  <c r="J378" s="1"/>
  <c r="I209"/>
  <c r="J209" s="1"/>
  <c r="V209"/>
  <c r="V272"/>
  <c r="I273" s="1"/>
  <c r="J273" s="1"/>
  <c r="I318"/>
  <c r="J318" s="1"/>
  <c r="V318"/>
  <c r="I99"/>
  <c r="J99" s="1"/>
  <c r="V99"/>
  <c r="I493"/>
  <c r="J493" s="1"/>
  <c r="V493"/>
  <c r="I351"/>
  <c r="J351" s="1"/>
  <c r="V351"/>
  <c r="I352" s="1"/>
  <c r="J352" s="1"/>
  <c r="I314"/>
  <c r="J314" s="1"/>
  <c r="V314"/>
  <c r="I315" s="1"/>
  <c r="J315" s="1"/>
  <c r="I291"/>
  <c r="J291" s="1"/>
  <c r="V291"/>
  <c r="V470"/>
  <c r="I470"/>
  <c r="J470" s="1"/>
  <c r="V280"/>
  <c r="I576"/>
  <c r="J576" s="1"/>
  <c r="J316"/>
  <c r="I577"/>
  <c r="J577" s="1"/>
  <c r="V577"/>
  <c r="I136"/>
  <c r="J136" s="1"/>
  <c r="V136"/>
  <c r="I562"/>
  <c r="J562" s="1"/>
  <c r="V562"/>
  <c r="I311"/>
  <c r="J311" s="1"/>
  <c r="V311"/>
  <c r="J381"/>
  <c r="V112"/>
  <c r="V73"/>
  <c r="I74" s="1"/>
  <c r="J74" s="1"/>
  <c r="I374"/>
  <c r="J374" s="1"/>
  <c r="V374"/>
  <c r="I375" s="1"/>
  <c r="J375" s="1"/>
  <c r="V503"/>
  <c r="I413"/>
  <c r="J413" s="1"/>
  <c r="V413"/>
  <c r="V139"/>
  <c r="I241"/>
  <c r="J241" s="1"/>
  <c r="V241"/>
  <c r="I242" s="1"/>
  <c r="J242" s="1"/>
  <c r="I521"/>
  <c r="J521" s="1"/>
  <c r="V521"/>
  <c r="I183"/>
  <c r="J183" s="1"/>
  <c r="V183"/>
  <c r="I184" s="1"/>
  <c r="J184" s="1"/>
  <c r="I431"/>
  <c r="J431" s="1"/>
  <c r="V431"/>
  <c r="K10"/>
  <c r="AE9"/>
  <c r="V458"/>
  <c r="AH8"/>
  <c r="V400"/>
  <c r="I401" s="1"/>
  <c r="J401" s="1"/>
  <c r="V293"/>
  <c r="I294" s="1"/>
  <c r="J294" s="1"/>
  <c r="V425"/>
  <c r="V387" l="1"/>
  <c r="V388" s="1"/>
  <c r="I429"/>
  <c r="J429" s="1"/>
  <c r="V429"/>
  <c r="I430" s="1"/>
  <c r="J430" s="1"/>
  <c r="V558"/>
  <c r="I559" s="1"/>
  <c r="J559" s="1"/>
  <c r="I558"/>
  <c r="J558" s="1"/>
  <c r="V324"/>
  <c r="I324"/>
  <c r="J324" s="1"/>
  <c r="V57"/>
  <c r="I494"/>
  <c r="J494" s="1"/>
  <c r="V494"/>
  <c r="I539"/>
  <c r="J539" s="1"/>
  <c r="I210"/>
  <c r="J210" s="1"/>
  <c r="V210"/>
  <c r="I414"/>
  <c r="J414" s="1"/>
  <c r="V414"/>
  <c r="I100"/>
  <c r="J100" s="1"/>
  <c r="V100"/>
  <c r="I101" s="1"/>
  <c r="J101" s="1"/>
  <c r="V113"/>
  <c r="I113"/>
  <c r="J113" s="1"/>
  <c r="V137"/>
  <c r="I137"/>
  <c r="J137" s="1"/>
  <c r="I504"/>
  <c r="J504" s="1"/>
  <c r="V504"/>
  <c r="I505" s="1"/>
  <c r="J505" s="1"/>
  <c r="V312"/>
  <c r="I313" s="1"/>
  <c r="J313" s="1"/>
  <c r="I312"/>
  <c r="J312" s="1"/>
  <c r="I540"/>
  <c r="J540" s="1"/>
  <c r="V540"/>
  <c r="I541" s="1"/>
  <c r="J541" s="1"/>
  <c r="V563"/>
  <c r="I564" s="1"/>
  <c r="J564" s="1"/>
  <c r="I563"/>
  <c r="J563" s="1"/>
  <c r="I58"/>
  <c r="J58" s="1"/>
  <c r="V58"/>
  <c r="I59" s="1"/>
  <c r="J59" s="1"/>
  <c r="V426"/>
  <c r="I427" s="1"/>
  <c r="J427" s="1"/>
  <c r="I426"/>
  <c r="J426" s="1"/>
  <c r="V140"/>
  <c r="I141" s="1"/>
  <c r="J141" s="1"/>
  <c r="I140"/>
  <c r="J140" s="1"/>
  <c r="I522"/>
  <c r="J522" s="1"/>
  <c r="V522"/>
  <c r="V432"/>
  <c r="I432"/>
  <c r="J432" s="1"/>
  <c r="K11"/>
  <c r="AE10"/>
  <c r="V401"/>
  <c r="AF9"/>
  <c r="AH9"/>
  <c r="V294"/>
  <c r="I295" s="1"/>
  <c r="J295" s="1"/>
  <c r="I388" l="1"/>
  <c r="J388" s="1"/>
  <c r="I415"/>
  <c r="J415" s="1"/>
  <c r="V415"/>
  <c r="I325"/>
  <c r="J325" s="1"/>
  <c r="V325"/>
  <c r="I495"/>
  <c r="J495" s="1"/>
  <c r="V495"/>
  <c r="I211"/>
  <c r="J211" s="1"/>
  <c r="V211"/>
  <c r="I114"/>
  <c r="J114" s="1"/>
  <c r="V114"/>
  <c r="V402"/>
  <c r="I402"/>
  <c r="J402" s="1"/>
  <c r="I138"/>
  <c r="J138" s="1"/>
  <c r="V138"/>
  <c r="I139" s="1"/>
  <c r="J139" s="1"/>
  <c r="I389"/>
  <c r="J389" s="1"/>
  <c r="V389"/>
  <c r="I523"/>
  <c r="J523" s="1"/>
  <c r="V523"/>
  <c r="I433"/>
  <c r="J433" s="1"/>
  <c r="V433"/>
  <c r="K12"/>
  <c r="AE11"/>
  <c r="AF10"/>
  <c r="AH10"/>
  <c r="V295"/>
  <c r="I416" l="1"/>
  <c r="J416" s="1"/>
  <c r="V416"/>
  <c r="I417" s="1"/>
  <c r="J417" s="1"/>
  <c r="I390"/>
  <c r="J390" s="1"/>
  <c r="V390"/>
  <c r="I391" s="1"/>
  <c r="J391" s="1"/>
  <c r="I326"/>
  <c r="J326" s="1"/>
  <c r="V326"/>
  <c r="I496"/>
  <c r="J496" s="1"/>
  <c r="V496"/>
  <c r="I403"/>
  <c r="J403" s="1"/>
  <c r="V403"/>
  <c r="I212"/>
  <c r="J212" s="1"/>
  <c r="V212"/>
  <c r="I524"/>
  <c r="J524" s="1"/>
  <c r="V524"/>
  <c r="V434"/>
  <c r="I434"/>
  <c r="J434" s="1"/>
  <c r="V296"/>
  <c r="I297" s="1"/>
  <c r="J297" s="1"/>
  <c r="I296"/>
  <c r="J296" s="1"/>
  <c r="AE12"/>
  <c r="K13"/>
  <c r="AF11"/>
  <c r="AH11"/>
  <c r="I404" l="1"/>
  <c r="J404" s="1"/>
  <c r="V404"/>
  <c r="V327"/>
  <c r="I327"/>
  <c r="J327" s="1"/>
  <c r="V497"/>
  <c r="I498" s="1"/>
  <c r="J498" s="1"/>
  <c r="I497"/>
  <c r="J497" s="1"/>
  <c r="I213"/>
  <c r="J213" s="1"/>
  <c r="V213"/>
  <c r="V525"/>
  <c r="I525"/>
  <c r="J525" s="1"/>
  <c r="I435"/>
  <c r="J435" s="1"/>
  <c r="V435"/>
  <c r="AE13"/>
  <c r="K14"/>
  <c r="AF12"/>
  <c r="AH12"/>
  <c r="I405" l="1"/>
  <c r="J405" s="1"/>
  <c r="V405"/>
  <c r="I328"/>
  <c r="J328" s="1"/>
  <c r="V328"/>
  <c r="V214"/>
  <c r="I214"/>
  <c r="J214" s="1"/>
  <c r="I526"/>
  <c r="J526" s="1"/>
  <c r="V526"/>
  <c r="I527" s="1"/>
  <c r="J527" s="1"/>
  <c r="I436"/>
  <c r="V436"/>
  <c r="K15"/>
  <c r="AE14"/>
  <c r="AF13"/>
  <c r="AH13"/>
  <c r="I406" l="1"/>
  <c r="J406" s="1"/>
  <c r="V406"/>
  <c r="I407" s="1"/>
  <c r="J407" s="1"/>
  <c r="V329"/>
  <c r="I330" s="1"/>
  <c r="J330" s="1"/>
  <c r="I329"/>
  <c r="J329" s="1"/>
  <c r="I215"/>
  <c r="J215" s="1"/>
  <c r="V215"/>
  <c r="J436"/>
  <c r="I437"/>
  <c r="J437" s="1"/>
  <c r="V437"/>
  <c r="K16"/>
  <c r="AE15"/>
  <c r="AH14"/>
  <c r="AF14"/>
  <c r="I438" l="1"/>
  <c r="Q9"/>
  <c r="K17"/>
  <c r="AE16"/>
  <c r="AF15"/>
  <c r="AH15"/>
  <c r="J438" l="1"/>
  <c r="Q7"/>
  <c r="K18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AE17"/>
  <c r="AF16"/>
  <c r="AH16"/>
  <c r="K438" l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K528" s="1"/>
  <c r="K529" s="1"/>
  <c r="K530" s="1"/>
  <c r="K531" s="1"/>
  <c r="K532" s="1"/>
  <c r="K533" s="1"/>
  <c r="K534" s="1"/>
  <c r="K535" s="1"/>
  <c r="K536" s="1"/>
  <c r="K537" s="1"/>
  <c r="K538" s="1"/>
  <c r="K539" s="1"/>
  <c r="K540" s="1"/>
  <c r="K541" s="1"/>
  <c r="K542" s="1"/>
  <c r="K543" s="1"/>
  <c r="K544" s="1"/>
  <c r="K545" s="1"/>
  <c r="K546" s="1"/>
  <c r="K547" s="1"/>
  <c r="K548" s="1"/>
  <c r="K549" s="1"/>
  <c r="K550" s="1"/>
  <c r="K551" s="1"/>
  <c r="K552" s="1"/>
  <c r="K553" s="1"/>
  <c r="K554" s="1"/>
  <c r="K555" s="1"/>
  <c r="K556" s="1"/>
  <c r="K557" s="1"/>
  <c r="K558" s="1"/>
  <c r="K559" s="1"/>
  <c r="K560" s="1"/>
  <c r="K561" s="1"/>
  <c r="K562" s="1"/>
  <c r="K563" s="1"/>
  <c r="K564" s="1"/>
  <c r="K565" s="1"/>
  <c r="K566" s="1"/>
  <c r="K567" s="1"/>
  <c r="K568" s="1"/>
  <c r="K569" s="1"/>
  <c r="K570" s="1"/>
  <c r="K571" s="1"/>
  <c r="K572" s="1"/>
  <c r="K573" s="1"/>
  <c r="K574" s="1"/>
  <c r="K575" s="1"/>
  <c r="K576" s="1"/>
  <c r="K577" s="1"/>
  <c r="K578" s="1"/>
  <c r="K579" s="1"/>
  <c r="K580" s="1"/>
  <c r="K581" s="1"/>
  <c r="K582" s="1"/>
  <c r="K583" s="1"/>
  <c r="K584" s="1"/>
  <c r="K585" s="1"/>
  <c r="K586" s="1"/>
  <c r="K587" s="1"/>
  <c r="K588" s="1"/>
  <c r="K589" s="1"/>
  <c r="K590" s="1"/>
  <c r="K591" s="1"/>
  <c r="K592" s="1"/>
  <c r="K593" s="1"/>
  <c r="K594" s="1"/>
  <c r="K595" s="1"/>
  <c r="K596" s="1"/>
  <c r="K597" s="1"/>
  <c r="K598" s="1"/>
  <c r="K599" s="1"/>
  <c r="K600" s="1"/>
  <c r="K601" s="1"/>
  <c r="K602" s="1"/>
  <c r="K603" s="1"/>
  <c r="K604" s="1"/>
  <c r="K605" s="1"/>
  <c r="K606" s="1"/>
  <c r="K607" s="1"/>
  <c r="K608" s="1"/>
  <c r="K609" s="1"/>
  <c r="K610" s="1"/>
  <c r="K611" s="1"/>
  <c r="K612" s="1"/>
  <c r="K613" s="1"/>
  <c r="K614" s="1"/>
  <c r="K615" s="1"/>
  <c r="K616" s="1"/>
  <c r="K617" s="1"/>
  <c r="K618" s="1"/>
  <c r="K619" s="1"/>
  <c r="K620" s="1"/>
  <c r="K621" s="1"/>
  <c r="K622" s="1"/>
  <c r="K623" s="1"/>
  <c r="K624" s="1"/>
  <c r="K625" s="1"/>
  <c r="K626" s="1"/>
  <c r="K627" s="1"/>
  <c r="K628" s="1"/>
  <c r="K629" s="1"/>
  <c r="K630" s="1"/>
  <c r="K631" s="1"/>
  <c r="K632" s="1"/>
  <c r="K633" s="1"/>
  <c r="K634" s="1"/>
  <c r="K635" s="1"/>
  <c r="K636" s="1"/>
  <c r="K637" s="1"/>
  <c r="K638" s="1"/>
  <c r="K639" s="1"/>
  <c r="K640" s="1"/>
  <c r="K641" s="1"/>
  <c r="K642" s="1"/>
  <c r="K643" s="1"/>
  <c r="K644" s="1"/>
  <c r="K645" s="1"/>
  <c r="K646" s="1"/>
  <c r="K647" s="1"/>
  <c r="K648" s="1"/>
  <c r="K649" s="1"/>
  <c r="K650" s="1"/>
  <c r="K651" s="1"/>
  <c r="K652" s="1"/>
  <c r="K653" s="1"/>
  <c r="K654" s="1"/>
  <c r="K655" s="1"/>
  <c r="K656" s="1"/>
  <c r="K657" s="1"/>
  <c r="K658" s="1"/>
  <c r="K659" s="1"/>
  <c r="K660" s="1"/>
  <c r="K661" s="1"/>
  <c r="K662" s="1"/>
  <c r="K663" s="1"/>
  <c r="K664" s="1"/>
  <c r="K665" s="1"/>
  <c r="K666" s="1"/>
  <c r="K667" s="1"/>
  <c r="K668" s="1"/>
  <c r="K669" s="1"/>
  <c r="K670" s="1"/>
  <c r="K671" s="1"/>
  <c r="K672" s="1"/>
  <c r="K673" s="1"/>
  <c r="K674" s="1"/>
  <c r="K675" s="1"/>
  <c r="K676" s="1"/>
  <c r="K677" s="1"/>
  <c r="K678" s="1"/>
  <c r="K679" s="1"/>
  <c r="K680" s="1"/>
  <c r="K681" s="1"/>
  <c r="K682" s="1"/>
  <c r="K683" s="1"/>
  <c r="K684" s="1"/>
  <c r="K685" s="1"/>
  <c r="K686" s="1"/>
  <c r="K687" s="1"/>
  <c r="K688" s="1"/>
  <c r="K689" s="1"/>
  <c r="K690" s="1"/>
  <c r="K691" s="1"/>
  <c r="K692" s="1"/>
  <c r="K693" s="1"/>
  <c r="K694" s="1"/>
  <c r="K695" s="1"/>
  <c r="K696" s="1"/>
  <c r="K697" s="1"/>
  <c r="K698" s="1"/>
  <c r="K699" s="1"/>
  <c r="K700" s="1"/>
  <c r="AE18"/>
  <c r="AF17"/>
  <c r="AH17"/>
  <c r="AF18" l="1"/>
  <c r="AH18"/>
  <c r="AE19"/>
  <c r="AE20" l="1"/>
  <c r="AF19"/>
  <c r="AH19"/>
  <c r="AF20" l="1"/>
  <c r="AH20"/>
  <c r="AE21"/>
  <c r="AE22" l="1"/>
  <c r="AF21"/>
  <c r="AH21"/>
  <c r="AF22" l="1"/>
  <c r="AH22"/>
  <c r="AE23"/>
  <c r="AF23" l="1"/>
  <c r="AH23"/>
  <c r="AE24"/>
  <c r="AF24" l="1"/>
  <c r="AH24"/>
  <c r="AE25"/>
  <c r="AE26" l="1"/>
  <c r="AF25"/>
  <c r="AH25"/>
  <c r="AF26" l="1"/>
  <c r="AH26"/>
  <c r="AE27"/>
  <c r="AF27" l="1"/>
  <c r="AH27"/>
  <c r="AE28"/>
  <c r="AE29" l="1"/>
  <c r="AF28"/>
  <c r="AH28"/>
  <c r="AE30" l="1"/>
  <c r="AF29"/>
  <c r="AH29"/>
  <c r="AF30" l="1"/>
  <c r="AH30"/>
  <c r="AE31"/>
  <c r="AF31" l="1"/>
  <c r="AH31"/>
  <c r="AE32"/>
  <c r="AE33" l="1"/>
  <c r="AF32"/>
  <c r="AH32"/>
  <c r="AF33" l="1"/>
  <c r="AH33"/>
  <c r="AE34"/>
  <c r="AF34" l="1"/>
  <c r="AH34"/>
  <c r="AE35"/>
  <c r="AF35" l="1"/>
  <c r="AH35"/>
  <c r="AE36"/>
  <c r="AF36" l="1"/>
  <c r="AH36"/>
  <c r="AE37"/>
  <c r="AF37" l="1"/>
  <c r="AH37"/>
  <c r="AE38"/>
  <c r="AE39" l="1"/>
  <c r="AF38"/>
  <c r="AH38"/>
  <c r="AE40" l="1"/>
  <c r="AF39"/>
  <c r="AH39"/>
  <c r="AE41" l="1"/>
  <c r="AF40"/>
  <c r="AH40"/>
  <c r="AF41" l="1"/>
  <c r="AH41"/>
  <c r="AE42"/>
  <c r="AF42" l="1"/>
  <c r="AH42"/>
  <c r="AE43"/>
  <c r="AF43" l="1"/>
  <c r="AH43"/>
  <c r="AE44"/>
  <c r="AE45" l="1"/>
  <c r="AF44"/>
  <c r="AH44"/>
  <c r="AF45" l="1"/>
  <c r="AH45"/>
  <c r="AE46"/>
  <c r="AE47" l="1"/>
  <c r="AF46"/>
  <c r="AH46"/>
  <c r="AF47" l="1"/>
  <c r="AH47"/>
  <c r="AE48"/>
  <c r="AF48" l="1"/>
  <c r="AH48"/>
  <c r="AE49"/>
  <c r="AF49" l="1"/>
  <c r="AH49"/>
  <c r="AE50"/>
  <c r="AF50" l="1"/>
  <c r="AH50"/>
  <c r="AE51"/>
  <c r="AE52" l="1"/>
  <c r="AF51"/>
  <c r="AH51"/>
  <c r="AF52" l="1"/>
  <c r="AH52"/>
  <c r="AE53"/>
  <c r="AF53" l="1"/>
  <c r="AH53"/>
  <c r="AE54"/>
  <c r="AF54" l="1"/>
  <c r="AH54"/>
  <c r="AE55"/>
  <c r="AE56" l="1"/>
  <c r="AF55"/>
  <c r="AH55"/>
  <c r="AF56" l="1"/>
  <c r="AH56"/>
  <c r="AE57"/>
  <c r="AE58" l="1"/>
  <c r="AH57"/>
  <c r="AF57"/>
  <c r="AF58" l="1"/>
  <c r="AH58"/>
  <c r="AE59"/>
  <c r="AE60" l="1"/>
  <c r="AF59"/>
  <c r="AH59"/>
  <c r="AF60" l="1"/>
  <c r="AH60"/>
  <c r="AE61"/>
  <c r="AF61" l="1"/>
  <c r="AH61"/>
  <c r="AE62"/>
  <c r="AE63" l="1"/>
  <c r="AF62"/>
  <c r="AH62"/>
  <c r="AH63" l="1"/>
  <c r="AF63"/>
  <c r="AE64"/>
  <c r="AE65" l="1"/>
  <c r="AF64"/>
  <c r="AH64"/>
  <c r="AF65" l="1"/>
  <c r="AH65"/>
  <c r="AE66"/>
  <c r="AF66" l="1"/>
  <c r="AH66"/>
  <c r="AE67"/>
  <c r="AF67" l="1"/>
  <c r="AH67"/>
  <c r="AE68"/>
  <c r="AF68" l="1"/>
  <c r="AH68"/>
  <c r="AE69"/>
  <c r="AF69" l="1"/>
  <c r="AH69"/>
  <c r="AE70"/>
  <c r="AE71" l="1"/>
  <c r="AF70"/>
  <c r="AH70"/>
  <c r="AF71" l="1"/>
  <c r="AH71"/>
  <c r="AE72"/>
  <c r="AF72" l="1"/>
  <c r="AH72"/>
  <c r="AE73"/>
  <c r="AF73" l="1"/>
  <c r="AH73"/>
  <c r="AE74"/>
  <c r="AF74" l="1"/>
  <c r="AH74"/>
  <c r="AE75"/>
  <c r="AF75" l="1"/>
  <c r="AH75"/>
  <c r="AE76"/>
  <c r="AE77" l="1"/>
  <c r="AF76"/>
  <c r="AH76"/>
  <c r="AF77" l="1"/>
  <c r="AH77"/>
  <c r="AE78"/>
  <c r="AE79" l="1"/>
  <c r="AF78"/>
  <c r="AH78"/>
  <c r="AF79" l="1"/>
  <c r="AH79"/>
  <c r="AE80"/>
  <c r="AE81" l="1"/>
  <c r="AF80"/>
  <c r="AH80"/>
  <c r="AF81" l="1"/>
  <c r="AH81"/>
  <c r="AE82"/>
  <c r="AF82" l="1"/>
  <c r="AH82"/>
  <c r="AE83"/>
  <c r="AF83" l="1"/>
  <c r="AH83"/>
  <c r="AE84"/>
  <c r="AF84" l="1"/>
  <c r="AH84"/>
  <c r="AE85"/>
  <c r="AF85" l="1"/>
  <c r="AH85"/>
  <c r="AE86"/>
  <c r="AF86" l="1"/>
  <c r="AH86"/>
  <c r="AE87"/>
  <c r="AF87" l="1"/>
  <c r="AH87"/>
  <c r="AE88"/>
  <c r="AE89" l="1"/>
  <c r="AF88"/>
  <c r="AH88"/>
  <c r="AE90" l="1"/>
  <c r="AF89"/>
  <c r="AH89"/>
  <c r="AE91" l="1"/>
  <c r="AF90"/>
  <c r="AH90"/>
  <c r="AF91" l="1"/>
  <c r="AH91"/>
  <c r="AE92"/>
  <c r="AE93" l="1"/>
  <c r="AF92"/>
  <c r="AH92"/>
  <c r="AE94" l="1"/>
  <c r="AF93"/>
  <c r="AH93"/>
  <c r="AE95" l="1"/>
  <c r="AF94"/>
  <c r="AH94"/>
  <c r="AF95" l="1"/>
  <c r="AH95"/>
  <c r="AE96"/>
  <c r="AE97" l="1"/>
  <c r="AF96"/>
  <c r="AH96"/>
  <c r="AH97" l="1"/>
  <c r="AF97"/>
  <c r="AE98"/>
  <c r="AE99" l="1"/>
  <c r="AF98"/>
  <c r="AH98"/>
  <c r="AF99" l="1"/>
  <c r="AH99"/>
  <c r="AE100"/>
  <c r="AE101" l="1"/>
  <c r="AF100"/>
  <c r="AH100"/>
  <c r="AF101" l="1"/>
  <c r="AH101"/>
  <c r="AE102"/>
  <c r="AF102" l="1"/>
  <c r="AH102"/>
  <c r="AE103"/>
  <c r="AF103" l="1"/>
  <c r="AH103"/>
  <c r="AE104"/>
  <c r="AE105" l="1"/>
  <c r="AF104"/>
  <c r="AH104"/>
  <c r="AE106" l="1"/>
  <c r="AF105"/>
  <c r="AH105"/>
  <c r="AF106" l="1"/>
  <c r="AH106"/>
  <c r="AE107"/>
  <c r="AF107" l="1"/>
  <c r="AH107"/>
  <c r="AE108"/>
  <c r="AF108" l="1"/>
  <c r="AH108"/>
  <c r="AE109"/>
  <c r="AE110" l="1"/>
  <c r="AF109"/>
  <c r="AH109"/>
  <c r="AF110" l="1"/>
  <c r="AH110"/>
  <c r="AE111"/>
  <c r="AE112" l="1"/>
  <c r="AF111"/>
  <c r="AH111"/>
  <c r="AF112" l="1"/>
  <c r="AH112"/>
  <c r="AE113"/>
  <c r="AF113" l="1"/>
  <c r="AH113"/>
  <c r="AE114"/>
  <c r="AF114" l="1"/>
  <c r="AH114"/>
  <c r="AE115"/>
  <c r="AE116" l="1"/>
  <c r="AF115"/>
  <c r="AH115"/>
  <c r="AF116" l="1"/>
  <c r="AH116"/>
  <c r="AE117"/>
  <c r="AE118" l="1"/>
  <c r="AF117"/>
  <c r="AH117"/>
  <c r="AE119" l="1"/>
  <c r="AF118"/>
  <c r="AH118"/>
  <c r="AE120" l="1"/>
  <c r="AF119"/>
  <c r="AH119"/>
  <c r="AF120" l="1"/>
  <c r="AH120"/>
  <c r="AE121"/>
  <c r="AF121" l="1"/>
  <c r="AH121"/>
  <c r="AE122"/>
  <c r="AF122" l="1"/>
  <c r="AH122"/>
  <c r="AE123"/>
  <c r="AF123" l="1"/>
  <c r="AH123"/>
  <c r="AE124"/>
  <c r="AF124" l="1"/>
  <c r="AH124"/>
  <c r="AE125"/>
  <c r="AF125" l="1"/>
  <c r="AH125"/>
  <c r="AE126"/>
  <c r="AE127" l="1"/>
  <c r="AF126"/>
  <c r="AH126"/>
  <c r="AF127" l="1"/>
  <c r="AH127"/>
  <c r="AE128"/>
  <c r="AF128" l="1"/>
  <c r="AH128"/>
  <c r="AE129"/>
  <c r="AE130" l="1"/>
  <c r="AF129"/>
  <c r="AH129"/>
  <c r="AF130" l="1"/>
  <c r="AH130"/>
  <c r="AE131"/>
  <c r="AE132" l="1"/>
  <c r="AF131"/>
  <c r="AH131"/>
  <c r="AE133" l="1"/>
  <c r="AF132"/>
  <c r="AH132"/>
  <c r="AF133" l="1"/>
  <c r="AH133"/>
  <c r="AE134"/>
  <c r="AF134" l="1"/>
  <c r="AH134"/>
  <c r="AE135"/>
  <c r="AF135" l="1"/>
  <c r="AH135"/>
  <c r="AE136"/>
  <c r="AF136" l="1"/>
  <c r="AH136"/>
  <c r="AE137"/>
  <c r="AE138" l="1"/>
  <c r="AF137"/>
  <c r="AH137"/>
  <c r="AE139" l="1"/>
  <c r="AF138"/>
  <c r="AH138"/>
  <c r="AF139" l="1"/>
  <c r="AH139"/>
  <c r="AE140"/>
  <c r="AE141" l="1"/>
  <c r="AF140"/>
  <c r="AH140"/>
  <c r="AE142" l="1"/>
  <c r="AF141"/>
  <c r="AH141"/>
  <c r="AE143" l="1"/>
  <c r="AF142"/>
  <c r="AH142"/>
  <c r="AE144" l="1"/>
  <c r="AF143"/>
  <c r="AH143"/>
  <c r="AF144" l="1"/>
  <c r="AH144"/>
  <c r="AE145"/>
  <c r="AF145" l="1"/>
  <c r="AH145"/>
  <c r="AE146"/>
  <c r="AF146" l="1"/>
  <c r="AH146"/>
  <c r="AE147"/>
  <c r="AE148" l="1"/>
  <c r="AF147"/>
  <c r="AH147"/>
  <c r="AF148" l="1"/>
  <c r="AH148"/>
  <c r="AE149"/>
  <c r="AE150" l="1"/>
  <c r="AF149"/>
  <c r="AH149"/>
  <c r="AF150" l="1"/>
  <c r="AH150"/>
  <c r="AE151"/>
  <c r="AE152" l="1"/>
  <c r="AF151"/>
  <c r="AH151"/>
  <c r="AF152" l="1"/>
  <c r="AH152"/>
  <c r="AE153"/>
  <c r="AF153" l="1"/>
  <c r="AH153"/>
  <c r="AE154"/>
  <c r="AF154" l="1"/>
  <c r="AH154"/>
  <c r="AE155"/>
  <c r="AF155" l="1"/>
  <c r="AH155"/>
  <c r="AE156"/>
  <c r="AE157" l="1"/>
  <c r="AF156"/>
  <c r="AH156"/>
  <c r="AE158" l="1"/>
  <c r="AF157"/>
  <c r="AH157"/>
  <c r="AE159" l="1"/>
  <c r="AF158"/>
  <c r="AH158"/>
  <c r="AF159" l="1"/>
  <c r="AH159"/>
  <c r="AE160"/>
  <c r="AF160" l="1"/>
  <c r="AH160"/>
  <c r="AE161"/>
  <c r="AF161" l="1"/>
  <c r="AH161"/>
  <c r="AE162"/>
  <c r="AF162" l="1"/>
  <c r="AH162"/>
  <c r="AE163"/>
  <c r="AF163" l="1"/>
  <c r="AH163"/>
  <c r="AE164"/>
  <c r="AF164" l="1"/>
  <c r="AH164"/>
  <c r="AE165"/>
  <c r="AF165" l="1"/>
  <c r="AH165"/>
  <c r="AE166"/>
  <c r="AE167" l="1"/>
  <c r="AF166"/>
  <c r="AH166"/>
  <c r="AF167" l="1"/>
  <c r="AH167"/>
  <c r="AE168"/>
  <c r="AF168" l="1"/>
  <c r="AH168"/>
  <c r="AE169"/>
  <c r="AF169" l="1"/>
  <c r="AH169"/>
  <c r="AE170"/>
  <c r="AF170" l="1"/>
  <c r="AH170"/>
  <c r="AE171"/>
  <c r="AF171" l="1"/>
  <c r="AH171"/>
  <c r="AE172"/>
  <c r="AE173" l="1"/>
  <c r="AF172"/>
  <c r="AH172"/>
  <c r="AF173" l="1"/>
  <c r="AH173"/>
  <c r="AE174"/>
  <c r="AE175" l="1"/>
  <c r="AF174"/>
  <c r="AH174"/>
  <c r="AF175" l="1"/>
  <c r="AH175"/>
  <c r="AE176"/>
  <c r="AE177" l="1"/>
  <c r="AF176"/>
  <c r="AH176"/>
  <c r="AF177" l="1"/>
  <c r="AH177"/>
  <c r="AE178"/>
  <c r="AF178" l="1"/>
  <c r="AH178"/>
  <c r="AE179"/>
  <c r="AF179" l="1"/>
  <c r="AH179"/>
  <c r="AE180"/>
  <c r="AF180" l="1"/>
  <c r="AH180"/>
  <c r="AE181"/>
  <c r="AE182" l="1"/>
  <c r="AF181"/>
  <c r="AH181"/>
  <c r="AE183" l="1"/>
  <c r="AF182"/>
  <c r="AH182"/>
  <c r="AE184" l="1"/>
  <c r="AF183"/>
  <c r="AH183"/>
  <c r="AF184" l="1"/>
  <c r="AH184"/>
  <c r="AE185"/>
  <c r="AF185" l="1"/>
  <c r="AH185"/>
  <c r="AE186"/>
  <c r="AF186" l="1"/>
  <c r="AH186"/>
  <c r="AE187"/>
  <c r="AE188" l="1"/>
  <c r="AF187"/>
  <c r="AH187"/>
  <c r="AF188" l="1"/>
  <c r="AH188"/>
  <c r="AE189"/>
  <c r="AF189" l="1"/>
  <c r="AH189"/>
  <c r="AE190"/>
  <c r="AF190" l="1"/>
  <c r="AH190"/>
  <c r="AE191"/>
  <c r="AF191" l="1"/>
  <c r="AH191"/>
  <c r="AE192"/>
  <c r="AF192" l="1"/>
  <c r="AH192"/>
  <c r="AE193"/>
  <c r="AF193" l="1"/>
  <c r="AH193"/>
  <c r="AE194"/>
  <c r="AF194" l="1"/>
  <c r="AH194"/>
  <c r="AE195"/>
  <c r="AE196" l="1"/>
  <c r="AF195"/>
  <c r="AH195"/>
  <c r="AF196" l="1"/>
  <c r="AH196"/>
  <c r="AE197"/>
  <c r="AF197" l="1"/>
  <c r="AH197"/>
  <c r="AE198"/>
  <c r="AE199" l="1"/>
  <c r="AF198"/>
  <c r="AH198"/>
  <c r="AF199" l="1"/>
  <c r="AH199"/>
  <c r="AE200"/>
  <c r="AF200" l="1"/>
  <c r="AH200"/>
  <c r="AE201"/>
  <c r="AE202" l="1"/>
  <c r="AF201"/>
  <c r="AH201"/>
  <c r="AE203" l="1"/>
  <c r="AF202"/>
  <c r="AH202"/>
  <c r="AE204" l="1"/>
  <c r="AF203"/>
  <c r="AH203"/>
  <c r="AF204" l="1"/>
  <c r="AH204"/>
  <c r="AE205"/>
  <c r="AF205" l="1"/>
  <c r="AH205"/>
  <c r="AE206"/>
  <c r="AF206" l="1"/>
  <c r="AH206"/>
  <c r="AE207"/>
  <c r="AE208" l="1"/>
  <c r="AF207"/>
  <c r="AH207"/>
  <c r="AE209" l="1"/>
  <c r="AF208"/>
  <c r="AH208"/>
  <c r="AE210" l="1"/>
  <c r="AF209"/>
  <c r="AH209"/>
  <c r="AF210" l="1"/>
  <c r="AH210"/>
  <c r="AE211"/>
  <c r="AE212" l="1"/>
  <c r="AF211"/>
  <c r="AH211"/>
  <c r="AE213" l="1"/>
  <c r="AF212"/>
  <c r="AH212"/>
  <c r="AE214" l="1"/>
  <c r="AF213"/>
  <c r="AH213"/>
  <c r="AE215" l="1"/>
  <c r="AF214"/>
  <c r="AH214"/>
  <c r="AF215" l="1"/>
  <c r="AH215"/>
  <c r="AE216"/>
  <c r="AF216" l="1"/>
  <c r="AH216"/>
  <c r="AE217"/>
  <c r="AE218" l="1"/>
  <c r="AF217"/>
  <c r="AH217"/>
  <c r="AE219" l="1"/>
  <c r="AF218"/>
  <c r="AH218"/>
  <c r="AE220" l="1"/>
  <c r="AF219"/>
  <c r="AH219"/>
  <c r="AF220" l="1"/>
  <c r="AH220"/>
  <c r="AE221"/>
  <c r="AE222" l="1"/>
  <c r="AF221"/>
  <c r="AH221"/>
  <c r="AE223" l="1"/>
  <c r="AF222"/>
  <c r="AH222"/>
  <c r="AF223" l="1"/>
  <c r="AH223"/>
  <c r="AE224"/>
  <c r="AF224" l="1"/>
  <c r="AH224"/>
  <c r="AE225"/>
  <c r="AF225" l="1"/>
  <c r="AH225"/>
  <c r="AE226"/>
  <c r="AF226" l="1"/>
  <c r="AH226"/>
  <c r="AE227"/>
  <c r="AF227" l="1"/>
  <c r="AH227"/>
  <c r="AE228"/>
  <c r="AE229" l="1"/>
  <c r="AF228"/>
  <c r="AH228"/>
  <c r="AE230" l="1"/>
  <c r="AF229"/>
  <c r="AH229"/>
  <c r="AF230" l="1"/>
  <c r="AH230"/>
  <c r="AE231"/>
  <c r="AE232" l="1"/>
  <c r="AF231"/>
  <c r="AH231"/>
  <c r="AE233" l="1"/>
  <c r="AF232"/>
  <c r="AH232"/>
  <c r="AE234" l="1"/>
  <c r="AF233"/>
  <c r="AH233"/>
  <c r="AF234" l="1"/>
  <c r="AH234"/>
  <c r="AE235"/>
  <c r="AF235" l="1"/>
  <c r="AH235"/>
  <c r="AE236"/>
  <c r="AF236" l="1"/>
  <c r="AH236"/>
  <c r="AE237"/>
  <c r="AE238" l="1"/>
  <c r="AF237"/>
  <c r="AH237"/>
  <c r="AE239" l="1"/>
  <c r="AF238"/>
  <c r="AH238"/>
  <c r="AE240" l="1"/>
  <c r="AF239"/>
  <c r="AH239"/>
  <c r="AF240" l="1"/>
  <c r="AH240"/>
  <c r="AE241"/>
  <c r="AF241" l="1"/>
  <c r="AH241"/>
  <c r="AE242"/>
  <c r="AE243" l="1"/>
  <c r="AF242"/>
  <c r="AH242"/>
  <c r="AE244" l="1"/>
  <c r="AF243"/>
  <c r="AH243"/>
  <c r="AF244" l="1"/>
  <c r="AH244"/>
  <c r="AE245"/>
  <c r="AF245" l="1"/>
  <c r="AH245"/>
  <c r="AE246"/>
  <c r="AF246" l="1"/>
  <c r="AH246"/>
  <c r="AE247"/>
  <c r="AF247" l="1"/>
  <c r="AH247"/>
  <c r="AE248"/>
  <c r="AE249" l="1"/>
  <c r="AF248"/>
  <c r="AH248"/>
  <c r="AE250" l="1"/>
  <c r="AF249"/>
  <c r="AH249"/>
  <c r="AE251" l="1"/>
  <c r="AF250"/>
  <c r="AH250"/>
  <c r="AF251" l="1"/>
  <c r="AH251"/>
  <c r="AE252"/>
  <c r="AE253" l="1"/>
  <c r="AF252"/>
  <c r="AH252"/>
  <c r="AF253" l="1"/>
  <c r="AH253"/>
  <c r="AE254"/>
  <c r="AE255" l="1"/>
  <c r="AF254"/>
  <c r="AH254"/>
  <c r="AE256" l="1"/>
  <c r="AF255"/>
  <c r="AH255"/>
  <c r="AF256" l="1"/>
  <c r="AH256"/>
  <c r="AE257"/>
  <c r="AE258" l="1"/>
  <c r="AF257"/>
  <c r="AH257"/>
  <c r="AE259" l="1"/>
  <c r="AF258"/>
  <c r="AH258"/>
  <c r="AF259" l="1"/>
  <c r="AH259"/>
  <c r="AE260"/>
  <c r="AF260" l="1"/>
  <c r="AH260"/>
  <c r="AE261"/>
  <c r="AF261" l="1"/>
  <c r="AH261"/>
  <c r="AE262"/>
  <c r="AF262" l="1"/>
  <c r="AH262"/>
  <c r="AE263"/>
  <c r="AF263" l="1"/>
  <c r="AH263"/>
  <c r="AE264"/>
  <c r="AF264" l="1"/>
  <c r="AH264"/>
  <c r="AE265"/>
  <c r="AE266" l="1"/>
  <c r="AF265"/>
  <c r="AH265"/>
  <c r="AF266" l="1"/>
  <c r="AH266"/>
  <c r="AE267"/>
  <c r="AF267" l="1"/>
  <c r="AH267"/>
  <c r="AE268"/>
  <c r="AE269" l="1"/>
  <c r="AF268"/>
  <c r="AH268"/>
  <c r="AF269" l="1"/>
  <c r="AH269"/>
  <c r="AE270"/>
  <c r="AF270" l="1"/>
  <c r="AH270"/>
  <c r="AE271"/>
  <c r="AE272" l="1"/>
  <c r="AF271"/>
  <c r="AH271"/>
  <c r="AF272" l="1"/>
  <c r="AH272"/>
  <c r="AE273"/>
  <c r="AF273" l="1"/>
  <c r="AH273"/>
  <c r="AE274"/>
  <c r="AE275" l="1"/>
  <c r="AF274"/>
  <c r="AH274"/>
  <c r="AF275" l="1"/>
  <c r="AH275"/>
  <c r="AE276"/>
  <c r="AF276" l="1"/>
  <c r="AH276"/>
  <c r="AE277"/>
  <c r="AE278" l="1"/>
  <c r="AF277"/>
  <c r="AH277"/>
  <c r="AF278" l="1"/>
  <c r="AH278"/>
  <c r="AE279"/>
  <c r="AE280" l="1"/>
  <c r="AF279"/>
  <c r="AH279"/>
  <c r="AF280" l="1"/>
  <c r="AH280"/>
  <c r="AE281"/>
  <c r="AF281" l="1"/>
  <c r="AH281"/>
  <c r="AE282"/>
  <c r="AF282" l="1"/>
  <c r="AH282"/>
  <c r="AE283"/>
  <c r="AF283" l="1"/>
  <c r="AH283"/>
  <c r="AE284"/>
  <c r="AF284" l="1"/>
  <c r="AH284"/>
  <c r="AE285"/>
  <c r="AF285" l="1"/>
  <c r="AH285"/>
  <c r="AE286"/>
  <c r="AE287" l="1"/>
  <c r="AF286"/>
  <c r="AH286"/>
  <c r="AF287" l="1"/>
  <c r="AH287"/>
  <c r="AE288"/>
  <c r="AE289" l="1"/>
  <c r="AF288"/>
  <c r="AH288"/>
  <c r="AE290" l="1"/>
  <c r="AF289"/>
  <c r="AH289"/>
  <c r="AE291" l="1"/>
  <c r="AF290"/>
  <c r="AH290"/>
  <c r="AE292" l="1"/>
  <c r="AF291"/>
  <c r="AH291"/>
  <c r="AF292" l="1"/>
  <c r="AH292"/>
  <c r="AE293"/>
  <c r="AE294" l="1"/>
  <c r="AF293"/>
  <c r="AH293"/>
  <c r="AF294" l="1"/>
  <c r="AH294"/>
  <c r="AE295"/>
  <c r="AF295" l="1"/>
  <c r="AH295"/>
  <c r="AE296"/>
  <c r="AE297" l="1"/>
  <c r="AF296"/>
  <c r="AH296"/>
  <c r="AE298" l="1"/>
  <c r="AF297"/>
  <c r="AH297"/>
  <c r="AE299" l="1"/>
  <c r="AF298"/>
  <c r="AH298"/>
  <c r="AF299" l="1"/>
  <c r="AH299"/>
  <c r="AE300"/>
  <c r="AF300" l="1"/>
  <c r="AH300"/>
  <c r="AE301"/>
  <c r="AF301" l="1"/>
  <c r="AH301"/>
  <c r="AE302"/>
  <c r="AF302" l="1"/>
  <c r="AH302"/>
  <c r="AE303"/>
  <c r="AE304" l="1"/>
  <c r="AF303"/>
  <c r="AH303"/>
  <c r="AF304" l="1"/>
  <c r="AH304"/>
  <c r="AE305"/>
  <c r="AF305" l="1"/>
  <c r="AH305"/>
  <c r="AE306"/>
  <c r="AF306" l="1"/>
  <c r="AH306"/>
  <c r="AE307"/>
  <c r="AF307" l="1"/>
  <c r="AH307"/>
  <c r="AE308"/>
  <c r="AE309" l="1"/>
  <c r="AF308"/>
  <c r="AH308"/>
  <c r="AF309" l="1"/>
  <c r="AH309"/>
  <c r="AE310"/>
  <c r="AF310" l="1"/>
  <c r="AH310"/>
  <c r="AE311"/>
  <c r="AF311" l="1"/>
  <c r="AH311"/>
  <c r="AE312"/>
  <c r="AF312" l="1"/>
  <c r="AH312"/>
  <c r="AE313"/>
  <c r="AF313" l="1"/>
  <c r="AH313"/>
  <c r="AE314"/>
  <c r="AE315" l="1"/>
  <c r="AH314"/>
  <c r="AF314"/>
  <c r="AE316" l="1"/>
  <c r="AH315"/>
  <c r="AF315"/>
  <c r="AE317" l="1"/>
  <c r="AF316"/>
  <c r="AH316"/>
  <c r="AE318" l="1"/>
  <c r="AF317"/>
  <c r="AH317"/>
  <c r="AE319" l="1"/>
  <c r="AF318"/>
  <c r="AH318"/>
  <c r="AF319" l="1"/>
  <c r="AH319"/>
  <c r="AE320"/>
  <c r="AE321" l="1"/>
  <c r="AF320"/>
  <c r="AH320"/>
  <c r="AE322" l="1"/>
  <c r="AF321"/>
  <c r="AH321"/>
  <c r="AF322" l="1"/>
  <c r="AH322"/>
  <c r="AE323"/>
  <c r="AF323" l="1"/>
  <c r="AH323"/>
  <c r="AE324"/>
  <c r="AF324" l="1"/>
  <c r="AH324"/>
  <c r="AE325"/>
  <c r="AF325" l="1"/>
  <c r="AH325"/>
  <c r="AE326"/>
  <c r="AF326" l="1"/>
  <c r="AH326"/>
  <c r="AE327"/>
  <c r="AF327" l="1"/>
  <c r="AH327"/>
  <c r="AE328"/>
  <c r="AF328" l="1"/>
  <c r="AH328"/>
  <c r="AE329"/>
  <c r="AF329" l="1"/>
  <c r="AH329"/>
  <c r="AE330"/>
  <c r="AF330" l="1"/>
  <c r="AH330"/>
  <c r="AE331"/>
  <c r="AF331" l="1"/>
  <c r="AH331"/>
  <c r="AE332"/>
  <c r="AE333" l="1"/>
  <c r="AF332"/>
  <c r="AH332"/>
  <c r="AF333" l="1"/>
  <c r="AH333"/>
  <c r="AE334"/>
  <c r="AF334" l="1"/>
  <c r="AH334"/>
  <c r="AE335"/>
  <c r="AF335" l="1"/>
  <c r="AH335"/>
  <c r="AE336"/>
  <c r="AF336" l="1"/>
  <c r="AH336"/>
  <c r="AE337"/>
  <c r="AF337" l="1"/>
  <c r="AH337"/>
  <c r="AE338"/>
  <c r="AF338" l="1"/>
  <c r="AH338"/>
  <c r="AE339"/>
  <c r="AF339" l="1"/>
  <c r="AH339"/>
  <c r="AE340"/>
  <c r="AE341" l="1"/>
  <c r="AF340"/>
  <c r="AH340"/>
  <c r="AF341" l="1"/>
  <c r="AH341"/>
  <c r="AE342"/>
  <c r="AF342" l="1"/>
  <c r="AH342"/>
  <c r="AE343"/>
  <c r="AF343" l="1"/>
  <c r="AH343"/>
  <c r="AE344"/>
  <c r="AE345" l="1"/>
  <c r="AF344"/>
  <c r="AH344"/>
  <c r="AF345" l="1"/>
  <c r="AH345"/>
  <c r="AE346"/>
  <c r="AF346" l="1"/>
  <c r="AH346"/>
  <c r="AE347"/>
  <c r="AF347" l="1"/>
  <c r="AH347"/>
  <c r="AE348"/>
  <c r="AF348" l="1"/>
  <c r="AH348"/>
  <c r="AE349"/>
  <c r="AF349" l="1"/>
  <c r="AH349"/>
  <c r="AE350"/>
  <c r="AF350" l="1"/>
  <c r="AH350"/>
  <c r="AE351"/>
  <c r="AF351" l="1"/>
  <c r="AH351"/>
  <c r="AE352"/>
  <c r="AF352" l="1"/>
  <c r="AH352"/>
  <c r="AE353"/>
  <c r="AE354" l="1"/>
  <c r="AF353"/>
  <c r="AH353"/>
  <c r="AE355" l="1"/>
  <c r="AF354"/>
  <c r="AH354"/>
  <c r="AF355" l="1"/>
  <c r="AH355"/>
  <c r="AE356"/>
  <c r="AF356" l="1"/>
  <c r="AH356"/>
  <c r="AE357"/>
  <c r="AE358" l="1"/>
  <c r="AF357"/>
  <c r="AH357"/>
  <c r="AE359" l="1"/>
  <c r="AF358"/>
  <c r="AH358"/>
  <c r="AF359" l="1"/>
  <c r="AH359"/>
  <c r="AE360"/>
  <c r="AE361" l="1"/>
  <c r="AF360"/>
  <c r="AH360"/>
  <c r="AF361" l="1"/>
  <c r="AH361"/>
  <c r="AE362"/>
  <c r="AE363" l="1"/>
  <c r="AF362"/>
  <c r="AH362"/>
  <c r="AE364" l="1"/>
  <c r="AF363"/>
  <c r="AH363"/>
  <c r="AF364" l="1"/>
  <c r="AH364"/>
  <c r="AE365"/>
  <c r="AE366" l="1"/>
  <c r="AF365"/>
  <c r="AH365"/>
  <c r="AE367" l="1"/>
  <c r="AF366"/>
  <c r="AH366"/>
  <c r="AF367" l="1"/>
  <c r="AH367"/>
  <c r="AE368"/>
  <c r="AE369" l="1"/>
  <c r="AF368"/>
  <c r="AH368"/>
  <c r="AF369" l="1"/>
  <c r="AH369"/>
  <c r="AE370"/>
  <c r="AE371" l="1"/>
  <c r="AF370"/>
  <c r="AH370"/>
  <c r="AF371" l="1"/>
  <c r="AH371"/>
  <c r="AE372"/>
  <c r="AF372" l="1"/>
  <c r="AH372"/>
  <c r="AE373"/>
  <c r="AF373" l="1"/>
  <c r="AH373"/>
  <c r="AE374"/>
  <c r="AF374" l="1"/>
  <c r="AH374"/>
  <c r="AE375"/>
  <c r="AF375" l="1"/>
  <c r="AH375"/>
  <c r="AE376"/>
  <c r="AF376" l="1"/>
  <c r="AH376"/>
  <c r="AE377"/>
  <c r="AF377" l="1"/>
  <c r="AH377"/>
  <c r="AE378"/>
  <c r="AF378" l="1"/>
  <c r="AH378"/>
  <c r="AE379"/>
  <c r="AF379" l="1"/>
  <c r="AH379"/>
  <c r="AE380"/>
  <c r="AE381" l="1"/>
  <c r="AF380"/>
  <c r="AH380"/>
  <c r="AE382" l="1"/>
  <c r="AF381"/>
  <c r="AH381"/>
  <c r="AF382" l="1"/>
  <c r="AH382"/>
  <c r="AE383"/>
  <c r="AF383" l="1"/>
  <c r="AH383"/>
  <c r="AE384"/>
  <c r="AF384" l="1"/>
  <c r="AH384"/>
  <c r="AE385"/>
  <c r="AF385" l="1"/>
  <c r="AH385"/>
  <c r="AE386"/>
  <c r="AF386" l="1"/>
  <c r="AH386"/>
  <c r="AE387"/>
  <c r="AE388" l="1"/>
  <c r="AF387"/>
  <c r="AH387"/>
  <c r="AF388" l="1"/>
  <c r="AH388"/>
  <c r="AE389"/>
  <c r="AF389" l="1"/>
  <c r="AH389"/>
  <c r="AE390"/>
  <c r="AF390" l="1"/>
  <c r="AH390"/>
  <c r="AE391"/>
  <c r="AF391" l="1"/>
  <c r="AH391"/>
  <c r="AE392"/>
  <c r="AF392" l="1"/>
  <c r="AH392"/>
  <c r="AE393"/>
  <c r="AF393" l="1"/>
  <c r="AH393"/>
  <c r="AE394"/>
  <c r="AE395" l="1"/>
  <c r="AF394"/>
  <c r="AH394"/>
  <c r="AE396" l="1"/>
  <c r="AF395"/>
  <c r="AH395"/>
  <c r="AF396" l="1"/>
  <c r="AH396"/>
  <c r="AE397"/>
  <c r="AF397" l="1"/>
  <c r="AH397"/>
  <c r="AE398"/>
  <c r="AF398" l="1"/>
  <c r="AH398"/>
  <c r="AE399"/>
  <c r="AF399" l="1"/>
  <c r="AH399"/>
  <c r="AE400"/>
  <c r="AF400" l="1"/>
  <c r="AH400"/>
  <c r="AE401"/>
  <c r="AF401" l="1"/>
  <c r="AH401"/>
  <c r="AE402"/>
  <c r="AF402" l="1"/>
  <c r="AH402"/>
  <c r="AE403"/>
  <c r="AE404" l="1"/>
  <c r="AF403"/>
  <c r="AH403"/>
  <c r="AE405" l="1"/>
  <c r="AF404"/>
  <c r="AH404"/>
  <c r="AE406" l="1"/>
  <c r="AF405"/>
  <c r="AH405"/>
  <c r="AE407" l="1"/>
  <c r="AF406"/>
  <c r="AH406"/>
  <c r="AE408" l="1"/>
  <c r="AF407"/>
  <c r="AH407"/>
  <c r="AF408" l="1"/>
  <c r="AH408"/>
  <c r="AE409"/>
  <c r="AF409" l="1"/>
  <c r="AH409"/>
  <c r="AE410"/>
  <c r="AE411" l="1"/>
  <c r="AF410"/>
  <c r="AH410"/>
  <c r="AF411" l="1"/>
  <c r="AH411"/>
  <c r="AE412"/>
  <c r="AF412" l="1"/>
  <c r="AH412"/>
  <c r="AE413"/>
  <c r="AF413" l="1"/>
  <c r="AH413"/>
  <c r="AE414"/>
  <c r="AF414" l="1"/>
  <c r="AH414"/>
  <c r="AE415"/>
  <c r="AF415" l="1"/>
  <c r="AH415"/>
  <c r="AE416"/>
  <c r="AF416" l="1"/>
  <c r="AH416"/>
  <c r="AE417"/>
  <c r="AF417" l="1"/>
  <c r="AH417"/>
  <c r="AE418"/>
  <c r="AF418" l="1"/>
  <c r="AH418"/>
  <c r="AE419"/>
  <c r="AE420" l="1"/>
  <c r="AF419"/>
  <c r="AH419"/>
  <c r="AE421" l="1"/>
  <c r="AF420"/>
  <c r="AH420"/>
  <c r="AE422" l="1"/>
  <c r="AF421"/>
  <c r="AH421"/>
  <c r="AF422" l="1"/>
  <c r="AH422"/>
  <c r="AE423"/>
  <c r="AE424" l="1"/>
  <c r="AF423"/>
  <c r="AH423"/>
  <c r="AF424" l="1"/>
  <c r="AH424"/>
  <c r="AE425"/>
  <c r="AE426" l="1"/>
  <c r="AF425"/>
  <c r="AH425"/>
  <c r="AE427" l="1"/>
  <c r="AF426"/>
  <c r="AH426"/>
  <c r="AF427" l="1"/>
  <c r="AH427"/>
  <c r="AE428"/>
  <c r="AF428" l="1"/>
  <c r="AH428"/>
  <c r="AE429"/>
  <c r="AE430" l="1"/>
  <c r="AF429"/>
  <c r="AH429"/>
  <c r="AF430" l="1"/>
  <c r="AH430"/>
  <c r="AE431"/>
  <c r="AF431" l="1"/>
  <c r="AH431"/>
  <c r="AE432"/>
  <c r="AF432" l="1"/>
  <c r="AH432"/>
  <c r="AE433"/>
  <c r="AF433" l="1"/>
  <c r="AH433"/>
  <c r="AE434"/>
  <c r="AF434" l="1"/>
  <c r="AH434"/>
  <c r="AE435"/>
  <c r="AF435" l="1"/>
  <c r="AH435"/>
  <c r="AE436"/>
  <c r="AF436" l="1"/>
  <c r="AH436"/>
  <c r="AE437"/>
  <c r="AE438" l="1"/>
  <c r="AF437"/>
  <c r="AH437"/>
  <c r="AF438" l="1"/>
  <c r="AH438"/>
  <c r="AE439"/>
  <c r="AE440" l="1"/>
  <c r="AF439"/>
  <c r="AH439"/>
  <c r="AF440" l="1"/>
  <c r="AH440"/>
  <c r="AE441"/>
  <c r="AF441" l="1"/>
  <c r="AH441"/>
  <c r="AE442"/>
  <c r="AF442" l="1"/>
  <c r="AH442"/>
  <c r="AE443"/>
  <c r="AE444" l="1"/>
  <c r="AF443"/>
  <c r="AH443"/>
  <c r="AE445" l="1"/>
  <c r="AH444"/>
  <c r="AF444"/>
  <c r="AF445" l="1"/>
  <c r="AH445"/>
  <c r="AE446"/>
  <c r="AE447" l="1"/>
  <c r="AF446"/>
  <c r="AH446"/>
  <c r="AF447" l="1"/>
  <c r="AH447"/>
  <c r="AE448"/>
  <c r="AF448" l="1"/>
  <c r="AH448"/>
  <c r="AE449"/>
  <c r="AF449" l="1"/>
  <c r="AH449"/>
  <c r="AE450"/>
  <c r="AF450" l="1"/>
  <c r="AH450"/>
  <c r="AE451"/>
  <c r="AF451" l="1"/>
  <c r="AH451"/>
  <c r="AE452"/>
  <c r="AE453" l="1"/>
  <c r="AF452"/>
  <c r="AH452"/>
  <c r="AE454" l="1"/>
  <c r="AF453"/>
  <c r="AH453"/>
  <c r="AF454" l="1"/>
  <c r="AH454"/>
  <c r="AE455"/>
  <c r="AE456" l="1"/>
  <c r="AF455"/>
  <c r="AH455"/>
  <c r="AF456" l="1"/>
  <c r="AH456"/>
  <c r="AE457"/>
  <c r="AF457" l="1"/>
  <c r="AH457"/>
  <c r="AE458"/>
  <c r="AE459" l="1"/>
  <c r="AF458"/>
  <c r="AH458"/>
  <c r="AF459" l="1"/>
  <c r="AH459"/>
  <c r="AE460"/>
  <c r="AF460" l="1"/>
  <c r="AH460"/>
  <c r="AE461"/>
  <c r="AE462" l="1"/>
  <c r="AF461"/>
  <c r="AH461"/>
  <c r="AF462" l="1"/>
  <c r="AH462"/>
  <c r="AE463"/>
  <c r="AF463" l="1"/>
  <c r="AH463"/>
  <c r="AE464"/>
  <c r="AF464" l="1"/>
  <c r="AH464"/>
  <c r="AE465"/>
  <c r="AF465" l="1"/>
  <c r="AH465"/>
  <c r="AE466"/>
  <c r="AF466" l="1"/>
  <c r="AH466"/>
  <c r="AE467"/>
  <c r="AE468" l="1"/>
  <c r="AF467"/>
  <c r="AH467"/>
  <c r="AF468" l="1"/>
  <c r="AH468"/>
  <c r="AE469"/>
  <c r="AE470" l="1"/>
  <c r="AF469"/>
  <c r="AH469"/>
  <c r="AF470" l="1"/>
  <c r="AH470"/>
  <c r="AE471"/>
  <c r="AE472" l="1"/>
  <c r="AF471"/>
  <c r="AH471"/>
  <c r="AF472" l="1"/>
  <c r="AH472"/>
  <c r="AE473"/>
  <c r="AE474" l="1"/>
  <c r="AF473"/>
  <c r="AH473"/>
  <c r="AF474" l="1"/>
  <c r="AH474"/>
  <c r="AE475"/>
  <c r="AE476" l="1"/>
  <c r="AF475"/>
  <c r="AH475"/>
  <c r="AF476" l="1"/>
  <c r="AH476"/>
  <c r="AE477"/>
  <c r="AF477" l="1"/>
  <c r="AH477"/>
  <c r="AE478"/>
  <c r="AF478" l="1"/>
  <c r="AH478"/>
  <c r="AE479"/>
  <c r="AF479" l="1"/>
  <c r="AH479"/>
  <c r="AE480"/>
  <c r="AE481" l="1"/>
  <c r="AF480"/>
  <c r="AH480"/>
  <c r="AF481" l="1"/>
  <c r="AH481"/>
  <c r="AE482"/>
  <c r="AF482" l="1"/>
  <c r="AH482"/>
  <c r="AE483"/>
  <c r="AE484" l="1"/>
  <c r="AF483"/>
  <c r="AH483"/>
  <c r="AF484" l="1"/>
  <c r="AH484"/>
  <c r="AE485"/>
  <c r="AF485" l="1"/>
  <c r="AH485"/>
  <c r="AE486"/>
  <c r="AE487" l="1"/>
  <c r="AF486"/>
  <c r="AH486"/>
  <c r="AF487" l="1"/>
  <c r="AH487"/>
  <c r="AE488"/>
  <c r="AF488" l="1"/>
  <c r="AH488"/>
  <c r="AE489"/>
  <c r="AE490" l="1"/>
  <c r="AF489"/>
  <c r="AH489"/>
  <c r="AF490" l="1"/>
  <c r="AH490"/>
  <c r="AE491"/>
  <c r="AE492" l="1"/>
  <c r="AF491"/>
  <c r="AH491"/>
  <c r="AF492" l="1"/>
  <c r="AH492"/>
  <c r="AE493"/>
  <c r="AF493" l="1"/>
  <c r="AH493"/>
  <c r="AE494"/>
  <c r="AF494" l="1"/>
  <c r="AH494"/>
  <c r="AE495"/>
  <c r="AF495" l="1"/>
  <c r="AH495"/>
  <c r="AE496"/>
  <c r="AF496" l="1"/>
  <c r="AH496"/>
  <c r="AE497"/>
  <c r="AE498" l="1"/>
  <c r="AH497"/>
  <c r="AF497"/>
  <c r="AF498" l="1"/>
  <c r="AH498"/>
  <c r="AE499"/>
  <c r="AE500" l="1"/>
  <c r="AF499"/>
  <c r="AH499"/>
  <c r="AF500" l="1"/>
  <c r="AH500"/>
  <c r="AE501"/>
  <c r="AF501" l="1"/>
  <c r="AH501"/>
  <c r="AE502"/>
  <c r="AF502" l="1"/>
  <c r="AH502"/>
  <c r="AE503"/>
  <c r="AE504" l="1"/>
  <c r="AF503"/>
  <c r="AH503"/>
  <c r="AF504" l="1"/>
  <c r="AH504"/>
  <c r="AE505"/>
  <c r="AE506" l="1"/>
  <c r="AF505"/>
  <c r="AH505"/>
  <c r="AF506" l="1"/>
  <c r="AH506"/>
  <c r="AE507"/>
  <c r="AF507" l="1"/>
  <c r="AH507"/>
  <c r="AE508"/>
  <c r="AF508" l="1"/>
  <c r="AH508"/>
  <c r="AE509"/>
  <c r="AF509" l="1"/>
  <c r="AH509"/>
  <c r="AE510"/>
  <c r="AF510" l="1"/>
  <c r="AH510"/>
  <c r="AE511"/>
  <c r="AE512" l="1"/>
  <c r="AF511"/>
  <c r="AH511"/>
  <c r="AE513" l="1"/>
  <c r="AF512"/>
  <c r="AH512"/>
  <c r="AF513" l="1"/>
  <c r="AH513"/>
  <c r="AE514"/>
  <c r="AF514" l="1"/>
  <c r="AH514"/>
  <c r="AE515"/>
  <c r="AF515" l="1"/>
  <c r="AH515"/>
  <c r="AE516"/>
  <c r="AF516" l="1"/>
  <c r="AH516"/>
  <c r="AE517"/>
  <c r="AF517" l="1"/>
  <c r="AH517"/>
  <c r="AE518"/>
  <c r="AE519" l="1"/>
  <c r="AF518"/>
  <c r="AH518"/>
  <c r="AF519" l="1"/>
  <c r="AH519"/>
  <c r="AE520"/>
  <c r="AE521" l="1"/>
  <c r="AF520"/>
  <c r="AH520"/>
  <c r="AF521" l="1"/>
  <c r="AH521"/>
  <c r="AE522"/>
  <c r="AF522" l="1"/>
  <c r="AH522"/>
  <c r="AE523"/>
  <c r="AF523" l="1"/>
  <c r="AH523"/>
  <c r="AE524"/>
  <c r="AF524" l="1"/>
  <c r="AH524"/>
  <c r="AE525"/>
  <c r="AE526" l="1"/>
  <c r="AF525"/>
  <c r="AH525"/>
  <c r="AF526" l="1"/>
  <c r="AH526"/>
  <c r="AE527"/>
  <c r="AF527" l="1"/>
  <c r="AH527"/>
  <c r="AE528"/>
  <c r="AF528" l="1"/>
  <c r="AH528"/>
  <c r="AE529"/>
  <c r="AF529" l="1"/>
  <c r="AH529"/>
  <c r="AE530"/>
  <c r="AF530" l="1"/>
  <c r="AH530"/>
  <c r="AE531"/>
  <c r="AF531" l="1"/>
  <c r="AH531"/>
  <c r="AE532"/>
  <c r="AF532" l="1"/>
  <c r="AH532"/>
  <c r="AE533"/>
  <c r="AF533" l="1"/>
  <c r="AH533"/>
  <c r="AE534"/>
  <c r="AF534" l="1"/>
  <c r="AH534"/>
  <c r="AE535"/>
  <c r="AF535" l="1"/>
  <c r="AH535"/>
  <c r="AE536"/>
  <c r="AF536" l="1"/>
  <c r="AH536"/>
  <c r="AE537"/>
  <c r="AF537" l="1"/>
  <c r="AH537"/>
  <c r="AE538"/>
  <c r="AE539" l="1"/>
  <c r="AF538"/>
  <c r="AH538"/>
  <c r="AF539" l="1"/>
  <c r="AH539"/>
  <c r="AE540"/>
  <c r="AF540" l="1"/>
  <c r="AH540"/>
  <c r="AE541"/>
  <c r="AF541" l="1"/>
  <c r="AH541"/>
  <c r="AE542"/>
  <c r="AF542" l="1"/>
  <c r="AH542"/>
  <c r="AE543"/>
  <c r="AF543" l="1"/>
  <c r="AH543"/>
  <c r="AE544"/>
  <c r="AF544" l="1"/>
  <c r="AH544"/>
  <c r="AE545"/>
  <c r="AF545" l="1"/>
  <c r="AH545"/>
  <c r="AE546"/>
  <c r="AF546" l="1"/>
  <c r="AH546"/>
  <c r="AE547"/>
  <c r="AF547" l="1"/>
  <c r="AH547"/>
  <c r="AE548"/>
  <c r="AF548" l="1"/>
  <c r="AH548"/>
  <c r="AE549"/>
  <c r="AF549" l="1"/>
  <c r="AH549"/>
  <c r="AE550"/>
  <c r="AE551" l="1"/>
  <c r="AF550"/>
  <c r="AH550"/>
  <c r="AF551" l="1"/>
  <c r="AH551"/>
  <c r="AE552"/>
  <c r="AE553" l="1"/>
  <c r="AF552"/>
  <c r="AH552"/>
  <c r="AF553" l="1"/>
  <c r="AH553"/>
  <c r="AE554"/>
  <c r="AF554" l="1"/>
  <c r="AH554"/>
  <c r="AE555"/>
  <c r="AF555" l="1"/>
  <c r="AH555"/>
  <c r="AE556"/>
  <c r="AF556" l="1"/>
  <c r="AH556"/>
  <c r="AE557"/>
  <c r="AE558" l="1"/>
  <c r="AF557"/>
  <c r="AH557"/>
  <c r="AF558" l="1"/>
  <c r="AH558"/>
  <c r="AE559"/>
  <c r="AF559" l="1"/>
  <c r="AH559"/>
  <c r="AE560"/>
  <c r="AF560" l="1"/>
  <c r="AH560"/>
  <c r="AE561"/>
  <c r="AE562" l="1"/>
  <c r="AF561"/>
  <c r="AH561"/>
  <c r="AE563" l="1"/>
  <c r="AF562"/>
  <c r="AH562"/>
  <c r="AE564" l="1"/>
  <c r="AF563"/>
  <c r="AH563"/>
  <c r="AE565" l="1"/>
  <c r="AF564"/>
  <c r="AH564"/>
  <c r="AE566" l="1"/>
  <c r="AF565"/>
  <c r="AH565"/>
  <c r="AE567" l="1"/>
  <c r="AF566"/>
  <c r="AH566"/>
  <c r="AF567" l="1"/>
  <c r="AH567"/>
  <c r="AE568"/>
  <c r="AF568" l="1"/>
  <c r="AH568"/>
  <c r="AE569"/>
  <c r="AF569" l="1"/>
  <c r="AH569"/>
  <c r="AE570"/>
  <c r="AE571" l="1"/>
  <c r="AF570"/>
  <c r="AH570"/>
  <c r="AF571" l="1"/>
  <c r="AH571"/>
  <c r="AE572"/>
  <c r="AF572" l="1"/>
  <c r="AH572"/>
  <c r="AE573"/>
  <c r="AE574" l="1"/>
  <c r="AF573"/>
  <c r="AH573"/>
  <c r="AE575" l="1"/>
  <c r="AF574"/>
  <c r="AH574"/>
  <c r="AF575" l="1"/>
  <c r="AH575"/>
  <c r="AE576"/>
  <c r="AE577" l="1"/>
  <c r="AF576"/>
  <c r="AH576"/>
  <c r="AE578" l="1"/>
  <c r="AF577"/>
  <c r="AH577"/>
  <c r="AE579" l="1"/>
  <c r="AF578"/>
  <c r="AH578"/>
  <c r="AE580" l="1"/>
  <c r="AF579"/>
  <c r="AH579"/>
  <c r="AE581" l="1"/>
  <c r="AF580"/>
  <c r="AH580"/>
  <c r="AE582" l="1"/>
  <c r="AF581"/>
  <c r="AH581"/>
  <c r="AF582" l="1"/>
  <c r="AH582"/>
  <c r="AE583"/>
  <c r="AE584" l="1"/>
  <c r="AF583"/>
  <c r="AH583"/>
  <c r="AE585" l="1"/>
  <c r="AF584"/>
  <c r="AH584"/>
  <c r="AE586" l="1"/>
  <c r="AF585"/>
  <c r="AH585"/>
  <c r="AE587" l="1"/>
  <c r="AF586"/>
  <c r="AH586"/>
  <c r="AE588" l="1"/>
  <c r="AF587"/>
  <c r="AH587"/>
  <c r="AF588" l="1"/>
  <c r="AH588"/>
  <c r="AE589"/>
  <c r="AE590" l="1"/>
  <c r="AF589"/>
  <c r="AH589"/>
  <c r="AF590" l="1"/>
  <c r="AH590"/>
  <c r="AE591"/>
  <c r="AF591" l="1"/>
  <c r="AH591"/>
  <c r="AE592"/>
  <c r="AF592" l="1"/>
  <c r="AH592"/>
  <c r="AE593"/>
  <c r="AE594" l="1"/>
  <c r="AF593"/>
  <c r="AH593"/>
  <c r="AE595" l="1"/>
  <c r="AF594"/>
  <c r="AH594"/>
  <c r="AF595" l="1"/>
  <c r="AH595"/>
  <c r="AE596"/>
  <c r="AF596" l="1"/>
  <c r="AH596"/>
  <c r="AE597"/>
  <c r="AE598" l="1"/>
  <c r="AF597"/>
  <c r="AH597"/>
  <c r="AE599" l="1"/>
  <c r="AF598"/>
  <c r="AH598"/>
  <c r="AF599" l="1"/>
  <c r="AH599"/>
  <c r="AE600"/>
  <c r="AF600" l="1"/>
  <c r="AH600"/>
  <c r="AE601"/>
  <c r="AF601" l="1"/>
  <c r="AH601"/>
  <c r="AE602"/>
  <c r="AE603" l="1"/>
  <c r="AF602"/>
  <c r="AH602"/>
  <c r="AF603" l="1"/>
  <c r="AH603"/>
  <c r="AE604"/>
  <c r="AE605" l="1"/>
  <c r="AF604"/>
  <c r="AH604"/>
  <c r="AF605" l="1"/>
  <c r="AH605"/>
  <c r="AE606"/>
  <c r="AF606" l="1"/>
  <c r="AH606"/>
  <c r="AE607"/>
  <c r="AF607" l="1"/>
  <c r="AH607"/>
  <c r="AE608"/>
  <c r="AF608" l="1"/>
  <c r="AH608"/>
  <c r="AE609"/>
  <c r="AF609" l="1"/>
  <c r="AH609"/>
  <c r="AE610"/>
  <c r="AE611" l="1"/>
  <c r="AF610"/>
  <c r="AH610"/>
  <c r="AF611" l="1"/>
  <c r="AH611"/>
  <c r="AE612"/>
  <c r="AE613" l="1"/>
  <c r="AF612"/>
  <c r="AH612"/>
  <c r="AE614" l="1"/>
  <c r="AF613"/>
  <c r="AH613"/>
  <c r="AF614" l="1"/>
  <c r="AH614"/>
  <c r="AE615"/>
  <c r="AE616" l="1"/>
  <c r="AF615"/>
  <c r="AH615"/>
  <c r="AE617" l="1"/>
  <c r="AF616"/>
  <c r="AH616"/>
  <c r="AE618" l="1"/>
  <c r="AF617"/>
  <c r="AH617"/>
  <c r="AE619" l="1"/>
  <c r="AF618"/>
  <c r="AH618"/>
  <c r="AE620" l="1"/>
  <c r="AF619"/>
  <c r="AH619"/>
  <c r="AE621" l="1"/>
  <c r="AF620"/>
  <c r="AH620"/>
  <c r="AE622" l="1"/>
  <c r="AF621"/>
  <c r="AH621"/>
  <c r="AE623" l="1"/>
  <c r="AF622"/>
  <c r="AH622"/>
  <c r="AF623" l="1"/>
  <c r="AH623"/>
  <c r="AE624"/>
  <c r="AE625" l="1"/>
  <c r="AF624"/>
  <c r="AH624"/>
  <c r="AE626" l="1"/>
  <c r="AF625"/>
  <c r="AH625"/>
  <c r="AE627" l="1"/>
  <c r="AF626"/>
  <c r="AH626"/>
  <c r="AE628" l="1"/>
  <c r="AF627"/>
  <c r="AH627"/>
  <c r="AF628" l="1"/>
  <c r="AH628"/>
  <c r="AE629"/>
  <c r="AF629" l="1"/>
  <c r="AH629"/>
  <c r="AE630"/>
  <c r="AF630" l="1"/>
  <c r="AH630"/>
  <c r="AE631"/>
  <c r="AF631" l="1"/>
  <c r="AH631"/>
  <c r="AE632"/>
  <c r="AE633" l="1"/>
  <c r="AF632"/>
  <c r="AH632"/>
  <c r="AE634" l="1"/>
  <c r="AF633"/>
  <c r="AH633"/>
  <c r="AE635" l="1"/>
  <c r="AF634"/>
  <c r="AH634"/>
  <c r="AF635" l="1"/>
  <c r="AH635"/>
  <c r="AE636"/>
  <c r="AE637" l="1"/>
  <c r="AF636"/>
  <c r="AH636"/>
  <c r="AF637" l="1"/>
  <c r="AH637"/>
  <c r="AE638"/>
  <c r="AE639" l="1"/>
  <c r="AF638"/>
  <c r="AH638"/>
  <c r="AE640" l="1"/>
  <c r="AF639"/>
  <c r="AH639"/>
  <c r="AE641" l="1"/>
  <c r="AF640"/>
  <c r="AH640"/>
  <c r="AE642" l="1"/>
  <c r="AF641"/>
  <c r="AH641"/>
  <c r="AF642" l="1"/>
  <c r="AH642"/>
  <c r="AE643"/>
  <c r="AE644" l="1"/>
  <c r="AF643"/>
  <c r="AH643"/>
  <c r="AF644" l="1"/>
  <c r="AH644"/>
  <c r="AE645"/>
  <c r="AE646" l="1"/>
  <c r="AF645"/>
  <c r="AH645"/>
  <c r="AF646" l="1"/>
  <c r="AH646"/>
  <c r="AE647"/>
  <c r="AF647" l="1"/>
  <c r="AH647"/>
  <c r="AE648"/>
  <c r="AE649" l="1"/>
  <c r="AF648"/>
  <c r="AH648"/>
  <c r="AE650" l="1"/>
  <c r="AF649"/>
  <c r="AH649"/>
  <c r="AF650" l="1"/>
  <c r="AH650"/>
  <c r="AE651"/>
  <c r="AE652" l="1"/>
  <c r="AF651"/>
  <c r="AH651"/>
  <c r="AE653" l="1"/>
  <c r="AF652"/>
  <c r="AH652"/>
  <c r="AE654" l="1"/>
  <c r="AF653"/>
  <c r="AH653"/>
  <c r="AE655" l="1"/>
  <c r="AF654"/>
  <c r="AH654"/>
  <c r="AE656" l="1"/>
  <c r="AF655"/>
  <c r="AH655"/>
  <c r="AE657" l="1"/>
  <c r="AF656"/>
  <c r="AH656"/>
  <c r="AE658" l="1"/>
  <c r="AF657"/>
  <c r="AH657"/>
  <c r="AE659" l="1"/>
  <c r="AF658"/>
  <c r="AH658"/>
  <c r="AE660" l="1"/>
  <c r="AF659"/>
  <c r="AH659"/>
  <c r="AE661" l="1"/>
  <c r="AF660"/>
  <c r="AH660"/>
  <c r="AE662" l="1"/>
  <c r="AF661"/>
  <c r="AH661"/>
  <c r="AF662" l="1"/>
  <c r="AH662"/>
  <c r="AE663"/>
  <c r="AF663" l="1"/>
  <c r="AH663"/>
  <c r="AE664"/>
  <c r="AE665" l="1"/>
  <c r="AF664"/>
  <c r="AH664"/>
  <c r="AF665" l="1"/>
  <c r="AH665"/>
  <c r="AE666"/>
  <c r="AF666" l="1"/>
  <c r="AH666"/>
  <c r="AE667"/>
  <c r="AE668" l="1"/>
  <c r="AF667"/>
  <c r="AH667"/>
  <c r="AF668" l="1"/>
  <c r="AH668"/>
  <c r="AE669"/>
  <c r="AE670" l="1"/>
  <c r="AF669"/>
  <c r="AH669"/>
  <c r="AF670" l="1"/>
  <c r="AH670"/>
  <c r="AE671"/>
  <c r="AE672" l="1"/>
  <c r="AF671"/>
  <c r="AH671"/>
  <c r="AF672" l="1"/>
  <c r="AH672"/>
  <c r="AE673"/>
  <c r="AE674" l="1"/>
  <c r="AF673"/>
  <c r="AH673"/>
  <c r="AE675" l="1"/>
  <c r="AF674"/>
  <c r="AH674"/>
  <c r="AF675" l="1"/>
  <c r="AH675"/>
  <c r="AE676"/>
  <c r="AF676" l="1"/>
  <c r="AH676"/>
  <c r="AE677"/>
  <c r="AE678" l="1"/>
  <c r="AF677"/>
  <c r="AH677"/>
  <c r="AE679" l="1"/>
  <c r="AF678"/>
  <c r="AH678"/>
  <c r="AF679" l="1"/>
  <c r="AH679"/>
  <c r="AE680"/>
  <c r="AE681" l="1"/>
  <c r="AF680"/>
  <c r="AH680"/>
  <c r="AE682" l="1"/>
  <c r="AF681"/>
  <c r="AH681"/>
  <c r="AF682" l="1"/>
  <c r="AH682"/>
  <c r="AE683"/>
  <c r="AF683" l="1"/>
  <c r="AH683"/>
  <c r="AE684"/>
  <c r="AE685" l="1"/>
  <c r="AF684"/>
  <c r="AH684"/>
  <c r="AE686" l="1"/>
  <c r="AF685"/>
  <c r="AH685"/>
  <c r="AE687" l="1"/>
  <c r="AF686"/>
  <c r="AH686"/>
  <c r="AF687" l="1"/>
  <c r="AH687"/>
  <c r="AE688"/>
  <c r="AE689" l="1"/>
  <c r="AF688"/>
  <c r="AH688"/>
  <c r="AF689" l="1"/>
  <c r="AH689"/>
  <c r="AE690"/>
  <c r="AF690" l="1"/>
  <c r="AH690"/>
  <c r="AE691"/>
  <c r="AE692" l="1"/>
  <c r="AF691"/>
  <c r="AH691"/>
  <c r="AF692" l="1"/>
  <c r="AH692"/>
  <c r="AE693"/>
  <c r="AE694" l="1"/>
  <c r="AF693"/>
  <c r="AH693"/>
  <c r="AE695" l="1"/>
  <c r="AF694"/>
  <c r="AH694"/>
  <c r="AE696" l="1"/>
  <c r="AF695"/>
  <c r="AH695"/>
  <c r="AE697" l="1"/>
  <c r="AF696"/>
  <c r="AH696"/>
  <c r="AE698" l="1"/>
  <c r="AF697"/>
  <c r="AH697"/>
  <c r="AE699" l="1"/>
  <c r="AF698"/>
  <c r="AH698"/>
  <c r="AE700" l="1"/>
  <c r="Q5"/>
  <c r="Q2"/>
  <c r="Q3"/>
  <c r="AF699"/>
  <c r="AH699"/>
  <c r="AF700" l="1"/>
  <c r="Q10" s="1"/>
  <c r="AH700"/>
  <c r="Q11" s="1"/>
</calcChain>
</file>

<file path=xl/sharedStrings.xml><?xml version="1.0" encoding="utf-8"?>
<sst xmlns="http://schemas.openxmlformats.org/spreadsheetml/2006/main" count="138" uniqueCount="31">
  <si>
    <t xml:space="preserve">          NUM</t>
  </si>
  <si>
    <t>R</t>
  </si>
  <si>
    <t>B</t>
  </si>
  <si>
    <t>Zero</t>
  </si>
  <si>
    <t>O</t>
  </si>
  <si>
    <t>H</t>
  </si>
  <si>
    <t>E</t>
  </si>
  <si>
    <t>L</t>
  </si>
  <si>
    <t>Prog</t>
  </si>
  <si>
    <t>Lvl.</t>
  </si>
  <si>
    <t>Total</t>
  </si>
  <si>
    <t>Min</t>
  </si>
  <si>
    <t>Max Units</t>
  </si>
  <si>
    <t>L's</t>
  </si>
  <si>
    <t>Max L`s</t>
  </si>
  <si>
    <t>Max DD</t>
  </si>
  <si>
    <t>W/L</t>
  </si>
  <si>
    <t>Units</t>
  </si>
  <si>
    <t>WL Units</t>
  </si>
  <si>
    <t>BET</t>
  </si>
  <si>
    <t>End Total</t>
  </si>
  <si>
    <t>Max BR</t>
  </si>
  <si>
    <t>Down Draft</t>
  </si>
  <si>
    <t>Max Bankroll</t>
  </si>
  <si>
    <t>L1</t>
  </si>
  <si>
    <t>L2</t>
  </si>
  <si>
    <t>L3</t>
  </si>
  <si>
    <t>L4</t>
  </si>
  <si>
    <t>Max Win</t>
  </si>
  <si>
    <t>Line</t>
  </si>
  <si>
    <t>Change here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</si>
</sst>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20" xfId="0" applyNumberForma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 textRotation="90"/>
    </xf>
    <xf numFmtId="0" fontId="3" fillId="0" borderId="6" xfId="0" applyFont="1" applyFill="1" applyBorder="1" applyAlignment="1">
      <alignment horizontal="center" vertical="center" textRotation="90"/>
    </xf>
    <xf numFmtId="1" fontId="2" fillId="6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</cellXfs>
  <cellStyles count="1">
    <cellStyle name="Standard" xfId="0" builtinId="0"/>
  </cellStyles>
  <dxfs count="5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autoTitleDeleted val="1"/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'Prog Individual'!$K$6:$K$700</c:f>
              <c:numCache>
                <c:formatCode>General</c:formatCode>
                <c:ptCount val="6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-3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-3</c:v>
                </c:pt>
                <c:pt idx="18">
                  <c:v>-6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0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0</c:v>
                </c:pt>
                <c:pt idx="33">
                  <c:v>3</c:v>
                </c:pt>
                <c:pt idx="34">
                  <c:v>3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9</c:v>
                </c:pt>
                <c:pt idx="53">
                  <c:v>9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9</c:v>
                </c:pt>
                <c:pt idx="59">
                  <c:v>12</c:v>
                </c:pt>
                <c:pt idx="60">
                  <c:v>12</c:v>
                </c:pt>
                <c:pt idx="61">
                  <c:v>12</c:v>
                </c:pt>
                <c:pt idx="62">
                  <c:v>12</c:v>
                </c:pt>
                <c:pt idx="63">
                  <c:v>12</c:v>
                </c:pt>
                <c:pt idx="64">
                  <c:v>12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</c:v>
                </c:pt>
                <c:pt idx="70">
                  <c:v>15</c:v>
                </c:pt>
                <c:pt idx="71">
                  <c:v>15</c:v>
                </c:pt>
                <c:pt idx="72">
                  <c:v>15</c:v>
                </c:pt>
                <c:pt idx="73">
                  <c:v>15</c:v>
                </c:pt>
                <c:pt idx="74">
                  <c:v>15</c:v>
                </c:pt>
                <c:pt idx="75">
                  <c:v>15</c:v>
                </c:pt>
                <c:pt idx="76">
                  <c:v>15</c:v>
                </c:pt>
                <c:pt idx="77">
                  <c:v>18</c:v>
                </c:pt>
                <c:pt idx="78">
                  <c:v>18</c:v>
                </c:pt>
                <c:pt idx="79">
                  <c:v>18</c:v>
                </c:pt>
                <c:pt idx="80">
                  <c:v>18</c:v>
                </c:pt>
                <c:pt idx="81">
                  <c:v>18</c:v>
                </c:pt>
                <c:pt idx="82">
                  <c:v>15</c:v>
                </c:pt>
                <c:pt idx="83">
                  <c:v>18</c:v>
                </c:pt>
                <c:pt idx="84">
                  <c:v>18</c:v>
                </c:pt>
                <c:pt idx="85">
                  <c:v>21</c:v>
                </c:pt>
                <c:pt idx="86">
                  <c:v>21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21</c:v>
                </c:pt>
                <c:pt idx="93">
                  <c:v>21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</c:v>
                </c:pt>
                <c:pt idx="100">
                  <c:v>21</c:v>
                </c:pt>
                <c:pt idx="101">
                  <c:v>21</c:v>
                </c:pt>
                <c:pt idx="102">
                  <c:v>21</c:v>
                </c:pt>
                <c:pt idx="103">
                  <c:v>21</c:v>
                </c:pt>
                <c:pt idx="104">
                  <c:v>21</c:v>
                </c:pt>
                <c:pt idx="105">
                  <c:v>21</c:v>
                </c:pt>
                <c:pt idx="106">
                  <c:v>21</c:v>
                </c:pt>
                <c:pt idx="107">
                  <c:v>21</c:v>
                </c:pt>
                <c:pt idx="108">
                  <c:v>21</c:v>
                </c:pt>
                <c:pt idx="109">
                  <c:v>21</c:v>
                </c:pt>
                <c:pt idx="110">
                  <c:v>18</c:v>
                </c:pt>
                <c:pt idx="111">
                  <c:v>15</c:v>
                </c:pt>
                <c:pt idx="112">
                  <c:v>24</c:v>
                </c:pt>
                <c:pt idx="113">
                  <c:v>24</c:v>
                </c:pt>
                <c:pt idx="114">
                  <c:v>24</c:v>
                </c:pt>
                <c:pt idx="115">
                  <c:v>24</c:v>
                </c:pt>
                <c:pt idx="116">
                  <c:v>24</c:v>
                </c:pt>
                <c:pt idx="117">
                  <c:v>27</c:v>
                </c:pt>
                <c:pt idx="118">
                  <c:v>27</c:v>
                </c:pt>
                <c:pt idx="119">
                  <c:v>27</c:v>
                </c:pt>
                <c:pt idx="120">
                  <c:v>27</c:v>
                </c:pt>
                <c:pt idx="121">
                  <c:v>27</c:v>
                </c:pt>
                <c:pt idx="122">
                  <c:v>27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27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33</c:v>
                </c:pt>
                <c:pt idx="134">
                  <c:v>33</c:v>
                </c:pt>
                <c:pt idx="135">
                  <c:v>33</c:v>
                </c:pt>
                <c:pt idx="136">
                  <c:v>33</c:v>
                </c:pt>
                <c:pt idx="137">
                  <c:v>33</c:v>
                </c:pt>
                <c:pt idx="138">
                  <c:v>33</c:v>
                </c:pt>
                <c:pt idx="139">
                  <c:v>33</c:v>
                </c:pt>
                <c:pt idx="140">
                  <c:v>33</c:v>
                </c:pt>
                <c:pt idx="141">
                  <c:v>36</c:v>
                </c:pt>
                <c:pt idx="142">
                  <c:v>36</c:v>
                </c:pt>
                <c:pt idx="143">
                  <c:v>36</c:v>
                </c:pt>
                <c:pt idx="144">
                  <c:v>39</c:v>
                </c:pt>
                <c:pt idx="145">
                  <c:v>39</c:v>
                </c:pt>
                <c:pt idx="146">
                  <c:v>39</c:v>
                </c:pt>
                <c:pt idx="147">
                  <c:v>36</c:v>
                </c:pt>
                <c:pt idx="148">
                  <c:v>33</c:v>
                </c:pt>
                <c:pt idx="149">
                  <c:v>42</c:v>
                </c:pt>
                <c:pt idx="150">
                  <c:v>42</c:v>
                </c:pt>
                <c:pt idx="151">
                  <c:v>42</c:v>
                </c:pt>
                <c:pt idx="152">
                  <c:v>42</c:v>
                </c:pt>
                <c:pt idx="153">
                  <c:v>42</c:v>
                </c:pt>
                <c:pt idx="154">
                  <c:v>42</c:v>
                </c:pt>
                <c:pt idx="155">
                  <c:v>42</c:v>
                </c:pt>
                <c:pt idx="156">
                  <c:v>42</c:v>
                </c:pt>
                <c:pt idx="157">
                  <c:v>42</c:v>
                </c:pt>
                <c:pt idx="158">
                  <c:v>42</c:v>
                </c:pt>
                <c:pt idx="159">
                  <c:v>42</c:v>
                </c:pt>
                <c:pt idx="160">
                  <c:v>42</c:v>
                </c:pt>
                <c:pt idx="161">
                  <c:v>42</c:v>
                </c:pt>
                <c:pt idx="162">
                  <c:v>45</c:v>
                </c:pt>
                <c:pt idx="163">
                  <c:v>45</c:v>
                </c:pt>
                <c:pt idx="164">
                  <c:v>45</c:v>
                </c:pt>
                <c:pt idx="165">
                  <c:v>45</c:v>
                </c:pt>
                <c:pt idx="166">
                  <c:v>45</c:v>
                </c:pt>
                <c:pt idx="167">
                  <c:v>45</c:v>
                </c:pt>
                <c:pt idx="168">
                  <c:v>45</c:v>
                </c:pt>
                <c:pt idx="169">
                  <c:v>45</c:v>
                </c:pt>
                <c:pt idx="170">
                  <c:v>45</c:v>
                </c:pt>
                <c:pt idx="171">
                  <c:v>45</c:v>
                </c:pt>
                <c:pt idx="172">
                  <c:v>45</c:v>
                </c:pt>
                <c:pt idx="173">
                  <c:v>45</c:v>
                </c:pt>
                <c:pt idx="174">
                  <c:v>45</c:v>
                </c:pt>
                <c:pt idx="175">
                  <c:v>45</c:v>
                </c:pt>
                <c:pt idx="176">
                  <c:v>45</c:v>
                </c:pt>
                <c:pt idx="177">
                  <c:v>45</c:v>
                </c:pt>
                <c:pt idx="178">
                  <c:v>45</c:v>
                </c:pt>
                <c:pt idx="179">
                  <c:v>45</c:v>
                </c:pt>
                <c:pt idx="180">
                  <c:v>45</c:v>
                </c:pt>
                <c:pt idx="181">
                  <c:v>42</c:v>
                </c:pt>
                <c:pt idx="182">
                  <c:v>45</c:v>
                </c:pt>
                <c:pt idx="183">
                  <c:v>45</c:v>
                </c:pt>
                <c:pt idx="184">
                  <c:v>45</c:v>
                </c:pt>
                <c:pt idx="185">
                  <c:v>45</c:v>
                </c:pt>
                <c:pt idx="186">
                  <c:v>45</c:v>
                </c:pt>
                <c:pt idx="187">
                  <c:v>45</c:v>
                </c:pt>
                <c:pt idx="188">
                  <c:v>45</c:v>
                </c:pt>
                <c:pt idx="189">
                  <c:v>45</c:v>
                </c:pt>
                <c:pt idx="190">
                  <c:v>45</c:v>
                </c:pt>
                <c:pt idx="191">
                  <c:v>48</c:v>
                </c:pt>
                <c:pt idx="192">
                  <c:v>48</c:v>
                </c:pt>
                <c:pt idx="193">
                  <c:v>48</c:v>
                </c:pt>
                <c:pt idx="194">
                  <c:v>48</c:v>
                </c:pt>
                <c:pt idx="195">
                  <c:v>48</c:v>
                </c:pt>
                <c:pt idx="196">
                  <c:v>48</c:v>
                </c:pt>
                <c:pt idx="197">
                  <c:v>48</c:v>
                </c:pt>
                <c:pt idx="198">
                  <c:v>48</c:v>
                </c:pt>
                <c:pt idx="199">
                  <c:v>48</c:v>
                </c:pt>
                <c:pt idx="200">
                  <c:v>48</c:v>
                </c:pt>
                <c:pt idx="201">
                  <c:v>48</c:v>
                </c:pt>
                <c:pt idx="202">
                  <c:v>48</c:v>
                </c:pt>
                <c:pt idx="203">
                  <c:v>48</c:v>
                </c:pt>
                <c:pt idx="204">
                  <c:v>48</c:v>
                </c:pt>
                <c:pt idx="205">
                  <c:v>45</c:v>
                </c:pt>
                <c:pt idx="206">
                  <c:v>48</c:v>
                </c:pt>
                <c:pt idx="207">
                  <c:v>48</c:v>
                </c:pt>
                <c:pt idx="208">
                  <c:v>48</c:v>
                </c:pt>
                <c:pt idx="209">
                  <c:v>48</c:v>
                </c:pt>
                <c:pt idx="210">
                  <c:v>48</c:v>
                </c:pt>
                <c:pt idx="211">
                  <c:v>48</c:v>
                </c:pt>
                <c:pt idx="212">
                  <c:v>48</c:v>
                </c:pt>
                <c:pt idx="213">
                  <c:v>48</c:v>
                </c:pt>
                <c:pt idx="214">
                  <c:v>51</c:v>
                </c:pt>
                <c:pt idx="215">
                  <c:v>51</c:v>
                </c:pt>
                <c:pt idx="216">
                  <c:v>51</c:v>
                </c:pt>
                <c:pt idx="217">
                  <c:v>51</c:v>
                </c:pt>
                <c:pt idx="218">
                  <c:v>51</c:v>
                </c:pt>
                <c:pt idx="219">
                  <c:v>51</c:v>
                </c:pt>
                <c:pt idx="220">
                  <c:v>51</c:v>
                </c:pt>
                <c:pt idx="221">
                  <c:v>51</c:v>
                </c:pt>
                <c:pt idx="222">
                  <c:v>51</c:v>
                </c:pt>
                <c:pt idx="223">
                  <c:v>51</c:v>
                </c:pt>
                <c:pt idx="224">
                  <c:v>51</c:v>
                </c:pt>
                <c:pt idx="225">
                  <c:v>54</c:v>
                </c:pt>
                <c:pt idx="226">
                  <c:v>54</c:v>
                </c:pt>
                <c:pt idx="227">
                  <c:v>54</c:v>
                </c:pt>
                <c:pt idx="228">
                  <c:v>54</c:v>
                </c:pt>
                <c:pt idx="229">
                  <c:v>54</c:v>
                </c:pt>
                <c:pt idx="230">
                  <c:v>54</c:v>
                </c:pt>
                <c:pt idx="231">
                  <c:v>54</c:v>
                </c:pt>
                <c:pt idx="232">
                  <c:v>54</c:v>
                </c:pt>
                <c:pt idx="233">
                  <c:v>54</c:v>
                </c:pt>
                <c:pt idx="234">
                  <c:v>54</c:v>
                </c:pt>
                <c:pt idx="235">
                  <c:v>57</c:v>
                </c:pt>
                <c:pt idx="236">
                  <c:v>57</c:v>
                </c:pt>
                <c:pt idx="237">
                  <c:v>57</c:v>
                </c:pt>
                <c:pt idx="238">
                  <c:v>57</c:v>
                </c:pt>
                <c:pt idx="239">
                  <c:v>57</c:v>
                </c:pt>
                <c:pt idx="240">
                  <c:v>57</c:v>
                </c:pt>
                <c:pt idx="241">
                  <c:v>60</c:v>
                </c:pt>
                <c:pt idx="242">
                  <c:v>60</c:v>
                </c:pt>
                <c:pt idx="243">
                  <c:v>60</c:v>
                </c:pt>
                <c:pt idx="244">
                  <c:v>60</c:v>
                </c:pt>
                <c:pt idx="245">
                  <c:v>60</c:v>
                </c:pt>
                <c:pt idx="246">
                  <c:v>60</c:v>
                </c:pt>
                <c:pt idx="247">
                  <c:v>60</c:v>
                </c:pt>
                <c:pt idx="248">
                  <c:v>60</c:v>
                </c:pt>
                <c:pt idx="249">
                  <c:v>60</c:v>
                </c:pt>
                <c:pt idx="250">
                  <c:v>57</c:v>
                </c:pt>
                <c:pt idx="251">
                  <c:v>54</c:v>
                </c:pt>
                <c:pt idx="252">
                  <c:v>63</c:v>
                </c:pt>
                <c:pt idx="253">
                  <c:v>63</c:v>
                </c:pt>
                <c:pt idx="254">
                  <c:v>66</c:v>
                </c:pt>
                <c:pt idx="255">
                  <c:v>66</c:v>
                </c:pt>
                <c:pt idx="256">
                  <c:v>66</c:v>
                </c:pt>
                <c:pt idx="257">
                  <c:v>66</c:v>
                </c:pt>
                <c:pt idx="258">
                  <c:v>66</c:v>
                </c:pt>
                <c:pt idx="259">
                  <c:v>66</c:v>
                </c:pt>
                <c:pt idx="260">
                  <c:v>66</c:v>
                </c:pt>
                <c:pt idx="261">
                  <c:v>66</c:v>
                </c:pt>
                <c:pt idx="262">
                  <c:v>66</c:v>
                </c:pt>
                <c:pt idx="263">
                  <c:v>66</c:v>
                </c:pt>
                <c:pt idx="264">
                  <c:v>66</c:v>
                </c:pt>
                <c:pt idx="265">
                  <c:v>69</c:v>
                </c:pt>
                <c:pt idx="266">
                  <c:v>69</c:v>
                </c:pt>
                <c:pt idx="267">
                  <c:v>69</c:v>
                </c:pt>
                <c:pt idx="268">
                  <c:v>69</c:v>
                </c:pt>
                <c:pt idx="269">
                  <c:v>69</c:v>
                </c:pt>
                <c:pt idx="270">
                  <c:v>69</c:v>
                </c:pt>
                <c:pt idx="271">
                  <c:v>66</c:v>
                </c:pt>
                <c:pt idx="272">
                  <c:v>63</c:v>
                </c:pt>
                <c:pt idx="273">
                  <c:v>72</c:v>
                </c:pt>
                <c:pt idx="274">
                  <c:v>72</c:v>
                </c:pt>
                <c:pt idx="275">
                  <c:v>72</c:v>
                </c:pt>
                <c:pt idx="276">
                  <c:v>72</c:v>
                </c:pt>
                <c:pt idx="277">
                  <c:v>72</c:v>
                </c:pt>
                <c:pt idx="278">
                  <c:v>72</c:v>
                </c:pt>
                <c:pt idx="279">
                  <c:v>72</c:v>
                </c:pt>
                <c:pt idx="280">
                  <c:v>75</c:v>
                </c:pt>
                <c:pt idx="281">
                  <c:v>75</c:v>
                </c:pt>
                <c:pt idx="282">
                  <c:v>75</c:v>
                </c:pt>
                <c:pt idx="283">
                  <c:v>75</c:v>
                </c:pt>
                <c:pt idx="284">
                  <c:v>78</c:v>
                </c:pt>
                <c:pt idx="285">
                  <c:v>78</c:v>
                </c:pt>
                <c:pt idx="286">
                  <c:v>78</c:v>
                </c:pt>
                <c:pt idx="287">
                  <c:v>81</c:v>
                </c:pt>
                <c:pt idx="288">
                  <c:v>81</c:v>
                </c:pt>
                <c:pt idx="289">
                  <c:v>84</c:v>
                </c:pt>
                <c:pt idx="290">
                  <c:v>84</c:v>
                </c:pt>
                <c:pt idx="291">
                  <c:v>81</c:v>
                </c:pt>
                <c:pt idx="292">
                  <c:v>84</c:v>
                </c:pt>
                <c:pt idx="293">
                  <c:v>84</c:v>
                </c:pt>
                <c:pt idx="294">
                  <c:v>84</c:v>
                </c:pt>
                <c:pt idx="295">
                  <c:v>84</c:v>
                </c:pt>
                <c:pt idx="296">
                  <c:v>84</c:v>
                </c:pt>
                <c:pt idx="297">
                  <c:v>84</c:v>
                </c:pt>
                <c:pt idx="298">
                  <c:v>84</c:v>
                </c:pt>
                <c:pt idx="299">
                  <c:v>81</c:v>
                </c:pt>
                <c:pt idx="300">
                  <c:v>84</c:v>
                </c:pt>
                <c:pt idx="301">
                  <c:v>84</c:v>
                </c:pt>
                <c:pt idx="302">
                  <c:v>84</c:v>
                </c:pt>
                <c:pt idx="303">
                  <c:v>84</c:v>
                </c:pt>
                <c:pt idx="304">
                  <c:v>84</c:v>
                </c:pt>
                <c:pt idx="305">
                  <c:v>84</c:v>
                </c:pt>
                <c:pt idx="306">
                  <c:v>84</c:v>
                </c:pt>
                <c:pt idx="307">
                  <c:v>81</c:v>
                </c:pt>
                <c:pt idx="308">
                  <c:v>84</c:v>
                </c:pt>
                <c:pt idx="309">
                  <c:v>84</c:v>
                </c:pt>
                <c:pt idx="310">
                  <c:v>87</c:v>
                </c:pt>
                <c:pt idx="311">
                  <c:v>87</c:v>
                </c:pt>
                <c:pt idx="312">
                  <c:v>87</c:v>
                </c:pt>
                <c:pt idx="313">
                  <c:v>87</c:v>
                </c:pt>
                <c:pt idx="314">
                  <c:v>87</c:v>
                </c:pt>
                <c:pt idx="315">
                  <c:v>87</c:v>
                </c:pt>
                <c:pt idx="316">
                  <c:v>84</c:v>
                </c:pt>
                <c:pt idx="317">
                  <c:v>81</c:v>
                </c:pt>
                <c:pt idx="318">
                  <c:v>72</c:v>
                </c:pt>
                <c:pt idx="319">
                  <c:v>72</c:v>
                </c:pt>
                <c:pt idx="320">
                  <c:v>72</c:v>
                </c:pt>
                <c:pt idx="321">
                  <c:v>72</c:v>
                </c:pt>
                <c:pt idx="322">
                  <c:v>72</c:v>
                </c:pt>
                <c:pt idx="323">
                  <c:v>72</c:v>
                </c:pt>
                <c:pt idx="324">
                  <c:v>72</c:v>
                </c:pt>
                <c:pt idx="325">
                  <c:v>72</c:v>
                </c:pt>
                <c:pt idx="326">
                  <c:v>72</c:v>
                </c:pt>
                <c:pt idx="327">
                  <c:v>72</c:v>
                </c:pt>
                <c:pt idx="328">
                  <c:v>72</c:v>
                </c:pt>
                <c:pt idx="329">
                  <c:v>69</c:v>
                </c:pt>
                <c:pt idx="330">
                  <c:v>66</c:v>
                </c:pt>
                <c:pt idx="331">
                  <c:v>75</c:v>
                </c:pt>
                <c:pt idx="332">
                  <c:v>75</c:v>
                </c:pt>
                <c:pt idx="333">
                  <c:v>72</c:v>
                </c:pt>
                <c:pt idx="334">
                  <c:v>75</c:v>
                </c:pt>
                <c:pt idx="335">
                  <c:v>75</c:v>
                </c:pt>
                <c:pt idx="336">
                  <c:v>78</c:v>
                </c:pt>
                <c:pt idx="337">
                  <c:v>78</c:v>
                </c:pt>
                <c:pt idx="338">
                  <c:v>78</c:v>
                </c:pt>
                <c:pt idx="339">
                  <c:v>81</c:v>
                </c:pt>
                <c:pt idx="340">
                  <c:v>81</c:v>
                </c:pt>
                <c:pt idx="341">
                  <c:v>81</c:v>
                </c:pt>
                <c:pt idx="342">
                  <c:v>81</c:v>
                </c:pt>
                <c:pt idx="343">
                  <c:v>81</c:v>
                </c:pt>
                <c:pt idx="344">
                  <c:v>81</c:v>
                </c:pt>
                <c:pt idx="345">
                  <c:v>81</c:v>
                </c:pt>
                <c:pt idx="346">
                  <c:v>78</c:v>
                </c:pt>
                <c:pt idx="347">
                  <c:v>75</c:v>
                </c:pt>
                <c:pt idx="348">
                  <c:v>84</c:v>
                </c:pt>
                <c:pt idx="349">
                  <c:v>84</c:v>
                </c:pt>
                <c:pt idx="350">
                  <c:v>87</c:v>
                </c:pt>
                <c:pt idx="351">
                  <c:v>87</c:v>
                </c:pt>
                <c:pt idx="352">
                  <c:v>87</c:v>
                </c:pt>
                <c:pt idx="353">
                  <c:v>84</c:v>
                </c:pt>
                <c:pt idx="354">
                  <c:v>81</c:v>
                </c:pt>
                <c:pt idx="355">
                  <c:v>90</c:v>
                </c:pt>
                <c:pt idx="356">
                  <c:v>90</c:v>
                </c:pt>
                <c:pt idx="357">
                  <c:v>90</c:v>
                </c:pt>
                <c:pt idx="358">
                  <c:v>90</c:v>
                </c:pt>
                <c:pt idx="359">
                  <c:v>90</c:v>
                </c:pt>
                <c:pt idx="360">
                  <c:v>90</c:v>
                </c:pt>
                <c:pt idx="361">
                  <c:v>87</c:v>
                </c:pt>
                <c:pt idx="362">
                  <c:v>84</c:v>
                </c:pt>
                <c:pt idx="363">
                  <c:v>75</c:v>
                </c:pt>
                <c:pt idx="364">
                  <c:v>75</c:v>
                </c:pt>
                <c:pt idx="365">
                  <c:v>75</c:v>
                </c:pt>
                <c:pt idx="366">
                  <c:v>75</c:v>
                </c:pt>
                <c:pt idx="367">
                  <c:v>75</c:v>
                </c:pt>
                <c:pt idx="368">
                  <c:v>75</c:v>
                </c:pt>
                <c:pt idx="369">
                  <c:v>75</c:v>
                </c:pt>
                <c:pt idx="370">
                  <c:v>72</c:v>
                </c:pt>
                <c:pt idx="371">
                  <c:v>69</c:v>
                </c:pt>
                <c:pt idx="372">
                  <c:v>78</c:v>
                </c:pt>
                <c:pt idx="373">
                  <c:v>78</c:v>
                </c:pt>
                <c:pt idx="374">
                  <c:v>78</c:v>
                </c:pt>
                <c:pt idx="375">
                  <c:v>78</c:v>
                </c:pt>
                <c:pt idx="376">
                  <c:v>78</c:v>
                </c:pt>
                <c:pt idx="377">
                  <c:v>81</c:v>
                </c:pt>
                <c:pt idx="378">
                  <c:v>81</c:v>
                </c:pt>
                <c:pt idx="379">
                  <c:v>78</c:v>
                </c:pt>
                <c:pt idx="380">
                  <c:v>75</c:v>
                </c:pt>
                <c:pt idx="381">
                  <c:v>66</c:v>
                </c:pt>
                <c:pt idx="382">
                  <c:v>66</c:v>
                </c:pt>
                <c:pt idx="383">
                  <c:v>66</c:v>
                </c:pt>
                <c:pt idx="384">
                  <c:v>66</c:v>
                </c:pt>
                <c:pt idx="385">
                  <c:v>66</c:v>
                </c:pt>
                <c:pt idx="386">
                  <c:v>66</c:v>
                </c:pt>
                <c:pt idx="387">
                  <c:v>66</c:v>
                </c:pt>
                <c:pt idx="388">
                  <c:v>63</c:v>
                </c:pt>
                <c:pt idx="389">
                  <c:v>60</c:v>
                </c:pt>
                <c:pt idx="390">
                  <c:v>69</c:v>
                </c:pt>
                <c:pt idx="391">
                  <c:v>69</c:v>
                </c:pt>
                <c:pt idx="392">
                  <c:v>69</c:v>
                </c:pt>
                <c:pt idx="393">
                  <c:v>69</c:v>
                </c:pt>
                <c:pt idx="394">
                  <c:v>69</c:v>
                </c:pt>
                <c:pt idx="395">
                  <c:v>66</c:v>
                </c:pt>
                <c:pt idx="396">
                  <c:v>63</c:v>
                </c:pt>
                <c:pt idx="397">
                  <c:v>54</c:v>
                </c:pt>
                <c:pt idx="398">
                  <c:v>54</c:v>
                </c:pt>
                <c:pt idx="399">
                  <c:v>54</c:v>
                </c:pt>
                <c:pt idx="400">
                  <c:v>54</c:v>
                </c:pt>
                <c:pt idx="401">
                  <c:v>54</c:v>
                </c:pt>
                <c:pt idx="402">
                  <c:v>54</c:v>
                </c:pt>
                <c:pt idx="403">
                  <c:v>54</c:v>
                </c:pt>
                <c:pt idx="404">
                  <c:v>54</c:v>
                </c:pt>
                <c:pt idx="405">
                  <c:v>54</c:v>
                </c:pt>
                <c:pt idx="406">
                  <c:v>54</c:v>
                </c:pt>
                <c:pt idx="407">
                  <c:v>54</c:v>
                </c:pt>
                <c:pt idx="408">
                  <c:v>51</c:v>
                </c:pt>
                <c:pt idx="409">
                  <c:v>48</c:v>
                </c:pt>
                <c:pt idx="410">
                  <c:v>39</c:v>
                </c:pt>
                <c:pt idx="411">
                  <c:v>39</c:v>
                </c:pt>
                <c:pt idx="412">
                  <c:v>39</c:v>
                </c:pt>
                <c:pt idx="413">
                  <c:v>39</c:v>
                </c:pt>
                <c:pt idx="414">
                  <c:v>39</c:v>
                </c:pt>
                <c:pt idx="415">
                  <c:v>36</c:v>
                </c:pt>
                <c:pt idx="416">
                  <c:v>39</c:v>
                </c:pt>
                <c:pt idx="417">
                  <c:v>39</c:v>
                </c:pt>
                <c:pt idx="418">
                  <c:v>39</c:v>
                </c:pt>
                <c:pt idx="419">
                  <c:v>42</c:v>
                </c:pt>
                <c:pt idx="420">
                  <c:v>42</c:v>
                </c:pt>
                <c:pt idx="421">
                  <c:v>42</c:v>
                </c:pt>
                <c:pt idx="422">
                  <c:v>39</c:v>
                </c:pt>
                <c:pt idx="423">
                  <c:v>36</c:v>
                </c:pt>
                <c:pt idx="424">
                  <c:v>45</c:v>
                </c:pt>
                <c:pt idx="425">
                  <c:v>45</c:v>
                </c:pt>
                <c:pt idx="426">
                  <c:v>42</c:v>
                </c:pt>
                <c:pt idx="427">
                  <c:v>39</c:v>
                </c:pt>
                <c:pt idx="428">
                  <c:v>48</c:v>
                </c:pt>
                <c:pt idx="429">
                  <c:v>48</c:v>
                </c:pt>
                <c:pt idx="430">
                  <c:v>48</c:v>
                </c:pt>
                <c:pt idx="431">
                  <c:v>45</c:v>
                </c:pt>
                <c:pt idx="432">
                  <c:v>48</c:v>
                </c:pt>
                <c:pt idx="433">
                  <c:v>48</c:v>
                </c:pt>
                <c:pt idx="434">
                  <c:v>48</c:v>
                </c:pt>
                <c:pt idx="435">
                  <c:v>48</c:v>
                </c:pt>
                <c:pt idx="436">
                  <c:v>48</c:v>
                </c:pt>
                <c:pt idx="437">
                  <c:v>51</c:v>
                </c:pt>
                <c:pt idx="438">
                  <c:v>51</c:v>
                </c:pt>
                <c:pt idx="439">
                  <c:v>51</c:v>
                </c:pt>
                <c:pt idx="440">
                  <c:v>51</c:v>
                </c:pt>
                <c:pt idx="441">
                  <c:v>51</c:v>
                </c:pt>
                <c:pt idx="442">
                  <c:v>51</c:v>
                </c:pt>
                <c:pt idx="443">
                  <c:v>51</c:v>
                </c:pt>
                <c:pt idx="444">
                  <c:v>51</c:v>
                </c:pt>
                <c:pt idx="445">
                  <c:v>51</c:v>
                </c:pt>
                <c:pt idx="446">
                  <c:v>51</c:v>
                </c:pt>
                <c:pt idx="447">
                  <c:v>51</c:v>
                </c:pt>
                <c:pt idx="448">
                  <c:v>51</c:v>
                </c:pt>
                <c:pt idx="449">
                  <c:v>51</c:v>
                </c:pt>
                <c:pt idx="450">
                  <c:v>51</c:v>
                </c:pt>
                <c:pt idx="451">
                  <c:v>51</c:v>
                </c:pt>
                <c:pt idx="452">
                  <c:v>51</c:v>
                </c:pt>
                <c:pt idx="453">
                  <c:v>51</c:v>
                </c:pt>
                <c:pt idx="454">
                  <c:v>51</c:v>
                </c:pt>
                <c:pt idx="455">
                  <c:v>51</c:v>
                </c:pt>
                <c:pt idx="456">
                  <c:v>51</c:v>
                </c:pt>
                <c:pt idx="457">
                  <c:v>51</c:v>
                </c:pt>
                <c:pt idx="458">
                  <c:v>51</c:v>
                </c:pt>
                <c:pt idx="459">
                  <c:v>51</c:v>
                </c:pt>
                <c:pt idx="460">
                  <c:v>51</c:v>
                </c:pt>
                <c:pt idx="461">
                  <c:v>51</c:v>
                </c:pt>
                <c:pt idx="462">
                  <c:v>51</c:v>
                </c:pt>
                <c:pt idx="463">
                  <c:v>51</c:v>
                </c:pt>
                <c:pt idx="464">
                  <c:v>51</c:v>
                </c:pt>
                <c:pt idx="465">
                  <c:v>51</c:v>
                </c:pt>
                <c:pt idx="466">
                  <c:v>54</c:v>
                </c:pt>
                <c:pt idx="467">
                  <c:v>54</c:v>
                </c:pt>
                <c:pt idx="468">
                  <c:v>54</c:v>
                </c:pt>
                <c:pt idx="469">
                  <c:v>54</c:v>
                </c:pt>
                <c:pt idx="470">
                  <c:v>54</c:v>
                </c:pt>
                <c:pt idx="471">
                  <c:v>54</c:v>
                </c:pt>
                <c:pt idx="472">
                  <c:v>54</c:v>
                </c:pt>
                <c:pt idx="473">
                  <c:v>54</c:v>
                </c:pt>
                <c:pt idx="474">
                  <c:v>54</c:v>
                </c:pt>
                <c:pt idx="475">
                  <c:v>51</c:v>
                </c:pt>
                <c:pt idx="476">
                  <c:v>48</c:v>
                </c:pt>
                <c:pt idx="477">
                  <c:v>57</c:v>
                </c:pt>
                <c:pt idx="478">
                  <c:v>57</c:v>
                </c:pt>
                <c:pt idx="479">
                  <c:v>57</c:v>
                </c:pt>
                <c:pt idx="480">
                  <c:v>57</c:v>
                </c:pt>
                <c:pt idx="481">
                  <c:v>57</c:v>
                </c:pt>
                <c:pt idx="482">
                  <c:v>54</c:v>
                </c:pt>
                <c:pt idx="483">
                  <c:v>51</c:v>
                </c:pt>
                <c:pt idx="484">
                  <c:v>60</c:v>
                </c:pt>
                <c:pt idx="485">
                  <c:v>60</c:v>
                </c:pt>
                <c:pt idx="486">
                  <c:v>60</c:v>
                </c:pt>
                <c:pt idx="487">
                  <c:v>60</c:v>
                </c:pt>
                <c:pt idx="488">
                  <c:v>60</c:v>
                </c:pt>
                <c:pt idx="489">
                  <c:v>60</c:v>
                </c:pt>
                <c:pt idx="490">
                  <c:v>57</c:v>
                </c:pt>
                <c:pt idx="491">
                  <c:v>60</c:v>
                </c:pt>
                <c:pt idx="492">
                  <c:v>60</c:v>
                </c:pt>
                <c:pt idx="493">
                  <c:v>60</c:v>
                </c:pt>
                <c:pt idx="494">
                  <c:v>60</c:v>
                </c:pt>
                <c:pt idx="495">
                  <c:v>60</c:v>
                </c:pt>
                <c:pt idx="496">
                  <c:v>63</c:v>
                </c:pt>
                <c:pt idx="497">
                  <c:v>63</c:v>
                </c:pt>
                <c:pt idx="498">
                  <c:v>63</c:v>
                </c:pt>
                <c:pt idx="499">
                  <c:v>63</c:v>
                </c:pt>
                <c:pt idx="500">
                  <c:v>60</c:v>
                </c:pt>
                <c:pt idx="501">
                  <c:v>63</c:v>
                </c:pt>
                <c:pt idx="502">
                  <c:v>63</c:v>
                </c:pt>
                <c:pt idx="503">
                  <c:v>63</c:v>
                </c:pt>
                <c:pt idx="504">
                  <c:v>63</c:v>
                </c:pt>
                <c:pt idx="505">
                  <c:v>63</c:v>
                </c:pt>
                <c:pt idx="506">
                  <c:v>63</c:v>
                </c:pt>
                <c:pt idx="507">
                  <c:v>63</c:v>
                </c:pt>
                <c:pt idx="508">
                  <c:v>63</c:v>
                </c:pt>
                <c:pt idx="509">
                  <c:v>63</c:v>
                </c:pt>
                <c:pt idx="510">
                  <c:v>63</c:v>
                </c:pt>
                <c:pt idx="511">
                  <c:v>63</c:v>
                </c:pt>
                <c:pt idx="512">
                  <c:v>63</c:v>
                </c:pt>
                <c:pt idx="513">
                  <c:v>63</c:v>
                </c:pt>
                <c:pt idx="514">
                  <c:v>63</c:v>
                </c:pt>
                <c:pt idx="515">
                  <c:v>63</c:v>
                </c:pt>
                <c:pt idx="516">
                  <c:v>63</c:v>
                </c:pt>
                <c:pt idx="517">
                  <c:v>63</c:v>
                </c:pt>
                <c:pt idx="518">
                  <c:v>60</c:v>
                </c:pt>
                <c:pt idx="519">
                  <c:v>63</c:v>
                </c:pt>
                <c:pt idx="520">
                  <c:v>63</c:v>
                </c:pt>
                <c:pt idx="521">
                  <c:v>63</c:v>
                </c:pt>
                <c:pt idx="522">
                  <c:v>63</c:v>
                </c:pt>
                <c:pt idx="523">
                  <c:v>66</c:v>
                </c:pt>
                <c:pt idx="524">
                  <c:v>66</c:v>
                </c:pt>
                <c:pt idx="525">
                  <c:v>66</c:v>
                </c:pt>
                <c:pt idx="526">
                  <c:v>66</c:v>
                </c:pt>
                <c:pt idx="527">
                  <c:v>66</c:v>
                </c:pt>
                <c:pt idx="528">
                  <c:v>66</c:v>
                </c:pt>
                <c:pt idx="529">
                  <c:v>63</c:v>
                </c:pt>
                <c:pt idx="530">
                  <c:v>60</c:v>
                </c:pt>
                <c:pt idx="531">
                  <c:v>69</c:v>
                </c:pt>
                <c:pt idx="532">
                  <c:v>69</c:v>
                </c:pt>
                <c:pt idx="533">
                  <c:v>69</c:v>
                </c:pt>
                <c:pt idx="534">
                  <c:v>69</c:v>
                </c:pt>
                <c:pt idx="535">
                  <c:v>69</c:v>
                </c:pt>
                <c:pt idx="536">
                  <c:v>66</c:v>
                </c:pt>
                <c:pt idx="537">
                  <c:v>69</c:v>
                </c:pt>
                <c:pt idx="538">
                  <c:v>69</c:v>
                </c:pt>
                <c:pt idx="539">
                  <c:v>69</c:v>
                </c:pt>
                <c:pt idx="540">
                  <c:v>69</c:v>
                </c:pt>
                <c:pt idx="541">
                  <c:v>69</c:v>
                </c:pt>
                <c:pt idx="542">
                  <c:v>69</c:v>
                </c:pt>
                <c:pt idx="543">
                  <c:v>72</c:v>
                </c:pt>
                <c:pt idx="544">
                  <c:v>72</c:v>
                </c:pt>
                <c:pt idx="545">
                  <c:v>72</c:v>
                </c:pt>
                <c:pt idx="546">
                  <c:v>72</c:v>
                </c:pt>
                <c:pt idx="547">
                  <c:v>72</c:v>
                </c:pt>
                <c:pt idx="548">
                  <c:v>72</c:v>
                </c:pt>
                <c:pt idx="549">
                  <c:v>69</c:v>
                </c:pt>
                <c:pt idx="550">
                  <c:v>66</c:v>
                </c:pt>
                <c:pt idx="551">
                  <c:v>57</c:v>
                </c:pt>
                <c:pt idx="552">
                  <c:v>57</c:v>
                </c:pt>
                <c:pt idx="553">
                  <c:v>57</c:v>
                </c:pt>
                <c:pt idx="554">
                  <c:v>57</c:v>
                </c:pt>
                <c:pt idx="555">
                  <c:v>57</c:v>
                </c:pt>
                <c:pt idx="556">
                  <c:v>57</c:v>
                </c:pt>
                <c:pt idx="557">
                  <c:v>57</c:v>
                </c:pt>
                <c:pt idx="558">
                  <c:v>57</c:v>
                </c:pt>
                <c:pt idx="559">
                  <c:v>57</c:v>
                </c:pt>
                <c:pt idx="560">
                  <c:v>54</c:v>
                </c:pt>
                <c:pt idx="561">
                  <c:v>57</c:v>
                </c:pt>
                <c:pt idx="562">
                  <c:v>57</c:v>
                </c:pt>
                <c:pt idx="563">
                  <c:v>57</c:v>
                </c:pt>
                <c:pt idx="564">
                  <c:v>57</c:v>
                </c:pt>
                <c:pt idx="565">
                  <c:v>60</c:v>
                </c:pt>
                <c:pt idx="566">
                  <c:v>60</c:v>
                </c:pt>
                <c:pt idx="567">
                  <c:v>60</c:v>
                </c:pt>
                <c:pt idx="568">
                  <c:v>60</c:v>
                </c:pt>
                <c:pt idx="569">
                  <c:v>60</c:v>
                </c:pt>
                <c:pt idx="570">
                  <c:v>60</c:v>
                </c:pt>
                <c:pt idx="571">
                  <c:v>60</c:v>
                </c:pt>
                <c:pt idx="572">
                  <c:v>60</c:v>
                </c:pt>
                <c:pt idx="573">
                  <c:v>60</c:v>
                </c:pt>
                <c:pt idx="574">
                  <c:v>60</c:v>
                </c:pt>
                <c:pt idx="575">
                  <c:v>60</c:v>
                </c:pt>
                <c:pt idx="576">
                  <c:v>60</c:v>
                </c:pt>
                <c:pt idx="577">
                  <c:v>60</c:v>
                </c:pt>
                <c:pt idx="578">
                  <c:v>60</c:v>
                </c:pt>
                <c:pt idx="579">
                  <c:v>60</c:v>
                </c:pt>
                <c:pt idx="580">
                  <c:v>60</c:v>
                </c:pt>
                <c:pt idx="581">
                  <c:v>60</c:v>
                </c:pt>
                <c:pt idx="582">
                  <c:v>60</c:v>
                </c:pt>
                <c:pt idx="583">
                  <c:v>60</c:v>
                </c:pt>
                <c:pt idx="584">
                  <c:v>60</c:v>
                </c:pt>
                <c:pt idx="585">
                  <c:v>60</c:v>
                </c:pt>
                <c:pt idx="586">
                  <c:v>60</c:v>
                </c:pt>
                <c:pt idx="587">
                  <c:v>60</c:v>
                </c:pt>
                <c:pt idx="588">
                  <c:v>60</c:v>
                </c:pt>
                <c:pt idx="589">
                  <c:v>60</c:v>
                </c:pt>
                <c:pt idx="590">
                  <c:v>60</c:v>
                </c:pt>
                <c:pt idx="591">
                  <c:v>60</c:v>
                </c:pt>
                <c:pt idx="592">
                  <c:v>60</c:v>
                </c:pt>
                <c:pt idx="593">
                  <c:v>60</c:v>
                </c:pt>
                <c:pt idx="594">
                  <c:v>60</c:v>
                </c:pt>
                <c:pt idx="595">
                  <c:v>60</c:v>
                </c:pt>
                <c:pt idx="596">
                  <c:v>60</c:v>
                </c:pt>
                <c:pt idx="597">
                  <c:v>60</c:v>
                </c:pt>
                <c:pt idx="598">
                  <c:v>60</c:v>
                </c:pt>
                <c:pt idx="599">
                  <c:v>60</c:v>
                </c:pt>
                <c:pt idx="600">
                  <c:v>60</c:v>
                </c:pt>
                <c:pt idx="601">
                  <c:v>60</c:v>
                </c:pt>
                <c:pt idx="602">
                  <c:v>60</c:v>
                </c:pt>
                <c:pt idx="603">
                  <c:v>60</c:v>
                </c:pt>
                <c:pt idx="604">
                  <c:v>60</c:v>
                </c:pt>
                <c:pt idx="605">
                  <c:v>60</c:v>
                </c:pt>
                <c:pt idx="606">
                  <c:v>60</c:v>
                </c:pt>
                <c:pt idx="607">
                  <c:v>60</c:v>
                </c:pt>
                <c:pt idx="608">
                  <c:v>60</c:v>
                </c:pt>
                <c:pt idx="609">
                  <c:v>60</c:v>
                </c:pt>
                <c:pt idx="610">
                  <c:v>60</c:v>
                </c:pt>
                <c:pt idx="611">
                  <c:v>60</c:v>
                </c:pt>
                <c:pt idx="612">
                  <c:v>60</c:v>
                </c:pt>
                <c:pt idx="613">
                  <c:v>60</c:v>
                </c:pt>
                <c:pt idx="614">
                  <c:v>60</c:v>
                </c:pt>
                <c:pt idx="615">
                  <c:v>60</c:v>
                </c:pt>
                <c:pt idx="616">
                  <c:v>60</c:v>
                </c:pt>
                <c:pt idx="617">
                  <c:v>60</c:v>
                </c:pt>
                <c:pt idx="618">
                  <c:v>60</c:v>
                </c:pt>
                <c:pt idx="619">
                  <c:v>60</c:v>
                </c:pt>
                <c:pt idx="620">
                  <c:v>60</c:v>
                </c:pt>
                <c:pt idx="621">
                  <c:v>60</c:v>
                </c:pt>
                <c:pt idx="622">
                  <c:v>60</c:v>
                </c:pt>
                <c:pt idx="623">
                  <c:v>60</c:v>
                </c:pt>
                <c:pt idx="624">
                  <c:v>60</c:v>
                </c:pt>
                <c:pt idx="625">
                  <c:v>60</c:v>
                </c:pt>
                <c:pt idx="626">
                  <c:v>60</c:v>
                </c:pt>
                <c:pt idx="627">
                  <c:v>60</c:v>
                </c:pt>
                <c:pt idx="628">
                  <c:v>60</c:v>
                </c:pt>
                <c:pt idx="629">
                  <c:v>60</c:v>
                </c:pt>
                <c:pt idx="630">
                  <c:v>60</c:v>
                </c:pt>
                <c:pt idx="631">
                  <c:v>60</c:v>
                </c:pt>
                <c:pt idx="632">
                  <c:v>60</c:v>
                </c:pt>
                <c:pt idx="633">
                  <c:v>60</c:v>
                </c:pt>
                <c:pt idx="634">
                  <c:v>60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60</c:v>
                </c:pt>
                <c:pt idx="641">
                  <c:v>60</c:v>
                </c:pt>
                <c:pt idx="642">
                  <c:v>60</c:v>
                </c:pt>
                <c:pt idx="643">
                  <c:v>60</c:v>
                </c:pt>
                <c:pt idx="644">
                  <c:v>60</c:v>
                </c:pt>
                <c:pt idx="645">
                  <c:v>60</c:v>
                </c:pt>
                <c:pt idx="646">
                  <c:v>60</c:v>
                </c:pt>
                <c:pt idx="647">
                  <c:v>60</c:v>
                </c:pt>
                <c:pt idx="648">
                  <c:v>60</c:v>
                </c:pt>
                <c:pt idx="649">
                  <c:v>60</c:v>
                </c:pt>
                <c:pt idx="650">
                  <c:v>60</c:v>
                </c:pt>
                <c:pt idx="651">
                  <c:v>60</c:v>
                </c:pt>
                <c:pt idx="652">
                  <c:v>60</c:v>
                </c:pt>
                <c:pt idx="653">
                  <c:v>60</c:v>
                </c:pt>
                <c:pt idx="654">
                  <c:v>60</c:v>
                </c:pt>
                <c:pt idx="655">
                  <c:v>60</c:v>
                </c:pt>
                <c:pt idx="656">
                  <c:v>60</c:v>
                </c:pt>
                <c:pt idx="657">
                  <c:v>60</c:v>
                </c:pt>
                <c:pt idx="658">
                  <c:v>60</c:v>
                </c:pt>
                <c:pt idx="659">
                  <c:v>60</c:v>
                </c:pt>
                <c:pt idx="660">
                  <c:v>60</c:v>
                </c:pt>
                <c:pt idx="661">
                  <c:v>60</c:v>
                </c:pt>
                <c:pt idx="662">
                  <c:v>60</c:v>
                </c:pt>
                <c:pt idx="663">
                  <c:v>60</c:v>
                </c:pt>
                <c:pt idx="664">
                  <c:v>60</c:v>
                </c:pt>
                <c:pt idx="665">
                  <c:v>60</c:v>
                </c:pt>
                <c:pt idx="666">
                  <c:v>60</c:v>
                </c:pt>
                <c:pt idx="667">
                  <c:v>60</c:v>
                </c:pt>
                <c:pt idx="668">
                  <c:v>60</c:v>
                </c:pt>
                <c:pt idx="669">
                  <c:v>60</c:v>
                </c:pt>
                <c:pt idx="670">
                  <c:v>60</c:v>
                </c:pt>
                <c:pt idx="671">
                  <c:v>60</c:v>
                </c:pt>
                <c:pt idx="672">
                  <c:v>60</c:v>
                </c:pt>
                <c:pt idx="673">
                  <c:v>60</c:v>
                </c:pt>
                <c:pt idx="674">
                  <c:v>60</c:v>
                </c:pt>
                <c:pt idx="675">
                  <c:v>60</c:v>
                </c:pt>
                <c:pt idx="676">
                  <c:v>60</c:v>
                </c:pt>
                <c:pt idx="677">
                  <c:v>60</c:v>
                </c:pt>
                <c:pt idx="678">
                  <c:v>60</c:v>
                </c:pt>
                <c:pt idx="679">
                  <c:v>60</c:v>
                </c:pt>
                <c:pt idx="680">
                  <c:v>60</c:v>
                </c:pt>
                <c:pt idx="681">
                  <c:v>60</c:v>
                </c:pt>
                <c:pt idx="682">
                  <c:v>60</c:v>
                </c:pt>
                <c:pt idx="683">
                  <c:v>60</c:v>
                </c:pt>
                <c:pt idx="684">
                  <c:v>60</c:v>
                </c:pt>
                <c:pt idx="685">
                  <c:v>60</c:v>
                </c:pt>
                <c:pt idx="686">
                  <c:v>60</c:v>
                </c:pt>
                <c:pt idx="687">
                  <c:v>60</c:v>
                </c:pt>
                <c:pt idx="688">
                  <c:v>60</c:v>
                </c:pt>
                <c:pt idx="689">
                  <c:v>60</c:v>
                </c:pt>
                <c:pt idx="690">
                  <c:v>60</c:v>
                </c:pt>
                <c:pt idx="691">
                  <c:v>60</c:v>
                </c:pt>
                <c:pt idx="692">
                  <c:v>60</c:v>
                </c:pt>
                <c:pt idx="693">
                  <c:v>60</c:v>
                </c:pt>
                <c:pt idx="694">
                  <c:v>60</c:v>
                </c:pt>
              </c:numCache>
            </c:numRef>
          </c:val>
        </c:ser>
        <c:dLbls/>
        <c:marker val="1"/>
        <c:axId val="2890752"/>
        <c:axId val="2929792"/>
      </c:lineChart>
      <c:catAx>
        <c:axId val="2890752"/>
        <c:scaling>
          <c:orientation val="minMax"/>
        </c:scaling>
        <c:axPos val="b"/>
        <c:majorTickMark val="none"/>
        <c:tickLblPos val="nextTo"/>
        <c:crossAx val="2929792"/>
        <c:crosses val="autoZero"/>
        <c:auto val="1"/>
        <c:lblAlgn val="ctr"/>
        <c:lblOffset val="100"/>
      </c:catAx>
      <c:valAx>
        <c:axId val="292979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2890752"/>
        <c:crosses val="autoZero"/>
        <c:crossBetween val="between"/>
      </c:valAx>
      <c:spPr>
        <a:solidFill>
          <a:sysClr val="window" lastClr="FFFFFF">
            <a:lumMod val="85000"/>
          </a:sysClr>
        </a:solidFill>
        <a:scene3d>
          <a:camera prst="orthographicFront"/>
          <a:lightRig rig="balanced" dir="t"/>
        </a:scene3d>
        <a:sp3d prstMaterial="matte">
          <a:bevelT w="127000" h="127000"/>
          <a:bevelB w="19050" h="57150"/>
        </a:sp3d>
      </c:spPr>
    </c:plotArea>
    <c:plotVisOnly val="1"/>
  </c:chart>
  <c:spPr>
    <a:ln cap="rnd"/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95249</xdr:colOff>
      <xdr:row>18</xdr:row>
      <xdr:rowOff>28575</xdr:rowOff>
    </xdr:from>
    <xdr:to>
      <xdr:col>20</xdr:col>
      <xdr:colOff>7200899</xdr:colOff>
      <xdr:row>40</xdr:row>
      <xdr:rowOff>95250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123825</xdr:colOff>
      <xdr:row>10</xdr:row>
      <xdr:rowOff>114300</xdr:rowOff>
    </xdr:from>
    <xdr:to>
      <xdr:col>15</xdr:col>
      <xdr:colOff>0</xdr:colOff>
      <xdr:row>13</xdr:row>
      <xdr:rowOff>95250</xdr:rowOff>
    </xdr:to>
    <xdr:cxnSp macro="">
      <xdr:nvCxnSpPr>
        <xdr:cNvPr id="7" name="Gerade Verbindung mit Pfeil 6"/>
        <xdr:cNvCxnSpPr/>
      </xdr:nvCxnSpPr>
      <xdr:spPr>
        <a:xfrm flipH="1" flipV="1">
          <a:off x="5400675" y="2038350"/>
          <a:ext cx="638175" cy="5715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700"/>
  <sheetViews>
    <sheetView showGridLines="0" tabSelected="1" zoomScaleNormal="100" workbookViewId="0">
      <selection activeCell="AI4" sqref="AI4"/>
    </sheetView>
  </sheetViews>
  <sheetFormatPr baseColWidth="10" defaultRowHeight="15"/>
  <cols>
    <col min="1" max="1" width="2.85546875" customWidth="1"/>
    <col min="2" max="2" width="8" style="1" customWidth="1"/>
    <col min="3" max="3" width="7.140625" style="1" customWidth="1"/>
    <col min="4" max="4" width="3.28515625" style="46" customWidth="1"/>
    <col min="5" max="6" width="3.28515625" style="47" customWidth="1"/>
    <col min="7" max="7" width="3.85546875" style="3" customWidth="1"/>
    <col min="8" max="8" width="4.7109375" style="3" customWidth="1"/>
    <col min="9" max="9" width="5.140625" style="3" customWidth="1"/>
    <col min="10" max="10" width="5.85546875" style="3" customWidth="1"/>
    <col min="11" max="11" width="6.7109375" style="3" customWidth="1"/>
    <col min="12" max="12" width="1.7109375" style="3" customWidth="1"/>
    <col min="13" max="15" width="11.42578125" style="3" customWidth="1"/>
    <col min="16" max="16" width="12.42578125" style="3" customWidth="1"/>
    <col min="17" max="17" width="11.42578125" style="3" customWidth="1"/>
    <col min="18" max="18" width="7" style="2" customWidth="1"/>
    <col min="19" max="19" width="9.42578125" style="3" customWidth="1"/>
    <col min="20" max="20" width="11.42578125" style="3"/>
    <col min="21" max="21" width="112.42578125" style="3" customWidth="1"/>
    <col min="22" max="23" width="11.42578125" style="3"/>
    <col min="24" max="27" width="5.7109375" style="3" customWidth="1"/>
    <col min="28" max="28" width="2" style="3" customWidth="1"/>
    <col min="29" max="29" width="5.7109375" style="3" customWidth="1"/>
    <col min="30" max="30" width="11.42578125" style="3"/>
    <col min="31" max="31" width="7.5703125" style="3" bestFit="1" customWidth="1"/>
    <col min="32" max="32" width="7" style="3" customWidth="1"/>
    <col min="33" max="33" width="0.85546875" style="3" customWidth="1"/>
    <col min="34" max="34" width="7.5703125" style="3" customWidth="1"/>
    <col min="35" max="35" width="11.42578125" style="3"/>
    <col min="37" max="44" width="11.42578125" style="1"/>
  </cols>
  <sheetData>
    <row r="1" spans="1:44" ht="14.25" customHeight="1" thickBot="1">
      <c r="AK1" s="4"/>
      <c r="AL1" s="5"/>
      <c r="AM1" s="6"/>
      <c r="AN1" s="7"/>
      <c r="AO1" s="8"/>
      <c r="AP1" s="39"/>
      <c r="AQ1" s="9"/>
      <c r="AR1" s="40"/>
    </row>
    <row r="2" spans="1:44" s="10" customFormat="1" ht="15.75" customHeight="1" thickBot="1">
      <c r="A2" s="10" t="s">
        <v>0</v>
      </c>
      <c r="B2" s="56"/>
      <c r="C2" s="56" t="s">
        <v>29</v>
      </c>
      <c r="D2" s="55" t="s">
        <v>19</v>
      </c>
      <c r="E2" s="55"/>
      <c r="F2" s="55"/>
      <c r="G2" s="53" t="s">
        <v>16</v>
      </c>
      <c r="H2" s="53" t="s">
        <v>16</v>
      </c>
      <c r="I2" s="53" t="s">
        <v>17</v>
      </c>
      <c r="J2" s="53" t="s">
        <v>18</v>
      </c>
      <c r="K2" s="53" t="s">
        <v>10</v>
      </c>
      <c r="L2" s="11"/>
      <c r="M2" s="57" t="s">
        <v>8</v>
      </c>
      <c r="N2" s="58"/>
      <c r="P2" s="59" t="s">
        <v>28</v>
      </c>
      <c r="Q2" s="52">
        <f>MAX(K6:K700)</f>
        <v>90</v>
      </c>
      <c r="U2" s="11"/>
      <c r="V2" s="41" t="s">
        <v>13</v>
      </c>
      <c r="W2" s="11"/>
      <c r="X2" s="41" t="s">
        <v>24</v>
      </c>
      <c r="Y2" s="41" t="s">
        <v>25</v>
      </c>
      <c r="Z2" s="41" t="s">
        <v>26</v>
      </c>
      <c r="AA2" s="41" t="s">
        <v>27</v>
      </c>
      <c r="AB2" s="11"/>
      <c r="AC2" s="11"/>
      <c r="AD2" s="11"/>
      <c r="AE2" s="53" t="s">
        <v>16</v>
      </c>
      <c r="AF2" s="53" t="s">
        <v>22</v>
      </c>
      <c r="AG2" s="2"/>
      <c r="AH2" s="54" t="s">
        <v>23</v>
      </c>
      <c r="AI2" s="11"/>
      <c r="AK2" s="12">
        <v>0</v>
      </c>
      <c r="AL2" s="13">
        <v>0</v>
      </c>
      <c r="AM2" s="14">
        <v>0</v>
      </c>
      <c r="AN2" s="12">
        <v>0</v>
      </c>
      <c r="AO2" s="15">
        <v>0</v>
      </c>
      <c r="AP2" s="16" t="s">
        <v>3</v>
      </c>
      <c r="AQ2" s="16" t="s">
        <v>3</v>
      </c>
      <c r="AR2" s="38" t="s">
        <v>3</v>
      </c>
    </row>
    <row r="3" spans="1:44" ht="15" customHeight="1">
      <c r="B3" s="45">
        <v>12</v>
      </c>
      <c r="C3" s="17">
        <f>IF(B3="","",VLOOKUP(B3,$AK$1:$AR$38,3,0))</f>
        <v>2</v>
      </c>
      <c r="D3" s="48"/>
      <c r="E3" s="49"/>
      <c r="F3" s="49"/>
      <c r="G3" s="53"/>
      <c r="H3" s="53"/>
      <c r="I3" s="53"/>
      <c r="J3" s="53"/>
      <c r="K3" s="53"/>
      <c r="L3" s="2"/>
      <c r="M3" s="45" t="s">
        <v>9</v>
      </c>
      <c r="N3" s="43" t="s">
        <v>8</v>
      </c>
      <c r="O3" s="2"/>
      <c r="P3" s="60" t="s">
        <v>11</v>
      </c>
      <c r="Q3" s="51">
        <f>MIN(K6:K700)</f>
        <v>-6</v>
      </c>
      <c r="U3" s="2"/>
      <c r="V3" s="42">
        <v>0</v>
      </c>
      <c r="W3" s="2"/>
      <c r="X3" s="42"/>
      <c r="Y3" s="42"/>
      <c r="Z3" s="42"/>
      <c r="AA3" s="42"/>
      <c r="AB3" s="2"/>
      <c r="AC3" s="2"/>
      <c r="AD3" s="2"/>
      <c r="AE3" s="53"/>
      <c r="AF3" s="53"/>
      <c r="AG3" s="2"/>
      <c r="AH3" s="54"/>
      <c r="AI3" s="2"/>
      <c r="AK3" s="18">
        <v>1</v>
      </c>
      <c r="AL3" s="19">
        <v>1</v>
      </c>
      <c r="AM3" s="20">
        <v>1</v>
      </c>
      <c r="AN3" s="21">
        <v>1</v>
      </c>
      <c r="AO3" s="22">
        <v>1</v>
      </c>
      <c r="AP3" s="22" t="s">
        <v>1</v>
      </c>
      <c r="AQ3" s="23" t="s">
        <v>4</v>
      </c>
      <c r="AR3" s="24" t="s">
        <v>7</v>
      </c>
    </row>
    <row r="4" spans="1:44">
      <c r="B4" s="45">
        <v>28</v>
      </c>
      <c r="C4" s="17">
        <f t="shared" ref="C4:C67" si="0">IF(B4="","",VLOOKUP(B4,$AK$1:$AR$38,3,0))</f>
        <v>5</v>
      </c>
      <c r="D4" s="48"/>
      <c r="E4" s="49"/>
      <c r="F4" s="49"/>
      <c r="G4" s="53"/>
      <c r="H4" s="53"/>
      <c r="I4" s="53"/>
      <c r="J4" s="53"/>
      <c r="K4" s="53"/>
      <c r="L4" s="2"/>
      <c r="M4" s="45">
        <v>0</v>
      </c>
      <c r="N4" s="43">
        <v>1</v>
      </c>
      <c r="O4" s="2"/>
      <c r="U4" s="2"/>
      <c r="V4" s="42">
        <f>IF(AND(G2="",G4="L"),1,IF(AND(G4="L",G2="L"),V3+1,IF(AND(G2="L",G4=""),0,IF(AND(G4="",G2=""),0,0))))</f>
        <v>0</v>
      </c>
      <c r="W4" s="2"/>
      <c r="X4" s="42"/>
      <c r="Y4" s="42"/>
      <c r="Z4" s="42"/>
      <c r="AA4" s="42"/>
      <c r="AB4" s="2"/>
      <c r="AC4" s="2"/>
      <c r="AD4" s="2"/>
      <c r="AE4" s="53"/>
      <c r="AF4" s="53"/>
      <c r="AG4" s="2"/>
      <c r="AH4" s="54"/>
      <c r="AI4" s="2"/>
      <c r="AK4" s="18">
        <v>2</v>
      </c>
      <c r="AL4" s="25">
        <v>1</v>
      </c>
      <c r="AM4" s="20">
        <v>1</v>
      </c>
      <c r="AN4" s="21">
        <v>1</v>
      </c>
      <c r="AO4" s="26">
        <v>2</v>
      </c>
      <c r="AP4" s="26" t="s">
        <v>2</v>
      </c>
      <c r="AQ4" s="27" t="s">
        <v>6</v>
      </c>
      <c r="AR4" s="20" t="s">
        <v>7</v>
      </c>
    </row>
    <row r="5" spans="1:44" ht="15.75" customHeight="1" thickBot="1">
      <c r="B5" s="45">
        <v>25</v>
      </c>
      <c r="C5" s="17">
        <f t="shared" si="0"/>
        <v>5</v>
      </c>
      <c r="D5" s="48"/>
      <c r="E5" s="49"/>
      <c r="F5" s="49"/>
      <c r="G5" s="53"/>
      <c r="H5" s="53"/>
      <c r="I5" s="53"/>
      <c r="J5" s="53"/>
      <c r="K5" s="53"/>
      <c r="L5" s="2"/>
      <c r="M5" s="45">
        <v>1</v>
      </c>
      <c r="N5" s="43">
        <v>1</v>
      </c>
      <c r="O5" s="2"/>
      <c r="P5" s="59" t="s">
        <v>20</v>
      </c>
      <c r="Q5" s="42">
        <f>K700</f>
        <v>60</v>
      </c>
      <c r="U5" s="2"/>
      <c r="V5" s="42">
        <f>IF(AND(G4="",G5="L"),1,IF(AND(G5="L",G4="L"),V4+1,IF(AND(G4="L",G5=""),0,IF(AND(G5="",G4=""),0,0))))</f>
        <v>0</v>
      </c>
      <c r="W5" s="2"/>
      <c r="X5" s="42"/>
      <c r="Y5" s="42"/>
      <c r="Z5" s="42"/>
      <c r="AA5" s="42"/>
      <c r="AB5" s="2"/>
      <c r="AC5" s="2"/>
      <c r="AD5" s="2"/>
      <c r="AE5" s="53"/>
      <c r="AF5" s="53"/>
      <c r="AG5" s="2"/>
      <c r="AH5" s="54"/>
      <c r="AI5" s="2"/>
      <c r="AK5" s="18">
        <v>3</v>
      </c>
      <c r="AL5" s="25">
        <v>1</v>
      </c>
      <c r="AM5" s="20">
        <v>1</v>
      </c>
      <c r="AN5" s="21">
        <v>1</v>
      </c>
      <c r="AO5" s="26">
        <v>3</v>
      </c>
      <c r="AP5" s="26" t="s">
        <v>1</v>
      </c>
      <c r="AQ5" s="27" t="s">
        <v>4</v>
      </c>
      <c r="AR5" s="20" t="s">
        <v>7</v>
      </c>
    </row>
    <row r="6" spans="1:44">
      <c r="B6" s="45">
        <v>17</v>
      </c>
      <c r="C6" s="17">
        <f t="shared" si="0"/>
        <v>3</v>
      </c>
      <c r="D6" s="48" t="str">
        <f>IF(AC6="Bet",X6,"")</f>
        <v/>
      </c>
      <c r="E6" s="49" t="str">
        <f>IF(AC6="Bet",Y6,"")</f>
        <v/>
      </c>
      <c r="F6" s="50" t="str">
        <f>IF(AC6="Bet",Z6,"")</f>
        <v/>
      </c>
      <c r="G6" s="42" t="str">
        <f>IF(D5&lt;&gt;"",IF(OR(D5=C6,E5=C6,F5=C6),"W","L"),"")</f>
        <v/>
      </c>
      <c r="H6" s="42" t="str">
        <f t="shared" ref="H6:H7" si="1">IF(G6="W",3,IF(G6="L",-3,""))</f>
        <v/>
      </c>
      <c r="I6" s="42" t="str">
        <f>IF(G6&lt;&gt;"",VLOOKUP(V5,$M$4:$N$18,2,0),"")</f>
        <v/>
      </c>
      <c r="J6" s="42"/>
      <c r="K6" s="42">
        <f>IF(B6="",K2,SUM($J$6:J6))</f>
        <v>0</v>
      </c>
      <c r="L6" s="2"/>
      <c r="M6" s="45">
        <v>2</v>
      </c>
      <c r="N6" s="43">
        <v>3</v>
      </c>
      <c r="O6" s="2"/>
      <c r="U6" s="2"/>
      <c r="V6" s="42">
        <f>IF(AND(G5="",G6="L"),1,IF(AND(G6="L",G5="L"),V5+1,IF(AND(G5="L",G6=""),0,IF(AND(G6="",G5=""),0,0))))</f>
        <v>0</v>
      </c>
      <c r="W6" s="2"/>
      <c r="X6" s="42">
        <f>IF(C5=0,C6,IF(C6=0,X5,C6))</f>
        <v>3</v>
      </c>
      <c r="Y6" s="42">
        <f>IF(C5=0,X5,IF(C6=0,Y5,C5))</f>
        <v>5</v>
      </c>
      <c r="Z6" s="42">
        <f>IF(C4=0,C3,IF(C5=0,Y5,IF(C6=0,Z5,C4)))</f>
        <v>5</v>
      </c>
      <c r="AA6" s="42">
        <f>IF(C3=0,C2,IF(C4=0,C2,IF(C5=0,Z5,IF(C6=0,AA5,C3))))</f>
        <v>2</v>
      </c>
      <c r="AB6" s="2"/>
      <c r="AC6" s="42" t="str">
        <f>IF(OR(X6=Y6,X6=Z6,X6=AA6),"NB",IF(OR(Y6=X6,Y6=Z6,Y6=AA6),"NB",IF(OR(Z6=Y6,Z6=X6,Z6=AA6),"NB",IF(OR(AA6=Y6,AA6=X6,AA6=Z6),"NB","Bet"))))</f>
        <v>NB</v>
      </c>
      <c r="AD6" s="2"/>
      <c r="AE6" s="42">
        <v>0</v>
      </c>
      <c r="AF6" s="42">
        <v>0</v>
      </c>
      <c r="AG6" s="2"/>
      <c r="AH6" s="42">
        <f>IF(G6="W",AF5+J6,IF(AE6=1,K5-K6+AF5,0))</f>
        <v>0</v>
      </c>
      <c r="AI6" s="2"/>
      <c r="AK6" s="18">
        <v>4</v>
      </c>
      <c r="AL6" s="28">
        <v>2</v>
      </c>
      <c r="AM6" s="20">
        <v>1</v>
      </c>
      <c r="AN6" s="21">
        <v>1</v>
      </c>
      <c r="AO6" s="26">
        <v>1</v>
      </c>
      <c r="AP6" s="26" t="s">
        <v>2</v>
      </c>
      <c r="AQ6" s="27" t="s">
        <v>6</v>
      </c>
      <c r="AR6" s="20" t="s">
        <v>7</v>
      </c>
    </row>
    <row r="7" spans="1:44">
      <c r="B7" s="45">
        <v>1</v>
      </c>
      <c r="C7" s="17">
        <f t="shared" si="0"/>
        <v>1</v>
      </c>
      <c r="D7" s="48" t="str">
        <f>IF(AC7="Bet",X7,"")</f>
        <v/>
      </c>
      <c r="E7" s="49" t="str">
        <f>IF(AC7="Bet",Y7,"")</f>
        <v/>
      </c>
      <c r="F7" s="50" t="str">
        <f>IF(AC7="Bet",Z7,"")</f>
        <v/>
      </c>
      <c r="G7" s="42" t="str">
        <f>IF(D6&lt;&gt;"",IF(OR(D6=C7,E6=C7,F6=C7),"W","L"),"")</f>
        <v/>
      </c>
      <c r="H7" s="42" t="str">
        <f t="shared" si="1"/>
        <v/>
      </c>
      <c r="I7" s="42" t="str">
        <f>IF(G7&lt;&gt;"",VLOOKUP(V6,$M$4:$N$18,2,0),"")</f>
        <v/>
      </c>
      <c r="J7" s="42" t="str">
        <f>IF(G7&lt;&gt;"",H7*I7,"")</f>
        <v/>
      </c>
      <c r="K7" s="42">
        <f>IF(B7="",K6,SUM($J$6:J7))</f>
        <v>0</v>
      </c>
      <c r="L7" s="2"/>
      <c r="M7" s="45">
        <v>3</v>
      </c>
      <c r="N7" s="43">
        <v>0</v>
      </c>
      <c r="O7" s="2"/>
      <c r="P7" s="59" t="s">
        <v>12</v>
      </c>
      <c r="Q7" s="42">
        <f>MAX(I7:I700)</f>
        <v>3</v>
      </c>
      <c r="U7" s="2"/>
      <c r="V7" s="42">
        <f>IF(AND(G6="",G7="L"),1,IF(AND(G7="L",G6="L"),V6+1,IF(AND(G6="L",G7=""),0,IF(AND(G7="",G6=""),0,0))))</f>
        <v>0</v>
      </c>
      <c r="W7" s="2"/>
      <c r="X7" s="42">
        <f>IF(C6=0,C7,IF(C7=0,X6,C7))</f>
        <v>1</v>
      </c>
      <c r="Y7" s="42">
        <f>IF(C6=0,X6,IF(C7=0,Y6,C6))</f>
        <v>3</v>
      </c>
      <c r="Z7" s="42">
        <f>IF(C5=0,C4,IF(C6=0,Y6,IF(C7=0,Z6,C5)))</f>
        <v>5</v>
      </c>
      <c r="AA7" s="42">
        <f>IF(C4=0,C3,IF(C5=0,C3,IF(C6=0,Z6,IF(C7=0,AA6,C4))))</f>
        <v>5</v>
      </c>
      <c r="AB7" s="2"/>
      <c r="AC7" s="42" t="str">
        <f t="shared" ref="AC7:AC18" si="2">IF(OR(X7=Y7,X7=Z7,X7=AA7),"NB",IF(OR(Y7=X7,Y7=Z7,Y7=AA7),"NB",IF(OR(Z7=Y7,Z7=X7,Z7=AA7),"NB",IF(OR(AA7=Y7,AA7=X7,AA7=Z7),"NB","Bet"))))</f>
        <v>NB</v>
      </c>
      <c r="AD7" s="2"/>
      <c r="AE7" s="42">
        <f>IF(K7&lt;K6,1,0)</f>
        <v>0</v>
      </c>
      <c r="AF7" s="42">
        <f>IF(G7="W",0,IF(AE7=1,K6-K7+AF6,0))</f>
        <v>0</v>
      </c>
      <c r="AG7" s="2"/>
      <c r="AH7" s="42">
        <f>IF(G7="W",AF6+J7,IF(AE7=1,K6-K7+AF6,0))</f>
        <v>0</v>
      </c>
      <c r="AI7" s="2"/>
      <c r="AK7" s="18">
        <v>5</v>
      </c>
      <c r="AL7" s="29">
        <v>2</v>
      </c>
      <c r="AM7" s="20">
        <v>1</v>
      </c>
      <c r="AN7" s="21">
        <v>1</v>
      </c>
      <c r="AO7" s="26">
        <v>2</v>
      </c>
      <c r="AP7" s="26" t="s">
        <v>1</v>
      </c>
      <c r="AQ7" s="27" t="s">
        <v>4</v>
      </c>
      <c r="AR7" s="20" t="s">
        <v>7</v>
      </c>
    </row>
    <row r="8" spans="1:44" ht="15.75" thickBot="1">
      <c r="B8" s="45">
        <v>18</v>
      </c>
      <c r="C8" s="17">
        <f t="shared" si="0"/>
        <v>3</v>
      </c>
      <c r="D8" s="48" t="str">
        <f>IF(AC8="Bet",X8,"")</f>
        <v/>
      </c>
      <c r="E8" s="49" t="str">
        <f>IF(AC8="Bet",Y8,"")</f>
        <v/>
      </c>
      <c r="F8" s="50" t="str">
        <f>IF(AC8="Bet",Z8,"")</f>
        <v/>
      </c>
      <c r="G8" s="42" t="str">
        <f>IF(D7&lt;&gt;"",IF(OR(D7=C8,E7=C8,F7=C8),"W","L"),"")</f>
        <v/>
      </c>
      <c r="H8" s="42" t="str">
        <f>IF(G8="W",3,IF(G8="L",-3,""))</f>
        <v/>
      </c>
      <c r="I8" s="42" t="str">
        <f>IF(G8&lt;&gt;"",VLOOKUP(V7,$M$4:$N$18,2,0),"")</f>
        <v/>
      </c>
      <c r="J8" s="42" t="str">
        <f>IF(G8&lt;&gt;"",H8*I8,"")</f>
        <v/>
      </c>
      <c r="K8" s="42">
        <f>IF(B8="",K7,SUM($J$6:J8))</f>
        <v>0</v>
      </c>
      <c r="L8" s="2"/>
      <c r="M8" s="45">
        <v>4</v>
      </c>
      <c r="N8" s="43">
        <v>0</v>
      </c>
      <c r="O8" s="2"/>
      <c r="U8" s="2"/>
      <c r="V8" s="42">
        <f>IF(AND(G7="",G8="L"),1,IF(AND(G8="L",G7="L"),V7+1,IF(AND(G7="L",G8=""),0,IF(AND(G8="",G7=""),0,0))))</f>
        <v>0</v>
      </c>
      <c r="W8" s="2"/>
      <c r="X8" s="42">
        <f>IF(C7=0,C8,IF(C8=0,X7,C8))</f>
        <v>3</v>
      </c>
      <c r="Y8" s="42">
        <f>IF(C7=0,X7,IF(C8=0,Y7,C7))</f>
        <v>1</v>
      </c>
      <c r="Z8" s="42">
        <f>IF(C6=0,C5,IF(C7=0,Y7,IF(C8=0,Z7,C6)))</f>
        <v>3</v>
      </c>
      <c r="AA8" s="42">
        <f>IF(C5=0,C4,IF(C6=0,C4,IF(C7=0,Z7,IF(C8=0,AA7,C5))))</f>
        <v>5</v>
      </c>
      <c r="AB8" s="2"/>
      <c r="AC8" s="42" t="str">
        <f t="shared" si="2"/>
        <v>NB</v>
      </c>
      <c r="AD8" s="2"/>
      <c r="AE8" s="42">
        <f>IF(K8&lt;K7,1,0)</f>
        <v>0</v>
      </c>
      <c r="AF8" s="42">
        <f>IF(G8="W",0,IF(AE8=1,K7-K8+AF7,0))</f>
        <v>0</v>
      </c>
      <c r="AG8" s="2"/>
      <c r="AH8" s="42">
        <f>IF(G8="W",AF7+J8,IF(AE8=1,K7-K8+AF7,0))</f>
        <v>0</v>
      </c>
      <c r="AI8" s="2"/>
      <c r="AK8" s="18">
        <v>6</v>
      </c>
      <c r="AL8" s="29">
        <v>2</v>
      </c>
      <c r="AM8" s="30">
        <v>1</v>
      </c>
      <c r="AN8" s="21">
        <v>1</v>
      </c>
      <c r="AO8" s="26">
        <v>3</v>
      </c>
      <c r="AP8" s="26" t="s">
        <v>2</v>
      </c>
      <c r="AQ8" s="27" t="s">
        <v>6</v>
      </c>
      <c r="AR8" s="20" t="s">
        <v>7</v>
      </c>
    </row>
    <row r="9" spans="1:44">
      <c r="B9" s="45">
        <v>13</v>
      </c>
      <c r="C9" s="17">
        <f t="shared" si="0"/>
        <v>3</v>
      </c>
      <c r="D9" s="48" t="str">
        <f>IF(AC9="Bet",X9,"")</f>
        <v/>
      </c>
      <c r="E9" s="49" t="str">
        <f>IF(AC9="Bet",Y9,"")</f>
        <v/>
      </c>
      <c r="F9" s="50" t="str">
        <f>IF(AC9="Bet",Z9,"")</f>
        <v/>
      </c>
      <c r="G9" s="42" t="str">
        <f>IF(D8&lt;&gt;"",IF(OR(D8=C9,E8=C9,F8=C9),"W","L"),"")</f>
        <v/>
      </c>
      <c r="H9" s="42" t="str">
        <f t="shared" ref="H9:H72" si="3">IF(G9="W",3,IF(G9="L",-3,""))</f>
        <v/>
      </c>
      <c r="I9" s="42" t="str">
        <f>IF(G9&lt;&gt;"",VLOOKUP(V8,$M$4:$N$18,2,0),"")</f>
        <v/>
      </c>
      <c r="J9" s="42" t="str">
        <f t="shared" ref="J9:J18" si="4">IF(G9&lt;&gt;"",H9*I9,"")</f>
        <v/>
      </c>
      <c r="K9" s="42">
        <f>IF(B9="",K8,SUM($J$6:J9))</f>
        <v>0</v>
      </c>
      <c r="L9" s="2"/>
      <c r="M9" s="45">
        <v>5</v>
      </c>
      <c r="N9" s="43">
        <v>0</v>
      </c>
      <c r="O9" s="2"/>
      <c r="P9" s="59" t="s">
        <v>14</v>
      </c>
      <c r="Q9" s="42">
        <f>MAX(V7:V700)</f>
        <v>8</v>
      </c>
      <c r="U9" s="2"/>
      <c r="V9" s="42">
        <f>IF(AND(G8="",G9="L"),1,IF(AND(G9="L",G8="L"),V8+1,IF(AND(G8="L",G9=""),0,IF(AND(G9="",G8=""),0,0))))</f>
        <v>0</v>
      </c>
      <c r="W9" s="2"/>
      <c r="X9" s="42">
        <f>IF(C8=0,C9,IF(C9=0,X8,C9))</f>
        <v>3</v>
      </c>
      <c r="Y9" s="42">
        <f>IF(C8=0,X8,IF(C9=0,Y8,C8))</f>
        <v>3</v>
      </c>
      <c r="Z9" s="42">
        <f>IF(C7=0,C6,IF(C8=0,Y8,IF(C9=0,Z8,C7)))</f>
        <v>1</v>
      </c>
      <c r="AA9" s="42">
        <f>IF(C6=0,C5,IF(C7=0,C5,IF(C8=0,Z8,IF(C9=0,AA8,C6))))</f>
        <v>3</v>
      </c>
      <c r="AB9" s="2"/>
      <c r="AC9" s="42" t="str">
        <f t="shared" si="2"/>
        <v>NB</v>
      </c>
      <c r="AD9" s="2"/>
      <c r="AE9" s="42">
        <f>IF(K9&lt;K8,1,0)</f>
        <v>0</v>
      </c>
      <c r="AF9" s="42">
        <f>IF(G9="W",0,IF(AE9=1,K8-K9+AF8,0))</f>
        <v>0</v>
      </c>
      <c r="AG9" s="2"/>
      <c r="AH9" s="42">
        <f>IF(G9="W",AF8+J9,IF(AE9=1,K8-K9+AF8,0))</f>
        <v>0</v>
      </c>
      <c r="AI9" s="2"/>
      <c r="AK9" s="18">
        <v>7</v>
      </c>
      <c r="AL9" s="19">
        <v>3</v>
      </c>
      <c r="AM9" s="24">
        <v>2</v>
      </c>
      <c r="AN9" s="21">
        <v>1</v>
      </c>
      <c r="AO9" s="26">
        <v>1</v>
      </c>
      <c r="AP9" s="26" t="s">
        <v>1</v>
      </c>
      <c r="AQ9" s="27" t="s">
        <v>4</v>
      </c>
      <c r="AR9" s="20" t="s">
        <v>7</v>
      </c>
    </row>
    <row r="10" spans="1:44">
      <c r="B10" s="45">
        <v>35</v>
      </c>
      <c r="C10" s="17">
        <f t="shared" si="0"/>
        <v>6</v>
      </c>
      <c r="D10" s="48" t="str">
        <f>IF(AC10="Bet",X10,"")</f>
        <v/>
      </c>
      <c r="E10" s="49" t="str">
        <f>IF(AC10="Bet",Y10,"")</f>
        <v/>
      </c>
      <c r="F10" s="50" t="str">
        <f>IF(AC10="Bet",Z10,"")</f>
        <v/>
      </c>
      <c r="G10" s="42" t="str">
        <f>IF(D9&lt;&gt;"",IF(OR(D9=C10,E9=C10,F9=C10),"W","L"),"")</f>
        <v/>
      </c>
      <c r="H10" s="42" t="str">
        <f t="shared" si="3"/>
        <v/>
      </c>
      <c r="I10" s="42" t="str">
        <f>IF(G10&lt;&gt;"",VLOOKUP(V9,$M$4:$N$18,2,0),"")</f>
        <v/>
      </c>
      <c r="J10" s="42" t="str">
        <f t="shared" si="4"/>
        <v/>
      </c>
      <c r="K10" s="42">
        <f>IF(B10="",K9,SUM($J$6:J10))</f>
        <v>0</v>
      </c>
      <c r="L10" s="2"/>
      <c r="M10" s="45">
        <v>6</v>
      </c>
      <c r="N10" s="43">
        <v>0</v>
      </c>
      <c r="O10" s="2"/>
      <c r="P10" s="59" t="s">
        <v>15</v>
      </c>
      <c r="Q10" s="41">
        <f>-MAX(AF6:AF700)</f>
        <v>-15</v>
      </c>
      <c r="U10" s="2"/>
      <c r="V10" s="42">
        <f>IF(AND(G9="",G10="L"),1,IF(AND(G10="L",G9="L"),V9+1,IF(AND(G9="L",G10=""),0,IF(AND(G10="",G9=""),0,0))))</f>
        <v>0</v>
      </c>
      <c r="W10" s="2"/>
      <c r="X10" s="42">
        <f>IF(C9=0,C10,IF(C10=0,X9,C10))</f>
        <v>6</v>
      </c>
      <c r="Y10" s="42">
        <f>IF(C9=0,X9,IF(C10=0,Y9,C9))</f>
        <v>3</v>
      </c>
      <c r="Z10" s="42">
        <f>IF(C8=0,C7,IF(C9=0,Y9,IF(C10=0,Z9,C8)))</f>
        <v>3</v>
      </c>
      <c r="AA10" s="42">
        <f>IF(C7=0,C6,IF(C8=0,C6,IF(C9=0,Z9,IF(C10=0,AA9,C7))))</f>
        <v>1</v>
      </c>
      <c r="AB10" s="2"/>
      <c r="AC10" s="42" t="str">
        <f t="shared" si="2"/>
        <v>NB</v>
      </c>
      <c r="AD10" s="2"/>
      <c r="AE10" s="42">
        <f>IF(K10&lt;K9,1,0)</f>
        <v>0</v>
      </c>
      <c r="AF10" s="42">
        <f>IF(G10="W",0,IF(AE10=1,K9-K10+AF9,0))</f>
        <v>0</v>
      </c>
      <c r="AG10" s="2"/>
      <c r="AH10" s="42">
        <f>IF(G10="W",AF9+J10,IF(AE10=1,K9-K10+AF9,0))</f>
        <v>0</v>
      </c>
      <c r="AI10" s="2"/>
      <c r="AK10" s="18">
        <v>8</v>
      </c>
      <c r="AL10" s="25">
        <v>3</v>
      </c>
      <c r="AM10" s="20">
        <v>2</v>
      </c>
      <c r="AN10" s="21">
        <v>1</v>
      </c>
      <c r="AO10" s="26">
        <v>2</v>
      </c>
      <c r="AP10" s="26" t="s">
        <v>2</v>
      </c>
      <c r="AQ10" s="27" t="s">
        <v>6</v>
      </c>
      <c r="AR10" s="20" t="s">
        <v>7</v>
      </c>
    </row>
    <row r="11" spans="1:44" ht="15.75" thickBot="1">
      <c r="B11" s="45">
        <v>8</v>
      </c>
      <c r="C11" s="17">
        <f t="shared" si="0"/>
        <v>2</v>
      </c>
      <c r="D11" s="48" t="str">
        <f>IF(AC11="Bet",X11,"")</f>
        <v/>
      </c>
      <c r="E11" s="49" t="str">
        <f>IF(AC11="Bet",Y11,"")</f>
        <v/>
      </c>
      <c r="F11" s="50" t="str">
        <f>IF(AC11="Bet",Z11,"")</f>
        <v/>
      </c>
      <c r="G11" s="42" t="str">
        <f>IF(D10&lt;&gt;"",IF(OR(D10=C11,E10=C11,F10=C11),"W","L"),"")</f>
        <v/>
      </c>
      <c r="H11" s="42" t="str">
        <f t="shared" si="3"/>
        <v/>
      </c>
      <c r="I11" s="42" t="str">
        <f>IF(G11&lt;&gt;"",VLOOKUP(V10,$M$4:$N$18,2,0),"")</f>
        <v/>
      </c>
      <c r="J11" s="42" t="str">
        <f t="shared" si="4"/>
        <v/>
      </c>
      <c r="K11" s="42">
        <f>IF(B11="",K10,SUM($J$6:J11))</f>
        <v>0</v>
      </c>
      <c r="L11" s="2"/>
      <c r="M11" s="45">
        <v>7</v>
      </c>
      <c r="N11" s="43">
        <v>0</v>
      </c>
      <c r="O11" s="2"/>
      <c r="P11" s="59" t="s">
        <v>21</v>
      </c>
      <c r="Q11" s="41">
        <f>MAX(AH6:AH1000)</f>
        <v>15</v>
      </c>
      <c r="U11" s="2"/>
      <c r="V11" s="42">
        <f>IF(AND(G10="",G11="L"),1,IF(AND(G11="L",G10="L"),V10+1,IF(AND(G10="L",G11=""),0,IF(AND(G11="",G10=""),0,0))))</f>
        <v>0</v>
      </c>
      <c r="W11" s="2"/>
      <c r="X11" s="42">
        <f>IF(C10=0,C11,IF(C11=0,X10,C11))</f>
        <v>2</v>
      </c>
      <c r="Y11" s="42">
        <f>IF(C10=0,X10,IF(C11=0,Y10,C10))</f>
        <v>6</v>
      </c>
      <c r="Z11" s="42">
        <f>IF(C9=0,C8,IF(C10=0,Y10,IF(C11=0,Z10,C9)))</f>
        <v>3</v>
      </c>
      <c r="AA11" s="42">
        <f>IF(C8=0,C7,IF(C9=0,C7,IF(C10=0,Z10,IF(C11=0,AA10,C8))))</f>
        <v>3</v>
      </c>
      <c r="AB11" s="2"/>
      <c r="AC11" s="42" t="str">
        <f t="shared" si="2"/>
        <v>NB</v>
      </c>
      <c r="AD11" s="2"/>
      <c r="AE11" s="42">
        <f>IF(K11&lt;K10,1,0)</f>
        <v>0</v>
      </c>
      <c r="AF11" s="42">
        <f>IF(G11="W",0,IF(AE11=1,K10-K11+AF10,0))</f>
        <v>0</v>
      </c>
      <c r="AG11" s="2"/>
      <c r="AH11" s="42">
        <f>IF(G11="W",AF10+J11,IF(AE11=1,K10-K11+AF10,0))</f>
        <v>0</v>
      </c>
      <c r="AI11" s="2"/>
      <c r="AK11" s="18">
        <v>9</v>
      </c>
      <c r="AL11" s="25">
        <v>3</v>
      </c>
      <c r="AM11" s="20">
        <v>2</v>
      </c>
      <c r="AN11" s="21">
        <v>1</v>
      </c>
      <c r="AO11" s="26">
        <v>3</v>
      </c>
      <c r="AP11" s="26" t="s">
        <v>1</v>
      </c>
      <c r="AQ11" s="27" t="s">
        <v>4</v>
      </c>
      <c r="AR11" s="20" t="s">
        <v>7</v>
      </c>
    </row>
    <row r="12" spans="1:44">
      <c r="B12" s="45">
        <v>3</v>
      </c>
      <c r="C12" s="17">
        <f t="shared" si="0"/>
        <v>1</v>
      </c>
      <c r="D12" s="48">
        <f>IF(AC12="Bet",X12,"")</f>
        <v>1</v>
      </c>
      <c r="E12" s="49">
        <f>IF(AC12="Bet",Y12,"")</f>
        <v>2</v>
      </c>
      <c r="F12" s="50">
        <f>IF(AC12="Bet",Z12,"")</f>
        <v>6</v>
      </c>
      <c r="G12" s="42" t="str">
        <f>IF(D11&lt;&gt;"",IF(OR(D11=C12,E11=C12,F11=C12),"W","L"),"")</f>
        <v/>
      </c>
      <c r="H12" s="42" t="str">
        <f t="shared" si="3"/>
        <v/>
      </c>
      <c r="I12" s="42" t="str">
        <f>IF(G12&lt;&gt;"",VLOOKUP(V11,$M$4:$N$18,2,0),"")</f>
        <v/>
      </c>
      <c r="J12" s="42" t="str">
        <f t="shared" si="4"/>
        <v/>
      </c>
      <c r="K12" s="42">
        <f>IF(B12="",K11,SUM($J$6:J12))</f>
        <v>0</v>
      </c>
      <c r="L12" s="2"/>
      <c r="M12" s="45">
        <v>8</v>
      </c>
      <c r="N12" s="43">
        <v>0</v>
      </c>
      <c r="O12" s="2"/>
      <c r="Q12" s="2"/>
      <c r="U12" s="2"/>
      <c r="V12" s="42">
        <f>IF(AND(G11="",G12="L"),1,IF(AND(G12="L",G11="L"),V11+1,IF(AND(G11="L",G12=""),0,IF(AND(G12="",G11=""),0,0))))</f>
        <v>0</v>
      </c>
      <c r="W12" s="2"/>
      <c r="X12" s="42">
        <f>IF(C11=0,C12,IF(C12=0,X11,C12))</f>
        <v>1</v>
      </c>
      <c r="Y12" s="42">
        <f>IF(C11=0,X11,IF(C12=0,Y11,C11))</f>
        <v>2</v>
      </c>
      <c r="Z12" s="42">
        <f>IF(C10=0,C9,IF(C11=0,Y11,IF(C12=0,Z11,C10)))</f>
        <v>6</v>
      </c>
      <c r="AA12" s="42">
        <f>IF(C9=0,C8,IF(C10=0,C8,IF(C11=0,Z11,IF(C12=0,AA11,C9))))</f>
        <v>3</v>
      </c>
      <c r="AB12" s="2"/>
      <c r="AC12" s="42" t="str">
        <f t="shared" si="2"/>
        <v>Bet</v>
      </c>
      <c r="AD12" s="2"/>
      <c r="AE12" s="42">
        <f>IF(K12&lt;K11,1,0)</f>
        <v>0</v>
      </c>
      <c r="AF12" s="42">
        <f>IF(G12="W",0,IF(AE12=1,K11-K12+AF11,0))</f>
        <v>0</v>
      </c>
      <c r="AG12" s="2"/>
      <c r="AH12" s="42">
        <f>IF(G12="W",AF11+J12,IF(AE12=1,K11-K12+AF11,0))</f>
        <v>0</v>
      </c>
      <c r="AI12" s="2"/>
      <c r="AK12" s="18">
        <v>10</v>
      </c>
      <c r="AL12" s="28">
        <v>4</v>
      </c>
      <c r="AM12" s="20">
        <v>2</v>
      </c>
      <c r="AN12" s="21">
        <v>1</v>
      </c>
      <c r="AO12" s="26">
        <v>1</v>
      </c>
      <c r="AP12" s="26" t="s">
        <v>2</v>
      </c>
      <c r="AQ12" s="27" t="s">
        <v>6</v>
      </c>
      <c r="AR12" s="20" t="s">
        <v>7</v>
      </c>
    </row>
    <row r="13" spans="1:44" ht="15.75" thickBot="1">
      <c r="B13" s="45">
        <v>16</v>
      </c>
      <c r="C13" s="17">
        <f t="shared" si="0"/>
        <v>3</v>
      </c>
      <c r="D13" s="48">
        <f>IF(AC13="Bet",X13,"")</f>
        <v>3</v>
      </c>
      <c r="E13" s="49">
        <f>IF(AC13="Bet",Y13,"")</f>
        <v>1</v>
      </c>
      <c r="F13" s="50">
        <f>IF(AC13="Bet",Z13,"")</f>
        <v>2</v>
      </c>
      <c r="G13" s="42" t="str">
        <f>IF(D12&lt;&gt;"",IF(OR(D12=C13,E12=C13,F12=C13),"W","L"),"")</f>
        <v>L</v>
      </c>
      <c r="H13" s="42">
        <f t="shared" si="3"/>
        <v>-3</v>
      </c>
      <c r="I13" s="42">
        <f>IF(G13&lt;&gt;"",VLOOKUP(V12,$M$4:$N$18,2,0),"")</f>
        <v>1</v>
      </c>
      <c r="J13" s="42">
        <f t="shared" si="4"/>
        <v>-3</v>
      </c>
      <c r="K13" s="42">
        <f>IF(B13="",K12,SUM($J$6:J13))</f>
        <v>-3</v>
      </c>
      <c r="L13" s="2"/>
      <c r="M13" s="45">
        <v>9</v>
      </c>
      <c r="N13" s="43">
        <v>0</v>
      </c>
      <c r="O13" s="2"/>
      <c r="Q13" s="2"/>
      <c r="U13" s="2"/>
      <c r="V13" s="42">
        <f>IF(AND(G12="",G13="L"),1,IF(AND(G13="L",G12="L"),V12+1,IF(AND(G12="L",G13=""),0,IF(AND(G13="",G12=""),0,0))))</f>
        <v>1</v>
      </c>
      <c r="W13" s="2"/>
      <c r="X13" s="42">
        <f>IF(C12=0,C13,IF(C13=0,X12,C13))</f>
        <v>3</v>
      </c>
      <c r="Y13" s="42">
        <f>IF(C12=0,X12,IF(C13=0,Y12,C12))</f>
        <v>1</v>
      </c>
      <c r="Z13" s="42">
        <f>IF(C11=0,C10,IF(C12=0,Y12,IF(C13=0,Z12,C11)))</f>
        <v>2</v>
      </c>
      <c r="AA13" s="42">
        <f>IF(C10=0,C9,IF(C11=0,C9,IF(C12=0,Z12,IF(C13=0,AA12,C10))))</f>
        <v>6</v>
      </c>
      <c r="AB13" s="2"/>
      <c r="AC13" s="42" t="str">
        <f t="shared" si="2"/>
        <v>Bet</v>
      </c>
      <c r="AD13" s="2"/>
      <c r="AE13" s="42">
        <f>IF(K13&lt;K12,1,0)</f>
        <v>1</v>
      </c>
      <c r="AF13" s="42">
        <f>IF(G13="W",0,IF(AE13=1,K12-K13+AF12,0))</f>
        <v>3</v>
      </c>
      <c r="AG13" s="2"/>
      <c r="AH13" s="42">
        <f>IF(G13="W",AF12+J13,IF(AE13=1,K12-K13+AF12,0))</f>
        <v>3</v>
      </c>
      <c r="AI13" s="2"/>
      <c r="AK13" s="18">
        <v>11</v>
      </c>
      <c r="AL13" s="29">
        <v>4</v>
      </c>
      <c r="AM13" s="20">
        <v>2</v>
      </c>
      <c r="AN13" s="21">
        <v>1</v>
      </c>
      <c r="AO13" s="26">
        <v>2</v>
      </c>
      <c r="AP13" s="26" t="s">
        <v>2</v>
      </c>
      <c r="AQ13" s="27" t="s">
        <v>4</v>
      </c>
      <c r="AR13" s="20" t="s">
        <v>7</v>
      </c>
    </row>
    <row r="14" spans="1:44" ht="15.75" thickBot="1">
      <c r="B14" s="45">
        <v>15</v>
      </c>
      <c r="C14" s="17">
        <f t="shared" si="0"/>
        <v>3</v>
      </c>
      <c r="D14" s="48" t="str">
        <f>IF(AC14="Bet",X14,"")</f>
        <v/>
      </c>
      <c r="E14" s="49" t="str">
        <f>IF(AC14="Bet",Y14,"")</f>
        <v/>
      </c>
      <c r="F14" s="50" t="str">
        <f>IF(AC14="Bet",Z14,"")</f>
        <v/>
      </c>
      <c r="G14" s="42" t="str">
        <f>IF(D13&lt;&gt;"",IF(OR(D13=C14,E13=C14,F13=C14),"W","L"),"")</f>
        <v>W</v>
      </c>
      <c r="H14" s="42">
        <f t="shared" si="3"/>
        <v>3</v>
      </c>
      <c r="I14" s="42">
        <f>IF(G14&lt;&gt;"",VLOOKUP(V13,$M$4:$N$18,2,0),"")</f>
        <v>1</v>
      </c>
      <c r="J14" s="42">
        <f t="shared" si="4"/>
        <v>3</v>
      </c>
      <c r="K14" s="42">
        <f>IF(B14="",K13,SUM($J$6:J14))</f>
        <v>0</v>
      </c>
      <c r="L14" s="2"/>
      <c r="M14" s="45">
        <v>10</v>
      </c>
      <c r="N14" s="43">
        <v>0</v>
      </c>
      <c r="O14" s="2"/>
      <c r="P14" s="44" t="s">
        <v>30</v>
      </c>
      <c r="Q14" s="2"/>
      <c r="U14" s="2"/>
      <c r="V14" s="42">
        <f>IF(AND(G13="",G14="L"),1,IF(AND(G14="L",G13="L"),V13+1,IF(AND(G13="L",G14=""),0,IF(AND(G14="",G13=""),0,0))))</f>
        <v>0</v>
      </c>
      <c r="W14" s="2"/>
      <c r="X14" s="42">
        <f>IF(C13=0,C14,IF(C14=0,X13,C14))</f>
        <v>3</v>
      </c>
      <c r="Y14" s="42">
        <f>IF(C13=0,X13,IF(C14=0,Y13,C13))</f>
        <v>3</v>
      </c>
      <c r="Z14" s="42">
        <f>IF(C12=0,C11,IF(C13=0,Y13,IF(C14=0,Z13,C12)))</f>
        <v>1</v>
      </c>
      <c r="AA14" s="42">
        <f>IF(C11=0,C10,IF(C12=0,C10,IF(C13=0,Z13,IF(C14=0,AA13,C11))))</f>
        <v>2</v>
      </c>
      <c r="AB14" s="2"/>
      <c r="AC14" s="42" t="str">
        <f t="shared" si="2"/>
        <v>NB</v>
      </c>
      <c r="AD14" s="2"/>
      <c r="AE14" s="42">
        <f>IF(K14&lt;K13,1,0)</f>
        <v>0</v>
      </c>
      <c r="AF14" s="42">
        <f>IF(G14="W",0,IF(AE14=1,K13-K14+AF13,0))</f>
        <v>0</v>
      </c>
      <c r="AG14" s="2"/>
      <c r="AH14" s="42">
        <f>IF(G14="W",AF13+J14,IF(AE14=1,K13-K14+AF13,0))</f>
        <v>6</v>
      </c>
      <c r="AI14" s="2"/>
      <c r="AK14" s="18">
        <v>12</v>
      </c>
      <c r="AL14" s="29">
        <v>4</v>
      </c>
      <c r="AM14" s="30">
        <v>2</v>
      </c>
      <c r="AN14" s="31">
        <v>1</v>
      </c>
      <c r="AO14" s="26">
        <v>3</v>
      </c>
      <c r="AP14" s="26" t="s">
        <v>1</v>
      </c>
      <c r="AQ14" s="27" t="s">
        <v>6</v>
      </c>
      <c r="AR14" s="20" t="s">
        <v>7</v>
      </c>
    </row>
    <row r="15" spans="1:44">
      <c r="B15" s="45">
        <v>14</v>
      </c>
      <c r="C15" s="17">
        <f t="shared" si="0"/>
        <v>3</v>
      </c>
      <c r="D15" s="48" t="str">
        <f>IF(AC15="Bet",X15,"")</f>
        <v/>
      </c>
      <c r="E15" s="49" t="str">
        <f>IF(AC15="Bet",Y15,"")</f>
        <v/>
      </c>
      <c r="F15" s="50" t="str">
        <f>IF(AC15="Bet",Z15,"")</f>
        <v/>
      </c>
      <c r="G15" s="42" t="str">
        <f>IF(D14&lt;&gt;"",IF(OR(D14=C15,E14=C15,F14=C15),"W","L"),"")</f>
        <v/>
      </c>
      <c r="H15" s="42" t="str">
        <f t="shared" si="3"/>
        <v/>
      </c>
      <c r="I15" s="42" t="str">
        <f>IF(G15&lt;&gt;"",VLOOKUP(V14,$M$4:$N$18,2,0),"")</f>
        <v/>
      </c>
      <c r="J15" s="42" t="str">
        <f t="shared" si="4"/>
        <v/>
      </c>
      <c r="K15" s="42">
        <f>IF(B15="",K14,SUM($J$6:J15))</f>
        <v>0</v>
      </c>
      <c r="L15" s="2"/>
      <c r="M15" s="45">
        <v>11</v>
      </c>
      <c r="N15" s="43">
        <v>0</v>
      </c>
      <c r="O15" s="2"/>
      <c r="Q15" s="2"/>
      <c r="U15" s="2"/>
      <c r="V15" s="42">
        <f>IF(AND(G14="",G15="L"),1,IF(AND(G15="L",G14="L"),V14+1,IF(AND(G14="L",G15=""),0,IF(AND(G15="",G14=""),0,0))))</f>
        <v>0</v>
      </c>
      <c r="W15" s="2"/>
      <c r="X15" s="42">
        <f>IF(C14=0,C15,IF(C15=0,X14,C15))</f>
        <v>3</v>
      </c>
      <c r="Y15" s="42">
        <f>IF(C14=0,X14,IF(C15=0,Y14,C14))</f>
        <v>3</v>
      </c>
      <c r="Z15" s="42">
        <f>IF(C13=0,C12,IF(C14=0,Y14,IF(C15=0,Z14,C13)))</f>
        <v>3</v>
      </c>
      <c r="AA15" s="42">
        <f>IF(C12=0,C11,IF(C13=0,C11,IF(C14=0,Z14,IF(C15=0,AA14,C12))))</f>
        <v>1</v>
      </c>
      <c r="AB15" s="2"/>
      <c r="AC15" s="42" t="str">
        <f t="shared" si="2"/>
        <v>NB</v>
      </c>
      <c r="AD15" s="2"/>
      <c r="AE15" s="42">
        <f>IF(K15&lt;K14,1,0)</f>
        <v>0</v>
      </c>
      <c r="AF15" s="42">
        <f>IF(G15="W",0,IF(AE15=1,K14-K15+AF14,0))</f>
        <v>0</v>
      </c>
      <c r="AG15" s="2"/>
      <c r="AH15" s="42">
        <f>IF(G15="W",AF14+J15,IF(AE15=1,K14-K15+AF14,0))</f>
        <v>0</v>
      </c>
      <c r="AI15" s="2"/>
      <c r="AK15" s="18">
        <v>13</v>
      </c>
      <c r="AL15" s="19">
        <v>5</v>
      </c>
      <c r="AM15" s="24">
        <v>3</v>
      </c>
      <c r="AN15" s="32">
        <v>2</v>
      </c>
      <c r="AO15" s="26">
        <v>1</v>
      </c>
      <c r="AP15" s="26" t="s">
        <v>2</v>
      </c>
      <c r="AQ15" s="27" t="s">
        <v>4</v>
      </c>
      <c r="AR15" s="20" t="s">
        <v>7</v>
      </c>
    </row>
    <row r="16" spans="1:44">
      <c r="B16" s="45">
        <v>21</v>
      </c>
      <c r="C16" s="17">
        <f t="shared" si="0"/>
        <v>4</v>
      </c>
      <c r="D16" s="48" t="str">
        <f>IF(AC16="Bet",X16,"")</f>
        <v/>
      </c>
      <c r="E16" s="49" t="str">
        <f>IF(AC16="Bet",Y16,"")</f>
        <v/>
      </c>
      <c r="F16" s="50" t="str">
        <f>IF(AC16="Bet",Z16,"")</f>
        <v/>
      </c>
      <c r="G16" s="42" t="str">
        <f>IF(D15&lt;&gt;"",IF(OR(D15=C16,E15=C16,F15=C16),"W","L"),"")</f>
        <v/>
      </c>
      <c r="H16" s="42" t="str">
        <f t="shared" si="3"/>
        <v/>
      </c>
      <c r="I16" s="42" t="str">
        <f>IF(G16&lt;&gt;"",VLOOKUP(V15,$M$4:$N$18,2,0),"")</f>
        <v/>
      </c>
      <c r="J16" s="42" t="str">
        <f t="shared" si="4"/>
        <v/>
      </c>
      <c r="K16" s="42">
        <f>IF(B16="",K15,SUM($J$6:J16))</f>
        <v>0</v>
      </c>
      <c r="L16" s="2"/>
      <c r="M16" s="45">
        <v>12</v>
      </c>
      <c r="N16" s="43">
        <v>0</v>
      </c>
      <c r="O16" s="2"/>
      <c r="Q16" s="2"/>
      <c r="U16" s="2"/>
      <c r="V16" s="42">
        <f>IF(AND(G15="",G16="L"),1,IF(AND(G16="L",G15="L"),V15+1,IF(AND(G15="L",G16=""),0,IF(AND(G16="",G15=""),0,0))))</f>
        <v>0</v>
      </c>
      <c r="W16" s="2"/>
      <c r="X16" s="42">
        <f>IF(C15=0,C16,IF(C16=0,X15,C16))</f>
        <v>4</v>
      </c>
      <c r="Y16" s="42">
        <f>IF(C15=0,X15,IF(C16=0,Y15,C15))</f>
        <v>3</v>
      </c>
      <c r="Z16" s="42">
        <f>IF(C14=0,C13,IF(C15=0,Y15,IF(C16=0,Z15,C14)))</f>
        <v>3</v>
      </c>
      <c r="AA16" s="42">
        <f>IF(C13=0,C12,IF(C14=0,C12,IF(C15=0,Z15,IF(C16=0,AA15,C13))))</f>
        <v>3</v>
      </c>
      <c r="AB16" s="2"/>
      <c r="AC16" s="42" t="str">
        <f t="shared" si="2"/>
        <v>NB</v>
      </c>
      <c r="AD16" s="2"/>
      <c r="AE16" s="42">
        <f>IF(K16&lt;K15,1,0)</f>
        <v>0</v>
      </c>
      <c r="AF16" s="42">
        <f>IF(G16="W",0,IF(AE16=1,K15-K16+AF15,0))</f>
        <v>0</v>
      </c>
      <c r="AG16" s="2"/>
      <c r="AH16" s="42">
        <f>IF(G16="W",AF15+J16,IF(AE16=1,K15-K16+AF15,0))</f>
        <v>0</v>
      </c>
      <c r="AI16" s="2"/>
      <c r="AK16" s="18">
        <v>14</v>
      </c>
      <c r="AL16" s="25">
        <v>5</v>
      </c>
      <c r="AM16" s="20">
        <v>3</v>
      </c>
      <c r="AN16" s="21">
        <v>2</v>
      </c>
      <c r="AO16" s="26">
        <v>2</v>
      </c>
      <c r="AP16" s="26" t="s">
        <v>1</v>
      </c>
      <c r="AQ16" s="27" t="s">
        <v>6</v>
      </c>
      <c r="AR16" s="20" t="s">
        <v>7</v>
      </c>
    </row>
    <row r="17" spans="2:44" ht="15.75" thickBot="1">
      <c r="B17" s="45">
        <v>17</v>
      </c>
      <c r="C17" s="17">
        <f t="shared" si="0"/>
        <v>3</v>
      </c>
      <c r="D17" s="48" t="str">
        <f>IF(AC17="Bet",X17,"")</f>
        <v/>
      </c>
      <c r="E17" s="49" t="str">
        <f>IF(AC17="Bet",Y17,"")</f>
        <v/>
      </c>
      <c r="F17" s="50" t="str">
        <f>IF(AC17="Bet",Z17,"")</f>
        <v/>
      </c>
      <c r="G17" s="42" t="str">
        <f>IF(D16&lt;&gt;"",IF(OR(D16=C17,E16=C17,F16=C17),"W","L"),"")</f>
        <v/>
      </c>
      <c r="H17" s="42" t="str">
        <f t="shared" si="3"/>
        <v/>
      </c>
      <c r="I17" s="42" t="str">
        <f>IF(G17&lt;&gt;"",VLOOKUP(V16,$M$4:$N$18,2,0),"")</f>
        <v/>
      </c>
      <c r="J17" s="42" t="str">
        <f t="shared" si="4"/>
        <v/>
      </c>
      <c r="K17" s="42">
        <f>IF(B17="",K16,SUM($J$6:J17))</f>
        <v>0</v>
      </c>
      <c r="L17" s="2"/>
      <c r="M17" s="45">
        <v>13</v>
      </c>
      <c r="N17" s="43">
        <v>0</v>
      </c>
      <c r="O17" s="2"/>
      <c r="Q17" s="2"/>
      <c r="U17" s="2"/>
      <c r="V17" s="42">
        <f>IF(AND(G16="",G17="L"),1,IF(AND(G17="L",G16="L"),V16+1,IF(AND(G16="L",G17=""),0,IF(AND(G17="",G16=""),0,0))))</f>
        <v>0</v>
      </c>
      <c r="W17" s="2"/>
      <c r="X17" s="42">
        <f>IF(C16=0,C17,IF(C17=0,X16,C17))</f>
        <v>3</v>
      </c>
      <c r="Y17" s="42">
        <f>IF(C16=0,X16,IF(C17=0,Y16,C16))</f>
        <v>4</v>
      </c>
      <c r="Z17" s="42">
        <f>IF(C15=0,C14,IF(C16=0,Y16,IF(C17=0,Z16,C15)))</f>
        <v>3</v>
      </c>
      <c r="AA17" s="42">
        <f>IF(C14=0,C13,IF(C15=0,C13,IF(C16=0,Z16,IF(C17=0,AA16,C14))))</f>
        <v>3</v>
      </c>
      <c r="AB17" s="2"/>
      <c r="AC17" s="42" t="str">
        <f t="shared" si="2"/>
        <v>NB</v>
      </c>
      <c r="AD17" s="2"/>
      <c r="AE17" s="42">
        <f>IF(K17&lt;K16,1,0)</f>
        <v>0</v>
      </c>
      <c r="AF17" s="42">
        <f>IF(G17="W",0,IF(AE17=1,K16-K17+AF16,0))</f>
        <v>0</v>
      </c>
      <c r="AG17" s="2"/>
      <c r="AH17" s="42">
        <f>IF(G17="W",AF16+J17,IF(AE17=1,K16-K17+AF16,0))</f>
        <v>0</v>
      </c>
      <c r="AI17" s="2"/>
      <c r="AK17" s="18">
        <v>15</v>
      </c>
      <c r="AL17" s="25">
        <v>5</v>
      </c>
      <c r="AM17" s="20">
        <v>3</v>
      </c>
      <c r="AN17" s="21">
        <v>2</v>
      </c>
      <c r="AO17" s="26">
        <v>3</v>
      </c>
      <c r="AP17" s="26" t="s">
        <v>2</v>
      </c>
      <c r="AQ17" s="27" t="s">
        <v>4</v>
      </c>
      <c r="AR17" s="20" t="s">
        <v>7</v>
      </c>
    </row>
    <row r="18" spans="2:44">
      <c r="B18" s="45">
        <v>4</v>
      </c>
      <c r="C18" s="17">
        <f t="shared" si="0"/>
        <v>1</v>
      </c>
      <c r="D18" s="48" t="str">
        <f>IF(AC18="Bet",X18,"")</f>
        <v/>
      </c>
      <c r="E18" s="49" t="str">
        <f>IF(AC18="Bet",Y18,"")</f>
        <v/>
      </c>
      <c r="F18" s="50" t="str">
        <f>IF(AC18="Bet",Z18,"")</f>
        <v/>
      </c>
      <c r="G18" s="42" t="str">
        <f>IF(D17&lt;&gt;"",IF(OR(D17=C18,E17=C18,F17=C18),"W","L"),"")</f>
        <v/>
      </c>
      <c r="H18" s="42" t="str">
        <f t="shared" si="3"/>
        <v/>
      </c>
      <c r="I18" s="42" t="str">
        <f>IF(G18&lt;&gt;"",VLOOKUP(V17,$M$4:$N$18,2,0),"")</f>
        <v/>
      </c>
      <c r="J18" s="42" t="str">
        <f t="shared" si="4"/>
        <v/>
      </c>
      <c r="K18" s="42">
        <f>IF(B18="",K17,SUM($J$6:J18))</f>
        <v>0</v>
      </c>
      <c r="L18" s="2"/>
      <c r="M18" s="45">
        <v>14</v>
      </c>
      <c r="N18" s="43">
        <v>0</v>
      </c>
      <c r="O18" s="2"/>
      <c r="Q18" s="2"/>
      <c r="U18" s="2"/>
      <c r="V18" s="42">
        <f>IF(AND(G17="",G18="L"),1,IF(AND(G18="L",G17="L"),V17+1,IF(AND(G17="L",G18=""),0,IF(AND(G18="",G17=""),0,0))))</f>
        <v>0</v>
      </c>
      <c r="W18" s="2"/>
      <c r="X18" s="42">
        <f>IF(C17=0,C18,IF(C18=0,X17,C18))</f>
        <v>1</v>
      </c>
      <c r="Y18" s="42">
        <f>IF(C17=0,X17,IF(C18=0,Y17,C17))</f>
        <v>3</v>
      </c>
      <c r="Z18" s="42">
        <f>IF(C16=0,C15,IF(C17=0,Y17,IF(C18=0,Z17,C16)))</f>
        <v>4</v>
      </c>
      <c r="AA18" s="42">
        <f>IF(C15=0,C14,IF(C16=0,C14,IF(C17=0,Z17,IF(C18=0,AA17,C15))))</f>
        <v>3</v>
      </c>
      <c r="AB18" s="2"/>
      <c r="AC18" s="42" t="str">
        <f t="shared" si="2"/>
        <v>NB</v>
      </c>
      <c r="AD18" s="2"/>
      <c r="AE18" s="42">
        <f>IF(K18&lt;K17,1,0)</f>
        <v>0</v>
      </c>
      <c r="AF18" s="42">
        <f>IF(G18="W",0,IF(AE18=1,K17-K18+AF17,0))</f>
        <v>0</v>
      </c>
      <c r="AG18" s="2"/>
      <c r="AH18" s="42">
        <f>IF(G18="W",AF17+J18,IF(AE18=1,K17-K18+AF17,0))</f>
        <v>0</v>
      </c>
      <c r="AI18" s="2"/>
      <c r="AK18" s="18">
        <v>16</v>
      </c>
      <c r="AL18" s="28">
        <v>6</v>
      </c>
      <c r="AM18" s="20">
        <v>3</v>
      </c>
      <c r="AN18" s="21">
        <v>2</v>
      </c>
      <c r="AO18" s="26">
        <v>1</v>
      </c>
      <c r="AP18" s="26" t="s">
        <v>1</v>
      </c>
      <c r="AQ18" s="27" t="s">
        <v>6</v>
      </c>
      <c r="AR18" s="20" t="s">
        <v>7</v>
      </c>
    </row>
    <row r="19" spans="2:44">
      <c r="B19" s="45">
        <v>1</v>
      </c>
      <c r="C19" s="17">
        <f t="shared" si="0"/>
        <v>1</v>
      </c>
      <c r="D19" s="48" t="str">
        <f>IF(AC19="Bet",X19,"")</f>
        <v/>
      </c>
      <c r="E19" s="49" t="str">
        <f>IF(AC19="Bet",Y19,"")</f>
        <v/>
      </c>
      <c r="F19" s="50" t="str">
        <f>IF(AC19="Bet",Z19,"")</f>
        <v/>
      </c>
      <c r="G19" s="42" t="str">
        <f>IF(D18&lt;&gt;"",IF(OR(D18=C19,E18=C19,F18=C19),"W","L"),"")</f>
        <v/>
      </c>
      <c r="H19" s="42" t="str">
        <f t="shared" si="3"/>
        <v/>
      </c>
      <c r="I19" s="42" t="str">
        <f>IF(G19&lt;&gt;"",VLOOKUP(V18,$M$4:$N$18,2,0),"")</f>
        <v/>
      </c>
      <c r="J19" s="42" t="str">
        <f t="shared" ref="J19:J31" si="5">IF(G19&lt;&gt;"",H19*I19,"")</f>
        <v/>
      </c>
      <c r="K19" s="42">
        <f>IF(B19="",K18,SUM($J$6:J19))</f>
        <v>0</v>
      </c>
      <c r="L19" s="2"/>
      <c r="M19" s="2"/>
      <c r="N19" s="2"/>
      <c r="O19" s="2"/>
      <c r="P19" s="2"/>
      <c r="Q19" s="2"/>
      <c r="S19" s="2"/>
      <c r="T19" s="2"/>
      <c r="U19" s="2"/>
      <c r="V19" s="42">
        <f>IF(AND(G18="",G19="L"),1,IF(AND(G19="L",G18="L"),V18+1,IF(AND(G18="L",G19=""),0,IF(AND(G19="",G18=""),0,0))))</f>
        <v>0</v>
      </c>
      <c r="W19" s="2"/>
      <c r="X19" s="42">
        <f>IF(C18=0,C19,IF(C19=0,X18,C19))</f>
        <v>1</v>
      </c>
      <c r="Y19" s="42">
        <f>IF(C18=0,X18,IF(C19=0,Y18,C18))</f>
        <v>1</v>
      </c>
      <c r="Z19" s="42">
        <f>IF(C17=0,C16,IF(C18=0,Y18,IF(C19=0,Z18,C17)))</f>
        <v>3</v>
      </c>
      <c r="AA19" s="42">
        <f>IF(C16=0,C15,IF(C17=0,C15,IF(C18=0,Z18,IF(C19=0,AA18,C16))))</f>
        <v>4</v>
      </c>
      <c r="AB19" s="2"/>
      <c r="AC19" s="42" t="str">
        <f t="shared" ref="AC19:AC31" si="6">IF(OR(X19=Y19,X19=Z19,X19=AA19),"NB",IF(OR(Y19=X19,Y19=Z19,Y19=AA19),"NB",IF(OR(Z19=Y19,Z19=X19,Z19=AA19),"NB",IF(OR(AA19=Y19,AA19=X19,AA19=Z19),"NB","Bet"))))</f>
        <v>NB</v>
      </c>
      <c r="AD19" s="2"/>
      <c r="AE19" s="42">
        <f>IF(K19&lt;K18,1,0)</f>
        <v>0</v>
      </c>
      <c r="AF19" s="42">
        <f>IF(G19="W",0,IF(AE19=1,K18-K19+AF18,0))</f>
        <v>0</v>
      </c>
      <c r="AG19" s="2"/>
      <c r="AH19" s="42">
        <f>IF(G19="W",AF18+J19,IF(AE19=1,K18-K19+AF18,0))</f>
        <v>0</v>
      </c>
      <c r="AI19" s="2"/>
      <c r="AK19" s="18">
        <v>17</v>
      </c>
      <c r="AL19" s="29">
        <v>6</v>
      </c>
      <c r="AM19" s="20">
        <v>3</v>
      </c>
      <c r="AN19" s="21">
        <v>2</v>
      </c>
      <c r="AO19" s="26">
        <v>2</v>
      </c>
      <c r="AP19" s="26" t="s">
        <v>2</v>
      </c>
      <c r="AQ19" s="27" t="s">
        <v>4</v>
      </c>
      <c r="AR19" s="20" t="s">
        <v>7</v>
      </c>
    </row>
    <row r="20" spans="2:44" ht="15.75" thickBot="1">
      <c r="B20" s="45">
        <v>30</v>
      </c>
      <c r="C20" s="17">
        <f t="shared" si="0"/>
        <v>5</v>
      </c>
      <c r="D20" s="48" t="str">
        <f>IF(AC20="Bet",X20,"")</f>
        <v/>
      </c>
      <c r="E20" s="49" t="str">
        <f>IF(AC20="Bet",Y20,"")</f>
        <v/>
      </c>
      <c r="F20" s="50" t="str">
        <f>IF(AC20="Bet",Z20,"")</f>
        <v/>
      </c>
      <c r="G20" s="42" t="str">
        <f>IF(D19&lt;&gt;"",IF(OR(D19=C20,E19=C20,F19=C20),"W","L"),"")</f>
        <v/>
      </c>
      <c r="H20" s="42" t="str">
        <f t="shared" si="3"/>
        <v/>
      </c>
      <c r="I20" s="42" t="str">
        <f>IF(G20&lt;&gt;"",VLOOKUP(V19,$M$4:$N$18,2,0),"")</f>
        <v/>
      </c>
      <c r="J20" s="42" t="str">
        <f t="shared" si="5"/>
        <v/>
      </c>
      <c r="K20" s="42">
        <f>IF(B20="",K19,SUM($J$6:J20))</f>
        <v>0</v>
      </c>
      <c r="L20" s="2"/>
      <c r="M20" s="2"/>
      <c r="N20" s="2"/>
      <c r="O20" s="2"/>
      <c r="P20" s="2"/>
      <c r="Q20" s="2"/>
      <c r="S20" s="2"/>
      <c r="T20" s="2"/>
      <c r="U20" s="2"/>
      <c r="V20" s="42">
        <f>IF(AND(G19="",G20="L"),1,IF(AND(G20="L",G19="L"),V19+1,IF(AND(G19="L",G20=""),0,IF(AND(G20="",G19=""),0,0))))</f>
        <v>0</v>
      </c>
      <c r="W20" s="2"/>
      <c r="X20" s="42">
        <f>IF(C19=0,C20,IF(C20=0,X19,C20))</f>
        <v>5</v>
      </c>
      <c r="Y20" s="42">
        <f>IF(C19=0,X19,IF(C20=0,Y19,C19))</f>
        <v>1</v>
      </c>
      <c r="Z20" s="42">
        <f>IF(C18=0,C17,IF(C19=0,Y19,IF(C20=0,Z19,C18)))</f>
        <v>1</v>
      </c>
      <c r="AA20" s="42">
        <f>IF(C17=0,C16,IF(C18=0,C16,IF(C19=0,Z19,IF(C20=0,AA19,C17))))</f>
        <v>3</v>
      </c>
      <c r="AB20" s="2"/>
      <c r="AC20" s="42" t="str">
        <f t="shared" si="6"/>
        <v>NB</v>
      </c>
      <c r="AD20" s="2"/>
      <c r="AE20" s="42">
        <f>IF(K20&lt;K19,1,0)</f>
        <v>0</v>
      </c>
      <c r="AF20" s="42">
        <f>IF(G20="W",0,IF(AE20=1,K19-K20+AF19,0))</f>
        <v>0</v>
      </c>
      <c r="AG20" s="2"/>
      <c r="AH20" s="42">
        <f>IF(G20="W",AF19+J20,IF(AE20=1,K19-K20+AF19,0))</f>
        <v>0</v>
      </c>
      <c r="AI20" s="2"/>
      <c r="AK20" s="18">
        <v>18</v>
      </c>
      <c r="AL20" s="29">
        <v>6</v>
      </c>
      <c r="AM20" s="20">
        <v>3</v>
      </c>
      <c r="AN20" s="21">
        <v>2</v>
      </c>
      <c r="AO20" s="26">
        <v>3</v>
      </c>
      <c r="AP20" s="26" t="s">
        <v>1</v>
      </c>
      <c r="AQ20" s="27" t="s">
        <v>6</v>
      </c>
      <c r="AR20" s="30" t="s">
        <v>7</v>
      </c>
    </row>
    <row r="21" spans="2:44">
      <c r="B21" s="45">
        <v>33</v>
      </c>
      <c r="C21" s="17">
        <f t="shared" si="0"/>
        <v>6</v>
      </c>
      <c r="D21" s="48" t="str">
        <f>IF(AC21="Bet",X21,"")</f>
        <v/>
      </c>
      <c r="E21" s="49" t="str">
        <f>IF(AC21="Bet",Y21,"")</f>
        <v/>
      </c>
      <c r="F21" s="50" t="str">
        <f>IF(AC21="Bet",Z21,"")</f>
        <v/>
      </c>
      <c r="G21" s="42" t="str">
        <f>IF(D20&lt;&gt;"",IF(OR(D20=C21,E20=C21,F20=C21),"W","L"),"")</f>
        <v/>
      </c>
      <c r="H21" s="42" t="str">
        <f t="shared" si="3"/>
        <v/>
      </c>
      <c r="I21" s="42" t="str">
        <f>IF(G21&lt;&gt;"",VLOOKUP(V20,$M$4:$N$18,2,0),"")</f>
        <v/>
      </c>
      <c r="J21" s="42" t="str">
        <f t="shared" si="5"/>
        <v/>
      </c>
      <c r="K21" s="42">
        <f>IF(B21="",K20,SUM($J$6:J21))</f>
        <v>0</v>
      </c>
      <c r="L21" s="2"/>
      <c r="O21" s="2"/>
      <c r="P21" s="2"/>
      <c r="Q21" s="2"/>
      <c r="S21" s="2"/>
      <c r="T21" s="2"/>
      <c r="U21" s="2"/>
      <c r="V21" s="42">
        <f>IF(AND(G20="",G21="L"),1,IF(AND(G21="L",G20="L"),V20+1,IF(AND(G20="L",G21=""),0,IF(AND(G21="",G20=""),0,0))))</f>
        <v>0</v>
      </c>
      <c r="W21" s="2"/>
      <c r="X21" s="42">
        <f>IF(C20=0,C21,IF(C21=0,X20,C21))</f>
        <v>6</v>
      </c>
      <c r="Y21" s="42">
        <f>IF(C20=0,X20,IF(C21=0,Y20,C20))</f>
        <v>5</v>
      </c>
      <c r="Z21" s="42">
        <f>IF(C19=0,C18,IF(C20=0,Y20,IF(C21=0,Z20,C19)))</f>
        <v>1</v>
      </c>
      <c r="AA21" s="42">
        <f>IF(C18=0,C17,IF(C19=0,C17,IF(C20=0,Z20,IF(C21=0,AA20,C18))))</f>
        <v>1</v>
      </c>
      <c r="AB21" s="2"/>
      <c r="AC21" s="42" t="str">
        <f t="shared" si="6"/>
        <v>NB</v>
      </c>
      <c r="AD21" s="2"/>
      <c r="AE21" s="42">
        <f>IF(K21&lt;K20,1,0)</f>
        <v>0</v>
      </c>
      <c r="AF21" s="42">
        <f>IF(G21="W",0,IF(AE21=1,K20-K21+AF20,0))</f>
        <v>0</v>
      </c>
      <c r="AG21" s="2"/>
      <c r="AH21" s="42">
        <f>IF(G21="W",AF20+J21,IF(AE21=1,K20-K21+AF20,0))</f>
        <v>0</v>
      </c>
      <c r="AI21" s="2"/>
      <c r="AK21" s="18">
        <v>19</v>
      </c>
      <c r="AL21" s="19">
        <v>7</v>
      </c>
      <c r="AM21" s="24">
        <v>4</v>
      </c>
      <c r="AN21" s="21">
        <v>2</v>
      </c>
      <c r="AO21" s="26">
        <v>1</v>
      </c>
      <c r="AP21" s="26" t="s">
        <v>1</v>
      </c>
      <c r="AQ21" s="27" t="s">
        <v>4</v>
      </c>
      <c r="AR21" s="24" t="s">
        <v>5</v>
      </c>
    </row>
    <row r="22" spans="2:44">
      <c r="B22" s="45">
        <v>17</v>
      </c>
      <c r="C22" s="17">
        <f t="shared" si="0"/>
        <v>3</v>
      </c>
      <c r="D22" s="48">
        <f>IF(AC22="Bet",X22,"")</f>
        <v>3</v>
      </c>
      <c r="E22" s="49">
        <f>IF(AC22="Bet",Y22,"")</f>
        <v>6</v>
      </c>
      <c r="F22" s="50">
        <f>IF(AC22="Bet",Z22,"")</f>
        <v>5</v>
      </c>
      <c r="G22" s="42" t="str">
        <f>IF(D21&lt;&gt;"",IF(OR(D21=C22,E21=C22,F21=C22),"W","L"),"")</f>
        <v/>
      </c>
      <c r="H22" s="42" t="str">
        <f t="shared" si="3"/>
        <v/>
      </c>
      <c r="I22" s="42" t="str">
        <f>IF(G22&lt;&gt;"",VLOOKUP(V21,$M$4:$N$18,2,0),"")</f>
        <v/>
      </c>
      <c r="J22" s="42" t="str">
        <f t="shared" si="5"/>
        <v/>
      </c>
      <c r="K22" s="42">
        <f>IF(B22="",K21,SUM($J$6:J22))</f>
        <v>0</v>
      </c>
      <c r="L22" s="2"/>
      <c r="O22" s="2"/>
      <c r="P22" s="2"/>
      <c r="Q22" s="2"/>
      <c r="S22" s="2"/>
      <c r="T22" s="2"/>
      <c r="U22" s="2"/>
      <c r="V22" s="42">
        <f>IF(AND(G21="",G22="L"),1,IF(AND(G22="L",G21="L"),V21+1,IF(AND(G21="L",G22=""),0,IF(AND(G22="",G21=""),0,0))))</f>
        <v>0</v>
      </c>
      <c r="W22" s="2"/>
      <c r="X22" s="42">
        <f>IF(C21=0,C22,IF(C22=0,X21,C22))</f>
        <v>3</v>
      </c>
      <c r="Y22" s="42">
        <f>IF(C21=0,X21,IF(C22=0,Y21,C21))</f>
        <v>6</v>
      </c>
      <c r="Z22" s="42">
        <f>IF(C20=0,C19,IF(C21=0,Y21,IF(C22=0,Z21,C20)))</f>
        <v>5</v>
      </c>
      <c r="AA22" s="42">
        <f>IF(C19=0,C18,IF(C20=0,C18,IF(C21=0,Z21,IF(C22=0,AA21,C19))))</f>
        <v>1</v>
      </c>
      <c r="AB22" s="2"/>
      <c r="AC22" s="42" t="str">
        <f t="shared" si="6"/>
        <v>Bet</v>
      </c>
      <c r="AD22" s="2"/>
      <c r="AE22" s="42">
        <f>IF(K22&lt;K21,1,0)</f>
        <v>0</v>
      </c>
      <c r="AF22" s="42">
        <f>IF(G22="W",0,IF(AE22=1,K21-K22+AF21,0))</f>
        <v>0</v>
      </c>
      <c r="AG22" s="2"/>
      <c r="AH22" s="42">
        <f>IF(G22="W",AF21+J22,IF(AE22=1,K21-K22+AF21,0))</f>
        <v>0</v>
      </c>
      <c r="AI22" s="2"/>
      <c r="AK22" s="18">
        <v>20</v>
      </c>
      <c r="AL22" s="25">
        <v>7</v>
      </c>
      <c r="AM22" s="20">
        <v>4</v>
      </c>
      <c r="AN22" s="21">
        <v>2</v>
      </c>
      <c r="AO22" s="26">
        <v>2</v>
      </c>
      <c r="AP22" s="26" t="s">
        <v>2</v>
      </c>
      <c r="AQ22" s="27" t="s">
        <v>6</v>
      </c>
      <c r="AR22" s="20" t="s">
        <v>5</v>
      </c>
    </row>
    <row r="23" spans="2:44" ht="15.75" thickBot="1">
      <c r="B23" s="45">
        <v>1</v>
      </c>
      <c r="C23" s="17">
        <f t="shared" si="0"/>
        <v>1</v>
      </c>
      <c r="D23" s="48">
        <f>IF(AC23="Bet",X23,"")</f>
        <v>1</v>
      </c>
      <c r="E23" s="49">
        <f>IF(AC23="Bet",Y23,"")</f>
        <v>3</v>
      </c>
      <c r="F23" s="50">
        <f>IF(AC23="Bet",Z23,"")</f>
        <v>6</v>
      </c>
      <c r="G23" s="42" t="str">
        <f>IF(D22&lt;&gt;"",IF(OR(D22=C23,E22=C23,F22=C23),"W","L"),"")</f>
        <v>L</v>
      </c>
      <c r="H23" s="42">
        <f t="shared" si="3"/>
        <v>-3</v>
      </c>
      <c r="I23" s="42">
        <f>IF(G23&lt;&gt;"",VLOOKUP(V22,$M$4:$N$18,2,0),"")</f>
        <v>1</v>
      </c>
      <c r="J23" s="42">
        <f t="shared" si="5"/>
        <v>-3</v>
      </c>
      <c r="K23" s="42">
        <f>IF(B23="",K22,SUM($J$6:J23))</f>
        <v>-3</v>
      </c>
      <c r="L23" s="2"/>
      <c r="O23" s="2"/>
      <c r="P23" s="2"/>
      <c r="Q23" s="2"/>
      <c r="S23" s="2"/>
      <c r="T23" s="2"/>
      <c r="U23" s="2"/>
      <c r="V23" s="42">
        <f>IF(AND(G22="",G23="L"),1,IF(AND(G23="L",G22="L"),V22+1,IF(AND(G22="L",G23=""),0,IF(AND(G23="",G22=""),0,0))))</f>
        <v>1</v>
      </c>
      <c r="W23" s="2"/>
      <c r="X23" s="42">
        <f>IF(C22=0,C23,IF(C23=0,X22,C23))</f>
        <v>1</v>
      </c>
      <c r="Y23" s="42">
        <f>IF(C22=0,X22,IF(C23=0,Y22,C22))</f>
        <v>3</v>
      </c>
      <c r="Z23" s="42">
        <f>IF(C21=0,C20,IF(C22=0,Y22,IF(C23=0,Z22,C21)))</f>
        <v>6</v>
      </c>
      <c r="AA23" s="42">
        <f>IF(C20=0,C19,IF(C21=0,C19,IF(C22=0,Z22,IF(C23=0,AA22,C20))))</f>
        <v>5</v>
      </c>
      <c r="AB23" s="2"/>
      <c r="AC23" s="42" t="str">
        <f t="shared" si="6"/>
        <v>Bet</v>
      </c>
      <c r="AD23" s="2"/>
      <c r="AE23" s="42">
        <f>IF(K23&lt;K22,1,0)</f>
        <v>1</v>
      </c>
      <c r="AF23" s="42">
        <f>IF(G23="W",0,IF(AE23=1,K22-K23+AF22,0))</f>
        <v>3</v>
      </c>
      <c r="AG23" s="2"/>
      <c r="AH23" s="42">
        <f>IF(G23="W",AF22+J23,IF(AE23=1,K22-K23+AF22,0))</f>
        <v>3</v>
      </c>
      <c r="AI23" s="2"/>
      <c r="AK23" s="18">
        <v>21</v>
      </c>
      <c r="AL23" s="33">
        <v>7</v>
      </c>
      <c r="AM23" s="20">
        <v>4</v>
      </c>
      <c r="AN23" s="21">
        <v>2</v>
      </c>
      <c r="AO23" s="26">
        <v>3</v>
      </c>
      <c r="AP23" s="26" t="s">
        <v>1</v>
      </c>
      <c r="AQ23" s="27" t="s">
        <v>4</v>
      </c>
      <c r="AR23" s="20" t="s">
        <v>5</v>
      </c>
    </row>
    <row r="24" spans="2:44">
      <c r="B24" s="45">
        <v>7</v>
      </c>
      <c r="C24" s="17">
        <f t="shared" si="0"/>
        <v>2</v>
      </c>
      <c r="D24" s="48">
        <f>IF(AC24="Bet",X24,"")</f>
        <v>2</v>
      </c>
      <c r="E24" s="49">
        <f>IF(AC24="Bet",Y24,"")</f>
        <v>1</v>
      </c>
      <c r="F24" s="50">
        <f>IF(AC24="Bet",Z24,"")</f>
        <v>3</v>
      </c>
      <c r="G24" s="42" t="str">
        <f>IF(D23&lt;&gt;"",IF(OR(D23=C24,E23=C24,F23=C24),"W","L"),"")</f>
        <v>L</v>
      </c>
      <c r="H24" s="42">
        <f t="shared" si="3"/>
        <v>-3</v>
      </c>
      <c r="I24" s="42">
        <f>IF(G24&lt;&gt;"",VLOOKUP(V23,$M$4:$N$18,2,0),"")</f>
        <v>1</v>
      </c>
      <c r="J24" s="42">
        <f t="shared" si="5"/>
        <v>-3</v>
      </c>
      <c r="K24" s="42">
        <f>IF(B24="",K23,SUM($J$6:J24))</f>
        <v>-6</v>
      </c>
      <c r="L24" s="2"/>
      <c r="O24" s="2"/>
      <c r="P24" s="2"/>
      <c r="Q24" s="2"/>
      <c r="S24" s="2"/>
      <c r="T24" s="2"/>
      <c r="U24" s="2"/>
      <c r="V24" s="42">
        <f>IF(AND(G23="",G24="L"),1,IF(AND(G24="L",G23="L"),V23+1,IF(AND(G23="L",G24=""),0,IF(AND(G24="",G23=""),0,0))))</f>
        <v>2</v>
      </c>
      <c r="W24" s="2"/>
      <c r="X24" s="42">
        <f>IF(C23=0,C24,IF(C24=0,X23,C24))</f>
        <v>2</v>
      </c>
      <c r="Y24" s="42">
        <f>IF(C23=0,X23,IF(C24=0,Y23,C23))</f>
        <v>1</v>
      </c>
      <c r="Z24" s="42">
        <f>IF(C22=0,C21,IF(C23=0,Y23,IF(C24=0,Z23,C22)))</f>
        <v>3</v>
      </c>
      <c r="AA24" s="42">
        <f>IF(C21=0,C20,IF(C22=0,C20,IF(C23=0,Z23,IF(C24=0,AA23,C21))))</f>
        <v>6</v>
      </c>
      <c r="AB24" s="2"/>
      <c r="AC24" s="42" t="str">
        <f t="shared" si="6"/>
        <v>Bet</v>
      </c>
      <c r="AD24" s="2"/>
      <c r="AE24" s="42">
        <f>IF(K24&lt;K23,1,0)</f>
        <v>1</v>
      </c>
      <c r="AF24" s="42">
        <f>IF(G24="W",0,IF(AE24=1,K23-K24+AF23,0))</f>
        <v>6</v>
      </c>
      <c r="AG24" s="2"/>
      <c r="AH24" s="42">
        <f>IF(G24="W",AF23+J24,IF(AE24=1,K23-K24+AF23,0))</f>
        <v>6</v>
      </c>
      <c r="AI24" s="2"/>
      <c r="AK24" s="18">
        <v>22</v>
      </c>
      <c r="AL24" s="29">
        <v>8</v>
      </c>
      <c r="AM24" s="20">
        <v>4</v>
      </c>
      <c r="AN24" s="21">
        <v>2</v>
      </c>
      <c r="AO24" s="26">
        <v>1</v>
      </c>
      <c r="AP24" s="26" t="s">
        <v>2</v>
      </c>
      <c r="AQ24" s="27" t="s">
        <v>6</v>
      </c>
      <c r="AR24" s="20" t="s">
        <v>5</v>
      </c>
    </row>
    <row r="25" spans="2:44">
      <c r="B25" s="45">
        <v>7</v>
      </c>
      <c r="C25" s="17">
        <f t="shared" si="0"/>
        <v>2</v>
      </c>
      <c r="D25" s="48" t="str">
        <f>IF(AC25="Bet",X25,"")</f>
        <v/>
      </c>
      <c r="E25" s="49" t="str">
        <f>IF(AC25="Bet",Y25,"")</f>
        <v/>
      </c>
      <c r="F25" s="50" t="str">
        <f>IF(AC25="Bet",Z25,"")</f>
        <v/>
      </c>
      <c r="G25" s="42" t="str">
        <f>IF(D24&lt;&gt;"",IF(OR(D24=C25,E24=C25,F24=C25),"W","L"),"")</f>
        <v>W</v>
      </c>
      <c r="H25" s="42">
        <f t="shared" si="3"/>
        <v>3</v>
      </c>
      <c r="I25" s="42">
        <f>IF(G25&lt;&gt;"",VLOOKUP(V24,$M$4:$N$18,2,0),"")</f>
        <v>3</v>
      </c>
      <c r="J25" s="42">
        <f t="shared" si="5"/>
        <v>9</v>
      </c>
      <c r="K25" s="42">
        <f>IF(B25="",K24,SUM($J$6:J25))</f>
        <v>3</v>
      </c>
      <c r="L25" s="2"/>
      <c r="O25" s="2"/>
      <c r="P25" s="2"/>
      <c r="Q25" s="2"/>
      <c r="S25" s="2"/>
      <c r="T25" s="2"/>
      <c r="U25" s="2"/>
      <c r="V25" s="42">
        <f>IF(AND(G24="",G25="L"),1,IF(AND(G25="L",G24="L"),V24+1,IF(AND(G24="L",G25=""),0,IF(AND(G25="",G24=""),0,0))))</f>
        <v>0</v>
      </c>
      <c r="W25" s="2"/>
      <c r="X25" s="42">
        <f>IF(C24=0,C25,IF(C25=0,X24,C25))</f>
        <v>2</v>
      </c>
      <c r="Y25" s="42">
        <f>IF(C24=0,X24,IF(C25=0,Y24,C24))</f>
        <v>2</v>
      </c>
      <c r="Z25" s="42">
        <f>IF(C23=0,C22,IF(C24=0,Y24,IF(C25=0,Z24,C23)))</f>
        <v>1</v>
      </c>
      <c r="AA25" s="42">
        <f>IF(C22=0,C21,IF(C23=0,C21,IF(C24=0,Z24,IF(C25=0,AA24,C22))))</f>
        <v>3</v>
      </c>
      <c r="AB25" s="2"/>
      <c r="AC25" s="42" t="str">
        <f t="shared" si="6"/>
        <v>NB</v>
      </c>
      <c r="AD25" s="2"/>
      <c r="AE25" s="42">
        <f>IF(K25&lt;K24,1,0)</f>
        <v>0</v>
      </c>
      <c r="AF25" s="42">
        <f>IF(G25="W",0,IF(AE25=1,K24-K25+AF24,0))</f>
        <v>0</v>
      </c>
      <c r="AG25" s="2"/>
      <c r="AH25" s="42">
        <f>IF(G25="W",AF24+J25,IF(AE25=1,K24-K25+AF24,0))</f>
        <v>15</v>
      </c>
      <c r="AI25" s="2"/>
      <c r="AK25" s="18">
        <v>23</v>
      </c>
      <c r="AL25" s="29">
        <v>8</v>
      </c>
      <c r="AM25" s="20">
        <v>4</v>
      </c>
      <c r="AN25" s="21">
        <v>2</v>
      </c>
      <c r="AO25" s="26">
        <v>2</v>
      </c>
      <c r="AP25" s="26" t="s">
        <v>1</v>
      </c>
      <c r="AQ25" s="27" t="s">
        <v>4</v>
      </c>
      <c r="AR25" s="20" t="s">
        <v>5</v>
      </c>
    </row>
    <row r="26" spans="2:44" ht="15.75" thickBot="1">
      <c r="B26" s="45">
        <v>7</v>
      </c>
      <c r="C26" s="17">
        <f t="shared" si="0"/>
        <v>2</v>
      </c>
      <c r="D26" s="48" t="str">
        <f>IF(AC26="Bet",X26,"")</f>
        <v/>
      </c>
      <c r="E26" s="49" t="str">
        <f>IF(AC26="Bet",Y26,"")</f>
        <v/>
      </c>
      <c r="F26" s="50" t="str">
        <f>IF(AC26="Bet",Z26,"")</f>
        <v/>
      </c>
      <c r="G26" s="42" t="str">
        <f>IF(D25&lt;&gt;"",IF(OR(D25=C26,E25=C26,F25=C26),"W","L"),"")</f>
        <v/>
      </c>
      <c r="H26" s="42" t="str">
        <f t="shared" si="3"/>
        <v/>
      </c>
      <c r="I26" s="42" t="str">
        <f>IF(G26&lt;&gt;"",VLOOKUP(V25,$M$4:$N$18,2,0),"")</f>
        <v/>
      </c>
      <c r="J26" s="42" t="str">
        <f t="shared" si="5"/>
        <v/>
      </c>
      <c r="K26" s="42">
        <f>IF(B26="",K25,SUM($J$6:J26))</f>
        <v>3</v>
      </c>
      <c r="L26" s="2"/>
      <c r="O26" s="2"/>
      <c r="P26" s="2"/>
      <c r="Q26" s="2"/>
      <c r="S26" s="2"/>
      <c r="T26" s="2"/>
      <c r="U26" s="2"/>
      <c r="V26" s="42">
        <f>IF(AND(G25="",G26="L"),1,IF(AND(G26="L",G25="L"),V25+1,IF(AND(G25="L",G26=""),0,IF(AND(G26="",G25=""),0,0))))</f>
        <v>0</v>
      </c>
      <c r="W26" s="2"/>
      <c r="X26" s="42">
        <f>IF(C25=0,C26,IF(C26=0,X25,C26))</f>
        <v>2</v>
      </c>
      <c r="Y26" s="42">
        <f>IF(C25=0,X25,IF(C26=0,Y25,C25))</f>
        <v>2</v>
      </c>
      <c r="Z26" s="42">
        <f>IF(C24=0,C23,IF(C25=0,Y25,IF(C26=0,Z25,C24)))</f>
        <v>2</v>
      </c>
      <c r="AA26" s="42">
        <f>IF(C23=0,C22,IF(C24=0,C22,IF(C25=0,Z25,IF(C26=0,AA25,C23))))</f>
        <v>1</v>
      </c>
      <c r="AB26" s="2"/>
      <c r="AC26" s="42" t="str">
        <f t="shared" si="6"/>
        <v>NB</v>
      </c>
      <c r="AD26" s="2"/>
      <c r="AE26" s="42">
        <f>IF(K26&lt;K25,1,0)</f>
        <v>0</v>
      </c>
      <c r="AF26" s="42">
        <f>IF(G26="W",0,IF(AE26=1,K25-K26+AF25,0))</f>
        <v>0</v>
      </c>
      <c r="AG26" s="2"/>
      <c r="AH26" s="42">
        <f>IF(G26="W",AF25+J26,IF(AE26=1,K25-K26+AF25,0))</f>
        <v>0</v>
      </c>
      <c r="AI26" s="2"/>
      <c r="AK26" s="18">
        <v>24</v>
      </c>
      <c r="AL26" s="34">
        <v>8</v>
      </c>
      <c r="AM26" s="20">
        <v>4</v>
      </c>
      <c r="AN26" s="31">
        <v>2</v>
      </c>
      <c r="AO26" s="26">
        <v>3</v>
      </c>
      <c r="AP26" s="26" t="s">
        <v>2</v>
      </c>
      <c r="AQ26" s="27" t="s">
        <v>6</v>
      </c>
      <c r="AR26" s="20" t="s">
        <v>5</v>
      </c>
    </row>
    <row r="27" spans="2:44">
      <c r="B27" s="45">
        <v>11</v>
      </c>
      <c r="C27" s="17">
        <f t="shared" si="0"/>
        <v>2</v>
      </c>
      <c r="D27" s="48" t="str">
        <f>IF(AC27="Bet",X27,"")</f>
        <v/>
      </c>
      <c r="E27" s="49" t="str">
        <f>IF(AC27="Bet",Y27,"")</f>
        <v/>
      </c>
      <c r="F27" s="50" t="str">
        <f>IF(AC27="Bet",Z27,"")</f>
        <v/>
      </c>
      <c r="G27" s="42" t="str">
        <f>IF(D26&lt;&gt;"",IF(OR(D26=C27,E26=C27,F26=C27),"W","L"),"")</f>
        <v/>
      </c>
      <c r="H27" s="42" t="str">
        <f t="shared" si="3"/>
        <v/>
      </c>
      <c r="I27" s="42" t="str">
        <f>IF(G27&lt;&gt;"",VLOOKUP(V26,$M$4:$N$18,2,0),"")</f>
        <v/>
      </c>
      <c r="J27" s="42" t="str">
        <f t="shared" si="5"/>
        <v/>
      </c>
      <c r="K27" s="42">
        <f>IF(B27="",K26,SUM($J$6:J27))</f>
        <v>3</v>
      </c>
      <c r="L27" s="2"/>
      <c r="O27" s="2"/>
      <c r="P27" s="2"/>
      <c r="Q27" s="2"/>
      <c r="S27" s="2"/>
      <c r="T27" s="2"/>
      <c r="U27" s="2"/>
      <c r="V27" s="42">
        <f>IF(AND(G26="",G27="L"),1,IF(AND(G27="L",G26="L"),V26+1,IF(AND(G26="L",G27=""),0,IF(AND(G27="",G26=""),0,0))))</f>
        <v>0</v>
      </c>
      <c r="W27" s="2"/>
      <c r="X27" s="42">
        <f>IF(C26=0,C27,IF(C27=0,X26,C27))</f>
        <v>2</v>
      </c>
      <c r="Y27" s="42">
        <f>IF(C26=0,X26,IF(C27=0,Y26,C26))</f>
        <v>2</v>
      </c>
      <c r="Z27" s="42">
        <f>IF(C25=0,C24,IF(C26=0,Y26,IF(C27=0,Z26,C25)))</f>
        <v>2</v>
      </c>
      <c r="AA27" s="42">
        <f>IF(C24=0,C23,IF(C25=0,C23,IF(C26=0,Z26,IF(C27=0,AA26,C24))))</f>
        <v>2</v>
      </c>
      <c r="AB27" s="2"/>
      <c r="AC27" s="42" t="str">
        <f t="shared" si="6"/>
        <v>NB</v>
      </c>
      <c r="AD27" s="2"/>
      <c r="AE27" s="42">
        <f>IF(K27&lt;K26,1,0)</f>
        <v>0</v>
      </c>
      <c r="AF27" s="42">
        <f>IF(G27="W",0,IF(AE27=1,K26-K27+AF26,0))</f>
        <v>0</v>
      </c>
      <c r="AG27" s="2"/>
      <c r="AH27" s="42">
        <f>IF(G27="W",AF26+J27,IF(AE27=1,K26-K27+AF26,0))</f>
        <v>0</v>
      </c>
      <c r="AI27" s="2"/>
      <c r="AK27" s="18">
        <v>25</v>
      </c>
      <c r="AL27" s="25">
        <v>9</v>
      </c>
      <c r="AM27" s="24">
        <v>5</v>
      </c>
      <c r="AN27" s="32">
        <v>3</v>
      </c>
      <c r="AO27" s="26">
        <v>1</v>
      </c>
      <c r="AP27" s="26" t="s">
        <v>1</v>
      </c>
      <c r="AQ27" s="27" t="s">
        <v>4</v>
      </c>
      <c r="AR27" s="20" t="s">
        <v>5</v>
      </c>
    </row>
    <row r="28" spans="2:44">
      <c r="B28" s="45">
        <v>5</v>
      </c>
      <c r="C28" s="17">
        <f t="shared" si="0"/>
        <v>1</v>
      </c>
      <c r="D28" s="48" t="str">
        <f>IF(AC28="Bet",X28,"")</f>
        <v/>
      </c>
      <c r="E28" s="49" t="str">
        <f>IF(AC28="Bet",Y28,"")</f>
        <v/>
      </c>
      <c r="F28" s="50" t="str">
        <f>IF(AC28="Bet",Z28,"")</f>
        <v/>
      </c>
      <c r="G28" s="42" t="str">
        <f>IF(D27&lt;&gt;"",IF(OR(D27=C28,E27=C28,F27=C28),"W","L"),"")</f>
        <v/>
      </c>
      <c r="H28" s="42" t="str">
        <f t="shared" si="3"/>
        <v/>
      </c>
      <c r="I28" s="42" t="str">
        <f>IF(G28&lt;&gt;"",VLOOKUP(V27,$M$4:$N$18,2,0),"")</f>
        <v/>
      </c>
      <c r="J28" s="42" t="str">
        <f t="shared" si="5"/>
        <v/>
      </c>
      <c r="K28" s="42">
        <f>IF(B28="",K27,SUM($J$6:J28))</f>
        <v>3</v>
      </c>
      <c r="L28" s="2"/>
      <c r="O28" s="2"/>
      <c r="P28" s="2"/>
      <c r="Q28" s="2"/>
      <c r="S28" s="2"/>
      <c r="T28" s="2"/>
      <c r="U28" s="2"/>
      <c r="V28" s="42">
        <f>IF(AND(G27="",G28="L"),1,IF(AND(G28="L",G27="L"),V27+1,IF(AND(G27="L",G28=""),0,IF(AND(G28="",G27=""),0,0))))</f>
        <v>0</v>
      </c>
      <c r="W28" s="2"/>
      <c r="X28" s="42">
        <f>IF(C27=0,C28,IF(C28=0,X27,C28))</f>
        <v>1</v>
      </c>
      <c r="Y28" s="42">
        <f>IF(C27=0,X27,IF(C28=0,Y27,C27))</f>
        <v>2</v>
      </c>
      <c r="Z28" s="42">
        <f>IF(C26=0,C25,IF(C27=0,Y27,IF(C28=0,Z27,C26)))</f>
        <v>2</v>
      </c>
      <c r="AA28" s="42">
        <f>IF(C25=0,C24,IF(C26=0,C24,IF(C27=0,Z27,IF(C28=0,AA27,C25))))</f>
        <v>2</v>
      </c>
      <c r="AB28" s="2"/>
      <c r="AC28" s="42" t="str">
        <f t="shared" si="6"/>
        <v>NB</v>
      </c>
      <c r="AD28" s="2"/>
      <c r="AE28" s="42">
        <f>IF(K28&lt;K27,1,0)</f>
        <v>0</v>
      </c>
      <c r="AF28" s="42">
        <f>IF(G28="W",0,IF(AE28=1,K27-K28+AF27,0))</f>
        <v>0</v>
      </c>
      <c r="AG28" s="2"/>
      <c r="AH28" s="42">
        <f>IF(G28="W",AF27+J28,IF(AE28=1,K27-K28+AF27,0))</f>
        <v>0</v>
      </c>
      <c r="AI28" s="2"/>
      <c r="AK28" s="18">
        <v>26</v>
      </c>
      <c r="AL28" s="25">
        <v>9</v>
      </c>
      <c r="AM28" s="20">
        <v>5</v>
      </c>
      <c r="AN28" s="21">
        <v>3</v>
      </c>
      <c r="AO28" s="26">
        <v>2</v>
      </c>
      <c r="AP28" s="26" t="s">
        <v>2</v>
      </c>
      <c r="AQ28" s="27" t="s">
        <v>6</v>
      </c>
      <c r="AR28" s="20" t="s">
        <v>5</v>
      </c>
    </row>
    <row r="29" spans="2:44" ht="15.75" thickBot="1">
      <c r="B29" s="45">
        <v>27</v>
      </c>
      <c r="C29" s="17">
        <f t="shared" si="0"/>
        <v>5</v>
      </c>
      <c r="D29" s="48" t="str">
        <f>IF(AC29="Bet",X29,"")</f>
        <v/>
      </c>
      <c r="E29" s="49" t="str">
        <f>IF(AC29="Bet",Y29,"")</f>
        <v/>
      </c>
      <c r="F29" s="50" t="str">
        <f>IF(AC29="Bet",Z29,"")</f>
        <v/>
      </c>
      <c r="G29" s="42" t="str">
        <f>IF(D28&lt;&gt;"",IF(OR(D28=C29,E28=C29,F28=C29),"W","L"),"")</f>
        <v/>
      </c>
      <c r="H29" s="42" t="str">
        <f t="shared" si="3"/>
        <v/>
      </c>
      <c r="I29" s="42" t="str">
        <f>IF(G29&lt;&gt;"",VLOOKUP(V28,$M$4:$N$18,2,0),"")</f>
        <v/>
      </c>
      <c r="J29" s="42" t="str">
        <f t="shared" si="5"/>
        <v/>
      </c>
      <c r="K29" s="42">
        <f>IF(B29="",K28,SUM($J$6:J29))</f>
        <v>3</v>
      </c>
      <c r="L29" s="2"/>
      <c r="O29" s="2"/>
      <c r="P29" s="2"/>
      <c r="Q29" s="2"/>
      <c r="S29" s="2"/>
      <c r="T29" s="2"/>
      <c r="U29" s="2"/>
      <c r="V29" s="42">
        <f>IF(AND(G28="",G29="L"),1,IF(AND(G29="L",G28="L"),V28+1,IF(AND(G28="L",G29=""),0,IF(AND(G29="",G28=""),0,0))))</f>
        <v>0</v>
      </c>
      <c r="W29" s="2"/>
      <c r="X29" s="42">
        <f>IF(C28=0,C29,IF(C29=0,X28,C29))</f>
        <v>5</v>
      </c>
      <c r="Y29" s="42">
        <f>IF(C28=0,X28,IF(C29=0,Y28,C28))</f>
        <v>1</v>
      </c>
      <c r="Z29" s="42">
        <f>IF(C27=0,C26,IF(C28=0,Y28,IF(C29=0,Z28,C27)))</f>
        <v>2</v>
      </c>
      <c r="AA29" s="42">
        <f>IF(C26=0,C25,IF(C27=0,C25,IF(C28=0,Z28,IF(C29=0,AA28,C26))))</f>
        <v>2</v>
      </c>
      <c r="AB29" s="2"/>
      <c r="AC29" s="42" t="str">
        <f t="shared" si="6"/>
        <v>NB</v>
      </c>
      <c r="AD29" s="2"/>
      <c r="AE29" s="42">
        <f>IF(K29&lt;K28,1,0)</f>
        <v>0</v>
      </c>
      <c r="AF29" s="42">
        <f>IF(G29="W",0,IF(AE29=1,K28-K29+AF28,0))</f>
        <v>0</v>
      </c>
      <c r="AG29" s="2"/>
      <c r="AH29" s="42">
        <f>IF(G29="W",AF28+J29,IF(AE29=1,K28-K29+AF28,0))</f>
        <v>0</v>
      </c>
      <c r="AI29" s="2"/>
      <c r="AK29" s="18">
        <v>27</v>
      </c>
      <c r="AL29" s="33">
        <v>9</v>
      </c>
      <c r="AM29" s="20">
        <v>5</v>
      </c>
      <c r="AN29" s="21">
        <v>3</v>
      </c>
      <c r="AO29" s="26">
        <v>3</v>
      </c>
      <c r="AP29" s="26" t="s">
        <v>1</v>
      </c>
      <c r="AQ29" s="27" t="s">
        <v>4</v>
      </c>
      <c r="AR29" s="20" t="s">
        <v>5</v>
      </c>
    </row>
    <row r="30" spans="2:44">
      <c r="B30" s="45">
        <v>32</v>
      </c>
      <c r="C30" s="17">
        <f t="shared" si="0"/>
        <v>6</v>
      </c>
      <c r="D30" s="48">
        <f>IF(AC30="Bet",X30,"")</f>
        <v>6</v>
      </c>
      <c r="E30" s="49">
        <f>IF(AC30="Bet",Y30,"")</f>
        <v>5</v>
      </c>
      <c r="F30" s="50">
        <f>IF(AC30="Bet",Z30,"")</f>
        <v>1</v>
      </c>
      <c r="G30" s="42" t="str">
        <f>IF(D29&lt;&gt;"",IF(OR(D29=C30,E29=C30,F29=C30),"W","L"),"")</f>
        <v/>
      </c>
      <c r="H30" s="42" t="str">
        <f t="shared" si="3"/>
        <v/>
      </c>
      <c r="I30" s="42" t="str">
        <f>IF(G30&lt;&gt;"",VLOOKUP(V29,$M$4:$N$18,2,0),"")</f>
        <v/>
      </c>
      <c r="J30" s="42" t="str">
        <f t="shared" si="5"/>
        <v/>
      </c>
      <c r="K30" s="42">
        <f>IF(B30="",K29,SUM($J$6:J30))</f>
        <v>3</v>
      </c>
      <c r="L30" s="2"/>
      <c r="O30" s="2"/>
      <c r="P30" s="2"/>
      <c r="Q30" s="2"/>
      <c r="S30" s="2"/>
      <c r="T30" s="2"/>
      <c r="U30" s="2"/>
      <c r="V30" s="42">
        <f>IF(AND(G29="",G30="L"),1,IF(AND(G30="L",G29="L"),V29+1,IF(AND(G29="L",G30=""),0,IF(AND(G30="",G29=""),0,0))))</f>
        <v>0</v>
      </c>
      <c r="W30" s="2"/>
      <c r="X30" s="42">
        <f>IF(C29=0,C30,IF(C30=0,X29,C30))</f>
        <v>6</v>
      </c>
      <c r="Y30" s="42">
        <f>IF(C29=0,X29,IF(C30=0,Y29,C29))</f>
        <v>5</v>
      </c>
      <c r="Z30" s="42">
        <f>IF(C28=0,C27,IF(C29=0,Y29,IF(C30=0,Z29,C28)))</f>
        <v>1</v>
      </c>
      <c r="AA30" s="42">
        <f>IF(C27=0,C26,IF(C28=0,C26,IF(C29=0,Z29,IF(C30=0,AA29,C27))))</f>
        <v>2</v>
      </c>
      <c r="AB30" s="2"/>
      <c r="AC30" s="42" t="str">
        <f t="shared" si="6"/>
        <v>Bet</v>
      </c>
      <c r="AD30" s="2"/>
      <c r="AE30" s="42">
        <f>IF(K30&lt;K29,1,0)</f>
        <v>0</v>
      </c>
      <c r="AF30" s="42">
        <f>IF(G30="W",0,IF(AE30=1,K29-K30+AF29,0))</f>
        <v>0</v>
      </c>
      <c r="AG30" s="2"/>
      <c r="AH30" s="42">
        <f>IF(G30="W",AF29+J30,IF(AE30=1,K29-K30+AF29,0))</f>
        <v>0</v>
      </c>
      <c r="AI30" s="2"/>
      <c r="AK30" s="18">
        <v>28</v>
      </c>
      <c r="AL30" s="29">
        <v>10</v>
      </c>
      <c r="AM30" s="20">
        <v>5</v>
      </c>
      <c r="AN30" s="21">
        <v>3</v>
      </c>
      <c r="AO30" s="26">
        <v>1</v>
      </c>
      <c r="AP30" s="26" t="s">
        <v>2</v>
      </c>
      <c r="AQ30" s="27" t="s">
        <v>6</v>
      </c>
      <c r="AR30" s="20" t="s">
        <v>5</v>
      </c>
    </row>
    <row r="31" spans="2:44">
      <c r="B31" s="45">
        <v>23</v>
      </c>
      <c r="C31" s="17">
        <f t="shared" si="0"/>
        <v>4</v>
      </c>
      <c r="D31" s="48">
        <f>IF(AC31="Bet",X31,"")</f>
        <v>4</v>
      </c>
      <c r="E31" s="49">
        <f>IF(AC31="Bet",Y31,"")</f>
        <v>6</v>
      </c>
      <c r="F31" s="50">
        <f>IF(AC31="Bet",Z31,"")</f>
        <v>5</v>
      </c>
      <c r="G31" s="42" t="str">
        <f>IF(D30&lt;&gt;"",IF(OR(D30=C31,E30=C31,F30=C31),"W","L"),"")</f>
        <v>L</v>
      </c>
      <c r="H31" s="42">
        <f t="shared" si="3"/>
        <v>-3</v>
      </c>
      <c r="I31" s="42">
        <f>IF(G31&lt;&gt;"",VLOOKUP(V30,$M$4:$N$18,2,0),"")</f>
        <v>1</v>
      </c>
      <c r="J31" s="42">
        <f t="shared" si="5"/>
        <v>-3</v>
      </c>
      <c r="K31" s="42">
        <f>IF(B31="",K30,SUM($J$6:J31))</f>
        <v>0</v>
      </c>
      <c r="L31" s="2"/>
      <c r="O31" s="2"/>
      <c r="P31" s="2"/>
      <c r="Q31" s="2"/>
      <c r="S31" s="2"/>
      <c r="T31" s="2"/>
      <c r="U31" s="2"/>
      <c r="V31" s="42">
        <f>IF(AND(G30="",G31="L"),1,IF(AND(G31="L",G30="L"),V30+1,IF(AND(G30="L",G31=""),0,IF(AND(G31="",G30=""),0,0))))</f>
        <v>1</v>
      </c>
      <c r="W31" s="2"/>
      <c r="X31" s="42">
        <f>IF(C30=0,C31,IF(C31=0,X30,C31))</f>
        <v>4</v>
      </c>
      <c r="Y31" s="42">
        <f>IF(C30=0,X30,IF(C31=0,Y30,C30))</f>
        <v>6</v>
      </c>
      <c r="Z31" s="42">
        <f>IF(C29=0,C28,IF(C30=0,Y30,IF(C31=0,Z30,C29)))</f>
        <v>5</v>
      </c>
      <c r="AA31" s="42">
        <f>IF(C28=0,C27,IF(C29=0,C27,IF(C30=0,Z30,IF(C31=0,AA30,C28))))</f>
        <v>1</v>
      </c>
      <c r="AB31" s="2"/>
      <c r="AC31" s="42" t="str">
        <f t="shared" si="6"/>
        <v>Bet</v>
      </c>
      <c r="AD31" s="2"/>
      <c r="AE31" s="42">
        <f>IF(K31&lt;K30,1,0)</f>
        <v>1</v>
      </c>
      <c r="AF31" s="42">
        <f>IF(G31="W",0,IF(AE31=1,K30-K31+AF30,0))</f>
        <v>3</v>
      </c>
      <c r="AG31" s="2"/>
      <c r="AH31" s="42">
        <f>IF(G31="W",AF30+J31,IF(AE31=1,K30-K31+AF30,0))</f>
        <v>3</v>
      </c>
      <c r="AI31" s="2"/>
      <c r="AK31" s="18">
        <v>29</v>
      </c>
      <c r="AL31" s="29">
        <v>10</v>
      </c>
      <c r="AM31" s="20">
        <v>5</v>
      </c>
      <c r="AN31" s="21">
        <v>3</v>
      </c>
      <c r="AO31" s="26">
        <v>2</v>
      </c>
      <c r="AP31" s="26" t="s">
        <v>2</v>
      </c>
      <c r="AQ31" s="27" t="s">
        <v>4</v>
      </c>
      <c r="AR31" s="20" t="s">
        <v>5</v>
      </c>
    </row>
    <row r="32" spans="2:44" ht="15.75" thickBot="1">
      <c r="B32" s="45">
        <v>20</v>
      </c>
      <c r="C32" s="17">
        <f t="shared" si="0"/>
        <v>4</v>
      </c>
      <c r="D32" s="48" t="str">
        <f>IF(AC32="Bet",X32,"")</f>
        <v/>
      </c>
      <c r="E32" s="49" t="str">
        <f>IF(AC32="Bet",Y32,"")</f>
        <v/>
      </c>
      <c r="F32" s="50" t="str">
        <f>IF(AC32="Bet",Z32,"")</f>
        <v/>
      </c>
      <c r="G32" s="42" t="str">
        <f>IF(D31&lt;&gt;"",IF(OR(D31=C32,E31=C32,F31=C32),"W","L"),"")</f>
        <v>W</v>
      </c>
      <c r="H32" s="42">
        <f t="shared" si="3"/>
        <v>3</v>
      </c>
      <c r="I32" s="42">
        <f>IF(G32&lt;&gt;"",VLOOKUP(V31,$M$4:$N$18,2,0),"")</f>
        <v>1</v>
      </c>
      <c r="J32" s="42">
        <f t="shared" ref="J32:J95" si="7">IF(G32&lt;&gt;"",H32*I32,"")</f>
        <v>3</v>
      </c>
      <c r="K32" s="42">
        <f>IF(B32="",K31,SUM($J$6:J32))</f>
        <v>3</v>
      </c>
      <c r="L32" s="2"/>
      <c r="O32" s="2"/>
      <c r="P32" s="2"/>
      <c r="Q32" s="2"/>
      <c r="S32" s="2"/>
      <c r="T32" s="2"/>
      <c r="U32" s="2"/>
      <c r="V32" s="42">
        <f>IF(AND(G31="",G32="L"),1,IF(AND(G32="L",G31="L"),V31+1,IF(AND(G31="L",G32=""),0,IF(AND(G32="",G31=""),0,0))))</f>
        <v>0</v>
      </c>
      <c r="W32" s="2"/>
      <c r="X32" s="42">
        <f>IF(C31=0,C32,IF(C32=0,X31,C32))</f>
        <v>4</v>
      </c>
      <c r="Y32" s="42">
        <f>IF(C31=0,X31,IF(C32=0,Y31,C31))</f>
        <v>4</v>
      </c>
      <c r="Z32" s="42">
        <f>IF(C30=0,C29,IF(C31=0,Y31,IF(C32=0,Z31,C30)))</f>
        <v>6</v>
      </c>
      <c r="AA32" s="42">
        <f>IF(C29=0,C28,IF(C30=0,C28,IF(C31=0,Z31,IF(C32=0,AA31,C29))))</f>
        <v>5</v>
      </c>
      <c r="AB32" s="2"/>
      <c r="AC32" s="42" t="str">
        <f t="shared" ref="AC32:AC95" si="8">IF(OR(X32=Y32,X32=Z32,X32=AA32),"NB",IF(OR(Y32=X32,Y32=Z32,Y32=AA32),"NB",IF(OR(Z32=Y32,Z32=X32,Z32=AA32),"NB",IF(OR(AA32=Y32,AA32=X32,AA32=Z32),"NB","Bet"))))</f>
        <v>NB</v>
      </c>
      <c r="AD32" s="2"/>
      <c r="AE32" s="42">
        <f>IF(K32&lt;K31,1,0)</f>
        <v>0</v>
      </c>
      <c r="AF32" s="42">
        <f>IF(G32="W",0,IF(AE32=1,K31-K32+AF31,0))</f>
        <v>0</v>
      </c>
      <c r="AG32" s="2"/>
      <c r="AH32" s="42">
        <f>IF(G32="W",AF31+J32,IF(AE32=1,K31-K32+AF31,0))</f>
        <v>6</v>
      </c>
      <c r="AI32" s="2"/>
      <c r="AK32" s="18">
        <v>30</v>
      </c>
      <c r="AL32" s="34">
        <v>10</v>
      </c>
      <c r="AM32" s="30">
        <v>5</v>
      </c>
      <c r="AN32" s="21">
        <v>3</v>
      </c>
      <c r="AO32" s="26">
        <v>3</v>
      </c>
      <c r="AP32" s="26" t="s">
        <v>1</v>
      </c>
      <c r="AQ32" s="27" t="s">
        <v>6</v>
      </c>
      <c r="AR32" s="20" t="s">
        <v>5</v>
      </c>
    </row>
    <row r="33" spans="2:44">
      <c r="B33" s="45">
        <v>24</v>
      </c>
      <c r="C33" s="17">
        <f t="shared" si="0"/>
        <v>4</v>
      </c>
      <c r="D33" s="48" t="str">
        <f>IF(AC33="Bet",X33,"")</f>
        <v/>
      </c>
      <c r="E33" s="49" t="str">
        <f>IF(AC33="Bet",Y33,"")</f>
        <v/>
      </c>
      <c r="F33" s="50" t="str">
        <f>IF(AC33="Bet",Z33,"")</f>
        <v/>
      </c>
      <c r="G33" s="42" t="str">
        <f>IF(D32&lt;&gt;"",IF(OR(D32=C33,E32=C33,F32=C33),"W","L"),"")</f>
        <v/>
      </c>
      <c r="H33" s="42" t="str">
        <f t="shared" si="3"/>
        <v/>
      </c>
      <c r="I33" s="42" t="str">
        <f>IF(G33&lt;&gt;"",VLOOKUP(V32,$M$4:$N$18,2,0),"")</f>
        <v/>
      </c>
      <c r="J33" s="42" t="str">
        <f t="shared" si="7"/>
        <v/>
      </c>
      <c r="K33" s="42">
        <f>IF(B33="",K32,SUM($J$6:J33))</f>
        <v>3</v>
      </c>
      <c r="L33" s="2"/>
      <c r="O33" s="2"/>
      <c r="P33" s="2"/>
      <c r="Q33" s="2"/>
      <c r="S33" s="2"/>
      <c r="T33" s="2"/>
      <c r="U33" s="2"/>
      <c r="V33" s="42">
        <f>IF(AND(G32="",G33="L"),1,IF(AND(G33="L",G32="L"),V32+1,IF(AND(G32="L",G33=""),0,IF(AND(G33="",G32=""),0,0))))</f>
        <v>0</v>
      </c>
      <c r="W33" s="2"/>
      <c r="X33" s="42">
        <f>IF(C32=0,C33,IF(C33=0,X32,C33))</f>
        <v>4</v>
      </c>
      <c r="Y33" s="42">
        <f>IF(C32=0,X32,IF(C33=0,Y32,C32))</f>
        <v>4</v>
      </c>
      <c r="Z33" s="42">
        <f>IF(C31=0,C30,IF(C32=0,Y32,IF(C33=0,Z32,C31)))</f>
        <v>4</v>
      </c>
      <c r="AA33" s="42">
        <f>IF(C30=0,C29,IF(C31=0,C29,IF(C32=0,Z32,IF(C33=0,AA32,C30))))</f>
        <v>6</v>
      </c>
      <c r="AB33" s="2"/>
      <c r="AC33" s="42" t="str">
        <f t="shared" si="8"/>
        <v>NB</v>
      </c>
      <c r="AD33" s="2"/>
      <c r="AE33" s="42">
        <f>IF(K33&lt;K32,1,0)</f>
        <v>0</v>
      </c>
      <c r="AF33" s="42">
        <f>IF(G33="W",0,IF(AE33=1,K32-K33+AF32,0))</f>
        <v>0</v>
      </c>
      <c r="AG33" s="2"/>
      <c r="AH33" s="42">
        <f>IF(G33="W",AF32+J33,IF(AE33=1,K32-K33+AF32,0))</f>
        <v>0</v>
      </c>
      <c r="AI33" s="2"/>
      <c r="AK33" s="18">
        <v>31</v>
      </c>
      <c r="AL33" s="25">
        <v>11</v>
      </c>
      <c r="AM33" s="20">
        <v>6</v>
      </c>
      <c r="AN33" s="21">
        <v>3</v>
      </c>
      <c r="AO33" s="26">
        <v>1</v>
      </c>
      <c r="AP33" s="26" t="s">
        <v>2</v>
      </c>
      <c r="AQ33" s="27" t="s">
        <v>4</v>
      </c>
      <c r="AR33" s="20" t="s">
        <v>5</v>
      </c>
    </row>
    <row r="34" spans="2:44">
      <c r="B34" s="45">
        <v>0</v>
      </c>
      <c r="C34" s="17">
        <f t="shared" si="0"/>
        <v>0</v>
      </c>
      <c r="D34" s="48" t="str">
        <f>IF(AC34="Bet",X34,"")</f>
        <v/>
      </c>
      <c r="E34" s="49" t="str">
        <f>IF(AC34="Bet",Y34,"")</f>
        <v/>
      </c>
      <c r="F34" s="50" t="str">
        <f>IF(AC34="Bet",Z34,"")</f>
        <v/>
      </c>
      <c r="G34" s="42" t="str">
        <f>IF(D33&lt;&gt;"",IF(OR(D33=C34,E33=C34,F33=C34),"W","L"),"")</f>
        <v/>
      </c>
      <c r="H34" s="42" t="str">
        <f t="shared" si="3"/>
        <v/>
      </c>
      <c r="I34" s="42" t="str">
        <f>IF(G34&lt;&gt;"",VLOOKUP(V33,$M$4:$N$18,2,0),"")</f>
        <v/>
      </c>
      <c r="J34" s="42" t="str">
        <f t="shared" si="7"/>
        <v/>
      </c>
      <c r="K34" s="42">
        <f>IF(B34="",K33,SUM($J$6:J34))</f>
        <v>3</v>
      </c>
      <c r="L34" s="2"/>
      <c r="O34" s="2"/>
      <c r="P34" s="2"/>
      <c r="Q34" s="2"/>
      <c r="S34" s="2"/>
      <c r="T34" s="2"/>
      <c r="U34" s="2"/>
      <c r="V34" s="42">
        <f>IF(AND(G33="",G34="L"),1,IF(AND(G34="L",G33="L"),V33+1,IF(AND(G33="L",G34=""),0,IF(AND(G34="",G33=""),0,0))))</f>
        <v>0</v>
      </c>
      <c r="W34" s="2"/>
      <c r="X34" s="42">
        <f>IF(C33=0,C34,IF(C34=0,X33,C34))</f>
        <v>4</v>
      </c>
      <c r="Y34" s="42">
        <f>IF(C33=0,X33,IF(C34=0,Y33,C33))</f>
        <v>4</v>
      </c>
      <c r="Z34" s="42">
        <f>IF(C32=0,C31,IF(C33=0,Y33,IF(C34=0,Z33,C32)))</f>
        <v>4</v>
      </c>
      <c r="AA34" s="42">
        <f>IF(C31=0,C30,IF(C32=0,C30,IF(C33=0,Z33,IF(C34=0,AA33,C31))))</f>
        <v>6</v>
      </c>
      <c r="AB34" s="2"/>
      <c r="AC34" s="42" t="str">
        <f t="shared" si="8"/>
        <v>NB</v>
      </c>
      <c r="AD34" s="2"/>
      <c r="AE34" s="42">
        <f>IF(K34&lt;K33,1,0)</f>
        <v>0</v>
      </c>
      <c r="AF34" s="42">
        <f>IF(G34="W",0,IF(AE34=1,K33-K34+AF33,0))</f>
        <v>0</v>
      </c>
      <c r="AG34" s="2"/>
      <c r="AH34" s="42">
        <f>IF(G34="W",AF33+J34,IF(AE34=1,K33-K34+AF33,0))</f>
        <v>0</v>
      </c>
      <c r="AI34" s="2"/>
      <c r="AK34" s="18">
        <v>32</v>
      </c>
      <c r="AL34" s="25">
        <v>11</v>
      </c>
      <c r="AM34" s="20">
        <v>6</v>
      </c>
      <c r="AN34" s="21">
        <v>3</v>
      </c>
      <c r="AO34" s="26">
        <v>2</v>
      </c>
      <c r="AP34" s="26" t="s">
        <v>1</v>
      </c>
      <c r="AQ34" s="27" t="s">
        <v>6</v>
      </c>
      <c r="AR34" s="20" t="s">
        <v>5</v>
      </c>
    </row>
    <row r="35" spans="2:44" ht="15.75" thickBot="1">
      <c r="B35" s="45">
        <v>7</v>
      </c>
      <c r="C35" s="17">
        <f t="shared" si="0"/>
        <v>2</v>
      </c>
      <c r="D35" s="48" t="str">
        <f>IF(AC35="Bet",X35,"")</f>
        <v/>
      </c>
      <c r="E35" s="49" t="str">
        <f>IF(AC35="Bet",Y35,"")</f>
        <v/>
      </c>
      <c r="F35" s="50" t="str">
        <f>IF(AC35="Bet",Z35,"")</f>
        <v/>
      </c>
      <c r="G35" s="42" t="str">
        <f>IF(D34&lt;&gt;"",IF(OR(D34=C35,E34=C35,F34=C35),"W","L"),"")</f>
        <v/>
      </c>
      <c r="H35" s="42" t="str">
        <f t="shared" si="3"/>
        <v/>
      </c>
      <c r="I35" s="42" t="str">
        <f>IF(G35&lt;&gt;"",VLOOKUP(V34,$M$4:$N$18,2,0),"")</f>
        <v/>
      </c>
      <c r="J35" s="42" t="str">
        <f t="shared" si="7"/>
        <v/>
      </c>
      <c r="K35" s="42">
        <f>IF(B35="",K34,SUM($J$6:J35))</f>
        <v>3</v>
      </c>
      <c r="L35" s="2"/>
      <c r="O35" s="2"/>
      <c r="P35" s="2"/>
      <c r="Q35" s="2"/>
      <c r="S35" s="2"/>
      <c r="T35" s="2"/>
      <c r="U35" s="2"/>
      <c r="V35" s="42">
        <f>IF(AND(G34="",G35="L"),1,IF(AND(G35="L",G34="L"),V34+1,IF(AND(G34="L",G35=""),0,IF(AND(G35="",G34=""),0,0))))</f>
        <v>0</v>
      </c>
      <c r="W35" s="2"/>
      <c r="X35" s="42">
        <f>IF(C34=0,C35,IF(C35=0,X34,C35))</f>
        <v>2</v>
      </c>
      <c r="Y35" s="42">
        <f>IF(C34=0,X34,IF(C35=0,Y34,C34))</f>
        <v>4</v>
      </c>
      <c r="Z35" s="42">
        <f>IF(C33=0,C32,IF(C34=0,Y34,IF(C35=0,Z34,C33)))</f>
        <v>4</v>
      </c>
      <c r="AA35" s="42">
        <f>IF(C32=0,C31,IF(C33=0,C31,IF(C34=0,Z34,IF(C35=0,AA34,C32))))</f>
        <v>4</v>
      </c>
      <c r="AB35" s="2"/>
      <c r="AC35" s="42" t="str">
        <f t="shared" si="8"/>
        <v>NB</v>
      </c>
      <c r="AD35" s="2"/>
      <c r="AE35" s="42">
        <f>IF(K35&lt;K34,1,0)</f>
        <v>0</v>
      </c>
      <c r="AF35" s="42">
        <f>IF(G35="W",0,IF(AE35=1,K34-K35+AF34,0))</f>
        <v>0</v>
      </c>
      <c r="AG35" s="2"/>
      <c r="AH35" s="42">
        <f>IF(G35="W",AF34+J35,IF(AE35=1,K34-K35+AF34,0))</f>
        <v>0</v>
      </c>
      <c r="AI35" s="2"/>
      <c r="AK35" s="18">
        <v>33</v>
      </c>
      <c r="AL35" s="33">
        <v>11</v>
      </c>
      <c r="AM35" s="20">
        <v>6</v>
      </c>
      <c r="AN35" s="21">
        <v>3</v>
      </c>
      <c r="AO35" s="26">
        <v>3</v>
      </c>
      <c r="AP35" s="26" t="s">
        <v>2</v>
      </c>
      <c r="AQ35" s="27" t="s">
        <v>4</v>
      </c>
      <c r="AR35" s="20" t="s">
        <v>5</v>
      </c>
    </row>
    <row r="36" spans="2:44">
      <c r="B36" s="45">
        <v>14</v>
      </c>
      <c r="C36" s="17">
        <f t="shared" si="0"/>
        <v>3</v>
      </c>
      <c r="D36" s="48" t="str">
        <f>IF(AC36="Bet",X36,"")</f>
        <v/>
      </c>
      <c r="E36" s="49" t="str">
        <f>IF(AC36="Bet",Y36,"")</f>
        <v/>
      </c>
      <c r="F36" s="50" t="str">
        <f>IF(AC36="Bet",Z36,"")</f>
        <v/>
      </c>
      <c r="G36" s="42" t="str">
        <f>IF(D35&lt;&gt;"",IF(OR(D35=C36,E35=C36,F35=C36),"W","L"),"")</f>
        <v/>
      </c>
      <c r="H36" s="42" t="str">
        <f t="shared" si="3"/>
        <v/>
      </c>
      <c r="I36" s="42" t="str">
        <f>IF(G36&lt;&gt;"",VLOOKUP(V35,$M$4:$N$18,2,0),"")</f>
        <v/>
      </c>
      <c r="J36" s="42" t="str">
        <f t="shared" si="7"/>
        <v/>
      </c>
      <c r="K36" s="42">
        <f>IF(B36="",K35,SUM($J$6:J36))</f>
        <v>3</v>
      </c>
      <c r="L36" s="2"/>
      <c r="O36" s="2"/>
      <c r="P36" s="2"/>
      <c r="Q36" s="2"/>
      <c r="S36" s="2"/>
      <c r="T36" s="2"/>
      <c r="U36" s="2"/>
      <c r="V36" s="42">
        <f>IF(AND(G35="",G36="L"),1,IF(AND(G36="L",G35="L"),V35+1,IF(AND(G35="L",G36=""),0,IF(AND(G36="",G35=""),0,0))))</f>
        <v>0</v>
      </c>
      <c r="W36" s="2"/>
      <c r="X36" s="42">
        <f>IF(C35=0,C36,IF(C36=0,X35,C36))</f>
        <v>3</v>
      </c>
      <c r="Y36" s="42">
        <f>IF(C35=0,X35,IF(C36=0,Y35,C35))</f>
        <v>2</v>
      </c>
      <c r="Z36" s="42">
        <f>IF(C34=0,C33,IF(C35=0,Y35,IF(C36=0,Z35,C34)))</f>
        <v>4</v>
      </c>
      <c r="AA36" s="42">
        <f>IF(C33=0,C32,IF(C34=0,C32,IF(C35=0,Z35,IF(C36=0,AA35,C33))))</f>
        <v>4</v>
      </c>
      <c r="AB36" s="2"/>
      <c r="AC36" s="42" t="str">
        <f t="shared" si="8"/>
        <v>NB</v>
      </c>
      <c r="AD36" s="2"/>
      <c r="AE36" s="42">
        <f>IF(K36&lt;K35,1,0)</f>
        <v>0</v>
      </c>
      <c r="AF36" s="42">
        <f>IF(G36="W",0,IF(AE36=1,K35-K36+AF35,0))</f>
        <v>0</v>
      </c>
      <c r="AG36" s="2"/>
      <c r="AH36" s="42">
        <f>IF(G36="W",AF35+J36,IF(AE36=1,K35-K36+AF35,0))</f>
        <v>0</v>
      </c>
      <c r="AI36" s="2"/>
      <c r="AK36" s="18">
        <v>34</v>
      </c>
      <c r="AL36" s="29">
        <v>12</v>
      </c>
      <c r="AM36" s="20">
        <v>6</v>
      </c>
      <c r="AN36" s="21">
        <v>3</v>
      </c>
      <c r="AO36" s="26">
        <v>1</v>
      </c>
      <c r="AP36" s="26" t="s">
        <v>1</v>
      </c>
      <c r="AQ36" s="27" t="s">
        <v>6</v>
      </c>
      <c r="AR36" s="20" t="s">
        <v>5</v>
      </c>
    </row>
    <row r="37" spans="2:44">
      <c r="B37" s="45">
        <v>32</v>
      </c>
      <c r="C37" s="17">
        <f t="shared" si="0"/>
        <v>6</v>
      </c>
      <c r="D37" s="48">
        <f>IF(AC37="Bet",X37,"")</f>
        <v>6</v>
      </c>
      <c r="E37" s="49">
        <f>IF(AC37="Bet",Y37,"")</f>
        <v>3</v>
      </c>
      <c r="F37" s="50">
        <f>IF(AC37="Bet",Z37,"")</f>
        <v>2</v>
      </c>
      <c r="G37" s="42" t="str">
        <f>IF(D36&lt;&gt;"",IF(OR(D36=C37,E36=C37,F36=C37),"W","L"),"")</f>
        <v/>
      </c>
      <c r="H37" s="42" t="str">
        <f t="shared" si="3"/>
        <v/>
      </c>
      <c r="I37" s="42" t="str">
        <f>IF(G37&lt;&gt;"",VLOOKUP(V36,$M$4:$N$18,2,0),"")</f>
        <v/>
      </c>
      <c r="J37" s="42" t="str">
        <f t="shared" si="7"/>
        <v/>
      </c>
      <c r="K37" s="42">
        <f>IF(B37="",K36,SUM($J$6:J37))</f>
        <v>3</v>
      </c>
      <c r="L37" s="2"/>
      <c r="M37" s="2"/>
      <c r="N37" s="2"/>
      <c r="O37" s="2"/>
      <c r="P37" s="2"/>
      <c r="Q37" s="2"/>
      <c r="S37" s="2"/>
      <c r="T37" s="2"/>
      <c r="U37" s="2"/>
      <c r="V37" s="42">
        <f>IF(AND(G36="",G37="L"),1,IF(AND(G37="L",G36="L"),V36+1,IF(AND(G36="L",G37=""),0,IF(AND(G37="",G36=""),0,0))))</f>
        <v>0</v>
      </c>
      <c r="W37" s="2"/>
      <c r="X37" s="42">
        <f>IF(C36=0,C37,IF(C37=0,X36,C37))</f>
        <v>6</v>
      </c>
      <c r="Y37" s="42">
        <f>IF(C36=0,X36,IF(C37=0,Y36,C36))</f>
        <v>3</v>
      </c>
      <c r="Z37" s="42">
        <f>IF(C35=0,C34,IF(C36=0,Y36,IF(C37=0,Z36,C35)))</f>
        <v>2</v>
      </c>
      <c r="AA37" s="42">
        <f>IF(C34=0,C33,IF(C35=0,C33,IF(C36=0,Z36,IF(C37=0,AA36,C34))))</f>
        <v>4</v>
      </c>
      <c r="AB37" s="2"/>
      <c r="AC37" s="42" t="str">
        <f t="shared" si="8"/>
        <v>Bet</v>
      </c>
      <c r="AD37" s="2"/>
      <c r="AE37" s="42">
        <f>IF(K37&lt;K36,1,0)</f>
        <v>0</v>
      </c>
      <c r="AF37" s="42">
        <f>IF(G37="W",0,IF(AE37=1,K36-K37+AF36,0))</f>
        <v>0</v>
      </c>
      <c r="AG37" s="2"/>
      <c r="AH37" s="42">
        <f>IF(G37="W",AF36+J37,IF(AE37=1,K36-K37+AF36,0))</f>
        <v>0</v>
      </c>
      <c r="AI37" s="2"/>
      <c r="AK37" s="18">
        <v>35</v>
      </c>
      <c r="AL37" s="29">
        <v>12</v>
      </c>
      <c r="AM37" s="20">
        <v>6</v>
      </c>
      <c r="AN37" s="21">
        <v>3</v>
      </c>
      <c r="AO37" s="26">
        <v>2</v>
      </c>
      <c r="AP37" s="26" t="s">
        <v>2</v>
      </c>
      <c r="AQ37" s="27" t="s">
        <v>4</v>
      </c>
      <c r="AR37" s="20" t="s">
        <v>5</v>
      </c>
    </row>
    <row r="38" spans="2:44" ht="15.75" thickBot="1">
      <c r="B38" s="45">
        <v>21</v>
      </c>
      <c r="C38" s="17">
        <f t="shared" si="0"/>
        <v>4</v>
      </c>
      <c r="D38" s="48">
        <f>IF(AC38="Bet",X38,"")</f>
        <v>4</v>
      </c>
      <c r="E38" s="49">
        <f>IF(AC38="Bet",Y38,"")</f>
        <v>6</v>
      </c>
      <c r="F38" s="50">
        <f>IF(AC38="Bet",Z38,"")</f>
        <v>3</v>
      </c>
      <c r="G38" s="42" t="str">
        <f>IF(D37&lt;&gt;"",IF(OR(D37=C38,E37=C38,F37=C38),"W","L"),"")</f>
        <v>L</v>
      </c>
      <c r="H38" s="42">
        <f t="shared" si="3"/>
        <v>-3</v>
      </c>
      <c r="I38" s="42">
        <f>IF(G38&lt;&gt;"",VLOOKUP(V37,$M$4:$N$18,2,0),"")</f>
        <v>1</v>
      </c>
      <c r="J38" s="42">
        <f t="shared" si="7"/>
        <v>-3</v>
      </c>
      <c r="K38" s="42">
        <f>IF(B38="",K37,SUM($J$6:J38))</f>
        <v>0</v>
      </c>
      <c r="L38" s="2"/>
      <c r="M38" s="2"/>
      <c r="N38" s="2"/>
      <c r="O38" s="2"/>
      <c r="P38" s="2"/>
      <c r="Q38" s="2"/>
      <c r="S38" s="2"/>
      <c r="T38" s="2"/>
      <c r="U38" s="2"/>
      <c r="V38" s="42">
        <f>IF(AND(G37="",G38="L"),1,IF(AND(G38="L",G37="L"),V37+1,IF(AND(G37="L",G38=""),0,IF(AND(G38="",G37=""),0,0))))</f>
        <v>1</v>
      </c>
      <c r="W38" s="2"/>
      <c r="X38" s="42">
        <f>IF(C37=0,C38,IF(C38=0,X37,C38))</f>
        <v>4</v>
      </c>
      <c r="Y38" s="42">
        <f>IF(C37=0,X37,IF(C38=0,Y37,C37))</f>
        <v>6</v>
      </c>
      <c r="Z38" s="42">
        <f>IF(C36=0,C35,IF(C37=0,Y37,IF(C38=0,Z37,C36)))</f>
        <v>3</v>
      </c>
      <c r="AA38" s="42">
        <f>IF(C35=0,C34,IF(C36=0,C34,IF(C37=0,Z37,IF(C38=0,AA37,C35))))</f>
        <v>2</v>
      </c>
      <c r="AB38" s="2"/>
      <c r="AC38" s="42" t="str">
        <f t="shared" si="8"/>
        <v>Bet</v>
      </c>
      <c r="AD38" s="2"/>
      <c r="AE38" s="42">
        <f>IF(K38&lt;K37,1,0)</f>
        <v>1</v>
      </c>
      <c r="AF38" s="42">
        <f>IF(G38="W",0,IF(AE38=1,K37-K38+AF37,0))</f>
        <v>3</v>
      </c>
      <c r="AG38" s="2"/>
      <c r="AH38" s="42">
        <f>IF(G38="W",AF37+J38,IF(AE38=1,K37-K38+AF37,0))</f>
        <v>3</v>
      </c>
      <c r="AI38" s="2"/>
      <c r="AK38" s="35">
        <v>36</v>
      </c>
      <c r="AL38" s="34">
        <v>12</v>
      </c>
      <c r="AM38" s="30">
        <v>6</v>
      </c>
      <c r="AN38" s="31">
        <v>3</v>
      </c>
      <c r="AO38" s="36">
        <v>3</v>
      </c>
      <c r="AP38" s="36" t="s">
        <v>1</v>
      </c>
      <c r="AQ38" s="37" t="s">
        <v>6</v>
      </c>
      <c r="AR38" s="30" t="s">
        <v>5</v>
      </c>
    </row>
    <row r="39" spans="2:44">
      <c r="B39" s="45">
        <v>16</v>
      </c>
      <c r="C39" s="17">
        <f t="shared" si="0"/>
        <v>3</v>
      </c>
      <c r="D39" s="48" t="str">
        <f>IF(AC39="Bet",X39,"")</f>
        <v/>
      </c>
      <c r="E39" s="49" t="str">
        <f>IF(AC39="Bet",Y39,"")</f>
        <v/>
      </c>
      <c r="F39" s="50" t="str">
        <f>IF(AC39="Bet",Z39,"")</f>
        <v/>
      </c>
      <c r="G39" s="42" t="str">
        <f>IF(D38&lt;&gt;"",IF(OR(D38=C39,E38=C39,F38=C39),"W","L"),"")</f>
        <v>W</v>
      </c>
      <c r="H39" s="42">
        <f t="shared" si="3"/>
        <v>3</v>
      </c>
      <c r="I39" s="42">
        <f>IF(G39&lt;&gt;"",VLOOKUP(V38,$M$4:$N$18,2,0),"")</f>
        <v>1</v>
      </c>
      <c r="J39" s="42">
        <f t="shared" si="7"/>
        <v>3</v>
      </c>
      <c r="K39" s="42">
        <f>IF(B39="",K38,SUM($J$6:J39))</f>
        <v>3</v>
      </c>
      <c r="L39" s="2"/>
      <c r="M39" s="2"/>
      <c r="N39" s="2"/>
      <c r="O39" s="2"/>
      <c r="P39" s="2"/>
      <c r="Q39" s="2"/>
      <c r="S39" s="2"/>
      <c r="T39" s="2"/>
      <c r="U39" s="2"/>
      <c r="V39" s="42">
        <f>IF(AND(G38="",G39="L"),1,IF(AND(G39="L",G38="L"),V38+1,IF(AND(G38="L",G39=""),0,IF(AND(G39="",G38=""),0,0))))</f>
        <v>0</v>
      </c>
      <c r="W39" s="2"/>
      <c r="X39" s="42">
        <f>IF(C38=0,C39,IF(C39=0,X38,C39))</f>
        <v>3</v>
      </c>
      <c r="Y39" s="42">
        <f>IF(C38=0,X38,IF(C39=0,Y38,C38))</f>
        <v>4</v>
      </c>
      <c r="Z39" s="42">
        <f>IF(C37=0,C36,IF(C38=0,Y38,IF(C39=0,Z38,C37)))</f>
        <v>6</v>
      </c>
      <c r="AA39" s="42">
        <f>IF(C36=0,C35,IF(C37=0,C35,IF(C38=0,Z38,IF(C39=0,AA38,C36))))</f>
        <v>3</v>
      </c>
      <c r="AB39" s="2"/>
      <c r="AC39" s="42" t="str">
        <f t="shared" si="8"/>
        <v>NB</v>
      </c>
      <c r="AD39" s="2"/>
      <c r="AE39" s="42">
        <f>IF(K39&lt;K38,1,0)</f>
        <v>0</v>
      </c>
      <c r="AF39" s="42">
        <f>IF(G39="W",0,IF(AE39=1,K38-K39+AF38,0))</f>
        <v>0</v>
      </c>
      <c r="AG39" s="2"/>
      <c r="AH39" s="42">
        <f>IF(G39="W",AF38+J39,IF(AE39=1,K38-K39+AF38,0))</f>
        <v>6</v>
      </c>
      <c r="AI39" s="2"/>
    </row>
    <row r="40" spans="2:44">
      <c r="B40" s="45">
        <v>5</v>
      </c>
      <c r="C40" s="17">
        <f t="shared" si="0"/>
        <v>1</v>
      </c>
      <c r="D40" s="48">
        <f>IF(AC40="Bet",X40,"")</f>
        <v>1</v>
      </c>
      <c r="E40" s="49">
        <f>IF(AC40="Bet",Y40,"")</f>
        <v>3</v>
      </c>
      <c r="F40" s="50">
        <f>IF(AC40="Bet",Z40,"")</f>
        <v>4</v>
      </c>
      <c r="G40" s="42" t="str">
        <f>IF(D39&lt;&gt;"",IF(OR(D39=C40,E39=C40,F39=C40),"W","L"),"")</f>
        <v/>
      </c>
      <c r="H40" s="42" t="str">
        <f t="shared" si="3"/>
        <v/>
      </c>
      <c r="I40" s="42" t="str">
        <f>IF(G40&lt;&gt;"",VLOOKUP(V39,$M$4:$N$18,2,0),"")</f>
        <v/>
      </c>
      <c r="J40" s="42" t="str">
        <f t="shared" si="7"/>
        <v/>
      </c>
      <c r="K40" s="42">
        <f>IF(B40="",K39,SUM($J$6:J40))</f>
        <v>3</v>
      </c>
      <c r="L40" s="2"/>
      <c r="M40" s="2"/>
      <c r="N40" s="2"/>
      <c r="O40" s="2"/>
      <c r="P40" s="2"/>
      <c r="Q40" s="2"/>
      <c r="S40" s="2"/>
      <c r="T40" s="2"/>
      <c r="U40" s="2"/>
      <c r="V40" s="42">
        <f>IF(AND(G39="",G40="L"),1,IF(AND(G40="L",G39="L"),V39+1,IF(AND(G39="L",G40=""),0,IF(AND(G40="",G39=""),0,0))))</f>
        <v>0</v>
      </c>
      <c r="W40" s="2"/>
      <c r="X40" s="42">
        <f>IF(C39=0,C40,IF(C40=0,X39,C40))</f>
        <v>1</v>
      </c>
      <c r="Y40" s="42">
        <f>IF(C39=0,X39,IF(C40=0,Y39,C39))</f>
        <v>3</v>
      </c>
      <c r="Z40" s="42">
        <f>IF(C38=0,C37,IF(C39=0,Y39,IF(C40=0,Z39,C38)))</f>
        <v>4</v>
      </c>
      <c r="AA40" s="42">
        <f>IF(C37=0,C36,IF(C38=0,C36,IF(C39=0,Z39,IF(C40=0,AA39,C37))))</f>
        <v>6</v>
      </c>
      <c r="AB40" s="2"/>
      <c r="AC40" s="42" t="str">
        <f t="shared" si="8"/>
        <v>Bet</v>
      </c>
      <c r="AD40" s="2"/>
      <c r="AE40" s="42">
        <f>IF(K40&lt;K39,1,0)</f>
        <v>0</v>
      </c>
      <c r="AF40" s="42">
        <f>IF(G40="W",0,IF(AE40=1,K39-K40+AF39,0))</f>
        <v>0</v>
      </c>
      <c r="AG40" s="2"/>
      <c r="AH40" s="42">
        <f>IF(G40="W",AF39+J40,IF(AE40=1,K39-K40+AF39,0))</f>
        <v>0</v>
      </c>
      <c r="AI40" s="2"/>
    </row>
    <row r="41" spans="2:44">
      <c r="B41" s="45">
        <v>19</v>
      </c>
      <c r="C41" s="17">
        <f t="shared" si="0"/>
        <v>4</v>
      </c>
      <c r="D41" s="48" t="str">
        <f>IF(AC41="Bet",X41,"")</f>
        <v/>
      </c>
      <c r="E41" s="49" t="str">
        <f>IF(AC41="Bet",Y41,"")</f>
        <v/>
      </c>
      <c r="F41" s="50" t="str">
        <f>IF(AC41="Bet",Z41,"")</f>
        <v/>
      </c>
      <c r="G41" s="42" t="str">
        <f>IF(D40&lt;&gt;"",IF(OR(D40=C41,E40=C41,F40=C41),"W","L"),"")</f>
        <v>W</v>
      </c>
      <c r="H41" s="42">
        <f t="shared" si="3"/>
        <v>3</v>
      </c>
      <c r="I41" s="42">
        <f>IF(G41&lt;&gt;"",VLOOKUP(V40,$M$4:$N$18,2,0),"")</f>
        <v>1</v>
      </c>
      <c r="J41" s="42">
        <f t="shared" si="7"/>
        <v>3</v>
      </c>
      <c r="K41" s="42">
        <f>IF(B41="",K40,SUM($J$6:J41))</f>
        <v>6</v>
      </c>
      <c r="L41" s="2"/>
      <c r="M41" s="2"/>
      <c r="N41" s="2"/>
      <c r="O41" s="2"/>
      <c r="P41" s="2"/>
      <c r="Q41" s="2"/>
      <c r="S41" s="2"/>
      <c r="T41" s="2"/>
      <c r="U41" s="2"/>
      <c r="V41" s="42">
        <f>IF(AND(G40="",G41="L"),1,IF(AND(G41="L",G40="L"),V40+1,IF(AND(G40="L",G41=""),0,IF(AND(G41="",G40=""),0,0))))</f>
        <v>0</v>
      </c>
      <c r="W41" s="2"/>
      <c r="X41" s="42">
        <f>IF(C40=0,C41,IF(C41=0,X40,C41))</f>
        <v>4</v>
      </c>
      <c r="Y41" s="42">
        <f>IF(C40=0,X40,IF(C41=0,Y40,C40))</f>
        <v>1</v>
      </c>
      <c r="Z41" s="42">
        <f>IF(C39=0,C38,IF(C40=0,Y40,IF(C41=0,Z40,C39)))</f>
        <v>3</v>
      </c>
      <c r="AA41" s="42">
        <f>IF(C38=0,C37,IF(C39=0,C37,IF(C40=0,Z40,IF(C41=0,AA40,C38))))</f>
        <v>4</v>
      </c>
      <c r="AB41" s="2"/>
      <c r="AC41" s="42" t="str">
        <f t="shared" si="8"/>
        <v>NB</v>
      </c>
      <c r="AD41" s="2"/>
      <c r="AE41" s="42">
        <f>IF(K41&lt;K40,1,0)</f>
        <v>0</v>
      </c>
      <c r="AF41" s="42">
        <f>IF(G41="W",0,IF(AE41=1,K40-K41+AF40,0))</f>
        <v>0</v>
      </c>
      <c r="AG41" s="2"/>
      <c r="AH41" s="42">
        <f>IF(G41="W",AF40+J41,IF(AE41=1,K40-K41+AF40,0))</f>
        <v>3</v>
      </c>
      <c r="AI41" s="2"/>
    </row>
    <row r="42" spans="2:44">
      <c r="B42" s="45">
        <v>1</v>
      </c>
      <c r="C42" s="17">
        <f t="shared" si="0"/>
        <v>1</v>
      </c>
      <c r="D42" s="48" t="str">
        <f>IF(AC42="Bet",X42,"")</f>
        <v/>
      </c>
      <c r="E42" s="49" t="str">
        <f>IF(AC42="Bet",Y42,"")</f>
        <v/>
      </c>
      <c r="F42" s="50" t="str">
        <f>IF(AC42="Bet",Z42,"")</f>
        <v/>
      </c>
      <c r="G42" s="42" t="str">
        <f>IF(D41&lt;&gt;"",IF(OR(D41=C42,E41=C42,F41=C42),"W","L"),"")</f>
        <v/>
      </c>
      <c r="H42" s="42" t="str">
        <f t="shared" si="3"/>
        <v/>
      </c>
      <c r="I42" s="42" t="str">
        <f>IF(G42&lt;&gt;"",VLOOKUP(V41,$M$4:$N$18,2,0),"")</f>
        <v/>
      </c>
      <c r="J42" s="42" t="str">
        <f t="shared" si="7"/>
        <v/>
      </c>
      <c r="K42" s="42">
        <f>IF(B42="",K41,SUM($J$6:J42))</f>
        <v>6</v>
      </c>
      <c r="L42" s="2"/>
      <c r="M42" s="2"/>
      <c r="N42" s="2"/>
      <c r="O42" s="2"/>
      <c r="P42" s="2"/>
      <c r="Q42" s="2"/>
      <c r="S42" s="2"/>
      <c r="T42" s="2"/>
      <c r="U42" s="2"/>
      <c r="V42" s="42">
        <f>IF(AND(G41="",G42="L"),1,IF(AND(G42="L",G41="L"),V41+1,IF(AND(G41="L",G42=""),0,IF(AND(G42="",G41=""),0,0))))</f>
        <v>0</v>
      </c>
      <c r="W42" s="2"/>
      <c r="X42" s="42">
        <f>IF(C41=0,C42,IF(C42=0,X41,C42))</f>
        <v>1</v>
      </c>
      <c r="Y42" s="42">
        <f>IF(C41=0,X41,IF(C42=0,Y41,C41))</f>
        <v>4</v>
      </c>
      <c r="Z42" s="42">
        <f>IF(C40=0,C39,IF(C41=0,Y41,IF(C42=0,Z41,C40)))</f>
        <v>1</v>
      </c>
      <c r="AA42" s="42">
        <f>IF(C39=0,C38,IF(C40=0,C38,IF(C41=0,Z41,IF(C42=0,AA41,C39))))</f>
        <v>3</v>
      </c>
      <c r="AB42" s="2"/>
      <c r="AC42" s="42" t="str">
        <f t="shared" si="8"/>
        <v>NB</v>
      </c>
      <c r="AD42" s="2"/>
      <c r="AE42" s="42">
        <f>IF(K42&lt;K41,1,0)</f>
        <v>0</v>
      </c>
      <c r="AF42" s="42">
        <f>IF(G42="W",0,IF(AE42=1,K41-K42+AF41,0))</f>
        <v>0</v>
      </c>
      <c r="AG42" s="2"/>
      <c r="AH42" s="42">
        <f>IF(G42="W",AF41+J42,IF(AE42=1,K41-K42+AF41,0))</f>
        <v>0</v>
      </c>
      <c r="AI42" s="2"/>
    </row>
    <row r="43" spans="2:44">
      <c r="B43" s="45">
        <v>2</v>
      </c>
      <c r="C43" s="17">
        <f t="shared" si="0"/>
        <v>1</v>
      </c>
      <c r="D43" s="48" t="str">
        <f>IF(AC43="Bet",X43,"")</f>
        <v/>
      </c>
      <c r="E43" s="49" t="str">
        <f>IF(AC43="Bet",Y43,"")</f>
        <v/>
      </c>
      <c r="F43" s="50" t="str">
        <f>IF(AC43="Bet",Z43,"")</f>
        <v/>
      </c>
      <c r="G43" s="42" t="str">
        <f>IF(D42&lt;&gt;"",IF(OR(D42=C43,E42=C43,F42=C43),"W","L"),"")</f>
        <v/>
      </c>
      <c r="H43" s="42" t="str">
        <f t="shared" si="3"/>
        <v/>
      </c>
      <c r="I43" s="42" t="str">
        <f>IF(G43&lt;&gt;"",VLOOKUP(V42,$M$4:$N$18,2,0),"")</f>
        <v/>
      </c>
      <c r="J43" s="42" t="str">
        <f t="shared" si="7"/>
        <v/>
      </c>
      <c r="K43" s="42">
        <f>IF(B43="",K42,SUM($J$6:J43))</f>
        <v>6</v>
      </c>
      <c r="L43" s="2"/>
      <c r="M43" s="2"/>
      <c r="N43" s="2"/>
      <c r="O43" s="2"/>
      <c r="P43" s="2"/>
      <c r="Q43" s="2"/>
      <c r="S43" s="2"/>
      <c r="T43" s="2"/>
      <c r="U43" s="2"/>
      <c r="V43" s="42">
        <f>IF(AND(G42="",G43="L"),1,IF(AND(G43="L",G42="L"),V42+1,IF(AND(G42="L",G43=""),0,IF(AND(G43="",G42=""),0,0))))</f>
        <v>0</v>
      </c>
      <c r="W43" s="2"/>
      <c r="X43" s="42">
        <f>IF(C42=0,C43,IF(C43=0,X42,C43))</f>
        <v>1</v>
      </c>
      <c r="Y43" s="42">
        <f>IF(C42=0,X42,IF(C43=0,Y42,C42))</f>
        <v>1</v>
      </c>
      <c r="Z43" s="42">
        <f>IF(C41=0,C40,IF(C42=0,Y42,IF(C43=0,Z42,C41)))</f>
        <v>4</v>
      </c>
      <c r="AA43" s="42">
        <f>IF(C40=0,C39,IF(C41=0,C39,IF(C42=0,Z42,IF(C43=0,AA42,C40))))</f>
        <v>1</v>
      </c>
      <c r="AB43" s="2"/>
      <c r="AC43" s="42" t="str">
        <f t="shared" si="8"/>
        <v>NB</v>
      </c>
      <c r="AD43" s="2"/>
      <c r="AE43" s="42">
        <f>IF(K43&lt;K42,1,0)</f>
        <v>0</v>
      </c>
      <c r="AF43" s="42">
        <f>IF(G43="W",0,IF(AE43=1,K42-K43+AF42,0))</f>
        <v>0</v>
      </c>
      <c r="AG43" s="2"/>
      <c r="AH43" s="42">
        <f>IF(G43="W",AF42+J43,IF(AE43=1,K42-K43+AF42,0))</f>
        <v>0</v>
      </c>
      <c r="AI43" s="2"/>
    </row>
    <row r="44" spans="2:44">
      <c r="B44" s="45">
        <v>33</v>
      </c>
      <c r="C44" s="17">
        <f t="shared" si="0"/>
        <v>6</v>
      </c>
      <c r="D44" s="48" t="str">
        <f>IF(AC44="Bet",X44,"")</f>
        <v/>
      </c>
      <c r="E44" s="49" t="str">
        <f>IF(AC44="Bet",Y44,"")</f>
        <v/>
      </c>
      <c r="F44" s="50" t="str">
        <f>IF(AC44="Bet",Z44,"")</f>
        <v/>
      </c>
      <c r="G44" s="42" t="str">
        <f>IF(D43&lt;&gt;"",IF(OR(D43=C44,E43=C44,F43=C44),"W","L"),"")</f>
        <v/>
      </c>
      <c r="H44" s="42" t="str">
        <f t="shared" si="3"/>
        <v/>
      </c>
      <c r="I44" s="42" t="str">
        <f>IF(G44&lt;&gt;"",VLOOKUP(V43,$M$4:$N$18,2,0),"")</f>
        <v/>
      </c>
      <c r="J44" s="42" t="str">
        <f t="shared" si="7"/>
        <v/>
      </c>
      <c r="K44" s="42">
        <f>IF(B44="",K43,SUM($J$6:J44))</f>
        <v>6</v>
      </c>
      <c r="L44" s="2"/>
      <c r="M44" s="2"/>
      <c r="N44" s="2"/>
      <c r="O44" s="2"/>
      <c r="P44" s="2"/>
      <c r="Q44" s="2"/>
      <c r="S44" s="2"/>
      <c r="T44" s="2"/>
      <c r="U44" s="2"/>
      <c r="V44" s="42">
        <f>IF(AND(G43="",G44="L"),1,IF(AND(G44="L",G43="L"),V43+1,IF(AND(G43="L",G44=""),0,IF(AND(G44="",G43=""),0,0))))</f>
        <v>0</v>
      </c>
      <c r="W44" s="2"/>
      <c r="X44" s="42">
        <f>IF(C43=0,C44,IF(C44=0,X43,C44))</f>
        <v>6</v>
      </c>
      <c r="Y44" s="42">
        <f>IF(C43=0,X43,IF(C44=0,Y43,C43))</f>
        <v>1</v>
      </c>
      <c r="Z44" s="42">
        <f>IF(C42=0,C41,IF(C43=0,Y43,IF(C44=0,Z43,C42)))</f>
        <v>1</v>
      </c>
      <c r="AA44" s="42">
        <f>IF(C41=0,C40,IF(C42=0,C40,IF(C43=0,Z43,IF(C44=0,AA43,C41))))</f>
        <v>4</v>
      </c>
      <c r="AB44" s="2"/>
      <c r="AC44" s="42" t="str">
        <f t="shared" si="8"/>
        <v>NB</v>
      </c>
      <c r="AD44" s="2"/>
      <c r="AE44" s="42">
        <f>IF(K44&lt;K43,1,0)</f>
        <v>0</v>
      </c>
      <c r="AF44" s="42">
        <f>IF(G44="W",0,IF(AE44=1,K43-K44+AF43,0))</f>
        <v>0</v>
      </c>
      <c r="AG44" s="2"/>
      <c r="AH44" s="42">
        <f>IF(G44="W",AF43+J44,IF(AE44=1,K43-K44+AF43,0))</f>
        <v>0</v>
      </c>
      <c r="AI44" s="2"/>
    </row>
    <row r="45" spans="2:44">
      <c r="B45" s="45">
        <v>8</v>
      </c>
      <c r="C45" s="17">
        <f t="shared" si="0"/>
        <v>2</v>
      </c>
      <c r="D45" s="48" t="str">
        <f>IF(AC45="Bet",X45,"")</f>
        <v/>
      </c>
      <c r="E45" s="49" t="str">
        <f>IF(AC45="Bet",Y45,"")</f>
        <v/>
      </c>
      <c r="F45" s="50" t="str">
        <f>IF(AC45="Bet",Z45,"")</f>
        <v/>
      </c>
      <c r="G45" s="42" t="str">
        <f>IF(D44&lt;&gt;"",IF(OR(D44=C45,E44=C45,F44=C45),"W","L"),"")</f>
        <v/>
      </c>
      <c r="H45" s="42" t="str">
        <f t="shared" si="3"/>
        <v/>
      </c>
      <c r="I45" s="42" t="str">
        <f>IF(G45&lt;&gt;"",VLOOKUP(V44,$M$4:$N$18,2,0),"")</f>
        <v/>
      </c>
      <c r="J45" s="42" t="str">
        <f t="shared" si="7"/>
        <v/>
      </c>
      <c r="K45" s="42">
        <f>IF(B45="",K44,SUM($J$6:J45))</f>
        <v>6</v>
      </c>
      <c r="L45" s="2"/>
      <c r="M45" s="2"/>
      <c r="N45" s="2"/>
      <c r="O45" s="2"/>
      <c r="P45" s="2"/>
      <c r="Q45" s="2"/>
      <c r="S45" s="2"/>
      <c r="T45" s="2"/>
      <c r="U45" s="2"/>
      <c r="V45" s="42">
        <f>IF(AND(G44="",G45="L"),1,IF(AND(G45="L",G44="L"),V44+1,IF(AND(G44="L",G45=""),0,IF(AND(G45="",G44=""),0,0))))</f>
        <v>0</v>
      </c>
      <c r="W45" s="2"/>
      <c r="X45" s="42">
        <f>IF(C44=0,C45,IF(C45=0,X44,C45))</f>
        <v>2</v>
      </c>
      <c r="Y45" s="42">
        <f>IF(C44=0,X44,IF(C45=0,Y44,C44))</f>
        <v>6</v>
      </c>
      <c r="Z45" s="42">
        <f>IF(C43=0,C42,IF(C44=0,Y44,IF(C45=0,Z44,C43)))</f>
        <v>1</v>
      </c>
      <c r="AA45" s="42">
        <f>IF(C42=0,C41,IF(C43=0,C41,IF(C44=0,Z44,IF(C45=0,AA44,C42))))</f>
        <v>1</v>
      </c>
      <c r="AB45" s="2"/>
      <c r="AC45" s="42" t="str">
        <f t="shared" si="8"/>
        <v>NB</v>
      </c>
      <c r="AD45" s="2"/>
      <c r="AE45" s="42">
        <f>IF(K45&lt;K44,1,0)</f>
        <v>0</v>
      </c>
      <c r="AF45" s="42">
        <f>IF(G45="W",0,IF(AE45=1,K44-K45+AF44,0))</f>
        <v>0</v>
      </c>
      <c r="AG45" s="2"/>
      <c r="AH45" s="42">
        <f>IF(G45="W",AF44+J45,IF(AE45=1,K44-K45+AF44,0))</f>
        <v>0</v>
      </c>
      <c r="AI45" s="2"/>
    </row>
    <row r="46" spans="2:44">
      <c r="B46" s="45">
        <v>7</v>
      </c>
      <c r="C46" s="17">
        <f t="shared" si="0"/>
        <v>2</v>
      </c>
      <c r="D46" s="48" t="str">
        <f>IF(AC46="Bet",X46,"")</f>
        <v/>
      </c>
      <c r="E46" s="49" t="str">
        <f>IF(AC46="Bet",Y46,"")</f>
        <v/>
      </c>
      <c r="F46" s="50" t="str">
        <f>IF(AC46="Bet",Z46,"")</f>
        <v/>
      </c>
      <c r="G46" s="42" t="str">
        <f>IF(D45&lt;&gt;"",IF(OR(D45=C46,E45=C46,F45=C46),"W","L"),"")</f>
        <v/>
      </c>
      <c r="H46" s="42" t="str">
        <f t="shared" si="3"/>
        <v/>
      </c>
      <c r="I46" s="42" t="str">
        <f>IF(G46&lt;&gt;"",VLOOKUP(V45,$M$4:$N$18,2,0),"")</f>
        <v/>
      </c>
      <c r="J46" s="42" t="str">
        <f t="shared" si="7"/>
        <v/>
      </c>
      <c r="K46" s="42">
        <f>IF(B46="",K45,SUM($J$6:J46))</f>
        <v>6</v>
      </c>
      <c r="L46" s="2"/>
      <c r="M46" s="2"/>
      <c r="N46" s="2"/>
      <c r="O46" s="2"/>
      <c r="P46" s="2"/>
      <c r="Q46" s="2"/>
      <c r="S46" s="2"/>
      <c r="T46" s="2"/>
      <c r="U46" s="2"/>
      <c r="V46" s="42">
        <f>IF(AND(G45="",G46="L"),1,IF(AND(G46="L",G45="L"),V45+1,IF(AND(G45="L",G46=""),0,IF(AND(G46="",G45=""),0,0))))</f>
        <v>0</v>
      </c>
      <c r="W46" s="2"/>
      <c r="X46" s="42">
        <f>IF(C45=0,C46,IF(C46=0,X45,C46))</f>
        <v>2</v>
      </c>
      <c r="Y46" s="42">
        <f>IF(C45=0,X45,IF(C46=0,Y45,C45))</f>
        <v>2</v>
      </c>
      <c r="Z46" s="42">
        <f>IF(C44=0,C43,IF(C45=0,Y45,IF(C46=0,Z45,C44)))</f>
        <v>6</v>
      </c>
      <c r="AA46" s="42">
        <f>IF(C43=0,C42,IF(C44=0,C42,IF(C45=0,Z45,IF(C46=0,AA45,C43))))</f>
        <v>1</v>
      </c>
      <c r="AB46" s="2"/>
      <c r="AC46" s="42" t="str">
        <f t="shared" si="8"/>
        <v>NB</v>
      </c>
      <c r="AD46" s="2"/>
      <c r="AE46" s="42">
        <f>IF(K46&lt;K45,1,0)</f>
        <v>0</v>
      </c>
      <c r="AF46" s="42">
        <f>IF(G46="W",0,IF(AE46=1,K45-K46+AF45,0))</f>
        <v>0</v>
      </c>
      <c r="AG46" s="2"/>
      <c r="AH46" s="42">
        <f>IF(G46="W",AF45+J46,IF(AE46=1,K45-K46+AF45,0))</f>
        <v>0</v>
      </c>
      <c r="AI46" s="2"/>
    </row>
    <row r="47" spans="2:44">
      <c r="B47" s="45">
        <v>24</v>
      </c>
      <c r="C47" s="17">
        <f t="shared" si="0"/>
        <v>4</v>
      </c>
      <c r="D47" s="48" t="str">
        <f>IF(AC47="Bet",X47,"")</f>
        <v/>
      </c>
      <c r="E47" s="49" t="str">
        <f>IF(AC47="Bet",Y47,"")</f>
        <v/>
      </c>
      <c r="F47" s="50" t="str">
        <f>IF(AC47="Bet",Z47,"")</f>
        <v/>
      </c>
      <c r="G47" s="42" t="str">
        <f>IF(D46&lt;&gt;"",IF(OR(D46=C47,E46=C47,F46=C47),"W","L"),"")</f>
        <v/>
      </c>
      <c r="H47" s="42" t="str">
        <f t="shared" si="3"/>
        <v/>
      </c>
      <c r="I47" s="42" t="str">
        <f>IF(G47&lt;&gt;"",VLOOKUP(V46,$M$4:$N$18,2,0),"")</f>
        <v/>
      </c>
      <c r="J47" s="42" t="str">
        <f t="shared" si="7"/>
        <v/>
      </c>
      <c r="K47" s="42">
        <f>IF(B47="",K46,SUM($J$6:J47))</f>
        <v>6</v>
      </c>
      <c r="L47" s="2"/>
      <c r="M47" s="2"/>
      <c r="N47" s="2"/>
      <c r="O47" s="2"/>
      <c r="P47" s="2"/>
      <c r="Q47" s="2"/>
      <c r="S47" s="2"/>
      <c r="T47" s="2"/>
      <c r="U47" s="2"/>
      <c r="V47" s="42">
        <f>IF(AND(G46="",G47="L"),1,IF(AND(G47="L",G46="L"),V46+1,IF(AND(G46="L",G47=""),0,IF(AND(G47="",G46=""),0,0))))</f>
        <v>0</v>
      </c>
      <c r="W47" s="2"/>
      <c r="X47" s="42">
        <f>IF(C46=0,C47,IF(C47=0,X46,C47))</f>
        <v>4</v>
      </c>
      <c r="Y47" s="42">
        <f>IF(C46=0,X46,IF(C47=0,Y46,C46))</f>
        <v>2</v>
      </c>
      <c r="Z47" s="42">
        <f>IF(C45=0,C44,IF(C46=0,Y46,IF(C47=0,Z46,C45)))</f>
        <v>2</v>
      </c>
      <c r="AA47" s="42">
        <f>IF(C44=0,C43,IF(C45=0,C43,IF(C46=0,Z46,IF(C47=0,AA46,C44))))</f>
        <v>6</v>
      </c>
      <c r="AB47" s="2"/>
      <c r="AC47" s="42" t="str">
        <f t="shared" si="8"/>
        <v>NB</v>
      </c>
      <c r="AD47" s="2"/>
      <c r="AE47" s="42">
        <f>IF(K47&lt;K46,1,0)</f>
        <v>0</v>
      </c>
      <c r="AF47" s="42">
        <f>IF(G47="W",0,IF(AE47=1,K46-K47+AF46,0))</f>
        <v>0</v>
      </c>
      <c r="AG47" s="2"/>
      <c r="AH47" s="42">
        <f>IF(G47="W",AF46+J47,IF(AE47=1,K46-K47+AF46,0))</f>
        <v>0</v>
      </c>
      <c r="AI47" s="2"/>
    </row>
    <row r="48" spans="2:44">
      <c r="B48" s="45">
        <v>20</v>
      </c>
      <c r="C48" s="17">
        <f t="shared" si="0"/>
        <v>4</v>
      </c>
      <c r="D48" s="48" t="str">
        <f>IF(AC48="Bet",X48,"")</f>
        <v/>
      </c>
      <c r="E48" s="49" t="str">
        <f>IF(AC48="Bet",Y48,"")</f>
        <v/>
      </c>
      <c r="F48" s="50" t="str">
        <f>IF(AC48="Bet",Z48,"")</f>
        <v/>
      </c>
      <c r="G48" s="42" t="str">
        <f>IF(D47&lt;&gt;"",IF(OR(D47=C48,E47=C48,F47=C48),"W","L"),"")</f>
        <v/>
      </c>
      <c r="H48" s="42" t="str">
        <f t="shared" si="3"/>
        <v/>
      </c>
      <c r="I48" s="42" t="str">
        <f>IF(G48&lt;&gt;"",VLOOKUP(V47,$M$4:$N$18,2,0),"")</f>
        <v/>
      </c>
      <c r="J48" s="42" t="str">
        <f t="shared" si="7"/>
        <v/>
      </c>
      <c r="K48" s="42">
        <f>IF(B48="",K47,SUM($J$6:J48))</f>
        <v>6</v>
      </c>
      <c r="L48" s="2"/>
      <c r="M48" s="2"/>
      <c r="N48" s="2"/>
      <c r="O48" s="2"/>
      <c r="P48" s="2"/>
      <c r="Q48" s="2"/>
      <c r="S48" s="2"/>
      <c r="T48" s="2"/>
      <c r="U48" s="2"/>
      <c r="V48" s="42">
        <f>IF(AND(G47="",G48="L"),1,IF(AND(G48="L",G47="L"),V47+1,IF(AND(G47="L",G48=""),0,IF(AND(G48="",G47=""),0,0))))</f>
        <v>0</v>
      </c>
      <c r="W48" s="2"/>
      <c r="X48" s="42">
        <f>IF(C47=0,C48,IF(C48=0,X47,C48))</f>
        <v>4</v>
      </c>
      <c r="Y48" s="42">
        <f>IF(C47=0,X47,IF(C48=0,Y47,C47))</f>
        <v>4</v>
      </c>
      <c r="Z48" s="42">
        <f>IF(C46=0,C45,IF(C47=0,Y47,IF(C48=0,Z47,C46)))</f>
        <v>2</v>
      </c>
      <c r="AA48" s="42">
        <f>IF(C45=0,C44,IF(C46=0,C44,IF(C47=0,Z47,IF(C48=0,AA47,C45))))</f>
        <v>2</v>
      </c>
      <c r="AB48" s="2"/>
      <c r="AC48" s="42" t="str">
        <f t="shared" si="8"/>
        <v>NB</v>
      </c>
      <c r="AD48" s="2"/>
      <c r="AE48" s="42">
        <f>IF(K48&lt;K47,1,0)</f>
        <v>0</v>
      </c>
      <c r="AF48" s="42">
        <f>IF(G48="W",0,IF(AE48=1,K47-K48+AF47,0))</f>
        <v>0</v>
      </c>
      <c r="AG48" s="2"/>
      <c r="AH48" s="42">
        <f>IF(G48="W",AF47+J48,IF(AE48=1,K47-K48+AF47,0))</f>
        <v>0</v>
      </c>
      <c r="AI48" s="2"/>
    </row>
    <row r="49" spans="2:35">
      <c r="B49" s="45">
        <v>1</v>
      </c>
      <c r="C49" s="17">
        <f t="shared" si="0"/>
        <v>1</v>
      </c>
      <c r="D49" s="48" t="str">
        <f>IF(AC49="Bet",X49,"")</f>
        <v/>
      </c>
      <c r="E49" s="49" t="str">
        <f>IF(AC49="Bet",Y49,"")</f>
        <v/>
      </c>
      <c r="F49" s="50" t="str">
        <f>IF(AC49="Bet",Z49,"")</f>
        <v/>
      </c>
      <c r="G49" s="42" t="str">
        <f>IF(D48&lt;&gt;"",IF(OR(D48=C49,E48=C49,F48=C49),"W","L"),"")</f>
        <v/>
      </c>
      <c r="H49" s="42" t="str">
        <f t="shared" si="3"/>
        <v/>
      </c>
      <c r="I49" s="42" t="str">
        <f>IF(G49&lt;&gt;"",VLOOKUP(V48,$M$4:$N$18,2,0),"")</f>
        <v/>
      </c>
      <c r="J49" s="42" t="str">
        <f t="shared" si="7"/>
        <v/>
      </c>
      <c r="K49" s="42">
        <f>IF(B49="",K48,SUM($J$6:J49))</f>
        <v>6</v>
      </c>
      <c r="L49" s="2"/>
      <c r="M49" s="2"/>
      <c r="N49" s="2"/>
      <c r="O49" s="2"/>
      <c r="P49" s="2"/>
      <c r="Q49" s="2"/>
      <c r="S49" s="2"/>
      <c r="T49" s="2"/>
      <c r="U49" s="2"/>
      <c r="V49" s="42">
        <f>IF(AND(G48="",G49="L"),1,IF(AND(G49="L",G48="L"),V48+1,IF(AND(G48="L",G49=""),0,IF(AND(G49="",G48=""),0,0))))</f>
        <v>0</v>
      </c>
      <c r="W49" s="2"/>
      <c r="X49" s="42">
        <f>IF(C48=0,C49,IF(C49=0,X48,C49))</f>
        <v>1</v>
      </c>
      <c r="Y49" s="42">
        <f>IF(C48=0,X48,IF(C49=0,Y48,C48))</f>
        <v>4</v>
      </c>
      <c r="Z49" s="42">
        <f>IF(C47=0,C46,IF(C48=0,Y48,IF(C49=0,Z48,C47)))</f>
        <v>4</v>
      </c>
      <c r="AA49" s="42">
        <f>IF(C46=0,C45,IF(C47=0,C45,IF(C48=0,Z48,IF(C49=0,AA48,C46))))</f>
        <v>2</v>
      </c>
      <c r="AB49" s="2"/>
      <c r="AC49" s="42" t="str">
        <f t="shared" si="8"/>
        <v>NB</v>
      </c>
      <c r="AD49" s="2"/>
      <c r="AE49" s="42">
        <f>IF(K49&lt;K48,1,0)</f>
        <v>0</v>
      </c>
      <c r="AF49" s="42">
        <f>IF(G49="W",0,IF(AE49=1,K48-K49+AF48,0))</f>
        <v>0</v>
      </c>
      <c r="AG49" s="2"/>
      <c r="AH49" s="42">
        <f>IF(G49="W",AF48+J49,IF(AE49=1,K48-K49+AF48,0))</f>
        <v>0</v>
      </c>
      <c r="AI49" s="2"/>
    </row>
    <row r="50" spans="2:35">
      <c r="B50" s="45">
        <v>23</v>
      </c>
      <c r="C50" s="17">
        <f t="shared" si="0"/>
        <v>4</v>
      </c>
      <c r="D50" s="48" t="str">
        <f>IF(AC50="Bet",X50,"")</f>
        <v/>
      </c>
      <c r="E50" s="49" t="str">
        <f>IF(AC50="Bet",Y50,"")</f>
        <v/>
      </c>
      <c r="F50" s="50" t="str">
        <f>IF(AC50="Bet",Z50,"")</f>
        <v/>
      </c>
      <c r="G50" s="42" t="str">
        <f>IF(D49&lt;&gt;"",IF(OR(D49=C50,E49=C50,F49=C50),"W","L"),"")</f>
        <v/>
      </c>
      <c r="H50" s="42" t="str">
        <f t="shared" si="3"/>
        <v/>
      </c>
      <c r="I50" s="42" t="str">
        <f>IF(G50&lt;&gt;"",VLOOKUP(V49,$M$4:$N$18,2,0),"")</f>
        <v/>
      </c>
      <c r="J50" s="42" t="str">
        <f t="shared" si="7"/>
        <v/>
      </c>
      <c r="K50" s="42">
        <f>IF(B50="",K49,SUM($J$6:J50))</f>
        <v>6</v>
      </c>
      <c r="L50" s="2"/>
      <c r="M50" s="2"/>
      <c r="N50" s="2"/>
      <c r="O50" s="2"/>
      <c r="P50" s="2"/>
      <c r="Q50" s="2"/>
      <c r="S50" s="2"/>
      <c r="T50" s="2"/>
      <c r="U50" s="2"/>
      <c r="V50" s="42">
        <f>IF(AND(G49="",G50="L"),1,IF(AND(G50="L",G49="L"),V49+1,IF(AND(G49="L",G50=""),0,IF(AND(G50="",G49=""),0,0))))</f>
        <v>0</v>
      </c>
      <c r="W50" s="2"/>
      <c r="X50" s="42">
        <f>IF(C49=0,C50,IF(C50=0,X49,C50))</f>
        <v>4</v>
      </c>
      <c r="Y50" s="42">
        <f>IF(C49=0,X49,IF(C50=0,Y49,C49))</f>
        <v>1</v>
      </c>
      <c r="Z50" s="42">
        <f>IF(C48=0,C47,IF(C49=0,Y49,IF(C50=0,Z49,C48)))</f>
        <v>4</v>
      </c>
      <c r="AA50" s="42">
        <f>IF(C47=0,C46,IF(C48=0,C46,IF(C49=0,Z49,IF(C50=0,AA49,C47))))</f>
        <v>4</v>
      </c>
      <c r="AB50" s="2"/>
      <c r="AC50" s="42" t="str">
        <f t="shared" si="8"/>
        <v>NB</v>
      </c>
      <c r="AD50" s="2"/>
      <c r="AE50" s="42">
        <f>IF(K50&lt;K49,1,0)</f>
        <v>0</v>
      </c>
      <c r="AF50" s="42">
        <f>IF(G50="W",0,IF(AE50=1,K49-K50+AF49,0))</f>
        <v>0</v>
      </c>
      <c r="AG50" s="2"/>
      <c r="AH50" s="42">
        <f>IF(G50="W",AF49+J50,IF(AE50=1,K49-K50+AF49,0))</f>
        <v>0</v>
      </c>
      <c r="AI50" s="2"/>
    </row>
    <row r="51" spans="2:35">
      <c r="B51" s="45">
        <v>35</v>
      </c>
      <c r="C51" s="17">
        <f t="shared" si="0"/>
        <v>6</v>
      </c>
      <c r="D51" s="48" t="str">
        <f>IF(AC51="Bet",X51,"")</f>
        <v/>
      </c>
      <c r="E51" s="49" t="str">
        <f>IF(AC51="Bet",Y51,"")</f>
        <v/>
      </c>
      <c r="F51" s="50" t="str">
        <f>IF(AC51="Bet",Z51,"")</f>
        <v/>
      </c>
      <c r="G51" s="42" t="str">
        <f>IF(D50&lt;&gt;"",IF(OR(D50=C51,E50=C51,F50=C51),"W","L"),"")</f>
        <v/>
      </c>
      <c r="H51" s="42" t="str">
        <f t="shared" si="3"/>
        <v/>
      </c>
      <c r="I51" s="42" t="str">
        <f>IF(G51&lt;&gt;"",VLOOKUP(V50,$M$4:$N$18,2,0),"")</f>
        <v/>
      </c>
      <c r="J51" s="42" t="str">
        <f t="shared" si="7"/>
        <v/>
      </c>
      <c r="K51" s="42">
        <f>IF(B51="",K50,SUM($J$6:J51))</f>
        <v>6</v>
      </c>
      <c r="L51" s="2"/>
      <c r="M51" s="2"/>
      <c r="N51" s="2"/>
      <c r="O51" s="2"/>
      <c r="P51" s="2"/>
      <c r="Q51" s="2"/>
      <c r="S51" s="2"/>
      <c r="T51" s="2"/>
      <c r="U51" s="2"/>
      <c r="V51" s="42">
        <f>IF(AND(G50="",G51="L"),1,IF(AND(G51="L",G50="L"),V50+1,IF(AND(G50="L",G51=""),0,IF(AND(G51="",G50=""),0,0))))</f>
        <v>0</v>
      </c>
      <c r="W51" s="2"/>
      <c r="X51" s="42">
        <f>IF(C50=0,C51,IF(C51=0,X50,C51))</f>
        <v>6</v>
      </c>
      <c r="Y51" s="42">
        <f>IF(C50=0,X50,IF(C51=0,Y50,C50))</f>
        <v>4</v>
      </c>
      <c r="Z51" s="42">
        <f>IF(C49=0,C48,IF(C50=0,Y50,IF(C51=0,Z50,C49)))</f>
        <v>1</v>
      </c>
      <c r="AA51" s="42">
        <f>IF(C48=0,C47,IF(C49=0,C47,IF(C50=0,Z50,IF(C51=0,AA50,C48))))</f>
        <v>4</v>
      </c>
      <c r="AB51" s="2"/>
      <c r="AC51" s="42" t="str">
        <f t="shared" si="8"/>
        <v>NB</v>
      </c>
      <c r="AD51" s="2"/>
      <c r="AE51" s="42">
        <f>IF(K51&lt;K50,1,0)</f>
        <v>0</v>
      </c>
      <c r="AF51" s="42">
        <f>IF(G51="W",0,IF(AE51=1,K50-K51+AF50,0))</f>
        <v>0</v>
      </c>
      <c r="AG51" s="2"/>
      <c r="AH51" s="42">
        <f>IF(G51="W",AF50+J51,IF(AE51=1,K50-K51+AF50,0))</f>
        <v>0</v>
      </c>
      <c r="AI51" s="2"/>
    </row>
    <row r="52" spans="2:35">
      <c r="B52" s="45">
        <v>22</v>
      </c>
      <c r="C52" s="17">
        <f t="shared" si="0"/>
        <v>4</v>
      </c>
      <c r="D52" s="48" t="str">
        <f>IF(AC52="Bet",X52,"")</f>
        <v/>
      </c>
      <c r="E52" s="49" t="str">
        <f>IF(AC52="Bet",Y52,"")</f>
        <v/>
      </c>
      <c r="F52" s="50" t="str">
        <f>IF(AC52="Bet",Z52,"")</f>
        <v/>
      </c>
      <c r="G52" s="42" t="str">
        <f>IF(D51&lt;&gt;"",IF(OR(D51=C52,E51=C52,F51=C52),"W","L"),"")</f>
        <v/>
      </c>
      <c r="H52" s="42" t="str">
        <f t="shared" si="3"/>
        <v/>
      </c>
      <c r="I52" s="42" t="str">
        <f>IF(G52&lt;&gt;"",VLOOKUP(V51,$M$4:$N$18,2,0),"")</f>
        <v/>
      </c>
      <c r="J52" s="42" t="str">
        <f t="shared" si="7"/>
        <v/>
      </c>
      <c r="K52" s="42">
        <f>IF(B52="",K51,SUM($J$6:J52))</f>
        <v>6</v>
      </c>
      <c r="L52" s="2"/>
      <c r="M52" s="2"/>
      <c r="N52" s="2"/>
      <c r="O52" s="2"/>
      <c r="P52" s="2"/>
      <c r="Q52" s="2"/>
      <c r="S52" s="2"/>
      <c r="T52" s="2"/>
      <c r="U52" s="2"/>
      <c r="V52" s="42">
        <f>IF(AND(G51="",G52="L"),1,IF(AND(G52="L",G51="L"),V51+1,IF(AND(G51="L",G52=""),0,IF(AND(G52="",G51=""),0,0))))</f>
        <v>0</v>
      </c>
      <c r="W52" s="2"/>
      <c r="X52" s="42">
        <f>IF(C51=0,C52,IF(C52=0,X51,C52))</f>
        <v>4</v>
      </c>
      <c r="Y52" s="42">
        <f>IF(C51=0,X51,IF(C52=0,Y51,C51))</f>
        <v>6</v>
      </c>
      <c r="Z52" s="42">
        <f>IF(C50=0,C49,IF(C51=0,Y51,IF(C52=0,Z51,C50)))</f>
        <v>4</v>
      </c>
      <c r="AA52" s="42">
        <f>IF(C49=0,C48,IF(C50=0,C48,IF(C51=0,Z51,IF(C52=0,AA51,C49))))</f>
        <v>1</v>
      </c>
      <c r="AB52" s="2"/>
      <c r="AC52" s="42" t="str">
        <f t="shared" si="8"/>
        <v>NB</v>
      </c>
      <c r="AD52" s="2"/>
      <c r="AE52" s="42">
        <f>IF(K52&lt;K51,1,0)</f>
        <v>0</v>
      </c>
      <c r="AF52" s="42">
        <f>IF(G52="W",0,IF(AE52=1,K51-K52+AF51,0))</f>
        <v>0</v>
      </c>
      <c r="AG52" s="2"/>
      <c r="AH52" s="42">
        <f>IF(G52="W",AF51+J52,IF(AE52=1,K51-K52+AF51,0))</f>
        <v>0</v>
      </c>
      <c r="AI52" s="2"/>
    </row>
    <row r="53" spans="2:35">
      <c r="B53" s="45">
        <v>31</v>
      </c>
      <c r="C53" s="17">
        <f t="shared" si="0"/>
        <v>6</v>
      </c>
      <c r="D53" s="48" t="str">
        <f>IF(AC53="Bet",X53,"")</f>
        <v/>
      </c>
      <c r="E53" s="49" t="str">
        <f>IF(AC53="Bet",Y53,"")</f>
        <v/>
      </c>
      <c r="F53" s="50" t="str">
        <f>IF(AC53="Bet",Z53,"")</f>
        <v/>
      </c>
      <c r="G53" s="42" t="str">
        <f>IF(D52&lt;&gt;"",IF(OR(D52=C53,E52=C53,F52=C53),"W","L"),"")</f>
        <v/>
      </c>
      <c r="H53" s="42" t="str">
        <f t="shared" si="3"/>
        <v/>
      </c>
      <c r="I53" s="42" t="str">
        <f>IF(G53&lt;&gt;"",VLOOKUP(V52,$M$4:$N$18,2,0),"")</f>
        <v/>
      </c>
      <c r="J53" s="42" t="str">
        <f t="shared" si="7"/>
        <v/>
      </c>
      <c r="K53" s="42">
        <f>IF(B53="",K52,SUM($J$6:J53))</f>
        <v>6</v>
      </c>
      <c r="L53" s="2"/>
      <c r="M53" s="2"/>
      <c r="N53" s="2"/>
      <c r="O53" s="2"/>
      <c r="P53" s="2"/>
      <c r="Q53" s="2"/>
      <c r="S53" s="2"/>
      <c r="T53" s="2"/>
      <c r="U53" s="2"/>
      <c r="V53" s="42">
        <f>IF(AND(G52="",G53="L"),1,IF(AND(G53="L",G52="L"),V52+1,IF(AND(G52="L",G53=""),0,IF(AND(G53="",G52=""),0,0))))</f>
        <v>0</v>
      </c>
      <c r="W53" s="2"/>
      <c r="X53" s="42">
        <f>IF(C52=0,C53,IF(C53=0,X52,C53))</f>
        <v>6</v>
      </c>
      <c r="Y53" s="42">
        <f>IF(C52=0,X52,IF(C53=0,Y52,C52))</f>
        <v>4</v>
      </c>
      <c r="Z53" s="42">
        <f>IF(C51=0,C50,IF(C52=0,Y52,IF(C53=0,Z52,C51)))</f>
        <v>6</v>
      </c>
      <c r="AA53" s="42">
        <f>IF(C50=0,C49,IF(C51=0,C49,IF(C52=0,Z52,IF(C53=0,AA52,C50))))</f>
        <v>4</v>
      </c>
      <c r="AB53" s="2"/>
      <c r="AC53" s="42" t="str">
        <f t="shared" si="8"/>
        <v>NB</v>
      </c>
      <c r="AD53" s="2"/>
      <c r="AE53" s="42">
        <f>IF(K53&lt;K52,1,0)</f>
        <v>0</v>
      </c>
      <c r="AF53" s="42">
        <f>IF(G53="W",0,IF(AE53=1,K52-K53+AF52,0))</f>
        <v>0</v>
      </c>
      <c r="AG53" s="2"/>
      <c r="AH53" s="42">
        <f>IF(G53="W",AF52+J53,IF(AE53=1,K52-K53+AF52,0))</f>
        <v>0</v>
      </c>
      <c r="AI53" s="2"/>
    </row>
    <row r="54" spans="2:35">
      <c r="B54" s="45">
        <v>25</v>
      </c>
      <c r="C54" s="17">
        <f t="shared" si="0"/>
        <v>5</v>
      </c>
      <c r="D54" s="48" t="str">
        <f>IF(AC54="Bet",X54,"")</f>
        <v/>
      </c>
      <c r="E54" s="49" t="str">
        <f>IF(AC54="Bet",Y54,"")</f>
        <v/>
      </c>
      <c r="F54" s="50" t="str">
        <f>IF(AC54="Bet",Z54,"")</f>
        <v/>
      </c>
      <c r="G54" s="42" t="str">
        <f>IF(D53&lt;&gt;"",IF(OR(D53=C54,E53=C54,F53=C54),"W","L"),"")</f>
        <v/>
      </c>
      <c r="H54" s="42" t="str">
        <f t="shared" si="3"/>
        <v/>
      </c>
      <c r="I54" s="42" t="str">
        <f>IF(G54&lt;&gt;"",VLOOKUP(V53,$M$4:$N$18,2,0),"")</f>
        <v/>
      </c>
      <c r="J54" s="42" t="str">
        <f t="shared" si="7"/>
        <v/>
      </c>
      <c r="K54" s="42">
        <f>IF(B54="",K53,SUM($J$6:J54))</f>
        <v>6</v>
      </c>
      <c r="L54" s="2"/>
      <c r="M54" s="2"/>
      <c r="N54" s="2"/>
      <c r="O54" s="2"/>
      <c r="P54" s="2"/>
      <c r="Q54" s="2"/>
      <c r="S54" s="2"/>
      <c r="T54" s="2"/>
      <c r="U54" s="2"/>
      <c r="V54" s="42">
        <f>IF(AND(G53="",G54="L"),1,IF(AND(G54="L",G53="L"),V53+1,IF(AND(G53="L",G54=""),0,IF(AND(G54="",G53=""),0,0))))</f>
        <v>0</v>
      </c>
      <c r="W54" s="2"/>
      <c r="X54" s="42">
        <f>IF(C53=0,C54,IF(C54=0,X53,C54))</f>
        <v>5</v>
      </c>
      <c r="Y54" s="42">
        <f>IF(C53=0,X53,IF(C54=0,Y53,C53))</f>
        <v>6</v>
      </c>
      <c r="Z54" s="42">
        <f>IF(C52=0,C51,IF(C53=0,Y53,IF(C54=0,Z53,C52)))</f>
        <v>4</v>
      </c>
      <c r="AA54" s="42">
        <f>IF(C51=0,C50,IF(C52=0,C50,IF(C53=0,Z53,IF(C54=0,AA53,C51))))</f>
        <v>6</v>
      </c>
      <c r="AB54" s="2"/>
      <c r="AC54" s="42" t="str">
        <f t="shared" si="8"/>
        <v>NB</v>
      </c>
      <c r="AD54" s="2"/>
      <c r="AE54" s="42">
        <f>IF(K54&lt;K53,1,0)</f>
        <v>0</v>
      </c>
      <c r="AF54" s="42">
        <f>IF(G54="W",0,IF(AE54=1,K53-K54+AF53,0))</f>
        <v>0</v>
      </c>
      <c r="AG54" s="2"/>
      <c r="AH54" s="42">
        <f>IF(G54="W",AF53+J54,IF(AE54=1,K53-K54+AF53,0))</f>
        <v>0</v>
      </c>
      <c r="AI54" s="2"/>
    </row>
    <row r="55" spans="2:35">
      <c r="B55" s="45">
        <v>31</v>
      </c>
      <c r="C55" s="17">
        <f t="shared" si="0"/>
        <v>6</v>
      </c>
      <c r="D55" s="48" t="str">
        <f>IF(AC55="Bet",X55,"")</f>
        <v/>
      </c>
      <c r="E55" s="49" t="str">
        <f>IF(AC55="Bet",Y55,"")</f>
        <v/>
      </c>
      <c r="F55" s="50" t="str">
        <f>IF(AC55="Bet",Z55,"")</f>
        <v/>
      </c>
      <c r="G55" s="42" t="str">
        <f>IF(D54&lt;&gt;"",IF(OR(D54=C55,E54=C55,F54=C55),"W","L"),"")</f>
        <v/>
      </c>
      <c r="H55" s="42" t="str">
        <f t="shared" si="3"/>
        <v/>
      </c>
      <c r="I55" s="42" t="str">
        <f>IF(G55&lt;&gt;"",VLOOKUP(V54,$M$4:$N$18,2,0),"")</f>
        <v/>
      </c>
      <c r="J55" s="42" t="str">
        <f t="shared" si="7"/>
        <v/>
      </c>
      <c r="K55" s="42">
        <f>IF(B55="",K54,SUM($J$6:J55))</f>
        <v>6</v>
      </c>
      <c r="L55" s="2"/>
      <c r="M55" s="2"/>
      <c r="N55" s="2"/>
      <c r="O55" s="2"/>
      <c r="P55" s="2"/>
      <c r="Q55" s="2"/>
      <c r="S55" s="2"/>
      <c r="T55" s="2"/>
      <c r="U55" s="2"/>
      <c r="V55" s="42">
        <f>IF(AND(G54="",G55="L"),1,IF(AND(G55="L",G54="L"),V54+1,IF(AND(G54="L",G55=""),0,IF(AND(G55="",G54=""),0,0))))</f>
        <v>0</v>
      </c>
      <c r="W55" s="2"/>
      <c r="X55" s="42">
        <f>IF(C54=0,C55,IF(C55=0,X54,C55))</f>
        <v>6</v>
      </c>
      <c r="Y55" s="42">
        <f>IF(C54=0,X54,IF(C55=0,Y54,C54))</f>
        <v>5</v>
      </c>
      <c r="Z55" s="42">
        <f>IF(C53=0,C52,IF(C54=0,Y54,IF(C55=0,Z54,C53)))</f>
        <v>6</v>
      </c>
      <c r="AA55" s="42">
        <f>IF(C52=0,C51,IF(C53=0,C51,IF(C54=0,Z54,IF(C55=0,AA54,C52))))</f>
        <v>4</v>
      </c>
      <c r="AB55" s="2"/>
      <c r="AC55" s="42" t="str">
        <f t="shared" si="8"/>
        <v>NB</v>
      </c>
      <c r="AD55" s="2"/>
      <c r="AE55" s="42">
        <f>IF(K55&lt;K54,1,0)</f>
        <v>0</v>
      </c>
      <c r="AF55" s="42">
        <f>IF(G55="W",0,IF(AE55=1,K54-K55+AF54,0))</f>
        <v>0</v>
      </c>
      <c r="AG55" s="2"/>
      <c r="AH55" s="42">
        <f>IF(G55="W",AF54+J55,IF(AE55=1,K54-K55+AF54,0))</f>
        <v>0</v>
      </c>
      <c r="AI55" s="2"/>
    </row>
    <row r="56" spans="2:35">
      <c r="B56" s="45">
        <v>6</v>
      </c>
      <c r="C56" s="17">
        <f t="shared" si="0"/>
        <v>1</v>
      </c>
      <c r="D56" s="48" t="str">
        <f>IF(AC56="Bet",X56,"")</f>
        <v/>
      </c>
      <c r="E56" s="49" t="str">
        <f>IF(AC56="Bet",Y56,"")</f>
        <v/>
      </c>
      <c r="F56" s="50" t="str">
        <f>IF(AC56="Bet",Z56,"")</f>
        <v/>
      </c>
      <c r="G56" s="42" t="str">
        <f>IF(D55&lt;&gt;"",IF(OR(D55=C56,E55=C56,F55=C56),"W","L"),"")</f>
        <v/>
      </c>
      <c r="H56" s="42" t="str">
        <f t="shared" si="3"/>
        <v/>
      </c>
      <c r="I56" s="42" t="str">
        <f>IF(G56&lt;&gt;"",VLOOKUP(V55,$M$4:$N$18,2,0),"")</f>
        <v/>
      </c>
      <c r="J56" s="42" t="str">
        <f t="shared" si="7"/>
        <v/>
      </c>
      <c r="K56" s="42">
        <f>IF(B56="",K55,SUM($J$6:J56))</f>
        <v>6</v>
      </c>
      <c r="L56" s="2"/>
      <c r="M56" s="2"/>
      <c r="N56" s="2"/>
      <c r="O56" s="2"/>
      <c r="P56" s="2"/>
      <c r="Q56" s="2"/>
      <c r="S56" s="2"/>
      <c r="T56" s="2"/>
      <c r="U56" s="2"/>
      <c r="V56" s="42">
        <f>IF(AND(G55="",G56="L"),1,IF(AND(G56="L",G55="L"),V55+1,IF(AND(G55="L",G56=""),0,IF(AND(G56="",G55=""),0,0))))</f>
        <v>0</v>
      </c>
      <c r="W56" s="2"/>
      <c r="X56" s="42">
        <f>IF(C55=0,C56,IF(C56=0,X55,C56))</f>
        <v>1</v>
      </c>
      <c r="Y56" s="42">
        <f>IF(C55=0,X55,IF(C56=0,Y55,C55))</f>
        <v>6</v>
      </c>
      <c r="Z56" s="42">
        <f>IF(C54=0,C53,IF(C55=0,Y55,IF(C56=0,Z55,C54)))</f>
        <v>5</v>
      </c>
      <c r="AA56" s="42">
        <f>IF(C53=0,C52,IF(C54=0,C52,IF(C55=0,Z55,IF(C56=0,AA55,C53))))</f>
        <v>6</v>
      </c>
      <c r="AB56" s="2"/>
      <c r="AC56" s="42" t="str">
        <f t="shared" si="8"/>
        <v>NB</v>
      </c>
      <c r="AD56" s="2"/>
      <c r="AE56" s="42">
        <f>IF(K56&lt;K55,1,0)</f>
        <v>0</v>
      </c>
      <c r="AF56" s="42">
        <f>IF(G56="W",0,IF(AE56=1,K55-K56+AF55,0))</f>
        <v>0</v>
      </c>
      <c r="AG56" s="2"/>
      <c r="AH56" s="42">
        <f>IF(G56="W",AF55+J56,IF(AE56=1,K55-K56+AF55,0))</f>
        <v>0</v>
      </c>
      <c r="AI56" s="2"/>
    </row>
    <row r="57" spans="2:35">
      <c r="B57" s="45">
        <v>9</v>
      </c>
      <c r="C57" s="17">
        <f t="shared" si="0"/>
        <v>2</v>
      </c>
      <c r="D57" s="48">
        <f>IF(AC57="Bet",X57,"")</f>
        <v>2</v>
      </c>
      <c r="E57" s="49">
        <f>IF(AC57="Bet",Y57,"")</f>
        <v>1</v>
      </c>
      <c r="F57" s="50">
        <f>IF(AC57="Bet",Z57,"")</f>
        <v>6</v>
      </c>
      <c r="G57" s="42" t="str">
        <f>IF(D56&lt;&gt;"",IF(OR(D56=C57,E56=C57,F56=C57),"W","L"),"")</f>
        <v/>
      </c>
      <c r="H57" s="42" t="str">
        <f t="shared" si="3"/>
        <v/>
      </c>
      <c r="I57" s="42" t="str">
        <f>IF(G57&lt;&gt;"",VLOOKUP(V56,$M$4:$N$18,2,0),"")</f>
        <v/>
      </c>
      <c r="J57" s="42" t="str">
        <f t="shared" si="7"/>
        <v/>
      </c>
      <c r="K57" s="42">
        <f>IF(B57="",K56,SUM($J$6:J57))</f>
        <v>6</v>
      </c>
      <c r="L57" s="2"/>
      <c r="M57" s="2"/>
      <c r="N57" s="2"/>
      <c r="O57" s="2"/>
      <c r="P57" s="2"/>
      <c r="Q57" s="2"/>
      <c r="S57" s="2"/>
      <c r="T57" s="2"/>
      <c r="U57" s="2"/>
      <c r="V57" s="42">
        <f>IF(AND(G56="",G57="L"),1,IF(AND(G57="L",G56="L"),V56+1,IF(AND(G56="L",G57=""),0,IF(AND(G57="",G56=""),0,0))))</f>
        <v>0</v>
      </c>
      <c r="W57" s="2"/>
      <c r="X57" s="42">
        <f>IF(C56=0,C57,IF(C57=0,X56,C57))</f>
        <v>2</v>
      </c>
      <c r="Y57" s="42">
        <f>IF(C56=0,X56,IF(C57=0,Y56,C56))</f>
        <v>1</v>
      </c>
      <c r="Z57" s="42">
        <f>IF(C55=0,C54,IF(C56=0,Y56,IF(C57=0,Z56,C55)))</f>
        <v>6</v>
      </c>
      <c r="AA57" s="42">
        <f>IF(C54=0,C53,IF(C55=0,C53,IF(C56=0,Z56,IF(C57=0,AA56,C54))))</f>
        <v>5</v>
      </c>
      <c r="AB57" s="2"/>
      <c r="AC57" s="42" t="str">
        <f t="shared" si="8"/>
        <v>Bet</v>
      </c>
      <c r="AD57" s="2"/>
      <c r="AE57" s="42">
        <f>IF(K57&lt;K56,1,0)</f>
        <v>0</v>
      </c>
      <c r="AF57" s="42">
        <f>IF(G57="W",0,IF(AE57=1,K56-K57+AF56,0))</f>
        <v>0</v>
      </c>
      <c r="AG57" s="2"/>
      <c r="AH57" s="42">
        <f>IF(G57="W",AF56+J57,IF(AE57=1,K56-K57+AF56,0))</f>
        <v>0</v>
      </c>
      <c r="AI57" s="2"/>
    </row>
    <row r="58" spans="2:35">
      <c r="B58" s="45">
        <v>34</v>
      </c>
      <c r="C58" s="17">
        <f t="shared" si="0"/>
        <v>6</v>
      </c>
      <c r="D58" s="48" t="str">
        <f>IF(AC58="Bet",X58,"")</f>
        <v/>
      </c>
      <c r="E58" s="49" t="str">
        <f>IF(AC58="Bet",Y58,"")</f>
        <v/>
      </c>
      <c r="F58" s="50" t="str">
        <f>IF(AC58="Bet",Z58,"")</f>
        <v/>
      </c>
      <c r="G58" s="42" t="str">
        <f>IF(D57&lt;&gt;"",IF(OR(D57=C58,E57=C58,F57=C58),"W","L"),"")</f>
        <v>W</v>
      </c>
      <c r="H58" s="42">
        <f t="shared" si="3"/>
        <v>3</v>
      </c>
      <c r="I58" s="42">
        <f>IF(G58&lt;&gt;"",VLOOKUP(V57,$M$4:$N$18,2,0),"")</f>
        <v>1</v>
      </c>
      <c r="J58" s="42">
        <f t="shared" si="7"/>
        <v>3</v>
      </c>
      <c r="K58" s="42">
        <f>IF(B58="",K57,SUM($J$6:J58))</f>
        <v>9</v>
      </c>
      <c r="L58" s="2"/>
      <c r="M58" s="2"/>
      <c r="N58" s="2"/>
      <c r="O58" s="2"/>
      <c r="P58" s="2"/>
      <c r="Q58" s="2"/>
      <c r="S58" s="2"/>
      <c r="T58" s="2"/>
      <c r="U58" s="2"/>
      <c r="V58" s="42">
        <f>IF(AND(G57="",G58="L"),1,IF(AND(G58="L",G57="L"),V57+1,IF(AND(G57="L",G58=""),0,IF(AND(G58="",G57=""),0,0))))</f>
        <v>0</v>
      </c>
      <c r="W58" s="2"/>
      <c r="X58" s="42">
        <f>IF(C57=0,C58,IF(C58=0,X57,C58))</f>
        <v>6</v>
      </c>
      <c r="Y58" s="42">
        <f>IF(C57=0,X57,IF(C58=0,Y57,C57))</f>
        <v>2</v>
      </c>
      <c r="Z58" s="42">
        <f>IF(C56=0,C55,IF(C57=0,Y57,IF(C58=0,Z57,C56)))</f>
        <v>1</v>
      </c>
      <c r="AA58" s="42">
        <f>IF(C55=0,C54,IF(C56=0,C54,IF(C57=0,Z57,IF(C58=0,AA57,C55))))</f>
        <v>6</v>
      </c>
      <c r="AB58" s="2"/>
      <c r="AC58" s="42" t="str">
        <f t="shared" si="8"/>
        <v>NB</v>
      </c>
      <c r="AD58" s="2"/>
      <c r="AE58" s="42">
        <f>IF(K58&lt;K57,1,0)</f>
        <v>0</v>
      </c>
      <c r="AF58" s="42">
        <f>IF(G58="W",0,IF(AE58=1,K57-K58+AF57,0))</f>
        <v>0</v>
      </c>
      <c r="AG58" s="2"/>
      <c r="AH58" s="42">
        <f>IF(G58="W",AF57+J58,IF(AE58=1,K57-K58+AF57,0))</f>
        <v>3</v>
      </c>
      <c r="AI58" s="2"/>
    </row>
    <row r="59" spans="2:35">
      <c r="B59" s="45">
        <v>25</v>
      </c>
      <c r="C59" s="17">
        <f t="shared" si="0"/>
        <v>5</v>
      </c>
      <c r="D59" s="48">
        <f>IF(AC59="Bet",X59,"")</f>
        <v>5</v>
      </c>
      <c r="E59" s="49">
        <f>IF(AC59="Bet",Y59,"")</f>
        <v>6</v>
      </c>
      <c r="F59" s="50">
        <f>IF(AC59="Bet",Z59,"")</f>
        <v>2</v>
      </c>
      <c r="G59" s="42" t="str">
        <f>IF(D58&lt;&gt;"",IF(OR(D58=C59,E58=C59,F58=C59),"W","L"),"")</f>
        <v/>
      </c>
      <c r="H59" s="42" t="str">
        <f t="shared" si="3"/>
        <v/>
      </c>
      <c r="I59" s="42" t="str">
        <f>IF(G59&lt;&gt;"",VLOOKUP(V58,$M$4:$N$18,2,0),"")</f>
        <v/>
      </c>
      <c r="J59" s="42" t="str">
        <f t="shared" si="7"/>
        <v/>
      </c>
      <c r="K59" s="42">
        <f>IF(B59="",K58,SUM($J$6:J59))</f>
        <v>9</v>
      </c>
      <c r="L59" s="2"/>
      <c r="M59" s="2"/>
      <c r="N59" s="2"/>
      <c r="O59" s="2"/>
      <c r="P59" s="2"/>
      <c r="Q59" s="2"/>
      <c r="S59" s="2"/>
      <c r="T59" s="2"/>
      <c r="U59" s="2"/>
      <c r="V59" s="42">
        <f>IF(AND(G58="",G59="L"),1,IF(AND(G59="L",G58="L"),V58+1,IF(AND(G58="L",G59=""),0,IF(AND(G59="",G58=""),0,0))))</f>
        <v>0</v>
      </c>
      <c r="W59" s="2"/>
      <c r="X59" s="42">
        <f>IF(C58=0,C59,IF(C59=0,X58,C59))</f>
        <v>5</v>
      </c>
      <c r="Y59" s="42">
        <f>IF(C58=0,X58,IF(C59=0,Y58,C58))</f>
        <v>6</v>
      </c>
      <c r="Z59" s="42">
        <f>IF(C57=0,C56,IF(C58=0,Y58,IF(C59=0,Z58,C57)))</f>
        <v>2</v>
      </c>
      <c r="AA59" s="42">
        <f>IF(C56=0,C55,IF(C57=0,C55,IF(C58=0,Z58,IF(C59=0,AA58,C56))))</f>
        <v>1</v>
      </c>
      <c r="AB59" s="2"/>
      <c r="AC59" s="42" t="str">
        <f t="shared" si="8"/>
        <v>Bet</v>
      </c>
      <c r="AD59" s="2"/>
      <c r="AE59" s="42">
        <f>IF(K59&lt;K58,1,0)</f>
        <v>0</v>
      </c>
      <c r="AF59" s="42">
        <f>IF(G59="W",0,IF(AE59=1,K58-K59+AF58,0))</f>
        <v>0</v>
      </c>
      <c r="AG59" s="2"/>
      <c r="AH59" s="42">
        <f>IF(G59="W",AF58+J59,IF(AE59=1,K58-K59+AF58,0))</f>
        <v>0</v>
      </c>
      <c r="AI59" s="2"/>
    </row>
    <row r="60" spans="2:35">
      <c r="B60" s="45">
        <v>30</v>
      </c>
      <c r="C60" s="17">
        <f t="shared" si="0"/>
        <v>5</v>
      </c>
      <c r="D60" s="48" t="str">
        <f>IF(AC60="Bet",X60,"")</f>
        <v/>
      </c>
      <c r="E60" s="49" t="str">
        <f>IF(AC60="Bet",Y60,"")</f>
        <v/>
      </c>
      <c r="F60" s="50" t="str">
        <f>IF(AC60="Bet",Z60,"")</f>
        <v/>
      </c>
      <c r="G60" s="42" t="str">
        <f>IF(D59&lt;&gt;"",IF(OR(D59=C60,E59=C60,F59=C60),"W","L"),"")</f>
        <v>W</v>
      </c>
      <c r="H60" s="42">
        <f t="shared" si="3"/>
        <v>3</v>
      </c>
      <c r="I60" s="42">
        <f>IF(G60&lt;&gt;"",VLOOKUP(V59,$M$4:$N$18,2,0),"")</f>
        <v>1</v>
      </c>
      <c r="J60" s="42">
        <f t="shared" si="7"/>
        <v>3</v>
      </c>
      <c r="K60" s="42">
        <f>IF(B60="",K59,SUM($J$6:J60))</f>
        <v>12</v>
      </c>
      <c r="L60" s="2"/>
      <c r="M60" s="2"/>
      <c r="N60" s="2"/>
      <c r="O60" s="2"/>
      <c r="P60" s="2"/>
      <c r="Q60" s="2"/>
      <c r="S60" s="2"/>
      <c r="T60" s="2"/>
      <c r="U60" s="2"/>
      <c r="V60" s="42">
        <f>IF(AND(G59="",G60="L"),1,IF(AND(G60="L",G59="L"),V59+1,IF(AND(G59="L",G60=""),0,IF(AND(G60="",G59=""),0,0))))</f>
        <v>0</v>
      </c>
      <c r="W60" s="2"/>
      <c r="X60" s="42">
        <f>IF(C59=0,C60,IF(C60=0,X59,C60))</f>
        <v>5</v>
      </c>
      <c r="Y60" s="42">
        <f>IF(C59=0,X59,IF(C60=0,Y59,C59))</f>
        <v>5</v>
      </c>
      <c r="Z60" s="42">
        <f>IF(C58=0,C57,IF(C59=0,Y59,IF(C60=0,Z59,C58)))</f>
        <v>6</v>
      </c>
      <c r="AA60" s="42">
        <f>IF(C57=0,C56,IF(C58=0,C56,IF(C59=0,Z59,IF(C60=0,AA59,C57))))</f>
        <v>2</v>
      </c>
      <c r="AB60" s="2"/>
      <c r="AC60" s="42" t="str">
        <f t="shared" si="8"/>
        <v>NB</v>
      </c>
      <c r="AD60" s="2"/>
      <c r="AE60" s="42">
        <f>IF(K60&lt;K59,1,0)</f>
        <v>0</v>
      </c>
      <c r="AF60" s="42">
        <f>IF(G60="W",0,IF(AE60=1,K59-K60+AF59,0))</f>
        <v>0</v>
      </c>
      <c r="AG60" s="2"/>
      <c r="AH60" s="42">
        <f>IF(G60="W",AF59+J60,IF(AE60=1,K59-K60+AF59,0))</f>
        <v>3</v>
      </c>
      <c r="AI60" s="2"/>
    </row>
    <row r="61" spans="2:35">
      <c r="B61" s="45">
        <v>17</v>
      </c>
      <c r="C61" s="17">
        <f t="shared" si="0"/>
        <v>3</v>
      </c>
      <c r="D61" s="48" t="str">
        <f>IF(AC61="Bet",X61,"")</f>
        <v/>
      </c>
      <c r="E61" s="49" t="str">
        <f>IF(AC61="Bet",Y61,"")</f>
        <v/>
      </c>
      <c r="F61" s="50" t="str">
        <f>IF(AC61="Bet",Z61,"")</f>
        <v/>
      </c>
      <c r="G61" s="42" t="str">
        <f>IF(D60&lt;&gt;"",IF(OR(D60=C61,E60=C61,F60=C61),"W","L"),"")</f>
        <v/>
      </c>
      <c r="H61" s="42" t="str">
        <f t="shared" si="3"/>
        <v/>
      </c>
      <c r="I61" s="42" t="str">
        <f>IF(G61&lt;&gt;"",VLOOKUP(V60,$M$4:$N$18,2,0),"")</f>
        <v/>
      </c>
      <c r="J61" s="42" t="str">
        <f t="shared" si="7"/>
        <v/>
      </c>
      <c r="K61" s="42">
        <f>IF(B61="",K60,SUM($J$6:J61))</f>
        <v>12</v>
      </c>
      <c r="L61" s="2"/>
      <c r="M61" s="2"/>
      <c r="N61" s="2"/>
      <c r="O61" s="2"/>
      <c r="P61" s="2"/>
      <c r="Q61" s="2"/>
      <c r="S61" s="2"/>
      <c r="T61" s="2"/>
      <c r="U61" s="2"/>
      <c r="V61" s="42">
        <f>IF(AND(G60="",G61="L"),1,IF(AND(G61="L",G60="L"),V60+1,IF(AND(G60="L",G61=""),0,IF(AND(G61="",G60=""),0,0))))</f>
        <v>0</v>
      </c>
      <c r="W61" s="2"/>
      <c r="X61" s="42">
        <f>IF(C60=0,C61,IF(C61=0,X60,C61))</f>
        <v>3</v>
      </c>
      <c r="Y61" s="42">
        <f>IF(C60=0,X60,IF(C61=0,Y60,C60))</f>
        <v>5</v>
      </c>
      <c r="Z61" s="42">
        <f>IF(C59=0,C58,IF(C60=0,Y60,IF(C61=0,Z60,C59)))</f>
        <v>5</v>
      </c>
      <c r="AA61" s="42">
        <f>IF(C58=0,C57,IF(C59=0,C57,IF(C60=0,Z60,IF(C61=0,AA60,C58))))</f>
        <v>6</v>
      </c>
      <c r="AB61" s="2"/>
      <c r="AC61" s="42" t="str">
        <f t="shared" si="8"/>
        <v>NB</v>
      </c>
      <c r="AD61" s="2"/>
      <c r="AE61" s="42">
        <f>IF(K61&lt;K60,1,0)</f>
        <v>0</v>
      </c>
      <c r="AF61" s="42">
        <f>IF(G61="W",0,IF(AE61=1,K60-K61+AF60,0))</f>
        <v>0</v>
      </c>
      <c r="AG61" s="2"/>
      <c r="AH61" s="42">
        <f>IF(G61="W",AF60+J61,IF(AE61=1,K60-K61+AF60,0))</f>
        <v>0</v>
      </c>
      <c r="AI61" s="2"/>
    </row>
    <row r="62" spans="2:35">
      <c r="B62" s="45">
        <v>33</v>
      </c>
      <c r="C62" s="17">
        <f t="shared" si="0"/>
        <v>6</v>
      </c>
      <c r="D62" s="48" t="str">
        <f>IF(AC62="Bet",X62,"")</f>
        <v/>
      </c>
      <c r="E62" s="49" t="str">
        <f>IF(AC62="Bet",Y62,"")</f>
        <v/>
      </c>
      <c r="F62" s="50" t="str">
        <f>IF(AC62="Bet",Z62,"")</f>
        <v/>
      </c>
      <c r="G62" s="42" t="str">
        <f>IF(D61&lt;&gt;"",IF(OR(D61=C62,E61=C62,F61=C62),"W","L"),"")</f>
        <v/>
      </c>
      <c r="H62" s="42" t="str">
        <f t="shared" si="3"/>
        <v/>
      </c>
      <c r="I62" s="42" t="str">
        <f>IF(G62&lt;&gt;"",VLOOKUP(V61,$M$4:$N$18,2,0),"")</f>
        <v/>
      </c>
      <c r="J62" s="42" t="str">
        <f t="shared" si="7"/>
        <v/>
      </c>
      <c r="K62" s="42">
        <f>IF(B62="",K61,SUM($J$6:J62))</f>
        <v>12</v>
      </c>
      <c r="L62" s="2"/>
      <c r="M62" s="2"/>
      <c r="N62" s="2"/>
      <c r="O62" s="2"/>
      <c r="P62" s="2"/>
      <c r="Q62" s="2"/>
      <c r="S62" s="2"/>
      <c r="T62" s="2"/>
      <c r="U62" s="2"/>
      <c r="V62" s="42">
        <f>IF(AND(G61="",G62="L"),1,IF(AND(G62="L",G61="L"),V61+1,IF(AND(G61="L",G62=""),0,IF(AND(G62="",G61=""),0,0))))</f>
        <v>0</v>
      </c>
      <c r="W62" s="2"/>
      <c r="X62" s="42">
        <f>IF(C61=0,C62,IF(C62=0,X61,C62))</f>
        <v>6</v>
      </c>
      <c r="Y62" s="42">
        <f>IF(C61=0,X61,IF(C62=0,Y61,C61))</f>
        <v>3</v>
      </c>
      <c r="Z62" s="42">
        <f>IF(C60=0,C59,IF(C61=0,Y61,IF(C62=0,Z61,C60)))</f>
        <v>5</v>
      </c>
      <c r="AA62" s="42">
        <f>IF(C59=0,C58,IF(C60=0,C58,IF(C61=0,Z61,IF(C62=0,AA61,C59))))</f>
        <v>5</v>
      </c>
      <c r="AB62" s="2"/>
      <c r="AC62" s="42" t="str">
        <f t="shared" si="8"/>
        <v>NB</v>
      </c>
      <c r="AD62" s="2"/>
      <c r="AE62" s="42">
        <f>IF(K62&lt;K61,1,0)</f>
        <v>0</v>
      </c>
      <c r="AF62" s="42">
        <f>IF(G62="W",0,IF(AE62=1,K61-K62+AF61,0))</f>
        <v>0</v>
      </c>
      <c r="AG62" s="2"/>
      <c r="AH62" s="42">
        <f>IF(G62="W",AF61+J62,IF(AE62=1,K61-K62+AF61,0))</f>
        <v>0</v>
      </c>
      <c r="AI62" s="2"/>
    </row>
    <row r="63" spans="2:35">
      <c r="B63" s="45">
        <v>23</v>
      </c>
      <c r="C63" s="17">
        <f t="shared" si="0"/>
        <v>4</v>
      </c>
      <c r="D63" s="48">
        <f>IF(AC63="Bet",X63,"")</f>
        <v>4</v>
      </c>
      <c r="E63" s="49">
        <f>IF(AC63="Bet",Y63,"")</f>
        <v>6</v>
      </c>
      <c r="F63" s="50">
        <f>IF(AC63="Bet",Z63,"")</f>
        <v>3</v>
      </c>
      <c r="G63" s="42" t="str">
        <f>IF(D62&lt;&gt;"",IF(OR(D62=C63,E62=C63,F62=C63),"W","L"),"")</f>
        <v/>
      </c>
      <c r="H63" s="42" t="str">
        <f t="shared" si="3"/>
        <v/>
      </c>
      <c r="I63" s="42" t="str">
        <f>IF(G63&lt;&gt;"",VLOOKUP(V62,$M$4:$N$18,2,0),"")</f>
        <v/>
      </c>
      <c r="J63" s="42" t="str">
        <f t="shared" si="7"/>
        <v/>
      </c>
      <c r="K63" s="42">
        <f>IF(B63="",K62,SUM($J$6:J63))</f>
        <v>12</v>
      </c>
      <c r="L63" s="2"/>
      <c r="M63" s="2"/>
      <c r="N63" s="2"/>
      <c r="O63" s="2"/>
      <c r="P63" s="2"/>
      <c r="Q63" s="2"/>
      <c r="S63" s="2"/>
      <c r="T63" s="2"/>
      <c r="U63" s="2"/>
      <c r="V63" s="42">
        <f>IF(AND(G62="",G63="L"),1,IF(AND(G63="L",G62="L"),V62+1,IF(AND(G62="L",G63=""),0,IF(AND(G63="",G62=""),0,0))))</f>
        <v>0</v>
      </c>
      <c r="W63" s="2"/>
      <c r="X63" s="42">
        <f>IF(C62=0,C63,IF(C63=0,X62,C63))</f>
        <v>4</v>
      </c>
      <c r="Y63" s="42">
        <f>IF(C62=0,X62,IF(C63=0,Y62,C62))</f>
        <v>6</v>
      </c>
      <c r="Z63" s="42">
        <f>IF(C61=0,C60,IF(C62=0,Y62,IF(C63=0,Z62,C61)))</f>
        <v>3</v>
      </c>
      <c r="AA63" s="42">
        <f>IF(C60=0,C59,IF(C61=0,C59,IF(C62=0,Z62,IF(C63=0,AA62,C60))))</f>
        <v>5</v>
      </c>
      <c r="AB63" s="2"/>
      <c r="AC63" s="42" t="str">
        <f t="shared" si="8"/>
        <v>Bet</v>
      </c>
      <c r="AD63" s="2"/>
      <c r="AE63" s="42">
        <f>IF(K63&lt;K62,1,0)</f>
        <v>0</v>
      </c>
      <c r="AF63" s="42">
        <f>IF(G63="W",0,IF(AE63=1,K62-K63+AF62,0))</f>
        <v>0</v>
      </c>
      <c r="AG63" s="2"/>
      <c r="AH63" s="42">
        <f>IF(G63="W",AF62+J63,IF(AE63=1,K62-K63+AF62,0))</f>
        <v>0</v>
      </c>
      <c r="AI63" s="2"/>
    </row>
    <row r="64" spans="2:35">
      <c r="B64" s="45">
        <v>3</v>
      </c>
      <c r="C64" s="17">
        <f t="shared" si="0"/>
        <v>1</v>
      </c>
      <c r="D64" s="48">
        <f>IF(AC64="Bet",X64,"")</f>
        <v>1</v>
      </c>
      <c r="E64" s="49">
        <f>IF(AC64="Bet",Y64,"")</f>
        <v>4</v>
      </c>
      <c r="F64" s="50">
        <f>IF(AC64="Bet",Z64,"")</f>
        <v>6</v>
      </c>
      <c r="G64" s="42" t="str">
        <f>IF(D63&lt;&gt;"",IF(OR(D63=C64,E63=C64,F63=C64),"W","L"),"")</f>
        <v>L</v>
      </c>
      <c r="H64" s="42">
        <f t="shared" si="3"/>
        <v>-3</v>
      </c>
      <c r="I64" s="42">
        <f>IF(G64&lt;&gt;"",VLOOKUP(V63,$M$4:$N$18,2,0),"")</f>
        <v>1</v>
      </c>
      <c r="J64" s="42">
        <f t="shared" si="7"/>
        <v>-3</v>
      </c>
      <c r="K64" s="42">
        <f>IF(B64="",K63,SUM($J$6:J64))</f>
        <v>9</v>
      </c>
      <c r="L64" s="2"/>
      <c r="M64" s="2"/>
      <c r="N64" s="2"/>
      <c r="O64" s="2"/>
      <c r="P64" s="2"/>
      <c r="Q64" s="2"/>
      <c r="S64" s="2"/>
      <c r="T64" s="2"/>
      <c r="U64" s="2"/>
      <c r="V64" s="42">
        <f>IF(AND(G63="",G64="L"),1,IF(AND(G64="L",G63="L"),V63+1,IF(AND(G63="L",G64=""),0,IF(AND(G64="",G63=""),0,0))))</f>
        <v>1</v>
      </c>
      <c r="W64" s="2"/>
      <c r="X64" s="42">
        <f>IF(C63=0,C64,IF(C64=0,X63,C64))</f>
        <v>1</v>
      </c>
      <c r="Y64" s="42">
        <f>IF(C63=0,X63,IF(C64=0,Y63,C63))</f>
        <v>4</v>
      </c>
      <c r="Z64" s="42">
        <f>IF(C62=0,C61,IF(C63=0,Y63,IF(C64=0,Z63,C62)))</f>
        <v>6</v>
      </c>
      <c r="AA64" s="42">
        <f>IF(C61=0,C60,IF(C62=0,C60,IF(C63=0,Z63,IF(C64=0,AA63,C61))))</f>
        <v>3</v>
      </c>
      <c r="AB64" s="2"/>
      <c r="AC64" s="42" t="str">
        <f t="shared" si="8"/>
        <v>Bet</v>
      </c>
      <c r="AD64" s="2"/>
      <c r="AE64" s="42">
        <f>IF(K64&lt;K63,1,0)</f>
        <v>1</v>
      </c>
      <c r="AF64" s="42">
        <f>IF(G64="W",0,IF(AE64=1,K63-K64+AF63,0))</f>
        <v>3</v>
      </c>
      <c r="AG64" s="2"/>
      <c r="AH64" s="42">
        <f>IF(G64="W",AF63+J64,IF(AE64=1,K63-K64+AF63,0))</f>
        <v>3</v>
      </c>
      <c r="AI64" s="2"/>
    </row>
    <row r="65" spans="2:35">
      <c r="B65" s="45">
        <v>21</v>
      </c>
      <c r="C65" s="17">
        <f t="shared" si="0"/>
        <v>4</v>
      </c>
      <c r="D65" s="48" t="str">
        <f>IF(AC65="Bet",X65,"")</f>
        <v/>
      </c>
      <c r="E65" s="49" t="str">
        <f>IF(AC65="Bet",Y65,"")</f>
        <v/>
      </c>
      <c r="F65" s="50" t="str">
        <f>IF(AC65="Bet",Z65,"")</f>
        <v/>
      </c>
      <c r="G65" s="42" t="str">
        <f>IF(D64&lt;&gt;"",IF(OR(D64=C65,E64=C65,F64=C65),"W","L"),"")</f>
        <v>W</v>
      </c>
      <c r="H65" s="42">
        <f t="shared" si="3"/>
        <v>3</v>
      </c>
      <c r="I65" s="42">
        <f>IF(G65&lt;&gt;"",VLOOKUP(V64,$M$4:$N$18,2,0),"")</f>
        <v>1</v>
      </c>
      <c r="J65" s="42">
        <f t="shared" si="7"/>
        <v>3</v>
      </c>
      <c r="K65" s="42">
        <f>IF(B65="",K64,SUM($J$6:J65))</f>
        <v>12</v>
      </c>
      <c r="L65" s="2"/>
      <c r="M65" s="2"/>
      <c r="N65" s="2"/>
      <c r="O65" s="2"/>
      <c r="P65" s="2"/>
      <c r="Q65" s="2"/>
      <c r="S65" s="2"/>
      <c r="T65" s="2"/>
      <c r="U65" s="2"/>
      <c r="V65" s="42">
        <f>IF(AND(G64="",G65="L"),1,IF(AND(G65="L",G64="L"),V64+1,IF(AND(G64="L",G65=""),0,IF(AND(G65="",G64=""),0,0))))</f>
        <v>0</v>
      </c>
      <c r="W65" s="2"/>
      <c r="X65" s="42">
        <f>IF(C64=0,C65,IF(C65=0,X64,C65))</f>
        <v>4</v>
      </c>
      <c r="Y65" s="42">
        <f>IF(C64=0,X64,IF(C65=0,Y64,C64))</f>
        <v>1</v>
      </c>
      <c r="Z65" s="42">
        <f>IF(C63=0,C62,IF(C64=0,Y64,IF(C65=0,Z64,C63)))</f>
        <v>4</v>
      </c>
      <c r="AA65" s="42">
        <f>IF(C62=0,C61,IF(C63=0,C61,IF(C64=0,Z64,IF(C65=0,AA64,C62))))</f>
        <v>6</v>
      </c>
      <c r="AB65" s="2"/>
      <c r="AC65" s="42" t="str">
        <f t="shared" si="8"/>
        <v>NB</v>
      </c>
      <c r="AD65" s="2"/>
      <c r="AE65" s="42">
        <f>IF(K65&lt;K64,1,0)</f>
        <v>0</v>
      </c>
      <c r="AF65" s="42">
        <f>IF(G65="W",0,IF(AE65=1,K64-K65+AF64,0))</f>
        <v>0</v>
      </c>
      <c r="AG65" s="2"/>
      <c r="AH65" s="42">
        <f>IF(G65="W",AF64+J65,IF(AE65=1,K64-K65+AF64,0))</f>
        <v>6</v>
      </c>
      <c r="AI65" s="2"/>
    </row>
    <row r="66" spans="2:35">
      <c r="B66" s="45">
        <v>23</v>
      </c>
      <c r="C66" s="17">
        <f t="shared" si="0"/>
        <v>4</v>
      </c>
      <c r="D66" s="48" t="str">
        <f>IF(AC66="Bet",X66,"")</f>
        <v/>
      </c>
      <c r="E66" s="49" t="str">
        <f>IF(AC66="Bet",Y66,"")</f>
        <v/>
      </c>
      <c r="F66" s="50" t="str">
        <f>IF(AC66="Bet",Z66,"")</f>
        <v/>
      </c>
      <c r="G66" s="42" t="str">
        <f>IF(D65&lt;&gt;"",IF(OR(D65=C66,E65=C66,F65=C66),"W","L"),"")</f>
        <v/>
      </c>
      <c r="H66" s="42" t="str">
        <f t="shared" si="3"/>
        <v/>
      </c>
      <c r="I66" s="42" t="str">
        <f>IF(G66&lt;&gt;"",VLOOKUP(V65,$M$4:$N$18,2,0),"")</f>
        <v/>
      </c>
      <c r="J66" s="42" t="str">
        <f t="shared" si="7"/>
        <v/>
      </c>
      <c r="K66" s="42">
        <f>IF(B66="",K65,SUM($J$6:J66))</f>
        <v>12</v>
      </c>
      <c r="L66" s="2"/>
      <c r="M66" s="2"/>
      <c r="N66" s="2"/>
      <c r="O66" s="2"/>
      <c r="P66" s="2"/>
      <c r="Q66" s="2"/>
      <c r="S66" s="2"/>
      <c r="T66" s="2"/>
      <c r="U66" s="2"/>
      <c r="V66" s="42">
        <f>IF(AND(G65="",G66="L"),1,IF(AND(G66="L",G65="L"),V65+1,IF(AND(G65="L",G66=""),0,IF(AND(G66="",G65=""),0,0))))</f>
        <v>0</v>
      </c>
      <c r="W66" s="2"/>
      <c r="X66" s="42">
        <f>IF(C65=0,C66,IF(C66=0,X65,C66))</f>
        <v>4</v>
      </c>
      <c r="Y66" s="42">
        <f>IF(C65=0,X65,IF(C66=0,Y65,C65))</f>
        <v>4</v>
      </c>
      <c r="Z66" s="42">
        <f>IF(C64=0,C63,IF(C65=0,Y65,IF(C66=0,Z65,C64)))</f>
        <v>1</v>
      </c>
      <c r="AA66" s="42">
        <f>IF(C63=0,C62,IF(C64=0,C62,IF(C65=0,Z65,IF(C66=0,AA65,C63))))</f>
        <v>4</v>
      </c>
      <c r="AB66" s="2"/>
      <c r="AC66" s="42" t="str">
        <f t="shared" si="8"/>
        <v>NB</v>
      </c>
      <c r="AD66" s="2"/>
      <c r="AE66" s="42">
        <f>IF(K66&lt;K65,1,0)</f>
        <v>0</v>
      </c>
      <c r="AF66" s="42">
        <f>IF(G66="W",0,IF(AE66=1,K65-K66+AF65,0))</f>
        <v>0</v>
      </c>
      <c r="AG66" s="2"/>
      <c r="AH66" s="42">
        <f>IF(G66="W",AF65+J66,IF(AE66=1,K65-K66+AF65,0))</f>
        <v>0</v>
      </c>
      <c r="AI66" s="2"/>
    </row>
    <row r="67" spans="2:35">
      <c r="B67" s="45">
        <v>31</v>
      </c>
      <c r="C67" s="17">
        <f t="shared" si="0"/>
        <v>6</v>
      </c>
      <c r="D67" s="48" t="str">
        <f>IF(AC67="Bet",X67,"")</f>
        <v/>
      </c>
      <c r="E67" s="49" t="str">
        <f>IF(AC67="Bet",Y67,"")</f>
        <v/>
      </c>
      <c r="F67" s="50" t="str">
        <f>IF(AC67="Bet",Z67,"")</f>
        <v/>
      </c>
      <c r="G67" s="42" t="str">
        <f>IF(D66&lt;&gt;"",IF(OR(D66=C67,E66=C67,F66=C67),"W","L"),"")</f>
        <v/>
      </c>
      <c r="H67" s="42" t="str">
        <f t="shared" si="3"/>
        <v/>
      </c>
      <c r="I67" s="42" t="str">
        <f>IF(G67&lt;&gt;"",VLOOKUP(V66,$M$4:$N$18,2,0),"")</f>
        <v/>
      </c>
      <c r="J67" s="42" t="str">
        <f t="shared" si="7"/>
        <v/>
      </c>
      <c r="K67" s="42">
        <f>IF(B67="",K66,SUM($J$6:J67))</f>
        <v>12</v>
      </c>
      <c r="L67" s="2"/>
      <c r="M67" s="2"/>
      <c r="N67" s="2"/>
      <c r="O67" s="2"/>
      <c r="P67" s="2"/>
      <c r="Q67" s="2"/>
      <c r="S67" s="2"/>
      <c r="T67" s="2"/>
      <c r="U67" s="2"/>
      <c r="V67" s="42">
        <f>IF(AND(G66="",G67="L"),1,IF(AND(G67="L",G66="L"),V66+1,IF(AND(G66="L",G67=""),0,IF(AND(G67="",G66=""),0,0))))</f>
        <v>0</v>
      </c>
      <c r="W67" s="2"/>
      <c r="X67" s="42">
        <f>IF(C66=0,C67,IF(C67=0,X66,C67))</f>
        <v>6</v>
      </c>
      <c r="Y67" s="42">
        <f>IF(C66=0,X66,IF(C67=0,Y66,C66))</f>
        <v>4</v>
      </c>
      <c r="Z67" s="42">
        <f>IF(C65=0,C64,IF(C66=0,Y66,IF(C67=0,Z66,C65)))</f>
        <v>4</v>
      </c>
      <c r="AA67" s="42">
        <f>IF(C64=0,C63,IF(C65=0,C63,IF(C66=0,Z66,IF(C67=0,AA66,C64))))</f>
        <v>1</v>
      </c>
      <c r="AB67" s="2"/>
      <c r="AC67" s="42" t="str">
        <f t="shared" si="8"/>
        <v>NB</v>
      </c>
      <c r="AD67" s="2"/>
      <c r="AE67" s="42">
        <f>IF(K67&lt;K66,1,0)</f>
        <v>0</v>
      </c>
      <c r="AF67" s="42">
        <f>IF(G67="W",0,IF(AE67=1,K66-K67+AF66,0))</f>
        <v>0</v>
      </c>
      <c r="AG67" s="2"/>
      <c r="AH67" s="42">
        <f>IF(G67="W",AF66+J67,IF(AE67=1,K66-K67+AF66,0))</f>
        <v>0</v>
      </c>
      <c r="AI67" s="2"/>
    </row>
    <row r="68" spans="2:35">
      <c r="B68" s="45">
        <v>21</v>
      </c>
      <c r="C68" s="17">
        <f t="shared" ref="C68:C131" si="9">IF(B68="","",VLOOKUP(B68,$AK$1:$AR$38,3,0))</f>
        <v>4</v>
      </c>
      <c r="D68" s="48" t="str">
        <f>IF(AC68="Bet",X68,"")</f>
        <v/>
      </c>
      <c r="E68" s="49" t="str">
        <f>IF(AC68="Bet",Y68,"")</f>
        <v/>
      </c>
      <c r="F68" s="50" t="str">
        <f>IF(AC68="Bet",Z68,"")</f>
        <v/>
      </c>
      <c r="G68" s="42" t="str">
        <f>IF(D67&lt;&gt;"",IF(OR(D67=C68,E67=C68,F67=C68),"W","L"),"")</f>
        <v/>
      </c>
      <c r="H68" s="42" t="str">
        <f t="shared" si="3"/>
        <v/>
      </c>
      <c r="I68" s="42" t="str">
        <f>IF(G68&lt;&gt;"",VLOOKUP(V67,$M$4:$N$18,2,0),"")</f>
        <v/>
      </c>
      <c r="J68" s="42" t="str">
        <f t="shared" si="7"/>
        <v/>
      </c>
      <c r="K68" s="42">
        <f>IF(B68="",K67,SUM($J$6:J68))</f>
        <v>12</v>
      </c>
      <c r="L68" s="2"/>
      <c r="M68" s="2"/>
      <c r="N68" s="2"/>
      <c r="O68" s="2"/>
      <c r="P68" s="2"/>
      <c r="Q68" s="2"/>
      <c r="S68" s="2"/>
      <c r="T68" s="2"/>
      <c r="U68" s="2"/>
      <c r="V68" s="42">
        <f>IF(AND(G67="",G68="L"),1,IF(AND(G68="L",G67="L"),V67+1,IF(AND(G67="L",G68=""),0,IF(AND(G68="",G67=""),0,0))))</f>
        <v>0</v>
      </c>
      <c r="W68" s="2"/>
      <c r="X68" s="42">
        <f>IF(C67=0,C68,IF(C68=0,X67,C68))</f>
        <v>4</v>
      </c>
      <c r="Y68" s="42">
        <f>IF(C67=0,X67,IF(C68=0,Y67,C67))</f>
        <v>6</v>
      </c>
      <c r="Z68" s="42">
        <f>IF(C66=0,C65,IF(C67=0,Y67,IF(C68=0,Z67,C66)))</f>
        <v>4</v>
      </c>
      <c r="AA68" s="42">
        <f>IF(C65=0,C64,IF(C66=0,C64,IF(C67=0,Z67,IF(C68=0,AA67,C65))))</f>
        <v>4</v>
      </c>
      <c r="AB68" s="2"/>
      <c r="AC68" s="42" t="str">
        <f t="shared" si="8"/>
        <v>NB</v>
      </c>
      <c r="AD68" s="2"/>
      <c r="AE68" s="42">
        <f>IF(K68&lt;K67,1,0)</f>
        <v>0</v>
      </c>
      <c r="AF68" s="42">
        <f>IF(G68="W",0,IF(AE68=1,K67-K68+AF67,0))</f>
        <v>0</v>
      </c>
      <c r="AG68" s="2"/>
      <c r="AH68" s="42">
        <f>IF(G68="W",AF67+J68,IF(AE68=1,K67-K68+AF67,0))</f>
        <v>0</v>
      </c>
      <c r="AI68" s="2"/>
    </row>
    <row r="69" spans="2:35">
      <c r="B69" s="45">
        <v>13</v>
      </c>
      <c r="C69" s="17">
        <f t="shared" si="9"/>
        <v>3</v>
      </c>
      <c r="D69" s="48" t="str">
        <f>IF(AC69="Bet",X69,"")</f>
        <v/>
      </c>
      <c r="E69" s="49" t="str">
        <f>IF(AC69="Bet",Y69,"")</f>
        <v/>
      </c>
      <c r="F69" s="50" t="str">
        <f>IF(AC69="Bet",Z69,"")</f>
        <v/>
      </c>
      <c r="G69" s="42" t="str">
        <f>IF(D68&lt;&gt;"",IF(OR(D68=C69,E68=C69,F68=C69),"W","L"),"")</f>
        <v/>
      </c>
      <c r="H69" s="42" t="str">
        <f t="shared" si="3"/>
        <v/>
      </c>
      <c r="I69" s="42" t="str">
        <f>IF(G69&lt;&gt;"",VLOOKUP(V68,$M$4:$N$18,2,0),"")</f>
        <v/>
      </c>
      <c r="J69" s="42" t="str">
        <f t="shared" si="7"/>
        <v/>
      </c>
      <c r="K69" s="42">
        <f>IF(B69="",K68,SUM($J$6:J69))</f>
        <v>12</v>
      </c>
      <c r="L69" s="2"/>
      <c r="M69" s="2"/>
      <c r="N69" s="2"/>
      <c r="O69" s="2"/>
      <c r="P69" s="2"/>
      <c r="Q69" s="2"/>
      <c r="S69" s="2"/>
      <c r="T69" s="2"/>
      <c r="U69" s="2"/>
      <c r="V69" s="42">
        <f>IF(AND(G68="",G69="L"),1,IF(AND(G69="L",G68="L"),V68+1,IF(AND(G68="L",G69=""),0,IF(AND(G69="",G68=""),0,0))))</f>
        <v>0</v>
      </c>
      <c r="W69" s="2"/>
      <c r="X69" s="42">
        <f>IF(C68=0,C69,IF(C69=0,X68,C69))</f>
        <v>3</v>
      </c>
      <c r="Y69" s="42">
        <f>IF(C68=0,X68,IF(C69=0,Y68,C68))</f>
        <v>4</v>
      </c>
      <c r="Z69" s="42">
        <f>IF(C67=0,C66,IF(C68=0,Y68,IF(C69=0,Z68,C67)))</f>
        <v>6</v>
      </c>
      <c r="AA69" s="42">
        <f>IF(C66=0,C65,IF(C67=0,C65,IF(C68=0,Z68,IF(C69=0,AA68,C66))))</f>
        <v>4</v>
      </c>
      <c r="AB69" s="2"/>
      <c r="AC69" s="42" t="str">
        <f t="shared" si="8"/>
        <v>NB</v>
      </c>
      <c r="AD69" s="2"/>
      <c r="AE69" s="42">
        <f>IF(K69&lt;K68,1,0)</f>
        <v>0</v>
      </c>
      <c r="AF69" s="42">
        <f>IF(G69="W",0,IF(AE69=1,K68-K69+AF68,0))</f>
        <v>0</v>
      </c>
      <c r="AG69" s="2"/>
      <c r="AH69" s="42">
        <f>IF(G69="W",AF68+J69,IF(AE69=1,K68-K69+AF68,0))</f>
        <v>0</v>
      </c>
      <c r="AI69" s="2"/>
    </row>
    <row r="70" spans="2:35">
      <c r="B70" s="45">
        <v>5</v>
      </c>
      <c r="C70" s="17">
        <f t="shared" si="9"/>
        <v>1</v>
      </c>
      <c r="D70" s="48">
        <f>IF(AC70="Bet",X70,"")</f>
        <v>1</v>
      </c>
      <c r="E70" s="49">
        <f>IF(AC70="Bet",Y70,"")</f>
        <v>3</v>
      </c>
      <c r="F70" s="50">
        <f>IF(AC70="Bet",Z70,"")</f>
        <v>4</v>
      </c>
      <c r="G70" s="42" t="str">
        <f>IF(D69&lt;&gt;"",IF(OR(D69=C70,E69=C70,F69=C70),"W","L"),"")</f>
        <v/>
      </c>
      <c r="H70" s="42" t="str">
        <f t="shared" si="3"/>
        <v/>
      </c>
      <c r="I70" s="42" t="str">
        <f>IF(G70&lt;&gt;"",VLOOKUP(V69,$M$4:$N$18,2,0),"")</f>
        <v/>
      </c>
      <c r="J70" s="42" t="str">
        <f t="shared" si="7"/>
        <v/>
      </c>
      <c r="K70" s="42">
        <f>IF(B70="",K69,SUM($J$6:J70))</f>
        <v>12</v>
      </c>
      <c r="L70" s="2"/>
      <c r="M70" s="2"/>
      <c r="N70" s="2"/>
      <c r="O70" s="2"/>
      <c r="P70" s="2"/>
      <c r="Q70" s="2"/>
      <c r="S70" s="2"/>
      <c r="T70" s="2"/>
      <c r="U70" s="2"/>
      <c r="V70" s="42">
        <f>IF(AND(G69="",G70="L"),1,IF(AND(G70="L",G69="L"),V69+1,IF(AND(G69="L",G70=""),0,IF(AND(G70="",G69=""),0,0))))</f>
        <v>0</v>
      </c>
      <c r="W70" s="2"/>
      <c r="X70" s="42">
        <f>IF(C69=0,C70,IF(C70=0,X69,C70))</f>
        <v>1</v>
      </c>
      <c r="Y70" s="42">
        <f>IF(C69=0,X69,IF(C70=0,Y69,C69))</f>
        <v>3</v>
      </c>
      <c r="Z70" s="42">
        <f>IF(C68=0,C67,IF(C69=0,Y69,IF(C70=0,Z69,C68)))</f>
        <v>4</v>
      </c>
      <c r="AA70" s="42">
        <f>IF(C67=0,C66,IF(C68=0,C66,IF(C69=0,Z69,IF(C70=0,AA69,C67))))</f>
        <v>6</v>
      </c>
      <c r="AB70" s="2"/>
      <c r="AC70" s="42" t="str">
        <f t="shared" si="8"/>
        <v>Bet</v>
      </c>
      <c r="AD70" s="2"/>
      <c r="AE70" s="42">
        <f>IF(K70&lt;K69,1,0)</f>
        <v>0</v>
      </c>
      <c r="AF70" s="42">
        <f>IF(G70="W",0,IF(AE70=1,K69-K70+AF69,0))</f>
        <v>0</v>
      </c>
      <c r="AG70" s="2"/>
      <c r="AH70" s="42">
        <f>IF(G70="W",AF69+J70,IF(AE70=1,K69-K70+AF69,0))</f>
        <v>0</v>
      </c>
      <c r="AI70" s="2"/>
    </row>
    <row r="71" spans="2:35">
      <c r="B71" s="45">
        <v>1</v>
      </c>
      <c r="C71" s="17">
        <f t="shared" si="9"/>
        <v>1</v>
      </c>
      <c r="D71" s="48" t="str">
        <f>IF(AC71="Bet",X71,"")</f>
        <v/>
      </c>
      <c r="E71" s="49" t="str">
        <f>IF(AC71="Bet",Y71,"")</f>
        <v/>
      </c>
      <c r="F71" s="50" t="str">
        <f>IF(AC71="Bet",Z71,"")</f>
        <v/>
      </c>
      <c r="G71" s="42" t="str">
        <f>IF(D70&lt;&gt;"",IF(OR(D70=C71,E70=C71,F70=C71),"W","L"),"")</f>
        <v>W</v>
      </c>
      <c r="H71" s="42">
        <f t="shared" si="3"/>
        <v>3</v>
      </c>
      <c r="I71" s="42">
        <f>IF(G71&lt;&gt;"",VLOOKUP(V70,$M$4:$N$18,2,0),"")</f>
        <v>1</v>
      </c>
      <c r="J71" s="42">
        <f t="shared" si="7"/>
        <v>3</v>
      </c>
      <c r="K71" s="42">
        <f>IF(B71="",K70,SUM($J$6:J71))</f>
        <v>15</v>
      </c>
      <c r="L71" s="2"/>
      <c r="M71" s="2"/>
      <c r="N71" s="2"/>
      <c r="O71" s="2"/>
      <c r="P71" s="2"/>
      <c r="Q71" s="2"/>
      <c r="S71" s="2"/>
      <c r="T71" s="2"/>
      <c r="U71" s="2"/>
      <c r="V71" s="42">
        <f>IF(AND(G70="",G71="L"),1,IF(AND(G71="L",G70="L"),V70+1,IF(AND(G70="L",G71=""),0,IF(AND(G71="",G70=""),0,0))))</f>
        <v>0</v>
      </c>
      <c r="W71" s="2"/>
      <c r="X71" s="42">
        <f>IF(C70=0,C71,IF(C71=0,X70,C71))</f>
        <v>1</v>
      </c>
      <c r="Y71" s="42">
        <f>IF(C70=0,X70,IF(C71=0,Y70,C70))</f>
        <v>1</v>
      </c>
      <c r="Z71" s="42">
        <f>IF(C69=0,C68,IF(C70=0,Y70,IF(C71=0,Z70,C69)))</f>
        <v>3</v>
      </c>
      <c r="AA71" s="42">
        <f>IF(C68=0,C67,IF(C69=0,C67,IF(C70=0,Z70,IF(C71=0,AA70,C68))))</f>
        <v>4</v>
      </c>
      <c r="AB71" s="2"/>
      <c r="AC71" s="42" t="str">
        <f t="shared" si="8"/>
        <v>NB</v>
      </c>
      <c r="AD71" s="2"/>
      <c r="AE71" s="42">
        <f>IF(K71&lt;K70,1,0)</f>
        <v>0</v>
      </c>
      <c r="AF71" s="42">
        <f>IF(G71="W",0,IF(AE71=1,K70-K71+AF70,0))</f>
        <v>0</v>
      </c>
      <c r="AG71" s="2"/>
      <c r="AH71" s="42">
        <f>IF(G71="W",AF70+J71,IF(AE71=1,K70-K71+AF70,0))</f>
        <v>3</v>
      </c>
      <c r="AI71" s="2"/>
    </row>
    <row r="72" spans="2:35">
      <c r="B72" s="45">
        <v>17</v>
      </c>
      <c r="C72" s="17">
        <f t="shared" si="9"/>
        <v>3</v>
      </c>
      <c r="D72" s="48" t="str">
        <f>IF(AC72="Bet",X72,"")</f>
        <v/>
      </c>
      <c r="E72" s="49" t="str">
        <f>IF(AC72="Bet",Y72,"")</f>
        <v/>
      </c>
      <c r="F72" s="50" t="str">
        <f>IF(AC72="Bet",Z72,"")</f>
        <v/>
      </c>
      <c r="G72" s="42" t="str">
        <f>IF(D71&lt;&gt;"",IF(OR(D71=C72,E71=C72,F71=C72),"W","L"),"")</f>
        <v/>
      </c>
      <c r="H72" s="42" t="str">
        <f t="shared" si="3"/>
        <v/>
      </c>
      <c r="I72" s="42" t="str">
        <f>IF(G72&lt;&gt;"",VLOOKUP(V71,$M$4:$N$18,2,0),"")</f>
        <v/>
      </c>
      <c r="J72" s="42" t="str">
        <f t="shared" si="7"/>
        <v/>
      </c>
      <c r="K72" s="42">
        <f>IF(B72="",K71,SUM($J$6:J72))</f>
        <v>15</v>
      </c>
      <c r="L72" s="2"/>
      <c r="M72" s="2"/>
      <c r="N72" s="2"/>
      <c r="O72" s="2"/>
      <c r="P72" s="2"/>
      <c r="Q72" s="2"/>
      <c r="S72" s="2"/>
      <c r="T72" s="2"/>
      <c r="U72" s="2"/>
      <c r="V72" s="42">
        <f>IF(AND(G71="",G72="L"),1,IF(AND(G72="L",G71="L"),V71+1,IF(AND(G71="L",G72=""),0,IF(AND(G72="",G71=""),0,0))))</f>
        <v>0</v>
      </c>
      <c r="W72" s="2"/>
      <c r="X72" s="42">
        <f>IF(C71=0,C72,IF(C72=0,X71,C72))</f>
        <v>3</v>
      </c>
      <c r="Y72" s="42">
        <f>IF(C71=0,X71,IF(C72=0,Y71,C71))</f>
        <v>1</v>
      </c>
      <c r="Z72" s="42">
        <f>IF(C70=0,C69,IF(C71=0,Y71,IF(C72=0,Z71,C70)))</f>
        <v>1</v>
      </c>
      <c r="AA72" s="42">
        <f>IF(C69=0,C68,IF(C70=0,C68,IF(C71=0,Z71,IF(C72=0,AA71,C69))))</f>
        <v>3</v>
      </c>
      <c r="AB72" s="2"/>
      <c r="AC72" s="42" t="str">
        <f t="shared" si="8"/>
        <v>NB</v>
      </c>
      <c r="AD72" s="2"/>
      <c r="AE72" s="42">
        <f>IF(K72&lt;K71,1,0)</f>
        <v>0</v>
      </c>
      <c r="AF72" s="42">
        <f>IF(G72="W",0,IF(AE72=1,K71-K72+AF71,0))</f>
        <v>0</v>
      </c>
      <c r="AG72" s="2"/>
      <c r="AH72" s="42">
        <f>IF(G72="W",AF71+J72,IF(AE72=1,K71-K72+AF71,0))</f>
        <v>0</v>
      </c>
      <c r="AI72" s="2"/>
    </row>
    <row r="73" spans="2:35">
      <c r="B73" s="45">
        <v>1</v>
      </c>
      <c r="C73" s="17">
        <f t="shared" si="9"/>
        <v>1</v>
      </c>
      <c r="D73" s="48" t="str">
        <f>IF(AC73="Bet",X73,"")</f>
        <v/>
      </c>
      <c r="E73" s="49" t="str">
        <f>IF(AC73="Bet",Y73,"")</f>
        <v/>
      </c>
      <c r="F73" s="50" t="str">
        <f>IF(AC73="Bet",Z73,"")</f>
        <v/>
      </c>
      <c r="G73" s="42" t="str">
        <f>IF(D72&lt;&gt;"",IF(OR(D72=C73,E72=C73,F72=C73),"W","L"),"")</f>
        <v/>
      </c>
      <c r="H73" s="42" t="str">
        <f t="shared" ref="H73:H136" si="10">IF(G73="W",3,IF(G73="L",-3,""))</f>
        <v/>
      </c>
      <c r="I73" s="42" t="str">
        <f>IF(G73&lt;&gt;"",VLOOKUP(V72,$M$4:$N$18,2,0),"")</f>
        <v/>
      </c>
      <c r="J73" s="42" t="str">
        <f t="shared" si="7"/>
        <v/>
      </c>
      <c r="K73" s="42">
        <f>IF(B73="",K72,SUM($J$6:J73))</f>
        <v>15</v>
      </c>
      <c r="L73" s="2"/>
      <c r="M73" s="2"/>
      <c r="N73" s="2"/>
      <c r="O73" s="2"/>
      <c r="P73" s="2"/>
      <c r="Q73" s="2"/>
      <c r="S73" s="2"/>
      <c r="T73" s="2"/>
      <c r="U73" s="2"/>
      <c r="V73" s="42">
        <f>IF(AND(G72="",G73="L"),1,IF(AND(G73="L",G72="L"),V72+1,IF(AND(G72="L",G73=""),0,IF(AND(G73="",G72=""),0,0))))</f>
        <v>0</v>
      </c>
      <c r="W73" s="2"/>
      <c r="X73" s="42">
        <f>IF(C72=0,C73,IF(C73=0,X72,C73))</f>
        <v>1</v>
      </c>
      <c r="Y73" s="42">
        <f>IF(C72=0,X72,IF(C73=0,Y72,C72))</f>
        <v>3</v>
      </c>
      <c r="Z73" s="42">
        <f>IF(C71=0,C70,IF(C72=0,Y72,IF(C73=0,Z72,C71)))</f>
        <v>1</v>
      </c>
      <c r="AA73" s="42">
        <f>IF(C70=0,C69,IF(C71=0,C69,IF(C72=0,Z72,IF(C73=0,AA72,C70))))</f>
        <v>1</v>
      </c>
      <c r="AB73" s="2"/>
      <c r="AC73" s="42" t="str">
        <f t="shared" si="8"/>
        <v>NB</v>
      </c>
      <c r="AD73" s="2"/>
      <c r="AE73" s="42">
        <f>IF(K73&lt;K72,1,0)</f>
        <v>0</v>
      </c>
      <c r="AF73" s="42">
        <f>IF(G73="W",0,IF(AE73=1,K72-K73+AF72,0))</f>
        <v>0</v>
      </c>
      <c r="AG73" s="2"/>
      <c r="AH73" s="42">
        <f>IF(G73="W",AF72+J73,IF(AE73=1,K72-K73+AF72,0))</f>
        <v>0</v>
      </c>
      <c r="AI73" s="2"/>
    </row>
    <row r="74" spans="2:35">
      <c r="B74" s="45">
        <v>2</v>
      </c>
      <c r="C74" s="17">
        <f t="shared" si="9"/>
        <v>1</v>
      </c>
      <c r="D74" s="48" t="str">
        <f>IF(AC74="Bet",X74,"")</f>
        <v/>
      </c>
      <c r="E74" s="49" t="str">
        <f>IF(AC74="Bet",Y74,"")</f>
        <v/>
      </c>
      <c r="F74" s="50" t="str">
        <f>IF(AC74="Bet",Z74,"")</f>
        <v/>
      </c>
      <c r="G74" s="42" t="str">
        <f>IF(D73&lt;&gt;"",IF(OR(D73=C74,E73=C74,F73=C74),"W","L"),"")</f>
        <v/>
      </c>
      <c r="H74" s="42" t="str">
        <f t="shared" si="10"/>
        <v/>
      </c>
      <c r="I74" s="42" t="str">
        <f>IF(G74&lt;&gt;"",VLOOKUP(V73,$M$4:$N$18,2,0),"")</f>
        <v/>
      </c>
      <c r="J74" s="42" t="str">
        <f t="shared" si="7"/>
        <v/>
      </c>
      <c r="K74" s="42">
        <f>IF(B74="",K73,SUM($J$6:J74))</f>
        <v>15</v>
      </c>
      <c r="L74" s="2"/>
      <c r="M74" s="2"/>
      <c r="N74" s="2"/>
      <c r="O74" s="2"/>
      <c r="P74" s="2"/>
      <c r="Q74" s="2"/>
      <c r="S74" s="2"/>
      <c r="T74" s="2"/>
      <c r="U74" s="2"/>
      <c r="V74" s="42">
        <f>IF(AND(G73="",G74="L"),1,IF(AND(G74="L",G73="L"),V73+1,IF(AND(G73="L",G74=""),0,IF(AND(G74="",G73=""),0,0))))</f>
        <v>0</v>
      </c>
      <c r="W74" s="2"/>
      <c r="X74" s="42">
        <f>IF(C73=0,C74,IF(C74=0,X73,C74))</f>
        <v>1</v>
      </c>
      <c r="Y74" s="42">
        <f>IF(C73=0,X73,IF(C74=0,Y73,C73))</f>
        <v>1</v>
      </c>
      <c r="Z74" s="42">
        <f>IF(C72=0,C71,IF(C73=0,Y73,IF(C74=0,Z73,C72)))</f>
        <v>3</v>
      </c>
      <c r="AA74" s="42">
        <f>IF(C71=0,C70,IF(C72=0,C70,IF(C73=0,Z73,IF(C74=0,AA73,C71))))</f>
        <v>1</v>
      </c>
      <c r="AB74" s="2"/>
      <c r="AC74" s="42" t="str">
        <f t="shared" si="8"/>
        <v>NB</v>
      </c>
      <c r="AD74" s="2"/>
      <c r="AE74" s="42">
        <f>IF(K74&lt;K73,1,0)</f>
        <v>0</v>
      </c>
      <c r="AF74" s="42">
        <f>IF(G74="W",0,IF(AE74=1,K73-K74+AF73,0))</f>
        <v>0</v>
      </c>
      <c r="AG74" s="2"/>
      <c r="AH74" s="42">
        <f>IF(G74="W",AF73+J74,IF(AE74=1,K73-K74+AF73,0))</f>
        <v>0</v>
      </c>
      <c r="AI74" s="2"/>
    </row>
    <row r="75" spans="2:35">
      <c r="B75" s="45">
        <v>11</v>
      </c>
      <c r="C75" s="17">
        <f t="shared" si="9"/>
        <v>2</v>
      </c>
      <c r="D75" s="48" t="str">
        <f>IF(AC75="Bet",X75,"")</f>
        <v/>
      </c>
      <c r="E75" s="49" t="str">
        <f>IF(AC75="Bet",Y75,"")</f>
        <v/>
      </c>
      <c r="F75" s="50" t="str">
        <f>IF(AC75="Bet",Z75,"")</f>
        <v/>
      </c>
      <c r="G75" s="42" t="str">
        <f>IF(D74&lt;&gt;"",IF(OR(D74=C75,E74=C75,F74=C75),"W","L"),"")</f>
        <v/>
      </c>
      <c r="H75" s="42" t="str">
        <f t="shared" si="10"/>
        <v/>
      </c>
      <c r="I75" s="42" t="str">
        <f>IF(G75&lt;&gt;"",VLOOKUP(V74,$M$4:$N$18,2,0),"")</f>
        <v/>
      </c>
      <c r="J75" s="42" t="str">
        <f t="shared" si="7"/>
        <v/>
      </c>
      <c r="K75" s="42">
        <f>IF(B75="",K74,SUM($J$6:J75))</f>
        <v>15</v>
      </c>
      <c r="L75" s="2"/>
      <c r="M75" s="2"/>
      <c r="N75" s="2"/>
      <c r="O75" s="2"/>
      <c r="P75" s="2"/>
      <c r="Q75" s="2"/>
      <c r="S75" s="2"/>
      <c r="T75" s="2"/>
      <c r="U75" s="2"/>
      <c r="V75" s="42">
        <f>IF(AND(G74="",G75="L"),1,IF(AND(G75="L",G74="L"),V74+1,IF(AND(G74="L",G75=""),0,IF(AND(G75="",G74=""),0,0))))</f>
        <v>0</v>
      </c>
      <c r="W75" s="2"/>
      <c r="X75" s="42">
        <f>IF(C74=0,C75,IF(C75=0,X74,C75))</f>
        <v>2</v>
      </c>
      <c r="Y75" s="42">
        <f>IF(C74=0,X74,IF(C75=0,Y74,C74))</f>
        <v>1</v>
      </c>
      <c r="Z75" s="42">
        <f>IF(C73=0,C72,IF(C74=0,Y74,IF(C75=0,Z74,C73)))</f>
        <v>1</v>
      </c>
      <c r="AA75" s="42">
        <f>IF(C72=0,C71,IF(C73=0,C71,IF(C74=0,Z74,IF(C75=0,AA74,C72))))</f>
        <v>3</v>
      </c>
      <c r="AB75" s="2"/>
      <c r="AC75" s="42" t="str">
        <f t="shared" si="8"/>
        <v>NB</v>
      </c>
      <c r="AD75" s="2"/>
      <c r="AE75" s="42">
        <f>IF(K75&lt;K74,1,0)</f>
        <v>0</v>
      </c>
      <c r="AF75" s="42">
        <f>IF(G75="W",0,IF(AE75=1,K74-K75+AF74,0))</f>
        <v>0</v>
      </c>
      <c r="AG75" s="2"/>
      <c r="AH75" s="42">
        <f>IF(G75="W",AF74+J75,IF(AE75=1,K74-K75+AF74,0))</f>
        <v>0</v>
      </c>
      <c r="AI75" s="2"/>
    </row>
    <row r="76" spans="2:35">
      <c r="B76" s="45">
        <v>4</v>
      </c>
      <c r="C76" s="17">
        <f t="shared" si="9"/>
        <v>1</v>
      </c>
      <c r="D76" s="48" t="str">
        <f>IF(AC76="Bet",X76,"")</f>
        <v/>
      </c>
      <c r="E76" s="49" t="str">
        <f>IF(AC76="Bet",Y76,"")</f>
        <v/>
      </c>
      <c r="F76" s="50" t="str">
        <f>IF(AC76="Bet",Z76,"")</f>
        <v/>
      </c>
      <c r="G76" s="42" t="str">
        <f>IF(D75&lt;&gt;"",IF(OR(D75=C76,E75=C76,F75=C76),"W","L"),"")</f>
        <v/>
      </c>
      <c r="H76" s="42" t="str">
        <f t="shared" si="10"/>
        <v/>
      </c>
      <c r="I76" s="42" t="str">
        <f>IF(G76&lt;&gt;"",VLOOKUP(V75,$M$4:$N$18,2,0),"")</f>
        <v/>
      </c>
      <c r="J76" s="42" t="str">
        <f t="shared" si="7"/>
        <v/>
      </c>
      <c r="K76" s="42">
        <f>IF(B76="",K75,SUM($J$6:J76))</f>
        <v>15</v>
      </c>
      <c r="L76" s="2"/>
      <c r="M76" s="2"/>
      <c r="N76" s="2"/>
      <c r="O76" s="2"/>
      <c r="P76" s="2"/>
      <c r="Q76" s="2"/>
      <c r="S76" s="2"/>
      <c r="T76" s="2"/>
      <c r="U76" s="2"/>
      <c r="V76" s="42">
        <f>IF(AND(G75="",G76="L"),1,IF(AND(G76="L",G75="L"),V75+1,IF(AND(G75="L",G76=""),0,IF(AND(G76="",G75=""),0,0))))</f>
        <v>0</v>
      </c>
      <c r="W76" s="2"/>
      <c r="X76" s="42">
        <f>IF(C75=0,C76,IF(C76=0,X75,C76))</f>
        <v>1</v>
      </c>
      <c r="Y76" s="42">
        <f>IF(C75=0,X75,IF(C76=0,Y75,C75))</f>
        <v>2</v>
      </c>
      <c r="Z76" s="42">
        <f>IF(C74=0,C73,IF(C75=0,Y75,IF(C76=0,Z75,C74)))</f>
        <v>1</v>
      </c>
      <c r="AA76" s="42">
        <f>IF(C73=0,C72,IF(C74=0,C72,IF(C75=0,Z75,IF(C76=0,AA75,C73))))</f>
        <v>1</v>
      </c>
      <c r="AB76" s="2"/>
      <c r="AC76" s="42" t="str">
        <f t="shared" si="8"/>
        <v>NB</v>
      </c>
      <c r="AD76" s="2"/>
      <c r="AE76" s="42">
        <f>IF(K76&lt;K75,1,0)</f>
        <v>0</v>
      </c>
      <c r="AF76" s="42">
        <f>IF(G76="W",0,IF(AE76=1,K75-K76+AF75,0))</f>
        <v>0</v>
      </c>
      <c r="AG76" s="2"/>
      <c r="AH76" s="42">
        <f>IF(G76="W",AF75+J76,IF(AE76=1,K75-K76+AF75,0))</f>
        <v>0</v>
      </c>
      <c r="AI76" s="2"/>
    </row>
    <row r="77" spans="2:35">
      <c r="B77" s="45">
        <v>0</v>
      </c>
      <c r="C77" s="17">
        <f t="shared" si="9"/>
        <v>0</v>
      </c>
      <c r="D77" s="48" t="str">
        <f>IF(AC77="Bet",X77,"")</f>
        <v/>
      </c>
      <c r="E77" s="49" t="str">
        <f>IF(AC77="Bet",Y77,"")</f>
        <v/>
      </c>
      <c r="F77" s="50" t="str">
        <f>IF(AC77="Bet",Z77,"")</f>
        <v/>
      </c>
      <c r="G77" s="42" t="str">
        <f>IF(D76&lt;&gt;"",IF(OR(D76=C77,E76=C77,F76=C77),"W","L"),"")</f>
        <v/>
      </c>
      <c r="H77" s="42" t="str">
        <f t="shared" si="10"/>
        <v/>
      </c>
      <c r="I77" s="42" t="str">
        <f>IF(G77&lt;&gt;"",VLOOKUP(V76,$M$4:$N$18,2,0),"")</f>
        <v/>
      </c>
      <c r="J77" s="42" t="str">
        <f t="shared" si="7"/>
        <v/>
      </c>
      <c r="K77" s="42">
        <f>IF(B77="",K76,SUM($J$6:J77))</f>
        <v>15</v>
      </c>
      <c r="L77" s="2"/>
      <c r="M77" s="2"/>
      <c r="N77" s="2"/>
      <c r="O77" s="2"/>
      <c r="P77" s="2"/>
      <c r="Q77" s="2"/>
      <c r="S77" s="2"/>
      <c r="T77" s="2"/>
      <c r="U77" s="2"/>
      <c r="V77" s="42">
        <f>IF(AND(G76="",G77="L"),1,IF(AND(G77="L",G76="L"),V76+1,IF(AND(G76="L",G77=""),0,IF(AND(G77="",G76=""),0,0))))</f>
        <v>0</v>
      </c>
      <c r="W77" s="2"/>
      <c r="X77" s="42">
        <f>IF(C76=0,C77,IF(C77=0,X76,C77))</f>
        <v>1</v>
      </c>
      <c r="Y77" s="42">
        <f>IF(C76=0,X76,IF(C77=0,Y76,C76))</f>
        <v>2</v>
      </c>
      <c r="Z77" s="42">
        <f>IF(C75=0,C74,IF(C76=0,Y76,IF(C77=0,Z76,C75)))</f>
        <v>1</v>
      </c>
      <c r="AA77" s="42">
        <f>IF(C74=0,C73,IF(C75=0,C73,IF(C76=0,Z76,IF(C77=0,AA76,C74))))</f>
        <v>1</v>
      </c>
      <c r="AB77" s="2"/>
      <c r="AC77" s="42" t="str">
        <f t="shared" si="8"/>
        <v>NB</v>
      </c>
      <c r="AD77" s="2"/>
      <c r="AE77" s="42">
        <f>IF(K77&lt;K76,1,0)</f>
        <v>0</v>
      </c>
      <c r="AF77" s="42">
        <f>IF(G77="W",0,IF(AE77=1,K76-K77+AF76,0))</f>
        <v>0</v>
      </c>
      <c r="AG77" s="2"/>
      <c r="AH77" s="42">
        <f>IF(G77="W",AF76+J77,IF(AE77=1,K76-K77+AF76,0))</f>
        <v>0</v>
      </c>
      <c r="AI77" s="2"/>
    </row>
    <row r="78" spans="2:35">
      <c r="B78" s="45">
        <v>4</v>
      </c>
      <c r="C78" s="17">
        <f t="shared" si="9"/>
        <v>1</v>
      </c>
      <c r="D78" s="48" t="str">
        <f>IF(AC78="Bet",X78,"")</f>
        <v/>
      </c>
      <c r="E78" s="49" t="str">
        <f>IF(AC78="Bet",Y78,"")</f>
        <v/>
      </c>
      <c r="F78" s="50" t="str">
        <f>IF(AC78="Bet",Z78,"")</f>
        <v/>
      </c>
      <c r="G78" s="42" t="str">
        <f>IF(D77&lt;&gt;"",IF(OR(D77=C78,E77=C78,F77=C78),"W","L"),"")</f>
        <v/>
      </c>
      <c r="H78" s="42" t="str">
        <f t="shared" si="10"/>
        <v/>
      </c>
      <c r="I78" s="42" t="str">
        <f>IF(G78&lt;&gt;"",VLOOKUP(V77,$M$4:$N$18,2,0),"")</f>
        <v/>
      </c>
      <c r="J78" s="42" t="str">
        <f t="shared" si="7"/>
        <v/>
      </c>
      <c r="K78" s="42">
        <f>IF(B78="",K77,SUM($J$6:J78))</f>
        <v>15</v>
      </c>
      <c r="L78" s="2"/>
      <c r="M78" s="2"/>
      <c r="N78" s="2"/>
      <c r="O78" s="2"/>
      <c r="P78" s="2"/>
      <c r="Q78" s="2"/>
      <c r="S78" s="2"/>
      <c r="T78" s="2"/>
      <c r="U78" s="2"/>
      <c r="V78" s="42">
        <f>IF(AND(G77="",G78="L"),1,IF(AND(G78="L",G77="L"),V77+1,IF(AND(G77="L",G78=""),0,IF(AND(G78="",G77=""),0,0))))</f>
        <v>0</v>
      </c>
      <c r="W78" s="2"/>
      <c r="X78" s="42">
        <f>IF(C77=0,C78,IF(C78=0,X77,C78))</f>
        <v>1</v>
      </c>
      <c r="Y78" s="42">
        <f>IF(C77=0,X77,IF(C78=0,Y77,C77))</f>
        <v>1</v>
      </c>
      <c r="Z78" s="42">
        <f>IF(C76=0,C75,IF(C77=0,Y77,IF(C78=0,Z77,C76)))</f>
        <v>2</v>
      </c>
      <c r="AA78" s="42">
        <f>IF(C75=0,C74,IF(C76=0,C74,IF(C77=0,Z77,IF(C78=0,AA77,C75))))</f>
        <v>1</v>
      </c>
      <c r="AB78" s="2"/>
      <c r="AC78" s="42" t="str">
        <f t="shared" si="8"/>
        <v>NB</v>
      </c>
      <c r="AD78" s="2"/>
      <c r="AE78" s="42">
        <f>IF(K78&lt;K77,1,0)</f>
        <v>0</v>
      </c>
      <c r="AF78" s="42">
        <f>IF(G78="W",0,IF(AE78=1,K77-K78+AF77,0))</f>
        <v>0</v>
      </c>
      <c r="AG78" s="2"/>
      <c r="AH78" s="42">
        <f>IF(G78="W",AF77+J78,IF(AE78=1,K77-K78+AF77,0))</f>
        <v>0</v>
      </c>
      <c r="AI78" s="2"/>
    </row>
    <row r="79" spans="2:35">
      <c r="B79" s="45">
        <v>4</v>
      </c>
      <c r="C79" s="17">
        <f t="shared" si="9"/>
        <v>1</v>
      </c>
      <c r="D79" s="48" t="str">
        <f>IF(AC79="Bet",X79,"")</f>
        <v/>
      </c>
      <c r="E79" s="49" t="str">
        <f>IF(AC79="Bet",Y79,"")</f>
        <v/>
      </c>
      <c r="F79" s="50" t="str">
        <f>IF(AC79="Bet",Z79,"")</f>
        <v/>
      </c>
      <c r="G79" s="42" t="str">
        <f>IF(D78&lt;&gt;"",IF(OR(D78=C79,E78=C79,F78=C79),"W","L"),"")</f>
        <v/>
      </c>
      <c r="H79" s="42" t="str">
        <f t="shared" si="10"/>
        <v/>
      </c>
      <c r="I79" s="42" t="str">
        <f>IF(G79&lt;&gt;"",VLOOKUP(V78,$M$4:$N$18,2,0),"")</f>
        <v/>
      </c>
      <c r="J79" s="42" t="str">
        <f t="shared" si="7"/>
        <v/>
      </c>
      <c r="K79" s="42">
        <f>IF(B79="",K78,SUM($J$6:J79))</f>
        <v>15</v>
      </c>
      <c r="L79" s="2"/>
      <c r="M79" s="2"/>
      <c r="N79" s="2"/>
      <c r="O79" s="2"/>
      <c r="P79" s="2"/>
      <c r="Q79" s="2"/>
      <c r="S79" s="2"/>
      <c r="T79" s="2"/>
      <c r="U79" s="2"/>
      <c r="V79" s="42">
        <f>IF(AND(G78="",G79="L"),1,IF(AND(G79="L",G78="L"),V78+1,IF(AND(G78="L",G79=""),0,IF(AND(G79="",G78=""),0,0))))</f>
        <v>0</v>
      </c>
      <c r="W79" s="2"/>
      <c r="X79" s="42">
        <f>IF(C78=0,C79,IF(C79=0,X78,C79))</f>
        <v>1</v>
      </c>
      <c r="Y79" s="42">
        <f>IF(C78=0,X78,IF(C79=0,Y78,C78))</f>
        <v>1</v>
      </c>
      <c r="Z79" s="42">
        <f>IF(C77=0,C76,IF(C78=0,Y78,IF(C79=0,Z78,C77)))</f>
        <v>1</v>
      </c>
      <c r="AA79" s="42">
        <f>IF(C76=0,C75,IF(C77=0,C75,IF(C78=0,Z78,IF(C79=0,AA78,C76))))</f>
        <v>2</v>
      </c>
      <c r="AB79" s="2"/>
      <c r="AC79" s="42" t="str">
        <f t="shared" si="8"/>
        <v>NB</v>
      </c>
      <c r="AD79" s="2"/>
      <c r="AE79" s="42">
        <f>IF(K79&lt;K78,1,0)</f>
        <v>0</v>
      </c>
      <c r="AF79" s="42">
        <f>IF(G79="W",0,IF(AE79=1,K78-K79+AF78,0))</f>
        <v>0</v>
      </c>
      <c r="AG79" s="2"/>
      <c r="AH79" s="42">
        <f>IF(G79="W",AF78+J79,IF(AE79=1,K78-K79+AF78,0))</f>
        <v>0</v>
      </c>
      <c r="AI79" s="2"/>
    </row>
    <row r="80" spans="2:35">
      <c r="B80" s="45">
        <v>16</v>
      </c>
      <c r="C80" s="17">
        <f t="shared" si="9"/>
        <v>3</v>
      </c>
      <c r="D80" s="48" t="str">
        <f>IF(AC80="Bet",X80,"")</f>
        <v/>
      </c>
      <c r="E80" s="49" t="str">
        <f>IF(AC80="Bet",Y80,"")</f>
        <v/>
      </c>
      <c r="F80" s="50" t="str">
        <f>IF(AC80="Bet",Z80,"")</f>
        <v/>
      </c>
      <c r="G80" s="42" t="str">
        <f>IF(D79&lt;&gt;"",IF(OR(D79=C80,E79=C80,F79=C80),"W","L"),"")</f>
        <v/>
      </c>
      <c r="H80" s="42" t="str">
        <f t="shared" si="10"/>
        <v/>
      </c>
      <c r="I80" s="42" t="str">
        <f>IF(G80&lt;&gt;"",VLOOKUP(V79,$M$4:$N$18,2,0),"")</f>
        <v/>
      </c>
      <c r="J80" s="42" t="str">
        <f t="shared" si="7"/>
        <v/>
      </c>
      <c r="K80" s="42">
        <f>IF(B80="",K79,SUM($J$6:J80))</f>
        <v>15</v>
      </c>
      <c r="L80" s="2"/>
      <c r="M80" s="2"/>
      <c r="N80" s="2"/>
      <c r="O80" s="2"/>
      <c r="P80" s="2"/>
      <c r="Q80" s="2"/>
      <c r="S80" s="2"/>
      <c r="T80" s="2"/>
      <c r="U80" s="2"/>
      <c r="V80" s="42">
        <f>IF(AND(G79="",G80="L"),1,IF(AND(G80="L",G79="L"),V79+1,IF(AND(G79="L",G80=""),0,IF(AND(G80="",G79=""),0,0))))</f>
        <v>0</v>
      </c>
      <c r="W80" s="2"/>
      <c r="X80" s="42">
        <f>IF(C79=0,C80,IF(C80=0,X79,C80))</f>
        <v>3</v>
      </c>
      <c r="Y80" s="42">
        <f>IF(C79=0,X79,IF(C80=0,Y79,C79))</f>
        <v>1</v>
      </c>
      <c r="Z80" s="42">
        <f>IF(C78=0,C77,IF(C79=0,Y79,IF(C80=0,Z79,C78)))</f>
        <v>1</v>
      </c>
      <c r="AA80" s="42">
        <f>IF(C77=0,C76,IF(C78=0,C76,IF(C79=0,Z79,IF(C80=0,AA79,C77))))</f>
        <v>1</v>
      </c>
      <c r="AB80" s="2"/>
      <c r="AC80" s="42" t="str">
        <f t="shared" si="8"/>
        <v>NB</v>
      </c>
      <c r="AD80" s="2"/>
      <c r="AE80" s="42">
        <f>IF(K80&lt;K79,1,0)</f>
        <v>0</v>
      </c>
      <c r="AF80" s="42">
        <f>IF(G80="W",0,IF(AE80=1,K79-K80+AF79,0))</f>
        <v>0</v>
      </c>
      <c r="AG80" s="2"/>
      <c r="AH80" s="42">
        <f>IF(G80="W",AF79+J80,IF(AE80=1,K79-K80+AF79,0))</f>
        <v>0</v>
      </c>
      <c r="AI80" s="2"/>
    </row>
    <row r="81" spans="2:35">
      <c r="B81" s="45">
        <v>25</v>
      </c>
      <c r="C81" s="17">
        <f t="shared" si="9"/>
        <v>5</v>
      </c>
      <c r="D81" s="48" t="str">
        <f>IF(AC81="Bet",X81,"")</f>
        <v/>
      </c>
      <c r="E81" s="49" t="str">
        <f>IF(AC81="Bet",Y81,"")</f>
        <v/>
      </c>
      <c r="F81" s="50" t="str">
        <f>IF(AC81="Bet",Z81,"")</f>
        <v/>
      </c>
      <c r="G81" s="42" t="str">
        <f>IF(D80&lt;&gt;"",IF(OR(D80=C81,E80=C81,F80=C81),"W","L"),"")</f>
        <v/>
      </c>
      <c r="H81" s="42" t="str">
        <f t="shared" si="10"/>
        <v/>
      </c>
      <c r="I81" s="42" t="str">
        <f>IF(G81&lt;&gt;"",VLOOKUP(V80,$M$4:$N$18,2,0),"")</f>
        <v/>
      </c>
      <c r="J81" s="42" t="str">
        <f t="shared" si="7"/>
        <v/>
      </c>
      <c r="K81" s="42">
        <f>IF(B81="",K80,SUM($J$6:J81))</f>
        <v>15</v>
      </c>
      <c r="L81" s="2"/>
      <c r="M81" s="2"/>
      <c r="N81" s="2"/>
      <c r="O81" s="2"/>
      <c r="P81" s="2"/>
      <c r="Q81" s="2"/>
      <c r="S81" s="2"/>
      <c r="T81" s="2"/>
      <c r="U81" s="2"/>
      <c r="V81" s="42">
        <f>IF(AND(G80="",G81="L"),1,IF(AND(G81="L",G80="L"),V80+1,IF(AND(G80="L",G81=""),0,IF(AND(G81="",G80=""),0,0))))</f>
        <v>0</v>
      </c>
      <c r="W81" s="2"/>
      <c r="X81" s="42">
        <f>IF(C80=0,C81,IF(C81=0,X80,C81))</f>
        <v>5</v>
      </c>
      <c r="Y81" s="42">
        <f>IF(C80=0,X80,IF(C81=0,Y80,C80))</f>
        <v>3</v>
      </c>
      <c r="Z81" s="42">
        <f>IF(C79=0,C78,IF(C80=0,Y80,IF(C81=0,Z80,C79)))</f>
        <v>1</v>
      </c>
      <c r="AA81" s="42">
        <f>IF(C78=0,C77,IF(C79=0,C77,IF(C80=0,Z80,IF(C81=0,AA80,C78))))</f>
        <v>1</v>
      </c>
      <c r="AB81" s="2"/>
      <c r="AC81" s="42" t="str">
        <f t="shared" si="8"/>
        <v>NB</v>
      </c>
      <c r="AD81" s="2"/>
      <c r="AE81" s="42">
        <f>IF(K81&lt;K80,1,0)</f>
        <v>0</v>
      </c>
      <c r="AF81" s="42">
        <f>IF(G81="W",0,IF(AE81=1,K80-K81+AF80,0))</f>
        <v>0</v>
      </c>
      <c r="AG81" s="2"/>
      <c r="AH81" s="42">
        <f>IF(G81="W",AF80+J81,IF(AE81=1,K80-K81+AF80,0))</f>
        <v>0</v>
      </c>
      <c r="AI81" s="2"/>
    </row>
    <row r="82" spans="2:35">
      <c r="B82" s="45">
        <v>33</v>
      </c>
      <c r="C82" s="17">
        <f t="shared" si="9"/>
        <v>6</v>
      </c>
      <c r="D82" s="48">
        <f>IF(AC82="Bet",X82,"")</f>
        <v>6</v>
      </c>
      <c r="E82" s="49">
        <f>IF(AC82="Bet",Y82,"")</f>
        <v>5</v>
      </c>
      <c r="F82" s="50">
        <f>IF(AC82="Bet",Z82,"")</f>
        <v>3</v>
      </c>
      <c r="G82" s="42" t="str">
        <f>IF(D81&lt;&gt;"",IF(OR(D81=C82,E81=C82,F81=C82),"W","L"),"")</f>
        <v/>
      </c>
      <c r="H82" s="42" t="str">
        <f t="shared" si="10"/>
        <v/>
      </c>
      <c r="I82" s="42" t="str">
        <f>IF(G82&lt;&gt;"",VLOOKUP(V81,$M$4:$N$18,2,0),"")</f>
        <v/>
      </c>
      <c r="J82" s="42" t="str">
        <f t="shared" si="7"/>
        <v/>
      </c>
      <c r="K82" s="42">
        <f>IF(B82="",K81,SUM($J$6:J82))</f>
        <v>15</v>
      </c>
      <c r="L82" s="2"/>
      <c r="M82" s="2"/>
      <c r="N82" s="2"/>
      <c r="O82" s="2"/>
      <c r="P82" s="2"/>
      <c r="Q82" s="2"/>
      <c r="S82" s="2"/>
      <c r="T82" s="2"/>
      <c r="U82" s="2"/>
      <c r="V82" s="42">
        <f>IF(AND(G81="",G82="L"),1,IF(AND(G82="L",G81="L"),V81+1,IF(AND(G81="L",G82=""),0,IF(AND(G82="",G81=""),0,0))))</f>
        <v>0</v>
      </c>
      <c r="W82" s="2"/>
      <c r="X82" s="42">
        <f>IF(C81=0,C82,IF(C82=0,X81,C82))</f>
        <v>6</v>
      </c>
      <c r="Y82" s="42">
        <f>IF(C81=0,X81,IF(C82=0,Y81,C81))</f>
        <v>5</v>
      </c>
      <c r="Z82" s="42">
        <f>IF(C80=0,C79,IF(C81=0,Y81,IF(C82=0,Z81,C80)))</f>
        <v>3</v>
      </c>
      <c r="AA82" s="42">
        <f>IF(C79=0,C78,IF(C80=0,C78,IF(C81=0,Z81,IF(C82=0,AA81,C79))))</f>
        <v>1</v>
      </c>
      <c r="AB82" s="2"/>
      <c r="AC82" s="42" t="str">
        <f t="shared" si="8"/>
        <v>Bet</v>
      </c>
      <c r="AD82" s="2"/>
      <c r="AE82" s="42">
        <f>IF(K82&lt;K81,1,0)</f>
        <v>0</v>
      </c>
      <c r="AF82" s="42">
        <f>IF(G82="W",0,IF(AE82=1,K81-K82+AF81,0))</f>
        <v>0</v>
      </c>
      <c r="AG82" s="2"/>
      <c r="AH82" s="42">
        <f>IF(G82="W",AF81+J82,IF(AE82=1,K81-K82+AF81,0))</f>
        <v>0</v>
      </c>
      <c r="AI82" s="2"/>
    </row>
    <row r="83" spans="2:35">
      <c r="B83" s="45">
        <v>32</v>
      </c>
      <c r="C83" s="17">
        <f t="shared" si="9"/>
        <v>6</v>
      </c>
      <c r="D83" s="48" t="str">
        <f>IF(AC83="Bet",X83,"")</f>
        <v/>
      </c>
      <c r="E83" s="49" t="str">
        <f>IF(AC83="Bet",Y83,"")</f>
        <v/>
      </c>
      <c r="F83" s="50" t="str">
        <f>IF(AC83="Bet",Z83,"")</f>
        <v/>
      </c>
      <c r="G83" s="42" t="str">
        <f>IF(D82&lt;&gt;"",IF(OR(D82=C83,E82=C83,F82=C83),"W","L"),"")</f>
        <v>W</v>
      </c>
      <c r="H83" s="42">
        <f t="shared" si="10"/>
        <v>3</v>
      </c>
      <c r="I83" s="42">
        <f>IF(G83&lt;&gt;"",VLOOKUP(V82,$M$4:$N$18,2,0),"")</f>
        <v>1</v>
      </c>
      <c r="J83" s="42">
        <f t="shared" si="7"/>
        <v>3</v>
      </c>
      <c r="K83" s="42">
        <f>IF(B83="",K82,SUM($J$6:J83))</f>
        <v>18</v>
      </c>
      <c r="L83" s="2"/>
      <c r="M83" s="2"/>
      <c r="N83" s="2"/>
      <c r="O83" s="2"/>
      <c r="P83" s="2"/>
      <c r="Q83" s="2"/>
      <c r="S83" s="2"/>
      <c r="T83" s="2"/>
      <c r="U83" s="2"/>
      <c r="V83" s="42">
        <f>IF(AND(G82="",G83="L"),1,IF(AND(G83="L",G82="L"),V82+1,IF(AND(G82="L",G83=""),0,IF(AND(G83="",G82=""),0,0))))</f>
        <v>0</v>
      </c>
      <c r="W83" s="2"/>
      <c r="X83" s="42">
        <f>IF(C82=0,C83,IF(C83=0,X82,C83))</f>
        <v>6</v>
      </c>
      <c r="Y83" s="42">
        <f>IF(C82=0,X82,IF(C83=0,Y82,C82))</f>
        <v>6</v>
      </c>
      <c r="Z83" s="42">
        <f>IF(C81=0,C80,IF(C82=0,Y82,IF(C83=0,Z82,C81)))</f>
        <v>5</v>
      </c>
      <c r="AA83" s="42">
        <f>IF(C80=0,C79,IF(C81=0,C79,IF(C82=0,Z82,IF(C83=0,AA82,C80))))</f>
        <v>3</v>
      </c>
      <c r="AB83" s="2"/>
      <c r="AC83" s="42" t="str">
        <f t="shared" si="8"/>
        <v>NB</v>
      </c>
      <c r="AD83" s="2"/>
      <c r="AE83" s="42">
        <f>IF(K83&lt;K82,1,0)</f>
        <v>0</v>
      </c>
      <c r="AF83" s="42">
        <f>IF(G83="W",0,IF(AE83=1,K82-K83+AF82,0))</f>
        <v>0</v>
      </c>
      <c r="AG83" s="2"/>
      <c r="AH83" s="42">
        <f>IF(G83="W",AF82+J83,IF(AE83=1,K82-K83+AF82,0))</f>
        <v>3</v>
      </c>
      <c r="AI83" s="2"/>
    </row>
    <row r="84" spans="2:35">
      <c r="B84" s="45">
        <v>34</v>
      </c>
      <c r="C84" s="17">
        <f t="shared" si="9"/>
        <v>6</v>
      </c>
      <c r="D84" s="48" t="str">
        <f>IF(AC84="Bet",X84,"")</f>
        <v/>
      </c>
      <c r="E84" s="49" t="str">
        <f>IF(AC84="Bet",Y84,"")</f>
        <v/>
      </c>
      <c r="F84" s="50" t="str">
        <f>IF(AC84="Bet",Z84,"")</f>
        <v/>
      </c>
      <c r="G84" s="42" t="str">
        <f>IF(D83&lt;&gt;"",IF(OR(D83=C84,E83=C84,F83=C84),"W","L"),"")</f>
        <v/>
      </c>
      <c r="H84" s="42" t="str">
        <f t="shared" si="10"/>
        <v/>
      </c>
      <c r="I84" s="42" t="str">
        <f>IF(G84&lt;&gt;"",VLOOKUP(V83,$M$4:$N$18,2,0),"")</f>
        <v/>
      </c>
      <c r="J84" s="42" t="str">
        <f t="shared" si="7"/>
        <v/>
      </c>
      <c r="K84" s="42">
        <f>IF(B84="",K83,SUM($J$6:J84))</f>
        <v>18</v>
      </c>
      <c r="L84" s="2"/>
      <c r="M84" s="2"/>
      <c r="N84" s="2"/>
      <c r="O84" s="2"/>
      <c r="P84" s="2"/>
      <c r="Q84" s="2"/>
      <c r="S84" s="2"/>
      <c r="T84" s="2"/>
      <c r="U84" s="2"/>
      <c r="V84" s="42">
        <f>IF(AND(G83="",G84="L"),1,IF(AND(G84="L",G83="L"),V83+1,IF(AND(G83="L",G84=""),0,IF(AND(G84="",G83=""),0,0))))</f>
        <v>0</v>
      </c>
      <c r="W84" s="2"/>
      <c r="X84" s="42">
        <f>IF(C83=0,C84,IF(C84=0,X83,C84))</f>
        <v>6</v>
      </c>
      <c r="Y84" s="42">
        <f>IF(C83=0,X83,IF(C84=0,Y83,C83))</f>
        <v>6</v>
      </c>
      <c r="Z84" s="42">
        <f>IF(C82=0,C81,IF(C83=0,Y83,IF(C84=0,Z83,C82)))</f>
        <v>6</v>
      </c>
      <c r="AA84" s="42">
        <f>IF(C81=0,C80,IF(C82=0,C80,IF(C83=0,Z83,IF(C84=0,AA83,C81))))</f>
        <v>5</v>
      </c>
      <c r="AB84" s="2"/>
      <c r="AC84" s="42" t="str">
        <f t="shared" si="8"/>
        <v>NB</v>
      </c>
      <c r="AD84" s="2"/>
      <c r="AE84" s="42">
        <f>IF(K84&lt;K83,1,0)</f>
        <v>0</v>
      </c>
      <c r="AF84" s="42">
        <f>IF(G84="W",0,IF(AE84=1,K83-K84+AF83,0))</f>
        <v>0</v>
      </c>
      <c r="AG84" s="2"/>
      <c r="AH84" s="42">
        <f>IF(G84="W",AF83+J84,IF(AE84=1,K83-K84+AF83,0))</f>
        <v>0</v>
      </c>
      <c r="AI84" s="2"/>
    </row>
    <row r="85" spans="2:35">
      <c r="B85" s="45">
        <v>24</v>
      </c>
      <c r="C85" s="17">
        <f t="shared" si="9"/>
        <v>4</v>
      </c>
      <c r="D85" s="48" t="str">
        <f>IF(AC85="Bet",X85,"")</f>
        <v/>
      </c>
      <c r="E85" s="49" t="str">
        <f>IF(AC85="Bet",Y85,"")</f>
        <v/>
      </c>
      <c r="F85" s="50" t="str">
        <f>IF(AC85="Bet",Z85,"")</f>
        <v/>
      </c>
      <c r="G85" s="42" t="str">
        <f>IF(D84&lt;&gt;"",IF(OR(D84=C85,E84=C85,F84=C85),"W","L"),"")</f>
        <v/>
      </c>
      <c r="H85" s="42" t="str">
        <f t="shared" si="10"/>
        <v/>
      </c>
      <c r="I85" s="42" t="str">
        <f>IF(G85&lt;&gt;"",VLOOKUP(V84,$M$4:$N$18,2,0),"")</f>
        <v/>
      </c>
      <c r="J85" s="42" t="str">
        <f t="shared" si="7"/>
        <v/>
      </c>
      <c r="K85" s="42">
        <f>IF(B85="",K84,SUM($J$6:J85))</f>
        <v>18</v>
      </c>
      <c r="L85" s="2"/>
      <c r="M85" s="2"/>
      <c r="N85" s="2"/>
      <c r="O85" s="2"/>
      <c r="P85" s="2"/>
      <c r="Q85" s="2"/>
      <c r="S85" s="2"/>
      <c r="T85" s="2"/>
      <c r="U85" s="2"/>
      <c r="V85" s="42">
        <f>IF(AND(G84="",G85="L"),1,IF(AND(G85="L",G84="L"),V84+1,IF(AND(G84="L",G85=""),0,IF(AND(G85="",G84=""),0,0))))</f>
        <v>0</v>
      </c>
      <c r="W85" s="2"/>
      <c r="X85" s="42">
        <f>IF(C84=0,C85,IF(C85=0,X84,C85))</f>
        <v>4</v>
      </c>
      <c r="Y85" s="42">
        <f>IF(C84=0,X84,IF(C85=0,Y84,C84))</f>
        <v>6</v>
      </c>
      <c r="Z85" s="42">
        <f>IF(C83=0,C82,IF(C84=0,Y84,IF(C85=0,Z84,C83)))</f>
        <v>6</v>
      </c>
      <c r="AA85" s="42">
        <f>IF(C82=0,C81,IF(C83=0,C81,IF(C84=0,Z84,IF(C85=0,AA84,C82))))</f>
        <v>6</v>
      </c>
      <c r="AB85" s="2"/>
      <c r="AC85" s="42" t="str">
        <f t="shared" si="8"/>
        <v>NB</v>
      </c>
      <c r="AD85" s="2"/>
      <c r="AE85" s="42">
        <f>IF(K85&lt;K84,1,0)</f>
        <v>0</v>
      </c>
      <c r="AF85" s="42">
        <f>IF(G85="W",0,IF(AE85=1,K84-K85+AF84,0))</f>
        <v>0</v>
      </c>
      <c r="AG85" s="2"/>
      <c r="AH85" s="42">
        <f>IF(G85="W",AF84+J85,IF(AE85=1,K84-K85+AF84,0))</f>
        <v>0</v>
      </c>
      <c r="AI85" s="2"/>
    </row>
    <row r="86" spans="2:35">
      <c r="B86" s="45">
        <v>8</v>
      </c>
      <c r="C86" s="17">
        <f t="shared" si="9"/>
        <v>2</v>
      </c>
      <c r="D86" s="48" t="str">
        <f>IF(AC86="Bet",X86,"")</f>
        <v/>
      </c>
      <c r="E86" s="49" t="str">
        <f>IF(AC86="Bet",Y86,"")</f>
        <v/>
      </c>
      <c r="F86" s="50" t="str">
        <f>IF(AC86="Bet",Z86,"")</f>
        <v/>
      </c>
      <c r="G86" s="42" t="str">
        <f>IF(D85&lt;&gt;"",IF(OR(D85=C86,E85=C86,F85=C86),"W","L"),"")</f>
        <v/>
      </c>
      <c r="H86" s="42" t="str">
        <f t="shared" si="10"/>
        <v/>
      </c>
      <c r="I86" s="42" t="str">
        <f>IF(G86&lt;&gt;"",VLOOKUP(V85,$M$4:$N$18,2,0),"")</f>
        <v/>
      </c>
      <c r="J86" s="42" t="str">
        <f t="shared" si="7"/>
        <v/>
      </c>
      <c r="K86" s="42">
        <f>IF(B86="",K85,SUM($J$6:J86))</f>
        <v>18</v>
      </c>
      <c r="L86" s="2"/>
      <c r="M86" s="2"/>
      <c r="N86" s="2"/>
      <c r="O86" s="2"/>
      <c r="P86" s="2"/>
      <c r="Q86" s="2"/>
      <c r="S86" s="2"/>
      <c r="T86" s="2"/>
      <c r="U86" s="2"/>
      <c r="V86" s="42">
        <f>IF(AND(G85="",G86="L"),1,IF(AND(G86="L",G85="L"),V85+1,IF(AND(G85="L",G86=""),0,IF(AND(G86="",G85=""),0,0))))</f>
        <v>0</v>
      </c>
      <c r="W86" s="2"/>
      <c r="X86" s="42">
        <f>IF(C85=0,C86,IF(C86=0,X85,C86))</f>
        <v>2</v>
      </c>
      <c r="Y86" s="42">
        <f>IF(C85=0,X85,IF(C86=0,Y85,C85))</f>
        <v>4</v>
      </c>
      <c r="Z86" s="42">
        <f>IF(C84=0,C83,IF(C85=0,Y85,IF(C86=0,Z85,C84)))</f>
        <v>6</v>
      </c>
      <c r="AA86" s="42">
        <f>IF(C83=0,C82,IF(C84=0,C82,IF(C85=0,Z85,IF(C86=0,AA85,C83))))</f>
        <v>6</v>
      </c>
      <c r="AB86" s="2"/>
      <c r="AC86" s="42" t="str">
        <f t="shared" si="8"/>
        <v>NB</v>
      </c>
      <c r="AD86" s="2"/>
      <c r="AE86" s="42">
        <f>IF(K86&lt;K85,1,0)</f>
        <v>0</v>
      </c>
      <c r="AF86" s="42">
        <f>IF(G86="W",0,IF(AE86=1,K85-K86+AF85,0))</f>
        <v>0</v>
      </c>
      <c r="AG86" s="2"/>
      <c r="AH86" s="42">
        <f>IF(G86="W",AF85+J86,IF(AE86=1,K85-K86+AF85,0))</f>
        <v>0</v>
      </c>
      <c r="AI86" s="2"/>
    </row>
    <row r="87" spans="2:35">
      <c r="B87" s="45">
        <v>5</v>
      </c>
      <c r="C87" s="17">
        <f t="shared" si="9"/>
        <v>1</v>
      </c>
      <c r="D87" s="48">
        <f>IF(AC87="Bet",X87,"")</f>
        <v>1</v>
      </c>
      <c r="E87" s="49">
        <f>IF(AC87="Bet",Y87,"")</f>
        <v>2</v>
      </c>
      <c r="F87" s="50">
        <f>IF(AC87="Bet",Z87,"")</f>
        <v>4</v>
      </c>
      <c r="G87" s="42" t="str">
        <f>IF(D86&lt;&gt;"",IF(OR(D86=C87,E86=C87,F86=C87),"W","L"),"")</f>
        <v/>
      </c>
      <c r="H87" s="42" t="str">
        <f t="shared" si="10"/>
        <v/>
      </c>
      <c r="I87" s="42" t="str">
        <f>IF(G87&lt;&gt;"",VLOOKUP(V86,$M$4:$N$18,2,0),"")</f>
        <v/>
      </c>
      <c r="J87" s="42" t="str">
        <f t="shared" si="7"/>
        <v/>
      </c>
      <c r="K87" s="42">
        <f>IF(B87="",K86,SUM($J$6:J87))</f>
        <v>18</v>
      </c>
      <c r="L87" s="2"/>
      <c r="M87" s="2"/>
      <c r="N87" s="2"/>
      <c r="O87" s="2"/>
      <c r="P87" s="2"/>
      <c r="Q87" s="2"/>
      <c r="S87" s="2"/>
      <c r="T87" s="2"/>
      <c r="U87" s="2"/>
      <c r="V87" s="42">
        <f>IF(AND(G86="",G87="L"),1,IF(AND(G87="L",G86="L"),V86+1,IF(AND(G86="L",G87=""),0,IF(AND(G87="",G86=""),0,0))))</f>
        <v>0</v>
      </c>
      <c r="W87" s="2"/>
      <c r="X87" s="42">
        <f>IF(C86=0,C87,IF(C87=0,X86,C87))</f>
        <v>1</v>
      </c>
      <c r="Y87" s="42">
        <f>IF(C86=0,X86,IF(C87=0,Y86,C86))</f>
        <v>2</v>
      </c>
      <c r="Z87" s="42">
        <f>IF(C85=0,C84,IF(C86=0,Y86,IF(C87=0,Z86,C85)))</f>
        <v>4</v>
      </c>
      <c r="AA87" s="42">
        <f>IF(C84=0,C83,IF(C85=0,C83,IF(C86=0,Z86,IF(C87=0,AA86,C84))))</f>
        <v>6</v>
      </c>
      <c r="AB87" s="2"/>
      <c r="AC87" s="42" t="str">
        <f t="shared" si="8"/>
        <v>Bet</v>
      </c>
      <c r="AD87" s="2"/>
      <c r="AE87" s="42">
        <f>IF(K87&lt;K86,1,0)</f>
        <v>0</v>
      </c>
      <c r="AF87" s="42">
        <f>IF(G87="W",0,IF(AE87=1,K86-K87+AF86,0))</f>
        <v>0</v>
      </c>
      <c r="AG87" s="2"/>
      <c r="AH87" s="42">
        <f>IF(G87="W",AF86+J87,IF(AE87=1,K86-K87+AF86,0))</f>
        <v>0</v>
      </c>
      <c r="AI87" s="2"/>
    </row>
    <row r="88" spans="2:35">
      <c r="B88" s="45">
        <v>14</v>
      </c>
      <c r="C88" s="17">
        <f t="shared" si="9"/>
        <v>3</v>
      </c>
      <c r="D88" s="48">
        <f>IF(AC88="Bet",X88,"")</f>
        <v>3</v>
      </c>
      <c r="E88" s="49">
        <f>IF(AC88="Bet",Y88,"")</f>
        <v>1</v>
      </c>
      <c r="F88" s="50">
        <f>IF(AC88="Bet",Z88,"")</f>
        <v>2</v>
      </c>
      <c r="G88" s="42" t="str">
        <f>IF(D87&lt;&gt;"",IF(OR(D87=C88,E87=C88,F87=C88),"W","L"),"")</f>
        <v>L</v>
      </c>
      <c r="H88" s="42">
        <f t="shared" si="10"/>
        <v>-3</v>
      </c>
      <c r="I88" s="42">
        <f>IF(G88&lt;&gt;"",VLOOKUP(V87,$M$4:$N$18,2,0),"")</f>
        <v>1</v>
      </c>
      <c r="J88" s="42">
        <f t="shared" si="7"/>
        <v>-3</v>
      </c>
      <c r="K88" s="42">
        <f>IF(B88="",K87,SUM($J$6:J88))</f>
        <v>15</v>
      </c>
      <c r="L88" s="2"/>
      <c r="M88" s="2"/>
      <c r="N88" s="2"/>
      <c r="O88" s="2"/>
      <c r="P88" s="2"/>
      <c r="Q88" s="2"/>
      <c r="S88" s="2"/>
      <c r="T88" s="2"/>
      <c r="U88" s="2"/>
      <c r="V88" s="42">
        <f>IF(AND(G87="",G88="L"),1,IF(AND(G88="L",G87="L"),V87+1,IF(AND(G87="L",G88=""),0,IF(AND(G88="",G87=""),0,0))))</f>
        <v>1</v>
      </c>
      <c r="W88" s="2"/>
      <c r="X88" s="42">
        <f>IF(C87=0,C88,IF(C88=0,X87,C88))</f>
        <v>3</v>
      </c>
      <c r="Y88" s="42">
        <f>IF(C87=0,X87,IF(C88=0,Y87,C87))</f>
        <v>1</v>
      </c>
      <c r="Z88" s="42">
        <f>IF(C86=0,C85,IF(C87=0,Y87,IF(C88=0,Z87,C86)))</f>
        <v>2</v>
      </c>
      <c r="AA88" s="42">
        <f>IF(C85=0,C84,IF(C86=0,C84,IF(C87=0,Z87,IF(C88=0,AA87,C85))))</f>
        <v>4</v>
      </c>
      <c r="AB88" s="2"/>
      <c r="AC88" s="42" t="str">
        <f t="shared" si="8"/>
        <v>Bet</v>
      </c>
      <c r="AD88" s="2"/>
      <c r="AE88" s="42">
        <f>IF(K88&lt;K87,1,0)</f>
        <v>1</v>
      </c>
      <c r="AF88" s="42">
        <f>IF(G88="W",0,IF(AE88=1,K87-K88+AF87,0))</f>
        <v>3</v>
      </c>
      <c r="AG88" s="2"/>
      <c r="AH88" s="42">
        <f>IF(G88="W",AF87+J88,IF(AE88=1,K87-K88+AF87,0))</f>
        <v>3</v>
      </c>
      <c r="AI88" s="2"/>
    </row>
    <row r="89" spans="2:35">
      <c r="B89" s="45">
        <v>12</v>
      </c>
      <c r="C89" s="17">
        <f t="shared" si="9"/>
        <v>2</v>
      </c>
      <c r="D89" s="48" t="str">
        <f>IF(AC89="Bet",X89,"")</f>
        <v/>
      </c>
      <c r="E89" s="49" t="str">
        <f>IF(AC89="Bet",Y89,"")</f>
        <v/>
      </c>
      <c r="F89" s="50" t="str">
        <f>IF(AC89="Bet",Z89,"")</f>
        <v/>
      </c>
      <c r="G89" s="42" t="str">
        <f>IF(D88&lt;&gt;"",IF(OR(D88=C89,E88=C89,F88=C89),"W","L"),"")</f>
        <v>W</v>
      </c>
      <c r="H89" s="42">
        <f t="shared" si="10"/>
        <v>3</v>
      </c>
      <c r="I89" s="42">
        <f>IF(G89&lt;&gt;"",VLOOKUP(V88,$M$4:$N$18,2,0),"")</f>
        <v>1</v>
      </c>
      <c r="J89" s="42">
        <f t="shared" si="7"/>
        <v>3</v>
      </c>
      <c r="K89" s="42">
        <f>IF(B89="",K88,SUM($J$6:J89))</f>
        <v>18</v>
      </c>
      <c r="L89" s="2"/>
      <c r="M89" s="2"/>
      <c r="N89" s="2"/>
      <c r="O89" s="2"/>
      <c r="P89" s="2"/>
      <c r="Q89" s="2"/>
      <c r="S89" s="2"/>
      <c r="T89" s="2"/>
      <c r="U89" s="2"/>
      <c r="V89" s="42">
        <f>IF(AND(G88="",G89="L"),1,IF(AND(G89="L",G88="L"),V88+1,IF(AND(G88="L",G89=""),0,IF(AND(G89="",G88=""),0,0))))</f>
        <v>0</v>
      </c>
      <c r="W89" s="2"/>
      <c r="X89" s="42">
        <f>IF(C88=0,C89,IF(C89=0,X88,C89))</f>
        <v>2</v>
      </c>
      <c r="Y89" s="42">
        <f>IF(C88=0,X88,IF(C89=0,Y88,C88))</f>
        <v>3</v>
      </c>
      <c r="Z89" s="42">
        <f>IF(C87=0,C86,IF(C88=0,Y88,IF(C89=0,Z88,C87)))</f>
        <v>1</v>
      </c>
      <c r="AA89" s="42">
        <f>IF(C86=0,C85,IF(C87=0,C85,IF(C88=0,Z88,IF(C89=0,AA88,C86))))</f>
        <v>2</v>
      </c>
      <c r="AB89" s="2"/>
      <c r="AC89" s="42" t="str">
        <f t="shared" si="8"/>
        <v>NB</v>
      </c>
      <c r="AD89" s="2"/>
      <c r="AE89" s="42">
        <f>IF(K89&lt;K88,1,0)</f>
        <v>0</v>
      </c>
      <c r="AF89" s="42">
        <f>IF(G89="W",0,IF(AE89=1,K88-K89+AF88,0))</f>
        <v>0</v>
      </c>
      <c r="AG89" s="2"/>
      <c r="AH89" s="42">
        <f>IF(G89="W",AF88+J89,IF(AE89=1,K88-K89+AF88,0))</f>
        <v>6</v>
      </c>
      <c r="AI89" s="2"/>
    </row>
    <row r="90" spans="2:35">
      <c r="B90" s="45">
        <v>24</v>
      </c>
      <c r="C90" s="17">
        <f t="shared" si="9"/>
        <v>4</v>
      </c>
      <c r="D90" s="48">
        <f>IF(AC90="Bet",X90,"")</f>
        <v>4</v>
      </c>
      <c r="E90" s="49">
        <f>IF(AC90="Bet",Y90,"")</f>
        <v>2</v>
      </c>
      <c r="F90" s="50">
        <f>IF(AC90="Bet",Z90,"")</f>
        <v>3</v>
      </c>
      <c r="G90" s="42" t="str">
        <f>IF(D89&lt;&gt;"",IF(OR(D89=C90,E89=C90,F89=C90),"W","L"),"")</f>
        <v/>
      </c>
      <c r="H90" s="42" t="str">
        <f t="shared" si="10"/>
        <v/>
      </c>
      <c r="I90" s="42" t="str">
        <f>IF(G90&lt;&gt;"",VLOOKUP(V89,$M$4:$N$18,2,0),"")</f>
        <v/>
      </c>
      <c r="J90" s="42" t="str">
        <f t="shared" si="7"/>
        <v/>
      </c>
      <c r="K90" s="42">
        <f>IF(B90="",K89,SUM($J$6:J90))</f>
        <v>18</v>
      </c>
      <c r="L90" s="2"/>
      <c r="M90" s="2"/>
      <c r="N90" s="2"/>
      <c r="O90" s="2"/>
      <c r="P90" s="2"/>
      <c r="Q90" s="2"/>
      <c r="S90" s="2"/>
      <c r="T90" s="2"/>
      <c r="U90" s="2"/>
      <c r="V90" s="42">
        <f>IF(AND(G89="",G90="L"),1,IF(AND(G90="L",G89="L"),V89+1,IF(AND(G89="L",G90=""),0,IF(AND(G90="",G89=""),0,0))))</f>
        <v>0</v>
      </c>
      <c r="W90" s="2"/>
      <c r="X90" s="42">
        <f>IF(C89=0,C90,IF(C90=0,X89,C90))</f>
        <v>4</v>
      </c>
      <c r="Y90" s="42">
        <f>IF(C89=0,X89,IF(C90=0,Y89,C89))</f>
        <v>2</v>
      </c>
      <c r="Z90" s="42">
        <f>IF(C88=0,C87,IF(C89=0,Y89,IF(C90=0,Z89,C88)))</f>
        <v>3</v>
      </c>
      <c r="AA90" s="42">
        <f>IF(C87=0,C86,IF(C88=0,C86,IF(C89=0,Z89,IF(C90=0,AA89,C87))))</f>
        <v>1</v>
      </c>
      <c r="AB90" s="2"/>
      <c r="AC90" s="42" t="str">
        <f t="shared" si="8"/>
        <v>Bet</v>
      </c>
      <c r="AD90" s="2"/>
      <c r="AE90" s="42">
        <f>IF(K90&lt;K89,1,0)</f>
        <v>0</v>
      </c>
      <c r="AF90" s="42">
        <f>IF(G90="W",0,IF(AE90=1,K89-K90+AF89,0))</f>
        <v>0</v>
      </c>
      <c r="AG90" s="2"/>
      <c r="AH90" s="42">
        <f>IF(G90="W",AF89+J90,IF(AE90=1,K89-K90+AF89,0))</f>
        <v>0</v>
      </c>
      <c r="AI90" s="2"/>
    </row>
    <row r="91" spans="2:35">
      <c r="B91" s="45">
        <v>19</v>
      </c>
      <c r="C91" s="17">
        <f t="shared" si="9"/>
        <v>4</v>
      </c>
      <c r="D91" s="48" t="str">
        <f>IF(AC91="Bet",X91,"")</f>
        <v/>
      </c>
      <c r="E91" s="49" t="str">
        <f>IF(AC91="Bet",Y91,"")</f>
        <v/>
      </c>
      <c r="F91" s="50" t="str">
        <f>IF(AC91="Bet",Z91,"")</f>
        <v/>
      </c>
      <c r="G91" s="42" t="str">
        <f>IF(D90&lt;&gt;"",IF(OR(D90=C91,E90=C91,F90=C91),"W","L"),"")</f>
        <v>W</v>
      </c>
      <c r="H91" s="42">
        <f t="shared" si="10"/>
        <v>3</v>
      </c>
      <c r="I91" s="42">
        <f>IF(G91&lt;&gt;"",VLOOKUP(V90,$M$4:$N$18,2,0),"")</f>
        <v>1</v>
      </c>
      <c r="J91" s="42">
        <f t="shared" si="7"/>
        <v>3</v>
      </c>
      <c r="K91" s="42">
        <f>IF(B91="",K90,SUM($J$6:J91))</f>
        <v>21</v>
      </c>
      <c r="L91" s="2"/>
      <c r="M91" s="2"/>
      <c r="N91" s="2"/>
      <c r="O91" s="2"/>
      <c r="P91" s="2"/>
      <c r="Q91" s="2"/>
      <c r="S91" s="2"/>
      <c r="T91" s="2"/>
      <c r="U91" s="2"/>
      <c r="V91" s="42">
        <f>IF(AND(G90="",G91="L"),1,IF(AND(G91="L",G90="L"),V90+1,IF(AND(G90="L",G91=""),0,IF(AND(G91="",G90=""),0,0))))</f>
        <v>0</v>
      </c>
      <c r="W91" s="2"/>
      <c r="X91" s="42">
        <f>IF(C90=0,C91,IF(C91=0,X90,C91))</f>
        <v>4</v>
      </c>
      <c r="Y91" s="42">
        <f>IF(C90=0,X90,IF(C91=0,Y90,C90))</f>
        <v>4</v>
      </c>
      <c r="Z91" s="42">
        <f>IF(C89=0,C88,IF(C90=0,Y90,IF(C91=0,Z90,C89)))</f>
        <v>2</v>
      </c>
      <c r="AA91" s="42">
        <f>IF(C88=0,C87,IF(C89=0,C87,IF(C90=0,Z90,IF(C91=0,AA90,C88))))</f>
        <v>3</v>
      </c>
      <c r="AB91" s="2"/>
      <c r="AC91" s="42" t="str">
        <f t="shared" si="8"/>
        <v>NB</v>
      </c>
      <c r="AD91" s="2"/>
      <c r="AE91" s="42">
        <f>IF(K91&lt;K90,1,0)</f>
        <v>0</v>
      </c>
      <c r="AF91" s="42">
        <f>IF(G91="W",0,IF(AE91=1,K90-K91+AF90,0))</f>
        <v>0</v>
      </c>
      <c r="AG91" s="2"/>
      <c r="AH91" s="42">
        <f>IF(G91="W",AF90+J91,IF(AE91=1,K90-K91+AF90,0))</f>
        <v>3</v>
      </c>
      <c r="AI91" s="2"/>
    </row>
    <row r="92" spans="2:35">
      <c r="B92" s="45">
        <v>16</v>
      </c>
      <c r="C92" s="17">
        <f t="shared" si="9"/>
        <v>3</v>
      </c>
      <c r="D92" s="48" t="str">
        <f>IF(AC92="Bet",X92,"")</f>
        <v/>
      </c>
      <c r="E92" s="49" t="str">
        <f>IF(AC92="Bet",Y92,"")</f>
        <v/>
      </c>
      <c r="F92" s="50" t="str">
        <f>IF(AC92="Bet",Z92,"")</f>
        <v/>
      </c>
      <c r="G92" s="42" t="str">
        <f>IF(D91&lt;&gt;"",IF(OR(D91=C92,E91=C92,F91=C92),"W","L"),"")</f>
        <v/>
      </c>
      <c r="H92" s="42" t="str">
        <f t="shared" si="10"/>
        <v/>
      </c>
      <c r="I92" s="42" t="str">
        <f>IF(G92&lt;&gt;"",VLOOKUP(V91,$M$4:$N$18,2,0),"")</f>
        <v/>
      </c>
      <c r="J92" s="42" t="str">
        <f t="shared" si="7"/>
        <v/>
      </c>
      <c r="K92" s="42">
        <f>IF(B92="",K91,SUM($J$6:J92))</f>
        <v>21</v>
      </c>
      <c r="L92" s="2"/>
      <c r="M92" s="2"/>
      <c r="N92" s="2"/>
      <c r="O92" s="2"/>
      <c r="P92" s="2"/>
      <c r="Q92" s="2"/>
      <c r="S92" s="2"/>
      <c r="T92" s="2"/>
      <c r="U92" s="2"/>
      <c r="V92" s="42">
        <f>IF(AND(G91="",G92="L"),1,IF(AND(G92="L",G91="L"),V91+1,IF(AND(G91="L",G92=""),0,IF(AND(G92="",G91=""),0,0))))</f>
        <v>0</v>
      </c>
      <c r="W92" s="2"/>
      <c r="X92" s="42">
        <f>IF(C91=0,C92,IF(C92=0,X91,C92))</f>
        <v>3</v>
      </c>
      <c r="Y92" s="42">
        <f>IF(C91=0,X91,IF(C92=0,Y91,C91))</f>
        <v>4</v>
      </c>
      <c r="Z92" s="42">
        <f>IF(C90=0,C89,IF(C91=0,Y91,IF(C92=0,Z91,C90)))</f>
        <v>4</v>
      </c>
      <c r="AA92" s="42">
        <f>IF(C89=0,C88,IF(C90=0,C88,IF(C91=0,Z91,IF(C92=0,AA91,C89))))</f>
        <v>2</v>
      </c>
      <c r="AB92" s="2"/>
      <c r="AC92" s="42" t="str">
        <f t="shared" si="8"/>
        <v>NB</v>
      </c>
      <c r="AD92" s="2"/>
      <c r="AE92" s="42">
        <f>IF(K92&lt;K91,1,0)</f>
        <v>0</v>
      </c>
      <c r="AF92" s="42">
        <f>IF(G92="W",0,IF(AE92=1,K91-K92+AF91,0))</f>
        <v>0</v>
      </c>
      <c r="AG92" s="2"/>
      <c r="AH92" s="42">
        <f>IF(G92="W",AF91+J92,IF(AE92=1,K91-K92+AF91,0))</f>
        <v>0</v>
      </c>
      <c r="AI92" s="2"/>
    </row>
    <row r="93" spans="2:35">
      <c r="B93" s="45">
        <v>24</v>
      </c>
      <c r="C93" s="17">
        <f t="shared" si="9"/>
        <v>4</v>
      </c>
      <c r="D93" s="48" t="str">
        <f>IF(AC93="Bet",X93,"")</f>
        <v/>
      </c>
      <c r="E93" s="49" t="str">
        <f>IF(AC93="Bet",Y93,"")</f>
        <v/>
      </c>
      <c r="F93" s="50" t="str">
        <f>IF(AC93="Bet",Z93,"")</f>
        <v/>
      </c>
      <c r="G93" s="42" t="str">
        <f>IF(D92&lt;&gt;"",IF(OR(D92=C93,E92=C93,F92=C93),"W","L"),"")</f>
        <v/>
      </c>
      <c r="H93" s="42" t="str">
        <f t="shared" si="10"/>
        <v/>
      </c>
      <c r="I93" s="42" t="str">
        <f>IF(G93&lt;&gt;"",VLOOKUP(V92,$M$4:$N$18,2,0),"")</f>
        <v/>
      </c>
      <c r="J93" s="42" t="str">
        <f t="shared" si="7"/>
        <v/>
      </c>
      <c r="K93" s="42">
        <f>IF(B93="",K92,SUM($J$6:J93))</f>
        <v>21</v>
      </c>
      <c r="L93" s="2"/>
      <c r="M93" s="2"/>
      <c r="N93" s="2"/>
      <c r="O93" s="2"/>
      <c r="P93" s="2"/>
      <c r="Q93" s="2"/>
      <c r="S93" s="2"/>
      <c r="T93" s="2"/>
      <c r="U93" s="2"/>
      <c r="V93" s="42">
        <f>IF(AND(G92="",G93="L"),1,IF(AND(G93="L",G92="L"),V92+1,IF(AND(G92="L",G93=""),0,IF(AND(G93="",G92=""),0,0))))</f>
        <v>0</v>
      </c>
      <c r="W93" s="2"/>
      <c r="X93" s="42">
        <f>IF(C92=0,C93,IF(C93=0,X92,C93))</f>
        <v>4</v>
      </c>
      <c r="Y93" s="42">
        <f>IF(C92=0,X92,IF(C93=0,Y92,C92))</f>
        <v>3</v>
      </c>
      <c r="Z93" s="42">
        <f>IF(C91=0,C90,IF(C92=0,Y92,IF(C93=0,Z92,C91)))</f>
        <v>4</v>
      </c>
      <c r="AA93" s="42">
        <f>IF(C90=0,C89,IF(C91=0,C89,IF(C92=0,Z92,IF(C93=0,AA92,C90))))</f>
        <v>4</v>
      </c>
      <c r="AB93" s="2"/>
      <c r="AC93" s="42" t="str">
        <f t="shared" si="8"/>
        <v>NB</v>
      </c>
      <c r="AD93" s="2"/>
      <c r="AE93" s="42">
        <f>IF(K93&lt;K92,1,0)</f>
        <v>0</v>
      </c>
      <c r="AF93" s="42">
        <f>IF(G93="W",0,IF(AE93=1,K92-K93+AF92,0))</f>
        <v>0</v>
      </c>
      <c r="AG93" s="2"/>
      <c r="AH93" s="42">
        <f>IF(G93="W",AF92+J93,IF(AE93=1,K92-K93+AF92,0))</f>
        <v>0</v>
      </c>
      <c r="AI93" s="2"/>
    </row>
    <row r="94" spans="2:35">
      <c r="B94" s="45">
        <v>1</v>
      </c>
      <c r="C94" s="17">
        <f t="shared" si="9"/>
        <v>1</v>
      </c>
      <c r="D94" s="48" t="str">
        <f>IF(AC94="Bet",X94,"")</f>
        <v/>
      </c>
      <c r="E94" s="49" t="str">
        <f>IF(AC94="Bet",Y94,"")</f>
        <v/>
      </c>
      <c r="F94" s="50" t="str">
        <f>IF(AC94="Bet",Z94,"")</f>
        <v/>
      </c>
      <c r="G94" s="42" t="str">
        <f>IF(D93&lt;&gt;"",IF(OR(D93=C94,E93=C94,F93=C94),"W","L"),"")</f>
        <v/>
      </c>
      <c r="H94" s="42" t="str">
        <f t="shared" si="10"/>
        <v/>
      </c>
      <c r="I94" s="42" t="str">
        <f>IF(G94&lt;&gt;"",VLOOKUP(V93,$M$4:$N$18,2,0),"")</f>
        <v/>
      </c>
      <c r="J94" s="42" t="str">
        <f t="shared" si="7"/>
        <v/>
      </c>
      <c r="K94" s="42">
        <f>IF(B94="",K93,SUM($J$6:J94))</f>
        <v>21</v>
      </c>
      <c r="L94" s="2"/>
      <c r="M94" s="2"/>
      <c r="N94" s="2"/>
      <c r="O94" s="2"/>
      <c r="P94" s="2"/>
      <c r="Q94" s="2"/>
      <c r="S94" s="2"/>
      <c r="T94" s="2"/>
      <c r="U94" s="2"/>
      <c r="V94" s="42">
        <f>IF(AND(G93="",G94="L"),1,IF(AND(G94="L",G93="L"),V93+1,IF(AND(G93="L",G94=""),0,IF(AND(G94="",G93=""),0,0))))</f>
        <v>0</v>
      </c>
      <c r="W94" s="2"/>
      <c r="X94" s="42">
        <f>IF(C93=0,C94,IF(C94=0,X93,C94))</f>
        <v>1</v>
      </c>
      <c r="Y94" s="42">
        <f>IF(C93=0,X93,IF(C94=0,Y93,C93))</f>
        <v>4</v>
      </c>
      <c r="Z94" s="42">
        <f>IF(C92=0,C91,IF(C93=0,Y93,IF(C94=0,Z93,C92)))</f>
        <v>3</v>
      </c>
      <c r="AA94" s="42">
        <f>IF(C91=0,C90,IF(C92=0,C90,IF(C93=0,Z93,IF(C94=0,AA93,C91))))</f>
        <v>4</v>
      </c>
      <c r="AB94" s="2"/>
      <c r="AC94" s="42" t="str">
        <f t="shared" si="8"/>
        <v>NB</v>
      </c>
      <c r="AD94" s="2"/>
      <c r="AE94" s="42">
        <f>IF(K94&lt;K93,1,0)</f>
        <v>0</v>
      </c>
      <c r="AF94" s="42">
        <f>IF(G94="W",0,IF(AE94=1,K93-K94+AF93,0))</f>
        <v>0</v>
      </c>
      <c r="AG94" s="2"/>
      <c r="AH94" s="42">
        <f>IF(G94="W",AF93+J94,IF(AE94=1,K93-K94+AF93,0))</f>
        <v>0</v>
      </c>
      <c r="AI94" s="2"/>
    </row>
    <row r="95" spans="2:35">
      <c r="B95" s="45">
        <v>22</v>
      </c>
      <c r="C95" s="17">
        <f t="shared" si="9"/>
        <v>4</v>
      </c>
      <c r="D95" s="48" t="str">
        <f>IF(AC95="Bet",X95,"")</f>
        <v/>
      </c>
      <c r="E95" s="49" t="str">
        <f>IF(AC95="Bet",Y95,"")</f>
        <v/>
      </c>
      <c r="F95" s="50" t="str">
        <f>IF(AC95="Bet",Z95,"")</f>
        <v/>
      </c>
      <c r="G95" s="42" t="str">
        <f>IF(D94&lt;&gt;"",IF(OR(D94=C95,E94=C95,F94=C95),"W","L"),"")</f>
        <v/>
      </c>
      <c r="H95" s="42" t="str">
        <f t="shared" si="10"/>
        <v/>
      </c>
      <c r="I95" s="42" t="str">
        <f>IF(G95&lt;&gt;"",VLOOKUP(V94,$M$4:$N$18,2,0),"")</f>
        <v/>
      </c>
      <c r="J95" s="42" t="str">
        <f t="shared" si="7"/>
        <v/>
      </c>
      <c r="K95" s="42">
        <f>IF(B95="",K94,SUM($J$6:J95))</f>
        <v>21</v>
      </c>
      <c r="L95" s="2"/>
      <c r="M95" s="2"/>
      <c r="N95" s="2"/>
      <c r="O95" s="2"/>
      <c r="P95" s="2"/>
      <c r="Q95" s="2"/>
      <c r="S95" s="2"/>
      <c r="T95" s="2"/>
      <c r="U95" s="2"/>
      <c r="V95" s="42">
        <f>IF(AND(G94="",G95="L"),1,IF(AND(G95="L",G94="L"),V94+1,IF(AND(G94="L",G95=""),0,IF(AND(G95="",G94=""),0,0))))</f>
        <v>0</v>
      </c>
      <c r="W95" s="2"/>
      <c r="X95" s="42">
        <f>IF(C94=0,C95,IF(C95=0,X94,C95))</f>
        <v>4</v>
      </c>
      <c r="Y95" s="42">
        <f>IF(C94=0,X94,IF(C95=0,Y94,C94))</f>
        <v>1</v>
      </c>
      <c r="Z95" s="42">
        <f>IF(C93=0,C92,IF(C94=0,Y94,IF(C95=0,Z94,C93)))</f>
        <v>4</v>
      </c>
      <c r="AA95" s="42">
        <f>IF(C92=0,C91,IF(C93=0,C91,IF(C94=0,Z94,IF(C95=0,AA94,C92))))</f>
        <v>3</v>
      </c>
      <c r="AB95" s="2"/>
      <c r="AC95" s="42" t="str">
        <f t="shared" si="8"/>
        <v>NB</v>
      </c>
      <c r="AD95" s="2"/>
      <c r="AE95" s="42">
        <f>IF(K95&lt;K94,1,0)</f>
        <v>0</v>
      </c>
      <c r="AF95" s="42">
        <f>IF(G95="W",0,IF(AE95=1,K94-K95+AF94,0))</f>
        <v>0</v>
      </c>
      <c r="AG95" s="2"/>
      <c r="AH95" s="42">
        <f>IF(G95="W",AF94+J95,IF(AE95=1,K94-K95+AF94,0))</f>
        <v>0</v>
      </c>
      <c r="AI95" s="2"/>
    </row>
    <row r="96" spans="2:35">
      <c r="B96" s="45">
        <v>6</v>
      </c>
      <c r="C96" s="17">
        <f t="shared" si="9"/>
        <v>1</v>
      </c>
      <c r="D96" s="48" t="str">
        <f>IF(AC96="Bet",X96,"")</f>
        <v/>
      </c>
      <c r="E96" s="49" t="str">
        <f>IF(AC96="Bet",Y96,"")</f>
        <v/>
      </c>
      <c r="F96" s="50" t="str">
        <f>IF(AC96="Bet",Z96,"")</f>
        <v/>
      </c>
      <c r="G96" s="42" t="str">
        <f>IF(D95&lt;&gt;"",IF(OR(D95=C96,E95=C96,F95=C96),"W","L"),"")</f>
        <v/>
      </c>
      <c r="H96" s="42" t="str">
        <f t="shared" si="10"/>
        <v/>
      </c>
      <c r="I96" s="42" t="str">
        <f>IF(G96&lt;&gt;"",VLOOKUP(V95,$M$4:$N$18,2,0),"")</f>
        <v/>
      </c>
      <c r="J96" s="42" t="str">
        <f t="shared" ref="J96:J159" si="11">IF(G96&lt;&gt;"",H96*I96,"")</f>
        <v/>
      </c>
      <c r="K96" s="42">
        <f>IF(B96="",K95,SUM($J$6:J96))</f>
        <v>21</v>
      </c>
      <c r="L96" s="2"/>
      <c r="M96" s="2"/>
      <c r="N96" s="2"/>
      <c r="O96" s="2"/>
      <c r="P96" s="2"/>
      <c r="Q96" s="2"/>
      <c r="S96" s="2"/>
      <c r="T96" s="2"/>
      <c r="U96" s="2"/>
      <c r="V96" s="42">
        <f>IF(AND(G95="",G96="L"),1,IF(AND(G96="L",G95="L"),V95+1,IF(AND(G95="L",G96=""),0,IF(AND(G96="",G95=""),0,0))))</f>
        <v>0</v>
      </c>
      <c r="W96" s="2"/>
      <c r="X96" s="42">
        <f>IF(C95=0,C96,IF(C96=0,X95,C96))</f>
        <v>1</v>
      </c>
      <c r="Y96" s="42">
        <f>IF(C95=0,X95,IF(C96=0,Y95,C95))</f>
        <v>4</v>
      </c>
      <c r="Z96" s="42">
        <f>IF(C94=0,C93,IF(C95=0,Y95,IF(C96=0,Z95,C94)))</f>
        <v>1</v>
      </c>
      <c r="AA96" s="42">
        <f>IF(C93=0,C92,IF(C94=0,C92,IF(C95=0,Z95,IF(C96=0,AA95,C93))))</f>
        <v>4</v>
      </c>
      <c r="AB96" s="2"/>
      <c r="AC96" s="42" t="str">
        <f t="shared" ref="AC96:AC159" si="12">IF(OR(X96=Y96,X96=Z96,X96=AA96),"NB",IF(OR(Y96=X96,Y96=Z96,Y96=AA96),"NB",IF(OR(Z96=Y96,Z96=X96,Z96=AA96),"NB",IF(OR(AA96=Y96,AA96=X96,AA96=Z96),"NB","Bet"))))</f>
        <v>NB</v>
      </c>
      <c r="AD96" s="2"/>
      <c r="AE96" s="42">
        <f>IF(K96&lt;K95,1,0)</f>
        <v>0</v>
      </c>
      <c r="AF96" s="42">
        <f>IF(G96="W",0,IF(AE96=1,K95-K96+AF95,0))</f>
        <v>0</v>
      </c>
      <c r="AG96" s="2"/>
      <c r="AH96" s="42">
        <f>IF(G96="W",AF95+J96,IF(AE96=1,K95-K96+AF95,0))</f>
        <v>0</v>
      </c>
      <c r="AI96" s="2"/>
    </row>
    <row r="97" spans="2:35">
      <c r="B97" s="45">
        <v>19</v>
      </c>
      <c r="C97" s="17">
        <f t="shared" si="9"/>
        <v>4</v>
      </c>
      <c r="D97" s="48" t="str">
        <f>IF(AC97="Bet",X97,"")</f>
        <v/>
      </c>
      <c r="E97" s="49" t="str">
        <f>IF(AC97="Bet",Y97,"")</f>
        <v/>
      </c>
      <c r="F97" s="50" t="str">
        <f>IF(AC97="Bet",Z97,"")</f>
        <v/>
      </c>
      <c r="G97" s="42" t="str">
        <f>IF(D96&lt;&gt;"",IF(OR(D96=C97,E96=C97,F96=C97),"W","L"),"")</f>
        <v/>
      </c>
      <c r="H97" s="42" t="str">
        <f t="shared" si="10"/>
        <v/>
      </c>
      <c r="I97" s="42" t="str">
        <f>IF(G97&lt;&gt;"",VLOOKUP(V96,$M$4:$N$18,2,0),"")</f>
        <v/>
      </c>
      <c r="J97" s="42" t="str">
        <f t="shared" si="11"/>
        <v/>
      </c>
      <c r="K97" s="42">
        <f>IF(B97="",K96,SUM($J$6:J97))</f>
        <v>21</v>
      </c>
      <c r="L97" s="2"/>
      <c r="M97" s="2"/>
      <c r="N97" s="2"/>
      <c r="O97" s="2"/>
      <c r="P97" s="2"/>
      <c r="Q97" s="2"/>
      <c r="S97" s="2"/>
      <c r="T97" s="2"/>
      <c r="U97" s="2"/>
      <c r="V97" s="42">
        <f>IF(AND(G96="",G97="L"),1,IF(AND(G97="L",G96="L"),V96+1,IF(AND(G96="L",G97=""),0,IF(AND(G97="",G96=""),0,0))))</f>
        <v>0</v>
      </c>
      <c r="W97" s="2"/>
      <c r="X97" s="42">
        <f>IF(C96=0,C97,IF(C97=0,X96,C97))</f>
        <v>4</v>
      </c>
      <c r="Y97" s="42">
        <f>IF(C96=0,X96,IF(C97=0,Y96,C96))</f>
        <v>1</v>
      </c>
      <c r="Z97" s="42">
        <f>IF(C95=0,C94,IF(C96=0,Y96,IF(C97=0,Z96,C95)))</f>
        <v>4</v>
      </c>
      <c r="AA97" s="42">
        <f>IF(C94=0,C93,IF(C95=0,C93,IF(C96=0,Z96,IF(C97=0,AA96,C94))))</f>
        <v>1</v>
      </c>
      <c r="AB97" s="2"/>
      <c r="AC97" s="42" t="str">
        <f t="shared" si="12"/>
        <v>NB</v>
      </c>
      <c r="AD97" s="2"/>
      <c r="AE97" s="42">
        <f>IF(K97&lt;K96,1,0)</f>
        <v>0</v>
      </c>
      <c r="AF97" s="42">
        <f>IF(G97="W",0,IF(AE97=1,K96-K97+AF96,0))</f>
        <v>0</v>
      </c>
      <c r="AG97" s="2"/>
      <c r="AH97" s="42">
        <f>IF(G97="W",AF96+J97,IF(AE97=1,K96-K97+AF96,0))</f>
        <v>0</v>
      </c>
      <c r="AI97" s="2"/>
    </row>
    <row r="98" spans="2:35">
      <c r="B98" s="45">
        <v>14</v>
      </c>
      <c r="C98" s="17">
        <f t="shared" si="9"/>
        <v>3</v>
      </c>
      <c r="D98" s="48" t="str">
        <f>IF(AC98="Bet",X98,"")</f>
        <v/>
      </c>
      <c r="E98" s="49" t="str">
        <f>IF(AC98="Bet",Y98,"")</f>
        <v/>
      </c>
      <c r="F98" s="50" t="str">
        <f>IF(AC98="Bet",Z98,"")</f>
        <v/>
      </c>
      <c r="G98" s="42" t="str">
        <f>IF(D97&lt;&gt;"",IF(OR(D97=C98,E97=C98,F97=C98),"W","L"),"")</f>
        <v/>
      </c>
      <c r="H98" s="42" t="str">
        <f t="shared" si="10"/>
        <v/>
      </c>
      <c r="I98" s="42" t="str">
        <f>IF(G98&lt;&gt;"",VLOOKUP(V97,$M$4:$N$18,2,0),"")</f>
        <v/>
      </c>
      <c r="J98" s="42" t="str">
        <f t="shared" si="11"/>
        <v/>
      </c>
      <c r="K98" s="42">
        <f>IF(B98="",K97,SUM($J$6:J98))</f>
        <v>21</v>
      </c>
      <c r="L98" s="2"/>
      <c r="M98" s="2"/>
      <c r="N98" s="2"/>
      <c r="O98" s="2"/>
      <c r="P98" s="2"/>
      <c r="Q98" s="2"/>
      <c r="S98" s="2"/>
      <c r="T98" s="2"/>
      <c r="U98" s="2"/>
      <c r="V98" s="42">
        <f>IF(AND(G97="",G98="L"),1,IF(AND(G98="L",G97="L"),V97+1,IF(AND(G97="L",G98=""),0,IF(AND(G98="",G97=""),0,0))))</f>
        <v>0</v>
      </c>
      <c r="W98" s="2"/>
      <c r="X98" s="42">
        <f>IF(C97=0,C98,IF(C98=0,X97,C98))</f>
        <v>3</v>
      </c>
      <c r="Y98" s="42">
        <f>IF(C97=0,X97,IF(C98=0,Y97,C97))</f>
        <v>4</v>
      </c>
      <c r="Z98" s="42">
        <f>IF(C96=0,C95,IF(C97=0,Y97,IF(C98=0,Z97,C96)))</f>
        <v>1</v>
      </c>
      <c r="AA98" s="42">
        <f>IF(C95=0,C94,IF(C96=0,C94,IF(C97=0,Z97,IF(C98=0,AA97,C95))))</f>
        <v>4</v>
      </c>
      <c r="AB98" s="2"/>
      <c r="AC98" s="42" t="str">
        <f t="shared" si="12"/>
        <v>NB</v>
      </c>
      <c r="AD98" s="2"/>
      <c r="AE98" s="42">
        <f>IF(K98&lt;K97,1,0)</f>
        <v>0</v>
      </c>
      <c r="AF98" s="42">
        <f>IF(G98="W",0,IF(AE98=1,K97-K98+AF97,0))</f>
        <v>0</v>
      </c>
      <c r="AG98" s="2"/>
      <c r="AH98" s="42">
        <f>IF(G98="W",AF97+J98,IF(AE98=1,K97-K98+AF97,0))</f>
        <v>0</v>
      </c>
      <c r="AI98" s="2"/>
    </row>
    <row r="99" spans="2:35">
      <c r="B99" s="45">
        <v>18</v>
      </c>
      <c r="C99" s="17">
        <f t="shared" si="9"/>
        <v>3</v>
      </c>
      <c r="D99" s="48" t="str">
        <f>IF(AC99="Bet",X99,"")</f>
        <v/>
      </c>
      <c r="E99" s="49" t="str">
        <f>IF(AC99="Bet",Y99,"")</f>
        <v/>
      </c>
      <c r="F99" s="50" t="str">
        <f>IF(AC99="Bet",Z99,"")</f>
        <v/>
      </c>
      <c r="G99" s="42" t="str">
        <f>IF(D98&lt;&gt;"",IF(OR(D98=C99,E98=C99,F98=C99),"W","L"),"")</f>
        <v/>
      </c>
      <c r="H99" s="42" t="str">
        <f t="shared" si="10"/>
        <v/>
      </c>
      <c r="I99" s="42" t="str">
        <f>IF(G99&lt;&gt;"",VLOOKUP(V98,$M$4:$N$18,2,0),"")</f>
        <v/>
      </c>
      <c r="J99" s="42" t="str">
        <f t="shared" si="11"/>
        <v/>
      </c>
      <c r="K99" s="42">
        <f>IF(B99="",K98,SUM($J$6:J99))</f>
        <v>21</v>
      </c>
      <c r="L99" s="2"/>
      <c r="M99" s="2"/>
      <c r="N99" s="2"/>
      <c r="O99" s="2"/>
      <c r="P99" s="2"/>
      <c r="Q99" s="2"/>
      <c r="S99" s="2"/>
      <c r="T99" s="2"/>
      <c r="U99" s="2"/>
      <c r="V99" s="42">
        <f>IF(AND(G98="",G99="L"),1,IF(AND(G99="L",G98="L"),V98+1,IF(AND(G98="L",G99=""),0,IF(AND(G99="",G98=""),0,0))))</f>
        <v>0</v>
      </c>
      <c r="W99" s="2"/>
      <c r="X99" s="42">
        <f>IF(C98=0,C99,IF(C99=0,X98,C99))</f>
        <v>3</v>
      </c>
      <c r="Y99" s="42">
        <f>IF(C98=0,X98,IF(C99=0,Y98,C98))</f>
        <v>3</v>
      </c>
      <c r="Z99" s="42">
        <f>IF(C97=0,C96,IF(C98=0,Y98,IF(C99=0,Z98,C97)))</f>
        <v>4</v>
      </c>
      <c r="AA99" s="42">
        <f>IF(C96=0,C95,IF(C97=0,C95,IF(C98=0,Z98,IF(C99=0,AA98,C96))))</f>
        <v>1</v>
      </c>
      <c r="AB99" s="2"/>
      <c r="AC99" s="42" t="str">
        <f t="shared" si="12"/>
        <v>NB</v>
      </c>
      <c r="AD99" s="2"/>
      <c r="AE99" s="42">
        <f>IF(K99&lt;K98,1,0)</f>
        <v>0</v>
      </c>
      <c r="AF99" s="42">
        <f>IF(G99="W",0,IF(AE99=1,K98-K99+AF98,0))</f>
        <v>0</v>
      </c>
      <c r="AG99" s="2"/>
      <c r="AH99" s="42">
        <f>IF(G99="W",AF98+J99,IF(AE99=1,K98-K99+AF98,0))</f>
        <v>0</v>
      </c>
      <c r="AI99" s="2"/>
    </row>
    <row r="100" spans="2:35">
      <c r="B100" s="45">
        <v>16</v>
      </c>
      <c r="C100" s="17">
        <f t="shared" si="9"/>
        <v>3</v>
      </c>
      <c r="D100" s="48" t="str">
        <f>IF(AC100="Bet",X100,"")</f>
        <v/>
      </c>
      <c r="E100" s="49" t="str">
        <f>IF(AC100="Bet",Y100,"")</f>
        <v/>
      </c>
      <c r="F100" s="50" t="str">
        <f>IF(AC100="Bet",Z100,"")</f>
        <v/>
      </c>
      <c r="G100" s="42" t="str">
        <f>IF(D99&lt;&gt;"",IF(OR(D99=C100,E99=C100,F99=C100),"W","L"),"")</f>
        <v/>
      </c>
      <c r="H100" s="42" t="str">
        <f t="shared" si="10"/>
        <v/>
      </c>
      <c r="I100" s="42" t="str">
        <f>IF(G100&lt;&gt;"",VLOOKUP(V99,$M$4:$N$18,2,0),"")</f>
        <v/>
      </c>
      <c r="J100" s="42" t="str">
        <f t="shared" si="11"/>
        <v/>
      </c>
      <c r="K100" s="42">
        <f>IF(B100="",K99,SUM($J$6:J100))</f>
        <v>21</v>
      </c>
      <c r="L100" s="2"/>
      <c r="M100" s="2"/>
      <c r="N100" s="2"/>
      <c r="O100" s="2"/>
      <c r="P100" s="2"/>
      <c r="Q100" s="2"/>
      <c r="S100" s="2"/>
      <c r="T100" s="2"/>
      <c r="U100" s="2"/>
      <c r="V100" s="42">
        <f>IF(AND(G99="",G100="L"),1,IF(AND(G100="L",G99="L"),V99+1,IF(AND(G99="L",G100=""),0,IF(AND(G100="",G99=""),0,0))))</f>
        <v>0</v>
      </c>
      <c r="W100" s="2"/>
      <c r="X100" s="42">
        <f>IF(C99=0,C100,IF(C100=0,X99,C100))</f>
        <v>3</v>
      </c>
      <c r="Y100" s="42">
        <f>IF(C99=0,X99,IF(C100=0,Y99,C99))</f>
        <v>3</v>
      </c>
      <c r="Z100" s="42">
        <f>IF(C98=0,C97,IF(C99=0,Y99,IF(C100=0,Z99,C98)))</f>
        <v>3</v>
      </c>
      <c r="AA100" s="42">
        <f>IF(C97=0,C96,IF(C98=0,C96,IF(C99=0,Z99,IF(C100=0,AA99,C97))))</f>
        <v>4</v>
      </c>
      <c r="AB100" s="2"/>
      <c r="AC100" s="42" t="str">
        <f t="shared" si="12"/>
        <v>NB</v>
      </c>
      <c r="AD100" s="2"/>
      <c r="AE100" s="42">
        <f>IF(K100&lt;K99,1,0)</f>
        <v>0</v>
      </c>
      <c r="AF100" s="42">
        <f>IF(G100="W",0,IF(AE100=1,K99-K100+AF99,0))</f>
        <v>0</v>
      </c>
      <c r="AG100" s="2"/>
      <c r="AH100" s="42">
        <f>IF(G100="W",AF99+J100,IF(AE100=1,K99-K100+AF99,0))</f>
        <v>0</v>
      </c>
      <c r="AI100" s="2"/>
    </row>
    <row r="101" spans="2:35">
      <c r="B101" s="45">
        <v>18</v>
      </c>
      <c r="C101" s="17">
        <f t="shared" si="9"/>
        <v>3</v>
      </c>
      <c r="D101" s="48" t="str">
        <f>IF(AC101="Bet",X101,"")</f>
        <v/>
      </c>
      <c r="E101" s="49" t="str">
        <f>IF(AC101="Bet",Y101,"")</f>
        <v/>
      </c>
      <c r="F101" s="50" t="str">
        <f>IF(AC101="Bet",Z101,"")</f>
        <v/>
      </c>
      <c r="G101" s="42" t="str">
        <f>IF(D100&lt;&gt;"",IF(OR(D100=C101,E100=C101,F100=C101),"W","L"),"")</f>
        <v/>
      </c>
      <c r="H101" s="42" t="str">
        <f t="shared" si="10"/>
        <v/>
      </c>
      <c r="I101" s="42" t="str">
        <f>IF(G101&lt;&gt;"",VLOOKUP(V100,$M$4:$N$18,2,0),"")</f>
        <v/>
      </c>
      <c r="J101" s="42" t="str">
        <f t="shared" si="11"/>
        <v/>
      </c>
      <c r="K101" s="42">
        <f>IF(B101="",K100,SUM($J$6:J101))</f>
        <v>21</v>
      </c>
      <c r="L101" s="2"/>
      <c r="M101" s="2"/>
      <c r="N101" s="2"/>
      <c r="O101" s="2"/>
      <c r="P101" s="2"/>
      <c r="Q101" s="2"/>
      <c r="S101" s="2"/>
      <c r="T101" s="2"/>
      <c r="U101" s="2"/>
      <c r="V101" s="42">
        <f>IF(AND(G100="",G101="L"),1,IF(AND(G101="L",G100="L"),V100+1,IF(AND(G100="L",G101=""),0,IF(AND(G101="",G100=""),0,0))))</f>
        <v>0</v>
      </c>
      <c r="W101" s="2"/>
      <c r="X101" s="42">
        <f>IF(C100=0,C101,IF(C101=0,X100,C101))</f>
        <v>3</v>
      </c>
      <c r="Y101" s="42">
        <f>IF(C100=0,X100,IF(C101=0,Y100,C100))</f>
        <v>3</v>
      </c>
      <c r="Z101" s="42">
        <f>IF(C99=0,C98,IF(C100=0,Y100,IF(C101=0,Z100,C99)))</f>
        <v>3</v>
      </c>
      <c r="AA101" s="42">
        <f>IF(C98=0,C97,IF(C99=0,C97,IF(C100=0,Z100,IF(C101=0,AA100,C98))))</f>
        <v>3</v>
      </c>
      <c r="AB101" s="2"/>
      <c r="AC101" s="42" t="str">
        <f t="shared" si="12"/>
        <v>NB</v>
      </c>
      <c r="AD101" s="2"/>
      <c r="AE101" s="42">
        <f>IF(K101&lt;K100,1,0)</f>
        <v>0</v>
      </c>
      <c r="AF101" s="42">
        <f>IF(G101="W",0,IF(AE101=1,K100-K101+AF100,0))</f>
        <v>0</v>
      </c>
      <c r="AG101" s="2"/>
      <c r="AH101" s="42">
        <f>IF(G101="W",AF100+J101,IF(AE101=1,K100-K101+AF100,0))</f>
        <v>0</v>
      </c>
      <c r="AI101" s="2"/>
    </row>
    <row r="102" spans="2:35">
      <c r="B102" s="45">
        <v>22</v>
      </c>
      <c r="C102" s="17">
        <f t="shared" si="9"/>
        <v>4</v>
      </c>
      <c r="D102" s="48" t="str">
        <f>IF(AC102="Bet",X102,"")</f>
        <v/>
      </c>
      <c r="E102" s="49" t="str">
        <f>IF(AC102="Bet",Y102,"")</f>
        <v/>
      </c>
      <c r="F102" s="50" t="str">
        <f>IF(AC102="Bet",Z102,"")</f>
        <v/>
      </c>
      <c r="G102" s="42" t="str">
        <f>IF(D101&lt;&gt;"",IF(OR(D101=C102,E101=C102,F101=C102),"W","L"),"")</f>
        <v/>
      </c>
      <c r="H102" s="42" t="str">
        <f t="shared" si="10"/>
        <v/>
      </c>
      <c r="I102" s="42" t="str">
        <f>IF(G102&lt;&gt;"",VLOOKUP(V101,$M$4:$N$18,2,0),"")</f>
        <v/>
      </c>
      <c r="J102" s="42" t="str">
        <f t="shared" si="11"/>
        <v/>
      </c>
      <c r="K102" s="42">
        <f>IF(B102="",K101,SUM($J$6:J102))</f>
        <v>21</v>
      </c>
      <c r="L102" s="2"/>
      <c r="M102" s="2"/>
      <c r="N102" s="2"/>
      <c r="O102" s="2"/>
      <c r="P102" s="2"/>
      <c r="Q102" s="2"/>
      <c r="S102" s="2"/>
      <c r="T102" s="2"/>
      <c r="U102" s="2"/>
      <c r="V102" s="42">
        <f>IF(AND(G101="",G102="L"),1,IF(AND(G102="L",G101="L"),V101+1,IF(AND(G101="L",G102=""),0,IF(AND(G102="",G101=""),0,0))))</f>
        <v>0</v>
      </c>
      <c r="W102" s="2"/>
      <c r="X102" s="42">
        <f>IF(C101=0,C102,IF(C102=0,X101,C102))</f>
        <v>4</v>
      </c>
      <c r="Y102" s="42">
        <f>IF(C101=0,X101,IF(C102=0,Y101,C101))</f>
        <v>3</v>
      </c>
      <c r="Z102" s="42">
        <f>IF(C100=0,C99,IF(C101=0,Y101,IF(C102=0,Z101,C100)))</f>
        <v>3</v>
      </c>
      <c r="AA102" s="42">
        <f>IF(C99=0,C98,IF(C100=0,C98,IF(C101=0,Z101,IF(C102=0,AA101,C99))))</f>
        <v>3</v>
      </c>
      <c r="AB102" s="2"/>
      <c r="AC102" s="42" t="str">
        <f t="shared" si="12"/>
        <v>NB</v>
      </c>
      <c r="AD102" s="2"/>
      <c r="AE102" s="42">
        <f>IF(K102&lt;K101,1,0)</f>
        <v>0</v>
      </c>
      <c r="AF102" s="42">
        <f>IF(G102="W",0,IF(AE102=1,K101-K102+AF101,0))</f>
        <v>0</v>
      </c>
      <c r="AG102" s="2"/>
      <c r="AH102" s="42">
        <f>IF(G102="W",AF101+J102,IF(AE102=1,K101-K102+AF101,0))</f>
        <v>0</v>
      </c>
      <c r="AI102" s="2"/>
    </row>
    <row r="103" spans="2:35">
      <c r="B103" s="45">
        <v>24</v>
      </c>
      <c r="C103" s="17">
        <f t="shared" si="9"/>
        <v>4</v>
      </c>
      <c r="D103" s="48" t="str">
        <f>IF(AC103="Bet",X103,"")</f>
        <v/>
      </c>
      <c r="E103" s="49" t="str">
        <f>IF(AC103="Bet",Y103,"")</f>
        <v/>
      </c>
      <c r="F103" s="50" t="str">
        <f>IF(AC103="Bet",Z103,"")</f>
        <v/>
      </c>
      <c r="G103" s="42" t="str">
        <f>IF(D102&lt;&gt;"",IF(OR(D102=C103,E102=C103,F102=C103),"W","L"),"")</f>
        <v/>
      </c>
      <c r="H103" s="42" t="str">
        <f t="shared" si="10"/>
        <v/>
      </c>
      <c r="I103" s="42" t="str">
        <f>IF(G103&lt;&gt;"",VLOOKUP(V102,$M$4:$N$18,2,0),"")</f>
        <v/>
      </c>
      <c r="J103" s="42" t="str">
        <f t="shared" si="11"/>
        <v/>
      </c>
      <c r="K103" s="42">
        <f>IF(B103="",K102,SUM($J$6:J103))</f>
        <v>21</v>
      </c>
      <c r="L103" s="2"/>
      <c r="M103" s="2"/>
      <c r="N103" s="2"/>
      <c r="O103" s="2"/>
      <c r="P103" s="2"/>
      <c r="Q103" s="2"/>
      <c r="S103" s="2"/>
      <c r="T103" s="2"/>
      <c r="U103" s="2"/>
      <c r="V103" s="42">
        <f>IF(AND(G102="",G103="L"),1,IF(AND(G103="L",G102="L"),V102+1,IF(AND(G102="L",G103=""),0,IF(AND(G103="",G102=""),0,0))))</f>
        <v>0</v>
      </c>
      <c r="W103" s="2"/>
      <c r="X103" s="42">
        <f>IF(C102=0,C103,IF(C103=0,X102,C103))</f>
        <v>4</v>
      </c>
      <c r="Y103" s="42">
        <f>IF(C102=0,X102,IF(C103=0,Y102,C102))</f>
        <v>4</v>
      </c>
      <c r="Z103" s="42">
        <f>IF(C101=0,C100,IF(C102=0,Y102,IF(C103=0,Z102,C101)))</f>
        <v>3</v>
      </c>
      <c r="AA103" s="42">
        <f>IF(C100=0,C99,IF(C101=0,C99,IF(C102=0,Z102,IF(C103=0,AA102,C100))))</f>
        <v>3</v>
      </c>
      <c r="AB103" s="2"/>
      <c r="AC103" s="42" t="str">
        <f t="shared" si="12"/>
        <v>NB</v>
      </c>
      <c r="AD103" s="2"/>
      <c r="AE103" s="42">
        <f>IF(K103&lt;K102,1,0)</f>
        <v>0</v>
      </c>
      <c r="AF103" s="42">
        <f>IF(G103="W",0,IF(AE103=1,K102-K103+AF102,0))</f>
        <v>0</v>
      </c>
      <c r="AG103" s="2"/>
      <c r="AH103" s="42">
        <f>IF(G103="W",AF102+J103,IF(AE103=1,K102-K103+AF102,0))</f>
        <v>0</v>
      </c>
      <c r="AI103" s="2"/>
    </row>
    <row r="104" spans="2:35">
      <c r="B104" s="45">
        <v>23</v>
      </c>
      <c r="C104" s="17">
        <f t="shared" si="9"/>
        <v>4</v>
      </c>
      <c r="D104" s="48" t="str">
        <f>IF(AC104="Bet",X104,"")</f>
        <v/>
      </c>
      <c r="E104" s="49" t="str">
        <f>IF(AC104="Bet",Y104,"")</f>
        <v/>
      </c>
      <c r="F104" s="50" t="str">
        <f>IF(AC104="Bet",Z104,"")</f>
        <v/>
      </c>
      <c r="G104" s="42" t="str">
        <f>IF(D103&lt;&gt;"",IF(OR(D103=C104,E103=C104,F103=C104),"W","L"),"")</f>
        <v/>
      </c>
      <c r="H104" s="42" t="str">
        <f t="shared" si="10"/>
        <v/>
      </c>
      <c r="I104" s="42" t="str">
        <f>IF(G104&lt;&gt;"",VLOOKUP(V103,$M$4:$N$18,2,0),"")</f>
        <v/>
      </c>
      <c r="J104" s="42" t="str">
        <f t="shared" si="11"/>
        <v/>
      </c>
      <c r="K104" s="42">
        <f>IF(B104="",K103,SUM($J$6:J104))</f>
        <v>21</v>
      </c>
      <c r="L104" s="2"/>
      <c r="M104" s="2"/>
      <c r="N104" s="2"/>
      <c r="O104" s="2"/>
      <c r="P104" s="2"/>
      <c r="Q104" s="2"/>
      <c r="S104" s="2"/>
      <c r="T104" s="2"/>
      <c r="U104" s="2"/>
      <c r="V104" s="42">
        <f>IF(AND(G103="",G104="L"),1,IF(AND(G104="L",G103="L"),V103+1,IF(AND(G103="L",G104=""),0,IF(AND(G104="",G103=""),0,0))))</f>
        <v>0</v>
      </c>
      <c r="W104" s="2"/>
      <c r="X104" s="42">
        <f>IF(C103=0,C104,IF(C104=0,X103,C104))</f>
        <v>4</v>
      </c>
      <c r="Y104" s="42">
        <f>IF(C103=0,X103,IF(C104=0,Y103,C103))</f>
        <v>4</v>
      </c>
      <c r="Z104" s="42">
        <f>IF(C102=0,C101,IF(C103=0,Y103,IF(C104=0,Z103,C102)))</f>
        <v>4</v>
      </c>
      <c r="AA104" s="42">
        <f>IF(C101=0,C100,IF(C102=0,C100,IF(C103=0,Z103,IF(C104=0,AA103,C101))))</f>
        <v>3</v>
      </c>
      <c r="AB104" s="2"/>
      <c r="AC104" s="42" t="str">
        <f t="shared" si="12"/>
        <v>NB</v>
      </c>
      <c r="AD104" s="2"/>
      <c r="AE104" s="42">
        <f>IF(K104&lt;K103,1,0)</f>
        <v>0</v>
      </c>
      <c r="AF104" s="42">
        <f>IF(G104="W",0,IF(AE104=1,K103-K104+AF103,0))</f>
        <v>0</v>
      </c>
      <c r="AG104" s="2"/>
      <c r="AH104" s="42">
        <f>IF(G104="W",AF103+J104,IF(AE104=1,K103-K104+AF103,0))</f>
        <v>0</v>
      </c>
      <c r="AI104" s="2"/>
    </row>
    <row r="105" spans="2:35">
      <c r="B105" s="45">
        <v>31</v>
      </c>
      <c r="C105" s="17">
        <f t="shared" si="9"/>
        <v>6</v>
      </c>
      <c r="D105" s="48" t="str">
        <f>IF(AC105="Bet",X105,"")</f>
        <v/>
      </c>
      <c r="E105" s="49" t="str">
        <f>IF(AC105="Bet",Y105,"")</f>
        <v/>
      </c>
      <c r="F105" s="50" t="str">
        <f>IF(AC105="Bet",Z105,"")</f>
        <v/>
      </c>
      <c r="G105" s="42" t="str">
        <f>IF(D104&lt;&gt;"",IF(OR(D104=C105,E104=C105,F104=C105),"W","L"),"")</f>
        <v/>
      </c>
      <c r="H105" s="42" t="str">
        <f t="shared" si="10"/>
        <v/>
      </c>
      <c r="I105" s="42" t="str">
        <f>IF(G105&lt;&gt;"",VLOOKUP(V104,$M$4:$N$18,2,0),"")</f>
        <v/>
      </c>
      <c r="J105" s="42" t="str">
        <f t="shared" si="11"/>
        <v/>
      </c>
      <c r="K105" s="42">
        <f>IF(B105="",K104,SUM($J$6:J105))</f>
        <v>21</v>
      </c>
      <c r="L105" s="2"/>
      <c r="M105" s="2"/>
      <c r="N105" s="2"/>
      <c r="O105" s="2"/>
      <c r="P105" s="2"/>
      <c r="Q105" s="2"/>
      <c r="S105" s="2"/>
      <c r="T105" s="2"/>
      <c r="U105" s="2"/>
      <c r="V105" s="42">
        <f>IF(AND(G104="",G105="L"),1,IF(AND(G105="L",G104="L"),V104+1,IF(AND(G104="L",G105=""),0,IF(AND(G105="",G104=""),0,0))))</f>
        <v>0</v>
      </c>
      <c r="W105" s="2"/>
      <c r="X105" s="42">
        <f>IF(C104=0,C105,IF(C105=0,X104,C105))</f>
        <v>6</v>
      </c>
      <c r="Y105" s="42">
        <f>IF(C104=0,X104,IF(C105=0,Y104,C104))</f>
        <v>4</v>
      </c>
      <c r="Z105" s="42">
        <f>IF(C103=0,C102,IF(C104=0,Y104,IF(C105=0,Z104,C103)))</f>
        <v>4</v>
      </c>
      <c r="AA105" s="42">
        <f>IF(C102=0,C101,IF(C103=0,C101,IF(C104=0,Z104,IF(C105=0,AA104,C102))))</f>
        <v>4</v>
      </c>
      <c r="AB105" s="2"/>
      <c r="AC105" s="42" t="str">
        <f t="shared" si="12"/>
        <v>NB</v>
      </c>
      <c r="AD105" s="2"/>
      <c r="AE105" s="42">
        <f>IF(K105&lt;K104,1,0)</f>
        <v>0</v>
      </c>
      <c r="AF105" s="42">
        <f>IF(G105="W",0,IF(AE105=1,K104-K105+AF104,0))</f>
        <v>0</v>
      </c>
      <c r="AG105" s="2"/>
      <c r="AH105" s="42">
        <f>IF(G105="W",AF104+J105,IF(AE105=1,K104-K105+AF104,0))</f>
        <v>0</v>
      </c>
      <c r="AI105" s="2"/>
    </row>
    <row r="106" spans="2:35">
      <c r="B106" s="45">
        <v>36</v>
      </c>
      <c r="C106" s="17">
        <f t="shared" si="9"/>
        <v>6</v>
      </c>
      <c r="D106" s="48" t="str">
        <f>IF(AC106="Bet",X106,"")</f>
        <v/>
      </c>
      <c r="E106" s="49" t="str">
        <f>IF(AC106="Bet",Y106,"")</f>
        <v/>
      </c>
      <c r="F106" s="50" t="str">
        <f>IF(AC106="Bet",Z106,"")</f>
        <v/>
      </c>
      <c r="G106" s="42" t="str">
        <f>IF(D105&lt;&gt;"",IF(OR(D105=C106,E105=C106,F105=C106),"W","L"),"")</f>
        <v/>
      </c>
      <c r="H106" s="42" t="str">
        <f t="shared" si="10"/>
        <v/>
      </c>
      <c r="I106" s="42" t="str">
        <f>IF(G106&lt;&gt;"",VLOOKUP(V105,$M$4:$N$18,2,0),"")</f>
        <v/>
      </c>
      <c r="J106" s="42" t="str">
        <f t="shared" si="11"/>
        <v/>
      </c>
      <c r="K106" s="42">
        <f>IF(B106="",K105,SUM($J$6:J106))</f>
        <v>21</v>
      </c>
      <c r="L106" s="2"/>
      <c r="M106" s="2"/>
      <c r="N106" s="2"/>
      <c r="O106" s="2"/>
      <c r="P106" s="2"/>
      <c r="Q106" s="2"/>
      <c r="S106" s="2"/>
      <c r="T106" s="2"/>
      <c r="U106" s="2"/>
      <c r="V106" s="42">
        <f>IF(AND(G105="",G106="L"),1,IF(AND(G106="L",G105="L"),V105+1,IF(AND(G105="L",G106=""),0,IF(AND(G106="",G105=""),0,0))))</f>
        <v>0</v>
      </c>
      <c r="W106" s="2"/>
      <c r="X106" s="42">
        <f>IF(C105=0,C106,IF(C106=0,X105,C106))</f>
        <v>6</v>
      </c>
      <c r="Y106" s="42">
        <f>IF(C105=0,X105,IF(C106=0,Y105,C105))</f>
        <v>6</v>
      </c>
      <c r="Z106" s="42">
        <f>IF(C104=0,C103,IF(C105=0,Y105,IF(C106=0,Z105,C104)))</f>
        <v>4</v>
      </c>
      <c r="AA106" s="42">
        <f>IF(C103=0,C102,IF(C104=0,C102,IF(C105=0,Z105,IF(C106=0,AA105,C103))))</f>
        <v>4</v>
      </c>
      <c r="AB106" s="2"/>
      <c r="AC106" s="42" t="str">
        <f t="shared" si="12"/>
        <v>NB</v>
      </c>
      <c r="AD106" s="2"/>
      <c r="AE106" s="42">
        <f>IF(K106&lt;K105,1,0)</f>
        <v>0</v>
      </c>
      <c r="AF106" s="42">
        <f>IF(G106="W",0,IF(AE106=1,K105-K106+AF105,0))</f>
        <v>0</v>
      </c>
      <c r="AG106" s="2"/>
      <c r="AH106" s="42">
        <f>IF(G106="W",AF105+J106,IF(AE106=1,K105-K106+AF105,0))</f>
        <v>0</v>
      </c>
      <c r="AI106" s="2"/>
    </row>
    <row r="107" spans="2:35">
      <c r="B107" s="45">
        <v>0</v>
      </c>
      <c r="C107" s="17">
        <f t="shared" si="9"/>
        <v>0</v>
      </c>
      <c r="D107" s="48" t="str">
        <f>IF(AC107="Bet",X107,"")</f>
        <v/>
      </c>
      <c r="E107" s="49" t="str">
        <f>IF(AC107="Bet",Y107,"")</f>
        <v/>
      </c>
      <c r="F107" s="50" t="str">
        <f>IF(AC107="Bet",Z107,"")</f>
        <v/>
      </c>
      <c r="G107" s="42" t="str">
        <f>IF(D106&lt;&gt;"",IF(OR(D106=C107,E106=C107,F106=C107),"W","L"),"")</f>
        <v/>
      </c>
      <c r="H107" s="42" t="str">
        <f t="shared" si="10"/>
        <v/>
      </c>
      <c r="I107" s="42" t="str">
        <f>IF(G107&lt;&gt;"",VLOOKUP(V106,$M$4:$N$18,2,0),"")</f>
        <v/>
      </c>
      <c r="J107" s="42" t="str">
        <f t="shared" si="11"/>
        <v/>
      </c>
      <c r="K107" s="42">
        <f>IF(B107="",K106,SUM($J$6:J107))</f>
        <v>21</v>
      </c>
      <c r="L107" s="2"/>
      <c r="M107" s="2"/>
      <c r="N107" s="2"/>
      <c r="O107" s="2"/>
      <c r="P107" s="2"/>
      <c r="Q107" s="2"/>
      <c r="S107" s="2"/>
      <c r="T107" s="2"/>
      <c r="U107" s="2"/>
      <c r="V107" s="42">
        <f>IF(AND(G106="",G107="L"),1,IF(AND(G107="L",G106="L"),V106+1,IF(AND(G106="L",G107=""),0,IF(AND(G107="",G106=""),0,0))))</f>
        <v>0</v>
      </c>
      <c r="W107" s="2"/>
      <c r="X107" s="42">
        <f>IF(C106=0,C107,IF(C107=0,X106,C107))</f>
        <v>6</v>
      </c>
      <c r="Y107" s="42">
        <f>IF(C106=0,X106,IF(C107=0,Y106,C106))</f>
        <v>6</v>
      </c>
      <c r="Z107" s="42">
        <f>IF(C105=0,C104,IF(C106=0,Y106,IF(C107=0,Z106,C105)))</f>
        <v>4</v>
      </c>
      <c r="AA107" s="42">
        <f>IF(C104=0,C103,IF(C105=0,C103,IF(C106=0,Z106,IF(C107=0,AA106,C104))))</f>
        <v>4</v>
      </c>
      <c r="AB107" s="2"/>
      <c r="AC107" s="42" t="str">
        <f t="shared" si="12"/>
        <v>NB</v>
      </c>
      <c r="AD107" s="2"/>
      <c r="AE107" s="42">
        <f>IF(K107&lt;K106,1,0)</f>
        <v>0</v>
      </c>
      <c r="AF107" s="42">
        <f>IF(G107="W",0,IF(AE107=1,K106-K107+AF106,0))</f>
        <v>0</v>
      </c>
      <c r="AG107" s="2"/>
      <c r="AH107" s="42">
        <f>IF(G107="W",AF106+J107,IF(AE107=1,K106-K107+AF106,0))</f>
        <v>0</v>
      </c>
      <c r="AI107" s="2"/>
    </row>
    <row r="108" spans="2:35">
      <c r="B108" s="45">
        <v>15</v>
      </c>
      <c r="C108" s="17">
        <f t="shared" si="9"/>
        <v>3</v>
      </c>
      <c r="D108" s="48" t="str">
        <f>IF(AC108="Bet",X108,"")</f>
        <v/>
      </c>
      <c r="E108" s="49" t="str">
        <f>IF(AC108="Bet",Y108,"")</f>
        <v/>
      </c>
      <c r="F108" s="50" t="str">
        <f>IF(AC108="Bet",Z108,"")</f>
        <v/>
      </c>
      <c r="G108" s="42" t="str">
        <f>IF(D107&lt;&gt;"",IF(OR(D107=C108,E107=C108,F107=C108),"W","L"),"")</f>
        <v/>
      </c>
      <c r="H108" s="42" t="str">
        <f t="shared" si="10"/>
        <v/>
      </c>
      <c r="I108" s="42" t="str">
        <f>IF(G108&lt;&gt;"",VLOOKUP(V107,$M$4:$N$18,2,0),"")</f>
        <v/>
      </c>
      <c r="J108" s="42" t="str">
        <f t="shared" si="11"/>
        <v/>
      </c>
      <c r="K108" s="42">
        <f>IF(B108="",K107,SUM($J$6:J108))</f>
        <v>21</v>
      </c>
      <c r="L108" s="2"/>
      <c r="M108" s="2"/>
      <c r="N108" s="2"/>
      <c r="O108" s="2"/>
      <c r="P108" s="2"/>
      <c r="Q108" s="2"/>
      <c r="S108" s="2"/>
      <c r="T108" s="2"/>
      <c r="U108" s="2"/>
      <c r="V108" s="42">
        <f>IF(AND(G107="",G108="L"),1,IF(AND(G108="L",G107="L"),V107+1,IF(AND(G107="L",G108=""),0,IF(AND(G108="",G107=""),0,0))))</f>
        <v>0</v>
      </c>
      <c r="W108" s="2"/>
      <c r="X108" s="42">
        <f>IF(C107=0,C108,IF(C108=0,X107,C108))</f>
        <v>3</v>
      </c>
      <c r="Y108" s="42">
        <f>IF(C107=0,X107,IF(C108=0,Y107,C107))</f>
        <v>6</v>
      </c>
      <c r="Z108" s="42">
        <f>IF(C106=0,C105,IF(C107=0,Y107,IF(C108=0,Z107,C106)))</f>
        <v>6</v>
      </c>
      <c r="AA108" s="42">
        <f>IF(C105=0,C104,IF(C106=0,C104,IF(C107=0,Z107,IF(C108=0,AA107,C105))))</f>
        <v>4</v>
      </c>
      <c r="AB108" s="2"/>
      <c r="AC108" s="42" t="str">
        <f t="shared" si="12"/>
        <v>NB</v>
      </c>
      <c r="AD108" s="2"/>
      <c r="AE108" s="42">
        <f>IF(K108&lt;K107,1,0)</f>
        <v>0</v>
      </c>
      <c r="AF108" s="42">
        <f>IF(G108="W",0,IF(AE108=1,K107-K108+AF107,0))</f>
        <v>0</v>
      </c>
      <c r="AG108" s="2"/>
      <c r="AH108" s="42">
        <f>IF(G108="W",AF107+J108,IF(AE108=1,K107-K108+AF107,0))</f>
        <v>0</v>
      </c>
      <c r="AI108" s="2"/>
    </row>
    <row r="109" spans="2:35">
      <c r="B109" s="45">
        <v>31</v>
      </c>
      <c r="C109" s="17">
        <f t="shared" si="9"/>
        <v>6</v>
      </c>
      <c r="D109" s="48" t="str">
        <f>IF(AC109="Bet",X109,"")</f>
        <v/>
      </c>
      <c r="E109" s="49" t="str">
        <f>IF(AC109="Bet",Y109,"")</f>
        <v/>
      </c>
      <c r="F109" s="50" t="str">
        <f>IF(AC109="Bet",Z109,"")</f>
        <v/>
      </c>
      <c r="G109" s="42" t="str">
        <f>IF(D108&lt;&gt;"",IF(OR(D108=C109,E108=C109,F108=C109),"W","L"),"")</f>
        <v/>
      </c>
      <c r="H109" s="42" t="str">
        <f t="shared" si="10"/>
        <v/>
      </c>
      <c r="I109" s="42" t="str">
        <f>IF(G109&lt;&gt;"",VLOOKUP(V108,$M$4:$N$18,2,0),"")</f>
        <v/>
      </c>
      <c r="J109" s="42" t="str">
        <f t="shared" si="11"/>
        <v/>
      </c>
      <c r="K109" s="42">
        <f>IF(B109="",K108,SUM($J$6:J109))</f>
        <v>21</v>
      </c>
      <c r="L109" s="2"/>
      <c r="M109" s="2"/>
      <c r="N109" s="2"/>
      <c r="O109" s="2"/>
      <c r="P109" s="2"/>
      <c r="Q109" s="2"/>
      <c r="S109" s="2"/>
      <c r="T109" s="2"/>
      <c r="U109" s="2"/>
      <c r="V109" s="42">
        <f>IF(AND(G108="",G109="L"),1,IF(AND(G109="L",G108="L"),V108+1,IF(AND(G108="L",G109=""),0,IF(AND(G109="",G108=""),0,0))))</f>
        <v>0</v>
      </c>
      <c r="W109" s="2"/>
      <c r="X109" s="42">
        <f>IF(C108=0,C109,IF(C109=0,X108,C109))</f>
        <v>6</v>
      </c>
      <c r="Y109" s="42">
        <f>IF(C108=0,X108,IF(C109=0,Y108,C108))</f>
        <v>3</v>
      </c>
      <c r="Z109" s="42">
        <f>IF(C107=0,C106,IF(C108=0,Y108,IF(C109=0,Z108,C107)))</f>
        <v>6</v>
      </c>
      <c r="AA109" s="42">
        <f>IF(C106=0,C105,IF(C107=0,C105,IF(C108=0,Z108,IF(C109=0,AA108,C106))))</f>
        <v>6</v>
      </c>
      <c r="AB109" s="2"/>
      <c r="AC109" s="42" t="str">
        <f t="shared" si="12"/>
        <v>NB</v>
      </c>
      <c r="AD109" s="2"/>
      <c r="AE109" s="42">
        <f>IF(K109&lt;K108,1,0)</f>
        <v>0</v>
      </c>
      <c r="AF109" s="42">
        <f>IF(G109="W",0,IF(AE109=1,K108-K109+AF108,0))</f>
        <v>0</v>
      </c>
      <c r="AG109" s="2"/>
      <c r="AH109" s="42">
        <f>IF(G109="W",AF108+J109,IF(AE109=1,K108-K109+AF108,0))</f>
        <v>0</v>
      </c>
      <c r="AI109" s="2"/>
    </row>
    <row r="110" spans="2:35">
      <c r="B110" s="45">
        <v>26</v>
      </c>
      <c r="C110" s="17">
        <f t="shared" si="9"/>
        <v>5</v>
      </c>
      <c r="D110" s="48" t="str">
        <f>IF(AC110="Bet",X110,"")</f>
        <v/>
      </c>
      <c r="E110" s="49" t="str">
        <f>IF(AC110="Bet",Y110,"")</f>
        <v/>
      </c>
      <c r="F110" s="50" t="str">
        <f>IF(AC110="Bet",Z110,"")</f>
        <v/>
      </c>
      <c r="G110" s="42" t="str">
        <f>IF(D109&lt;&gt;"",IF(OR(D109=C110,E109=C110,F109=C110),"W","L"),"")</f>
        <v/>
      </c>
      <c r="H110" s="42" t="str">
        <f t="shared" si="10"/>
        <v/>
      </c>
      <c r="I110" s="42" t="str">
        <f>IF(G110&lt;&gt;"",VLOOKUP(V109,$M$4:$N$18,2,0),"")</f>
        <v/>
      </c>
      <c r="J110" s="42" t="str">
        <f t="shared" si="11"/>
        <v/>
      </c>
      <c r="K110" s="42">
        <f>IF(B110="",K109,SUM($J$6:J110))</f>
        <v>21</v>
      </c>
      <c r="L110" s="2"/>
      <c r="M110" s="2"/>
      <c r="N110" s="2"/>
      <c r="O110" s="2"/>
      <c r="P110" s="2"/>
      <c r="Q110" s="2"/>
      <c r="S110" s="2"/>
      <c r="T110" s="2"/>
      <c r="U110" s="2"/>
      <c r="V110" s="42">
        <f>IF(AND(G109="",G110="L"),1,IF(AND(G110="L",G109="L"),V109+1,IF(AND(G109="L",G110=""),0,IF(AND(G110="",G109=""),0,0))))</f>
        <v>0</v>
      </c>
      <c r="W110" s="2"/>
      <c r="X110" s="42">
        <f>IF(C109=0,C110,IF(C110=0,X109,C110))</f>
        <v>5</v>
      </c>
      <c r="Y110" s="42">
        <f>IF(C109=0,X109,IF(C110=0,Y109,C109))</f>
        <v>6</v>
      </c>
      <c r="Z110" s="42">
        <f>IF(C108=0,C107,IF(C109=0,Y109,IF(C110=0,Z109,C108)))</f>
        <v>3</v>
      </c>
      <c r="AA110" s="42">
        <f>IF(C107=0,C106,IF(C108=0,C106,IF(C109=0,Z109,IF(C110=0,AA109,C107))))</f>
        <v>6</v>
      </c>
      <c r="AB110" s="2"/>
      <c r="AC110" s="42" t="str">
        <f t="shared" si="12"/>
        <v>NB</v>
      </c>
      <c r="AD110" s="2"/>
      <c r="AE110" s="42">
        <f>IF(K110&lt;K109,1,0)</f>
        <v>0</v>
      </c>
      <c r="AF110" s="42">
        <f>IF(G110="W",0,IF(AE110=1,K109-K110+AF109,0))</f>
        <v>0</v>
      </c>
      <c r="AG110" s="2"/>
      <c r="AH110" s="42">
        <f>IF(G110="W",AF109+J110,IF(AE110=1,K109-K110+AF109,0))</f>
        <v>0</v>
      </c>
      <c r="AI110" s="2"/>
    </row>
    <row r="111" spans="2:35">
      <c r="B111" s="45">
        <v>31</v>
      </c>
      <c r="C111" s="17">
        <f t="shared" si="9"/>
        <v>6</v>
      </c>
      <c r="D111" s="48" t="str">
        <f>IF(AC111="Bet",X111,"")</f>
        <v/>
      </c>
      <c r="E111" s="49" t="str">
        <f>IF(AC111="Bet",Y111,"")</f>
        <v/>
      </c>
      <c r="F111" s="50" t="str">
        <f>IF(AC111="Bet",Z111,"")</f>
        <v/>
      </c>
      <c r="G111" s="42" t="str">
        <f>IF(D110&lt;&gt;"",IF(OR(D110=C111,E110=C111,F110=C111),"W","L"),"")</f>
        <v/>
      </c>
      <c r="H111" s="42" t="str">
        <f t="shared" si="10"/>
        <v/>
      </c>
      <c r="I111" s="42" t="str">
        <f>IF(G111&lt;&gt;"",VLOOKUP(V110,$M$4:$N$18,2,0),"")</f>
        <v/>
      </c>
      <c r="J111" s="42" t="str">
        <f t="shared" si="11"/>
        <v/>
      </c>
      <c r="K111" s="42">
        <f>IF(B111="",K110,SUM($J$6:J111))</f>
        <v>21</v>
      </c>
      <c r="L111" s="2"/>
      <c r="M111" s="2"/>
      <c r="N111" s="2"/>
      <c r="O111" s="2"/>
      <c r="P111" s="2"/>
      <c r="Q111" s="2"/>
      <c r="S111" s="2"/>
      <c r="T111" s="2"/>
      <c r="U111" s="2"/>
      <c r="V111" s="42">
        <f>IF(AND(G110="",G111="L"),1,IF(AND(G111="L",G110="L"),V110+1,IF(AND(G110="L",G111=""),0,IF(AND(G111="",G110=""),0,0))))</f>
        <v>0</v>
      </c>
      <c r="W111" s="2"/>
      <c r="X111" s="42">
        <f>IF(C110=0,C111,IF(C111=0,X110,C111))</f>
        <v>6</v>
      </c>
      <c r="Y111" s="42">
        <f>IF(C110=0,X110,IF(C111=0,Y110,C110))</f>
        <v>5</v>
      </c>
      <c r="Z111" s="42">
        <f>IF(C109=0,C108,IF(C110=0,Y110,IF(C111=0,Z110,C109)))</f>
        <v>6</v>
      </c>
      <c r="AA111" s="42">
        <f>IF(C108=0,C107,IF(C109=0,C107,IF(C110=0,Z110,IF(C111=0,AA110,C108))))</f>
        <v>3</v>
      </c>
      <c r="AB111" s="2"/>
      <c r="AC111" s="42" t="str">
        <f t="shared" si="12"/>
        <v>NB</v>
      </c>
      <c r="AD111" s="2"/>
      <c r="AE111" s="42">
        <f>IF(K111&lt;K110,1,0)</f>
        <v>0</v>
      </c>
      <c r="AF111" s="42">
        <f>IF(G111="W",0,IF(AE111=1,K110-K111+AF110,0))</f>
        <v>0</v>
      </c>
      <c r="AG111" s="2"/>
      <c r="AH111" s="42">
        <f>IF(G111="W",AF110+J111,IF(AE111=1,K110-K111+AF110,0))</f>
        <v>0</v>
      </c>
      <c r="AI111" s="2"/>
    </row>
    <row r="112" spans="2:35">
      <c r="B112" s="45">
        <v>24</v>
      </c>
      <c r="C112" s="17">
        <f t="shared" si="9"/>
        <v>4</v>
      </c>
      <c r="D112" s="48" t="str">
        <f>IF(AC112="Bet",X112,"")</f>
        <v/>
      </c>
      <c r="E112" s="49" t="str">
        <f>IF(AC112="Bet",Y112,"")</f>
        <v/>
      </c>
      <c r="F112" s="50" t="str">
        <f>IF(AC112="Bet",Z112,"")</f>
        <v/>
      </c>
      <c r="G112" s="42" t="str">
        <f>IF(D111&lt;&gt;"",IF(OR(D111=C112,E111=C112,F111=C112),"W","L"),"")</f>
        <v/>
      </c>
      <c r="H112" s="42" t="str">
        <f t="shared" si="10"/>
        <v/>
      </c>
      <c r="I112" s="42" t="str">
        <f>IF(G112&lt;&gt;"",VLOOKUP(V111,$M$4:$N$18,2,0),"")</f>
        <v/>
      </c>
      <c r="J112" s="42" t="str">
        <f t="shared" si="11"/>
        <v/>
      </c>
      <c r="K112" s="42">
        <f>IF(B112="",K111,SUM($J$6:J112))</f>
        <v>21</v>
      </c>
      <c r="L112" s="2"/>
      <c r="M112" s="2"/>
      <c r="N112" s="2"/>
      <c r="O112" s="2"/>
      <c r="P112" s="2"/>
      <c r="Q112" s="2"/>
      <c r="S112" s="2"/>
      <c r="T112" s="2"/>
      <c r="U112" s="2"/>
      <c r="V112" s="42">
        <f>IF(AND(G111="",G112="L"),1,IF(AND(G112="L",G111="L"),V111+1,IF(AND(G111="L",G112=""),0,IF(AND(G112="",G111=""),0,0))))</f>
        <v>0</v>
      </c>
      <c r="W112" s="2"/>
      <c r="X112" s="42">
        <f>IF(C111=0,C112,IF(C112=0,X111,C112))</f>
        <v>4</v>
      </c>
      <c r="Y112" s="42">
        <f>IF(C111=0,X111,IF(C112=0,Y111,C111))</f>
        <v>6</v>
      </c>
      <c r="Z112" s="42">
        <f>IF(C110=0,C109,IF(C111=0,Y111,IF(C112=0,Z111,C110)))</f>
        <v>5</v>
      </c>
      <c r="AA112" s="42">
        <f>IF(C109=0,C108,IF(C110=0,C108,IF(C111=0,Z111,IF(C112=0,AA111,C109))))</f>
        <v>6</v>
      </c>
      <c r="AB112" s="2"/>
      <c r="AC112" s="42" t="str">
        <f t="shared" si="12"/>
        <v>NB</v>
      </c>
      <c r="AD112" s="2"/>
      <c r="AE112" s="42">
        <f>IF(K112&lt;K111,1,0)</f>
        <v>0</v>
      </c>
      <c r="AF112" s="42">
        <f>IF(G112="W",0,IF(AE112=1,K111-K112+AF111,0))</f>
        <v>0</v>
      </c>
      <c r="AG112" s="2"/>
      <c r="AH112" s="42">
        <f>IF(G112="W",AF111+J112,IF(AE112=1,K111-K112+AF111,0))</f>
        <v>0</v>
      </c>
      <c r="AI112" s="2"/>
    </row>
    <row r="113" spans="2:35">
      <c r="B113" s="45">
        <v>33</v>
      </c>
      <c r="C113" s="17">
        <f t="shared" si="9"/>
        <v>6</v>
      </c>
      <c r="D113" s="48" t="str">
        <f>IF(AC113="Bet",X113,"")</f>
        <v/>
      </c>
      <c r="E113" s="49" t="str">
        <f>IF(AC113="Bet",Y113,"")</f>
        <v/>
      </c>
      <c r="F113" s="50" t="str">
        <f>IF(AC113="Bet",Z113,"")</f>
        <v/>
      </c>
      <c r="G113" s="42" t="str">
        <f>IF(D112&lt;&gt;"",IF(OR(D112=C113,E112=C113,F112=C113),"W","L"),"")</f>
        <v/>
      </c>
      <c r="H113" s="42" t="str">
        <f t="shared" si="10"/>
        <v/>
      </c>
      <c r="I113" s="42" t="str">
        <f>IF(G113&lt;&gt;"",VLOOKUP(V112,$M$4:$N$18,2,0),"")</f>
        <v/>
      </c>
      <c r="J113" s="42" t="str">
        <f t="shared" si="11"/>
        <v/>
      </c>
      <c r="K113" s="42">
        <f>IF(B113="",K112,SUM($J$6:J113))</f>
        <v>21</v>
      </c>
      <c r="L113" s="2"/>
      <c r="M113" s="2"/>
      <c r="N113" s="2"/>
      <c r="O113" s="2"/>
      <c r="P113" s="2"/>
      <c r="Q113" s="2"/>
      <c r="S113" s="2"/>
      <c r="T113" s="2"/>
      <c r="U113" s="2"/>
      <c r="V113" s="42">
        <f>IF(AND(G112="",G113="L"),1,IF(AND(G113="L",G112="L"),V112+1,IF(AND(G112="L",G113=""),0,IF(AND(G113="",G112=""),0,0))))</f>
        <v>0</v>
      </c>
      <c r="W113" s="2"/>
      <c r="X113" s="42">
        <f>IF(C112=0,C113,IF(C113=0,X112,C113))</f>
        <v>6</v>
      </c>
      <c r="Y113" s="42">
        <f>IF(C112=0,X112,IF(C113=0,Y112,C112))</f>
        <v>4</v>
      </c>
      <c r="Z113" s="42">
        <f>IF(C111=0,C110,IF(C112=0,Y112,IF(C113=0,Z112,C111)))</f>
        <v>6</v>
      </c>
      <c r="AA113" s="42">
        <f>IF(C110=0,C109,IF(C111=0,C109,IF(C112=0,Z112,IF(C113=0,AA112,C110))))</f>
        <v>5</v>
      </c>
      <c r="AB113" s="2"/>
      <c r="AC113" s="42" t="str">
        <f t="shared" si="12"/>
        <v>NB</v>
      </c>
      <c r="AD113" s="2"/>
      <c r="AE113" s="42">
        <f>IF(K113&lt;K112,1,0)</f>
        <v>0</v>
      </c>
      <c r="AF113" s="42">
        <f>IF(G113="W",0,IF(AE113=1,K112-K113+AF112,0))</f>
        <v>0</v>
      </c>
      <c r="AG113" s="2"/>
      <c r="AH113" s="42">
        <f>IF(G113="W",AF112+J113,IF(AE113=1,K112-K113+AF112,0))</f>
        <v>0</v>
      </c>
      <c r="AI113" s="2"/>
    </row>
    <row r="114" spans="2:35">
      <c r="B114" s="45">
        <v>26</v>
      </c>
      <c r="C114" s="17">
        <f t="shared" si="9"/>
        <v>5</v>
      </c>
      <c r="D114" s="48" t="str">
        <f>IF(AC114="Bet",X114,"")</f>
        <v/>
      </c>
      <c r="E114" s="49" t="str">
        <f>IF(AC114="Bet",Y114,"")</f>
        <v/>
      </c>
      <c r="F114" s="50" t="str">
        <f>IF(AC114="Bet",Z114,"")</f>
        <v/>
      </c>
      <c r="G114" s="42" t="str">
        <f>IF(D113&lt;&gt;"",IF(OR(D113=C114,E113=C114,F113=C114),"W","L"),"")</f>
        <v/>
      </c>
      <c r="H114" s="42" t="str">
        <f t="shared" si="10"/>
        <v/>
      </c>
      <c r="I114" s="42" t="str">
        <f>IF(G114&lt;&gt;"",VLOOKUP(V113,$M$4:$N$18,2,0),"")</f>
        <v/>
      </c>
      <c r="J114" s="42" t="str">
        <f t="shared" si="11"/>
        <v/>
      </c>
      <c r="K114" s="42">
        <f>IF(B114="",K113,SUM($J$6:J114))</f>
        <v>21</v>
      </c>
      <c r="L114" s="2"/>
      <c r="M114" s="2"/>
      <c r="N114" s="2"/>
      <c r="O114" s="2"/>
      <c r="P114" s="2"/>
      <c r="Q114" s="2"/>
      <c r="S114" s="2"/>
      <c r="T114" s="2"/>
      <c r="U114" s="2"/>
      <c r="V114" s="42">
        <f>IF(AND(G113="",G114="L"),1,IF(AND(G114="L",G113="L"),V113+1,IF(AND(G113="L",G114=""),0,IF(AND(G114="",G113=""),0,0))))</f>
        <v>0</v>
      </c>
      <c r="W114" s="2"/>
      <c r="X114" s="42">
        <f>IF(C113=0,C114,IF(C114=0,X113,C114))</f>
        <v>5</v>
      </c>
      <c r="Y114" s="42">
        <f>IF(C113=0,X113,IF(C114=0,Y113,C113))</f>
        <v>6</v>
      </c>
      <c r="Z114" s="42">
        <f>IF(C112=0,C111,IF(C113=0,Y113,IF(C114=0,Z113,C112)))</f>
        <v>4</v>
      </c>
      <c r="AA114" s="42">
        <f>IF(C111=0,C110,IF(C112=0,C110,IF(C113=0,Z113,IF(C114=0,AA113,C111))))</f>
        <v>6</v>
      </c>
      <c r="AB114" s="2"/>
      <c r="AC114" s="42" t="str">
        <f t="shared" si="12"/>
        <v>NB</v>
      </c>
      <c r="AD114" s="2"/>
      <c r="AE114" s="42">
        <f>IF(K114&lt;K113,1,0)</f>
        <v>0</v>
      </c>
      <c r="AF114" s="42">
        <f>IF(G114="W",0,IF(AE114=1,K113-K114+AF113,0))</f>
        <v>0</v>
      </c>
      <c r="AG114" s="2"/>
      <c r="AH114" s="42">
        <f>IF(G114="W",AF113+J114,IF(AE114=1,K113-K114+AF113,0))</f>
        <v>0</v>
      </c>
      <c r="AI114" s="2"/>
    </row>
    <row r="115" spans="2:35">
      <c r="B115" s="45">
        <v>18</v>
      </c>
      <c r="C115" s="17">
        <f t="shared" si="9"/>
        <v>3</v>
      </c>
      <c r="D115" s="48">
        <f>IF(AC115="Bet",X115,"")</f>
        <v>3</v>
      </c>
      <c r="E115" s="49">
        <f>IF(AC115="Bet",Y115,"")</f>
        <v>5</v>
      </c>
      <c r="F115" s="50">
        <f>IF(AC115="Bet",Z115,"")</f>
        <v>6</v>
      </c>
      <c r="G115" s="42" t="str">
        <f>IF(D114&lt;&gt;"",IF(OR(D114=C115,E114=C115,F114=C115),"W","L"),"")</f>
        <v/>
      </c>
      <c r="H115" s="42" t="str">
        <f t="shared" si="10"/>
        <v/>
      </c>
      <c r="I115" s="42" t="str">
        <f>IF(G115&lt;&gt;"",VLOOKUP(V114,$M$4:$N$18,2,0),"")</f>
        <v/>
      </c>
      <c r="J115" s="42" t="str">
        <f t="shared" si="11"/>
        <v/>
      </c>
      <c r="K115" s="42">
        <f>IF(B115="",K114,SUM($J$6:J115))</f>
        <v>21</v>
      </c>
      <c r="L115" s="2"/>
      <c r="M115" s="2"/>
      <c r="N115" s="2"/>
      <c r="O115" s="2"/>
      <c r="P115" s="2"/>
      <c r="Q115" s="2"/>
      <c r="S115" s="2"/>
      <c r="T115" s="2"/>
      <c r="U115" s="2"/>
      <c r="V115" s="42">
        <f>IF(AND(G114="",G115="L"),1,IF(AND(G115="L",G114="L"),V114+1,IF(AND(G114="L",G115=""),0,IF(AND(G115="",G114=""),0,0))))</f>
        <v>0</v>
      </c>
      <c r="W115" s="2"/>
      <c r="X115" s="42">
        <f>IF(C114=0,C115,IF(C115=0,X114,C115))</f>
        <v>3</v>
      </c>
      <c r="Y115" s="42">
        <f>IF(C114=0,X114,IF(C115=0,Y114,C114))</f>
        <v>5</v>
      </c>
      <c r="Z115" s="42">
        <f>IF(C113=0,C112,IF(C114=0,Y114,IF(C115=0,Z114,C113)))</f>
        <v>6</v>
      </c>
      <c r="AA115" s="42">
        <f>IF(C112=0,C111,IF(C113=0,C111,IF(C114=0,Z114,IF(C115=0,AA114,C112))))</f>
        <v>4</v>
      </c>
      <c r="AB115" s="2"/>
      <c r="AC115" s="42" t="str">
        <f t="shared" si="12"/>
        <v>Bet</v>
      </c>
      <c r="AD115" s="2"/>
      <c r="AE115" s="42">
        <f>IF(K115&lt;K114,1,0)</f>
        <v>0</v>
      </c>
      <c r="AF115" s="42">
        <f>IF(G115="W",0,IF(AE115=1,K114-K115+AF114,0))</f>
        <v>0</v>
      </c>
      <c r="AG115" s="2"/>
      <c r="AH115" s="42">
        <f>IF(G115="W",AF114+J115,IF(AE115=1,K114-K115+AF114,0))</f>
        <v>0</v>
      </c>
      <c r="AI115" s="2"/>
    </row>
    <row r="116" spans="2:35">
      <c r="B116" s="45">
        <v>21</v>
      </c>
      <c r="C116" s="17">
        <f t="shared" si="9"/>
        <v>4</v>
      </c>
      <c r="D116" s="48">
        <f>IF(AC116="Bet",X116,"")</f>
        <v>4</v>
      </c>
      <c r="E116" s="49">
        <f>IF(AC116="Bet",Y116,"")</f>
        <v>3</v>
      </c>
      <c r="F116" s="50">
        <f>IF(AC116="Bet",Z116,"")</f>
        <v>5</v>
      </c>
      <c r="G116" s="42" t="str">
        <f>IF(D115&lt;&gt;"",IF(OR(D115=C116,E115=C116,F115=C116),"W","L"),"")</f>
        <v>L</v>
      </c>
      <c r="H116" s="42">
        <f t="shared" si="10"/>
        <v>-3</v>
      </c>
      <c r="I116" s="42">
        <f>IF(G116&lt;&gt;"",VLOOKUP(V115,$M$4:$N$18,2,0),"")</f>
        <v>1</v>
      </c>
      <c r="J116" s="42">
        <f t="shared" si="11"/>
        <v>-3</v>
      </c>
      <c r="K116" s="42">
        <f>IF(B116="",K115,SUM($J$6:J116))</f>
        <v>18</v>
      </c>
      <c r="L116" s="2"/>
      <c r="M116" s="2"/>
      <c r="N116" s="2"/>
      <c r="O116" s="2"/>
      <c r="P116" s="2"/>
      <c r="Q116" s="2"/>
      <c r="S116" s="2"/>
      <c r="T116" s="2"/>
      <c r="U116" s="2"/>
      <c r="V116" s="42">
        <f>IF(AND(G115="",G116="L"),1,IF(AND(G116="L",G115="L"),V115+1,IF(AND(G115="L",G116=""),0,IF(AND(G116="",G115=""),0,0))))</f>
        <v>1</v>
      </c>
      <c r="W116" s="2"/>
      <c r="X116" s="42">
        <f>IF(C115=0,C116,IF(C116=0,X115,C116))</f>
        <v>4</v>
      </c>
      <c r="Y116" s="42">
        <f>IF(C115=0,X115,IF(C116=0,Y115,C115))</f>
        <v>3</v>
      </c>
      <c r="Z116" s="42">
        <f>IF(C114=0,C113,IF(C115=0,Y115,IF(C116=0,Z115,C114)))</f>
        <v>5</v>
      </c>
      <c r="AA116" s="42">
        <f>IF(C113=0,C112,IF(C114=0,C112,IF(C115=0,Z115,IF(C116=0,AA115,C113))))</f>
        <v>6</v>
      </c>
      <c r="AB116" s="2"/>
      <c r="AC116" s="42" t="str">
        <f t="shared" si="12"/>
        <v>Bet</v>
      </c>
      <c r="AD116" s="2"/>
      <c r="AE116" s="42">
        <f>IF(K116&lt;K115,1,0)</f>
        <v>1</v>
      </c>
      <c r="AF116" s="42">
        <f>IF(G116="W",0,IF(AE116=1,K115-K116+AF115,0))</f>
        <v>3</v>
      </c>
      <c r="AG116" s="2"/>
      <c r="AH116" s="42">
        <f>IF(G116="W",AF115+J116,IF(AE116=1,K115-K116+AF115,0))</f>
        <v>3</v>
      </c>
      <c r="AI116" s="2"/>
    </row>
    <row r="117" spans="2:35">
      <c r="B117" s="45">
        <v>32</v>
      </c>
      <c r="C117" s="17">
        <f t="shared" si="9"/>
        <v>6</v>
      </c>
      <c r="D117" s="48">
        <f>IF(AC117="Bet",X117,"")</f>
        <v>6</v>
      </c>
      <c r="E117" s="49">
        <f>IF(AC117="Bet",Y117,"")</f>
        <v>4</v>
      </c>
      <c r="F117" s="50">
        <f>IF(AC117="Bet",Z117,"")</f>
        <v>3</v>
      </c>
      <c r="G117" s="42" t="str">
        <f>IF(D116&lt;&gt;"",IF(OR(D116=C117,E116=C117,F116=C117),"W","L"),"")</f>
        <v>L</v>
      </c>
      <c r="H117" s="42">
        <f t="shared" si="10"/>
        <v>-3</v>
      </c>
      <c r="I117" s="42">
        <f>IF(G117&lt;&gt;"",VLOOKUP(V116,$M$4:$N$18,2,0),"")</f>
        <v>1</v>
      </c>
      <c r="J117" s="42">
        <f t="shared" si="11"/>
        <v>-3</v>
      </c>
      <c r="K117" s="42">
        <f>IF(B117="",K116,SUM($J$6:J117))</f>
        <v>15</v>
      </c>
      <c r="L117" s="2"/>
      <c r="M117" s="2"/>
      <c r="N117" s="2"/>
      <c r="O117" s="2"/>
      <c r="P117" s="2"/>
      <c r="Q117" s="2"/>
      <c r="S117" s="2"/>
      <c r="T117" s="2"/>
      <c r="U117" s="2"/>
      <c r="V117" s="42">
        <f>IF(AND(G116="",G117="L"),1,IF(AND(G117="L",G116="L"),V116+1,IF(AND(G116="L",G117=""),0,IF(AND(G117="",G116=""),0,0))))</f>
        <v>2</v>
      </c>
      <c r="W117" s="2"/>
      <c r="X117" s="42">
        <f>IF(C116=0,C117,IF(C117=0,X116,C117))</f>
        <v>6</v>
      </c>
      <c r="Y117" s="42">
        <f>IF(C116=0,X116,IF(C117=0,Y116,C116))</f>
        <v>4</v>
      </c>
      <c r="Z117" s="42">
        <f>IF(C115=0,C114,IF(C116=0,Y116,IF(C117=0,Z116,C115)))</f>
        <v>3</v>
      </c>
      <c r="AA117" s="42">
        <f>IF(C114=0,C113,IF(C115=0,C113,IF(C116=0,Z116,IF(C117=0,AA116,C114))))</f>
        <v>5</v>
      </c>
      <c r="AB117" s="2"/>
      <c r="AC117" s="42" t="str">
        <f t="shared" si="12"/>
        <v>Bet</v>
      </c>
      <c r="AD117" s="2"/>
      <c r="AE117" s="42">
        <f>IF(K117&lt;K116,1,0)</f>
        <v>1</v>
      </c>
      <c r="AF117" s="42">
        <f>IF(G117="W",0,IF(AE117=1,K116-K117+AF116,0))</f>
        <v>6</v>
      </c>
      <c r="AG117" s="2"/>
      <c r="AH117" s="42">
        <f>IF(G117="W",AF116+J117,IF(AE117=1,K116-K117+AF116,0))</f>
        <v>6</v>
      </c>
      <c r="AI117" s="2"/>
    </row>
    <row r="118" spans="2:35">
      <c r="B118" s="45">
        <v>35</v>
      </c>
      <c r="C118" s="17">
        <f t="shared" si="9"/>
        <v>6</v>
      </c>
      <c r="D118" s="48" t="str">
        <f>IF(AC118="Bet",X118,"")</f>
        <v/>
      </c>
      <c r="E118" s="49" t="str">
        <f>IF(AC118="Bet",Y118,"")</f>
        <v/>
      </c>
      <c r="F118" s="50" t="str">
        <f>IF(AC118="Bet",Z118,"")</f>
        <v/>
      </c>
      <c r="G118" s="42" t="str">
        <f>IF(D117&lt;&gt;"",IF(OR(D117=C118,E117=C118,F117=C118),"W","L"),"")</f>
        <v>W</v>
      </c>
      <c r="H118" s="42">
        <f t="shared" si="10"/>
        <v>3</v>
      </c>
      <c r="I118" s="42">
        <f>IF(G118&lt;&gt;"",VLOOKUP(V117,$M$4:$N$18,2,0),"")</f>
        <v>3</v>
      </c>
      <c r="J118" s="42">
        <f t="shared" si="11"/>
        <v>9</v>
      </c>
      <c r="K118" s="42">
        <f>IF(B118="",K117,SUM($J$6:J118))</f>
        <v>24</v>
      </c>
      <c r="L118" s="2"/>
      <c r="M118" s="2"/>
      <c r="N118" s="2"/>
      <c r="O118" s="2"/>
      <c r="P118" s="2"/>
      <c r="Q118" s="2"/>
      <c r="S118" s="2"/>
      <c r="T118" s="2"/>
      <c r="U118" s="2"/>
      <c r="V118" s="42">
        <f>IF(AND(G117="",G118="L"),1,IF(AND(G118="L",G117="L"),V117+1,IF(AND(G117="L",G118=""),0,IF(AND(G118="",G117=""),0,0))))</f>
        <v>0</v>
      </c>
      <c r="W118" s="2"/>
      <c r="X118" s="42">
        <f>IF(C117=0,C118,IF(C118=0,X117,C118))</f>
        <v>6</v>
      </c>
      <c r="Y118" s="42">
        <f>IF(C117=0,X117,IF(C118=0,Y117,C117))</f>
        <v>6</v>
      </c>
      <c r="Z118" s="42">
        <f>IF(C116=0,C115,IF(C117=0,Y117,IF(C118=0,Z117,C116)))</f>
        <v>4</v>
      </c>
      <c r="AA118" s="42">
        <f>IF(C115=0,C114,IF(C116=0,C114,IF(C117=0,Z117,IF(C118=0,AA117,C115))))</f>
        <v>3</v>
      </c>
      <c r="AB118" s="2"/>
      <c r="AC118" s="42" t="str">
        <f t="shared" si="12"/>
        <v>NB</v>
      </c>
      <c r="AD118" s="2"/>
      <c r="AE118" s="42">
        <f>IF(K118&lt;K117,1,0)</f>
        <v>0</v>
      </c>
      <c r="AF118" s="42">
        <f>IF(G118="W",0,IF(AE118=1,K117-K118+AF117,0))</f>
        <v>0</v>
      </c>
      <c r="AG118" s="2"/>
      <c r="AH118" s="42">
        <f>IF(G118="W",AF117+J118,IF(AE118=1,K117-K118+AF117,0))</f>
        <v>15</v>
      </c>
      <c r="AI118" s="2"/>
    </row>
    <row r="119" spans="2:35">
      <c r="B119" s="45">
        <v>36</v>
      </c>
      <c r="C119" s="17">
        <f t="shared" si="9"/>
        <v>6</v>
      </c>
      <c r="D119" s="48" t="str">
        <f>IF(AC119="Bet",X119,"")</f>
        <v/>
      </c>
      <c r="E119" s="49" t="str">
        <f>IF(AC119="Bet",Y119,"")</f>
        <v/>
      </c>
      <c r="F119" s="50" t="str">
        <f>IF(AC119="Bet",Z119,"")</f>
        <v/>
      </c>
      <c r="G119" s="42" t="str">
        <f>IF(D118&lt;&gt;"",IF(OR(D118=C119,E118=C119,F118=C119),"W","L"),"")</f>
        <v/>
      </c>
      <c r="H119" s="42" t="str">
        <f t="shared" si="10"/>
        <v/>
      </c>
      <c r="I119" s="42" t="str">
        <f>IF(G119&lt;&gt;"",VLOOKUP(V118,$M$4:$N$18,2,0),"")</f>
        <v/>
      </c>
      <c r="J119" s="42" t="str">
        <f t="shared" si="11"/>
        <v/>
      </c>
      <c r="K119" s="42">
        <f>IF(B119="",K118,SUM($J$6:J119))</f>
        <v>24</v>
      </c>
      <c r="L119" s="2"/>
      <c r="M119" s="2"/>
      <c r="N119" s="2"/>
      <c r="O119" s="2"/>
      <c r="P119" s="2"/>
      <c r="Q119" s="2"/>
      <c r="S119" s="2"/>
      <c r="T119" s="2"/>
      <c r="U119" s="2"/>
      <c r="V119" s="42">
        <f>IF(AND(G118="",G119="L"),1,IF(AND(G119="L",G118="L"),V118+1,IF(AND(G118="L",G119=""),0,IF(AND(G119="",G118=""),0,0))))</f>
        <v>0</v>
      </c>
      <c r="W119" s="2"/>
      <c r="X119" s="42">
        <f>IF(C118=0,C119,IF(C119=0,X118,C119))</f>
        <v>6</v>
      </c>
      <c r="Y119" s="42">
        <f>IF(C118=0,X118,IF(C119=0,Y118,C118))</f>
        <v>6</v>
      </c>
      <c r="Z119" s="42">
        <f>IF(C117=0,C116,IF(C118=0,Y118,IF(C119=0,Z118,C117)))</f>
        <v>6</v>
      </c>
      <c r="AA119" s="42">
        <f>IF(C116=0,C115,IF(C117=0,C115,IF(C118=0,Z118,IF(C119=0,AA118,C116))))</f>
        <v>4</v>
      </c>
      <c r="AB119" s="2"/>
      <c r="AC119" s="42" t="str">
        <f t="shared" si="12"/>
        <v>NB</v>
      </c>
      <c r="AD119" s="2"/>
      <c r="AE119" s="42">
        <f>IF(K119&lt;K118,1,0)</f>
        <v>0</v>
      </c>
      <c r="AF119" s="42">
        <f>IF(G119="W",0,IF(AE119=1,K118-K119+AF118,0))</f>
        <v>0</v>
      </c>
      <c r="AG119" s="2"/>
      <c r="AH119" s="42">
        <f>IF(G119="W",AF118+J119,IF(AE119=1,K118-K119+AF118,0))</f>
        <v>0</v>
      </c>
      <c r="AI119" s="2"/>
    </row>
    <row r="120" spans="2:35">
      <c r="B120" s="45">
        <v>9</v>
      </c>
      <c r="C120" s="17">
        <f t="shared" si="9"/>
        <v>2</v>
      </c>
      <c r="D120" s="48" t="str">
        <f>IF(AC120="Bet",X120,"")</f>
        <v/>
      </c>
      <c r="E120" s="49" t="str">
        <f>IF(AC120="Bet",Y120,"")</f>
        <v/>
      </c>
      <c r="F120" s="50" t="str">
        <f>IF(AC120="Bet",Z120,"")</f>
        <v/>
      </c>
      <c r="G120" s="42" t="str">
        <f>IF(D119&lt;&gt;"",IF(OR(D119=C120,E119=C120,F119=C120),"W","L"),"")</f>
        <v/>
      </c>
      <c r="H120" s="42" t="str">
        <f t="shared" si="10"/>
        <v/>
      </c>
      <c r="I120" s="42" t="str">
        <f>IF(G120&lt;&gt;"",VLOOKUP(V119,$M$4:$N$18,2,0),"")</f>
        <v/>
      </c>
      <c r="J120" s="42" t="str">
        <f t="shared" si="11"/>
        <v/>
      </c>
      <c r="K120" s="42">
        <f>IF(B120="",K119,SUM($J$6:J120))</f>
        <v>24</v>
      </c>
      <c r="L120" s="2"/>
      <c r="M120" s="2"/>
      <c r="N120" s="2"/>
      <c r="O120" s="2"/>
      <c r="P120" s="2"/>
      <c r="Q120" s="2"/>
      <c r="S120" s="2"/>
      <c r="T120" s="2"/>
      <c r="U120" s="2"/>
      <c r="V120" s="42">
        <f>IF(AND(G119="",G120="L"),1,IF(AND(G120="L",G119="L"),V119+1,IF(AND(G119="L",G120=""),0,IF(AND(G120="",G119=""),0,0))))</f>
        <v>0</v>
      </c>
      <c r="W120" s="2"/>
      <c r="X120" s="42">
        <f>IF(C119=0,C120,IF(C120=0,X119,C120))</f>
        <v>2</v>
      </c>
      <c r="Y120" s="42">
        <f>IF(C119=0,X119,IF(C120=0,Y119,C119))</f>
        <v>6</v>
      </c>
      <c r="Z120" s="42">
        <f>IF(C118=0,C117,IF(C119=0,Y119,IF(C120=0,Z119,C118)))</f>
        <v>6</v>
      </c>
      <c r="AA120" s="42">
        <f>IF(C117=0,C116,IF(C118=0,C116,IF(C119=0,Z119,IF(C120=0,AA119,C117))))</f>
        <v>6</v>
      </c>
      <c r="AB120" s="2"/>
      <c r="AC120" s="42" t="str">
        <f t="shared" si="12"/>
        <v>NB</v>
      </c>
      <c r="AD120" s="2"/>
      <c r="AE120" s="42">
        <f>IF(K120&lt;K119,1,0)</f>
        <v>0</v>
      </c>
      <c r="AF120" s="42">
        <f>IF(G120="W",0,IF(AE120=1,K119-K120+AF119,0))</f>
        <v>0</v>
      </c>
      <c r="AG120" s="2"/>
      <c r="AH120" s="42">
        <f>IF(G120="W",AF119+J120,IF(AE120=1,K119-K120+AF119,0))</f>
        <v>0</v>
      </c>
      <c r="AI120" s="2"/>
    </row>
    <row r="121" spans="2:35">
      <c r="B121" s="45">
        <v>5</v>
      </c>
      <c r="C121" s="17">
        <f t="shared" si="9"/>
        <v>1</v>
      </c>
      <c r="D121" s="48" t="str">
        <f>IF(AC121="Bet",X121,"")</f>
        <v/>
      </c>
      <c r="E121" s="49" t="str">
        <f>IF(AC121="Bet",Y121,"")</f>
        <v/>
      </c>
      <c r="F121" s="50" t="str">
        <f>IF(AC121="Bet",Z121,"")</f>
        <v/>
      </c>
      <c r="G121" s="42" t="str">
        <f>IF(D120&lt;&gt;"",IF(OR(D120=C121,E120=C121,F120=C121),"W","L"),"")</f>
        <v/>
      </c>
      <c r="H121" s="42" t="str">
        <f t="shared" si="10"/>
        <v/>
      </c>
      <c r="I121" s="42" t="str">
        <f>IF(G121&lt;&gt;"",VLOOKUP(V120,$M$4:$N$18,2,0),"")</f>
        <v/>
      </c>
      <c r="J121" s="42" t="str">
        <f t="shared" si="11"/>
        <v/>
      </c>
      <c r="K121" s="42">
        <f>IF(B121="",K120,SUM($J$6:J121))</f>
        <v>24</v>
      </c>
      <c r="L121" s="2"/>
      <c r="M121" s="2"/>
      <c r="N121" s="2"/>
      <c r="O121" s="2"/>
      <c r="P121" s="2"/>
      <c r="Q121" s="2"/>
      <c r="S121" s="2"/>
      <c r="T121" s="2"/>
      <c r="U121" s="2"/>
      <c r="V121" s="42">
        <f>IF(AND(G120="",G121="L"),1,IF(AND(G121="L",G120="L"),V120+1,IF(AND(G120="L",G121=""),0,IF(AND(G121="",G120=""),0,0))))</f>
        <v>0</v>
      </c>
      <c r="W121" s="2"/>
      <c r="X121" s="42">
        <f>IF(C120=0,C121,IF(C121=0,X120,C121))</f>
        <v>1</v>
      </c>
      <c r="Y121" s="42">
        <f>IF(C120=0,X120,IF(C121=0,Y120,C120))</f>
        <v>2</v>
      </c>
      <c r="Z121" s="42">
        <f>IF(C119=0,C118,IF(C120=0,Y120,IF(C121=0,Z120,C119)))</f>
        <v>6</v>
      </c>
      <c r="AA121" s="42">
        <f>IF(C118=0,C117,IF(C119=0,C117,IF(C120=0,Z120,IF(C121=0,AA120,C118))))</f>
        <v>6</v>
      </c>
      <c r="AB121" s="2"/>
      <c r="AC121" s="42" t="str">
        <f t="shared" si="12"/>
        <v>NB</v>
      </c>
      <c r="AD121" s="2"/>
      <c r="AE121" s="42">
        <f>IF(K121&lt;K120,1,0)</f>
        <v>0</v>
      </c>
      <c r="AF121" s="42">
        <f>IF(G121="W",0,IF(AE121=1,K120-K121+AF120,0))</f>
        <v>0</v>
      </c>
      <c r="AG121" s="2"/>
      <c r="AH121" s="42">
        <f>IF(G121="W",AF120+J121,IF(AE121=1,K120-K121+AF120,0))</f>
        <v>0</v>
      </c>
      <c r="AI121" s="2"/>
    </row>
    <row r="122" spans="2:35">
      <c r="B122" s="45">
        <v>27</v>
      </c>
      <c r="C122" s="17">
        <f t="shared" si="9"/>
        <v>5</v>
      </c>
      <c r="D122" s="48">
        <f>IF(AC122="Bet",X122,"")</f>
        <v>5</v>
      </c>
      <c r="E122" s="49">
        <f>IF(AC122="Bet",Y122,"")</f>
        <v>1</v>
      </c>
      <c r="F122" s="50">
        <f>IF(AC122="Bet",Z122,"")</f>
        <v>2</v>
      </c>
      <c r="G122" s="42" t="str">
        <f>IF(D121&lt;&gt;"",IF(OR(D121=C122,E121=C122,F121=C122),"W","L"),"")</f>
        <v/>
      </c>
      <c r="H122" s="42" t="str">
        <f t="shared" si="10"/>
        <v/>
      </c>
      <c r="I122" s="42" t="str">
        <f>IF(G122&lt;&gt;"",VLOOKUP(V121,$M$4:$N$18,2,0),"")</f>
        <v/>
      </c>
      <c r="J122" s="42" t="str">
        <f t="shared" si="11"/>
        <v/>
      </c>
      <c r="K122" s="42">
        <f>IF(B122="",K121,SUM($J$6:J122))</f>
        <v>24</v>
      </c>
      <c r="L122" s="2"/>
      <c r="M122" s="2"/>
      <c r="N122" s="2"/>
      <c r="O122" s="2"/>
      <c r="P122" s="2"/>
      <c r="Q122" s="2"/>
      <c r="S122" s="2"/>
      <c r="T122" s="2"/>
      <c r="U122" s="2"/>
      <c r="V122" s="42">
        <f>IF(AND(G121="",G122="L"),1,IF(AND(G122="L",G121="L"),V121+1,IF(AND(G121="L",G122=""),0,IF(AND(G122="",G121=""),0,0))))</f>
        <v>0</v>
      </c>
      <c r="W122" s="2"/>
      <c r="X122" s="42">
        <f>IF(C121=0,C122,IF(C122=0,X121,C122))</f>
        <v>5</v>
      </c>
      <c r="Y122" s="42">
        <f>IF(C121=0,X121,IF(C122=0,Y121,C121))</f>
        <v>1</v>
      </c>
      <c r="Z122" s="42">
        <f>IF(C120=0,C119,IF(C121=0,Y121,IF(C122=0,Z121,C120)))</f>
        <v>2</v>
      </c>
      <c r="AA122" s="42">
        <f>IF(C119=0,C118,IF(C120=0,C118,IF(C121=0,Z121,IF(C122=0,AA121,C119))))</f>
        <v>6</v>
      </c>
      <c r="AB122" s="2"/>
      <c r="AC122" s="42" t="str">
        <f t="shared" si="12"/>
        <v>Bet</v>
      </c>
      <c r="AD122" s="2"/>
      <c r="AE122" s="42">
        <f>IF(K122&lt;K121,1,0)</f>
        <v>0</v>
      </c>
      <c r="AF122" s="42">
        <f>IF(G122="W",0,IF(AE122=1,K121-K122+AF121,0))</f>
        <v>0</v>
      </c>
      <c r="AG122" s="2"/>
      <c r="AH122" s="42">
        <f>IF(G122="W",AF121+J122,IF(AE122=1,K121-K122+AF121,0))</f>
        <v>0</v>
      </c>
      <c r="AI122" s="2"/>
    </row>
    <row r="123" spans="2:35">
      <c r="B123" s="45">
        <v>7</v>
      </c>
      <c r="C123" s="17">
        <f t="shared" si="9"/>
        <v>2</v>
      </c>
      <c r="D123" s="48" t="str">
        <f>IF(AC123="Bet",X123,"")</f>
        <v/>
      </c>
      <c r="E123" s="49" t="str">
        <f>IF(AC123="Bet",Y123,"")</f>
        <v/>
      </c>
      <c r="F123" s="50" t="str">
        <f>IF(AC123="Bet",Z123,"")</f>
        <v/>
      </c>
      <c r="G123" s="42" t="str">
        <f>IF(D122&lt;&gt;"",IF(OR(D122=C123,E122=C123,F122=C123),"W","L"),"")</f>
        <v>W</v>
      </c>
      <c r="H123" s="42">
        <f t="shared" si="10"/>
        <v>3</v>
      </c>
      <c r="I123" s="42">
        <f>IF(G123&lt;&gt;"",VLOOKUP(V122,$M$4:$N$18,2,0),"")</f>
        <v>1</v>
      </c>
      <c r="J123" s="42">
        <f t="shared" si="11"/>
        <v>3</v>
      </c>
      <c r="K123" s="42">
        <f>IF(B123="",K122,SUM($J$6:J123))</f>
        <v>27</v>
      </c>
      <c r="L123" s="2"/>
      <c r="M123" s="2"/>
      <c r="N123" s="2"/>
      <c r="O123" s="2"/>
      <c r="P123" s="2"/>
      <c r="Q123" s="2"/>
      <c r="S123" s="2"/>
      <c r="T123" s="2"/>
      <c r="U123" s="2"/>
      <c r="V123" s="42">
        <f>IF(AND(G122="",G123="L"),1,IF(AND(G123="L",G122="L"),V122+1,IF(AND(G122="L",G123=""),0,IF(AND(G123="",G122=""),0,0))))</f>
        <v>0</v>
      </c>
      <c r="W123" s="2"/>
      <c r="X123" s="42">
        <f>IF(C122=0,C123,IF(C123=0,X122,C123))</f>
        <v>2</v>
      </c>
      <c r="Y123" s="42">
        <f>IF(C122=0,X122,IF(C123=0,Y122,C122))</f>
        <v>5</v>
      </c>
      <c r="Z123" s="42">
        <f>IF(C121=0,C120,IF(C122=0,Y122,IF(C123=0,Z122,C121)))</f>
        <v>1</v>
      </c>
      <c r="AA123" s="42">
        <f>IF(C120=0,C119,IF(C121=0,C119,IF(C122=0,Z122,IF(C123=0,AA122,C120))))</f>
        <v>2</v>
      </c>
      <c r="AB123" s="2"/>
      <c r="AC123" s="42" t="str">
        <f t="shared" si="12"/>
        <v>NB</v>
      </c>
      <c r="AD123" s="2"/>
      <c r="AE123" s="42">
        <f>IF(K123&lt;K122,1,0)</f>
        <v>0</v>
      </c>
      <c r="AF123" s="42">
        <f>IF(G123="W",0,IF(AE123=1,K122-K123+AF122,0))</f>
        <v>0</v>
      </c>
      <c r="AG123" s="2"/>
      <c r="AH123" s="42">
        <f>IF(G123="W",AF122+J123,IF(AE123=1,K122-K123+AF122,0))</f>
        <v>3</v>
      </c>
      <c r="AI123" s="2"/>
    </row>
    <row r="124" spans="2:35">
      <c r="B124" s="45">
        <v>7</v>
      </c>
      <c r="C124" s="17">
        <f t="shared" si="9"/>
        <v>2</v>
      </c>
      <c r="D124" s="48" t="str">
        <f>IF(AC124="Bet",X124,"")</f>
        <v/>
      </c>
      <c r="E124" s="49" t="str">
        <f>IF(AC124="Bet",Y124,"")</f>
        <v/>
      </c>
      <c r="F124" s="50" t="str">
        <f>IF(AC124="Bet",Z124,"")</f>
        <v/>
      </c>
      <c r="G124" s="42" t="str">
        <f>IF(D123&lt;&gt;"",IF(OR(D123=C124,E123=C124,F123=C124),"W","L"),"")</f>
        <v/>
      </c>
      <c r="H124" s="42" t="str">
        <f t="shared" si="10"/>
        <v/>
      </c>
      <c r="I124" s="42" t="str">
        <f>IF(G124&lt;&gt;"",VLOOKUP(V123,$M$4:$N$18,2,0),"")</f>
        <v/>
      </c>
      <c r="J124" s="42" t="str">
        <f t="shared" si="11"/>
        <v/>
      </c>
      <c r="K124" s="42">
        <f>IF(B124="",K123,SUM($J$6:J124))</f>
        <v>27</v>
      </c>
      <c r="L124" s="2"/>
      <c r="M124" s="2"/>
      <c r="N124" s="2"/>
      <c r="O124" s="2"/>
      <c r="P124" s="2"/>
      <c r="Q124" s="2"/>
      <c r="S124" s="2"/>
      <c r="T124" s="2"/>
      <c r="U124" s="2"/>
      <c r="V124" s="42">
        <f>IF(AND(G123="",G124="L"),1,IF(AND(G124="L",G123="L"),V123+1,IF(AND(G123="L",G124=""),0,IF(AND(G124="",G123=""),0,0))))</f>
        <v>0</v>
      </c>
      <c r="W124" s="2"/>
      <c r="X124" s="42">
        <f>IF(C123=0,C124,IF(C124=0,X123,C124))</f>
        <v>2</v>
      </c>
      <c r="Y124" s="42">
        <f>IF(C123=0,X123,IF(C124=0,Y123,C123))</f>
        <v>2</v>
      </c>
      <c r="Z124" s="42">
        <f>IF(C122=0,C121,IF(C123=0,Y123,IF(C124=0,Z123,C122)))</f>
        <v>5</v>
      </c>
      <c r="AA124" s="42">
        <f>IF(C121=0,C120,IF(C122=0,C120,IF(C123=0,Z123,IF(C124=0,AA123,C121))))</f>
        <v>1</v>
      </c>
      <c r="AB124" s="2"/>
      <c r="AC124" s="42" t="str">
        <f t="shared" si="12"/>
        <v>NB</v>
      </c>
      <c r="AD124" s="2"/>
      <c r="AE124" s="42">
        <f>IF(K124&lt;K123,1,0)</f>
        <v>0</v>
      </c>
      <c r="AF124" s="42">
        <f>IF(G124="W",0,IF(AE124=1,K123-K124+AF123,0))</f>
        <v>0</v>
      </c>
      <c r="AG124" s="2"/>
      <c r="AH124" s="42">
        <f>IF(G124="W",AF123+J124,IF(AE124=1,K123-K124+AF123,0))</f>
        <v>0</v>
      </c>
      <c r="AI124" s="2"/>
    </row>
    <row r="125" spans="2:35">
      <c r="B125" s="45">
        <v>31</v>
      </c>
      <c r="C125" s="17">
        <f t="shared" si="9"/>
        <v>6</v>
      </c>
      <c r="D125" s="48" t="str">
        <f>IF(AC125="Bet",X125,"")</f>
        <v/>
      </c>
      <c r="E125" s="49" t="str">
        <f>IF(AC125="Bet",Y125,"")</f>
        <v/>
      </c>
      <c r="F125" s="50" t="str">
        <f>IF(AC125="Bet",Z125,"")</f>
        <v/>
      </c>
      <c r="G125" s="42" t="str">
        <f>IF(D124&lt;&gt;"",IF(OR(D124=C125,E124=C125,F124=C125),"W","L"),"")</f>
        <v/>
      </c>
      <c r="H125" s="42" t="str">
        <f t="shared" si="10"/>
        <v/>
      </c>
      <c r="I125" s="42" t="str">
        <f>IF(G125&lt;&gt;"",VLOOKUP(V124,$M$4:$N$18,2,0),"")</f>
        <v/>
      </c>
      <c r="J125" s="42" t="str">
        <f t="shared" si="11"/>
        <v/>
      </c>
      <c r="K125" s="42">
        <f>IF(B125="",K124,SUM($J$6:J125))</f>
        <v>27</v>
      </c>
      <c r="L125" s="2"/>
      <c r="M125" s="2"/>
      <c r="N125" s="2"/>
      <c r="O125" s="2"/>
      <c r="P125" s="2"/>
      <c r="Q125" s="2"/>
      <c r="S125" s="2"/>
      <c r="T125" s="2"/>
      <c r="U125" s="2"/>
      <c r="V125" s="42">
        <f>IF(AND(G124="",G125="L"),1,IF(AND(G125="L",G124="L"),V124+1,IF(AND(G124="L",G125=""),0,IF(AND(G125="",G124=""),0,0))))</f>
        <v>0</v>
      </c>
      <c r="W125" s="2"/>
      <c r="X125" s="42">
        <f>IF(C124=0,C125,IF(C125=0,X124,C125))</f>
        <v>6</v>
      </c>
      <c r="Y125" s="42">
        <f>IF(C124=0,X124,IF(C125=0,Y124,C124))</f>
        <v>2</v>
      </c>
      <c r="Z125" s="42">
        <f>IF(C123=0,C122,IF(C124=0,Y124,IF(C125=0,Z124,C123)))</f>
        <v>2</v>
      </c>
      <c r="AA125" s="42">
        <f>IF(C122=0,C121,IF(C123=0,C121,IF(C124=0,Z124,IF(C125=0,AA124,C122))))</f>
        <v>5</v>
      </c>
      <c r="AB125" s="2"/>
      <c r="AC125" s="42" t="str">
        <f t="shared" si="12"/>
        <v>NB</v>
      </c>
      <c r="AD125" s="2"/>
      <c r="AE125" s="42">
        <f>IF(K125&lt;K124,1,0)</f>
        <v>0</v>
      </c>
      <c r="AF125" s="42">
        <f>IF(G125="W",0,IF(AE125=1,K124-K125+AF124,0))</f>
        <v>0</v>
      </c>
      <c r="AG125" s="2"/>
      <c r="AH125" s="42">
        <f>IF(G125="W",AF124+J125,IF(AE125=1,K124-K125+AF124,0))</f>
        <v>0</v>
      </c>
      <c r="AI125" s="2"/>
    </row>
    <row r="126" spans="2:35">
      <c r="B126" s="45">
        <v>10</v>
      </c>
      <c r="C126" s="17">
        <f t="shared" si="9"/>
        <v>2</v>
      </c>
      <c r="D126" s="48" t="str">
        <f>IF(AC126="Bet",X126,"")</f>
        <v/>
      </c>
      <c r="E126" s="49" t="str">
        <f>IF(AC126="Bet",Y126,"")</f>
        <v/>
      </c>
      <c r="F126" s="50" t="str">
        <f>IF(AC126="Bet",Z126,"")</f>
        <v/>
      </c>
      <c r="G126" s="42" t="str">
        <f>IF(D125&lt;&gt;"",IF(OR(D125=C126,E125=C126,F125=C126),"W","L"),"")</f>
        <v/>
      </c>
      <c r="H126" s="42" t="str">
        <f t="shared" si="10"/>
        <v/>
      </c>
      <c r="I126" s="42" t="str">
        <f>IF(G126&lt;&gt;"",VLOOKUP(V125,$M$4:$N$18,2,0),"")</f>
        <v/>
      </c>
      <c r="J126" s="42" t="str">
        <f t="shared" si="11"/>
        <v/>
      </c>
      <c r="K126" s="42">
        <f>IF(B126="",K125,SUM($J$6:J126))</f>
        <v>27</v>
      </c>
      <c r="L126" s="2"/>
      <c r="M126" s="2"/>
      <c r="N126" s="2"/>
      <c r="O126" s="2"/>
      <c r="P126" s="2"/>
      <c r="Q126" s="2"/>
      <c r="S126" s="2"/>
      <c r="T126" s="2"/>
      <c r="U126" s="2"/>
      <c r="V126" s="42">
        <f>IF(AND(G125="",G126="L"),1,IF(AND(G126="L",G125="L"),V125+1,IF(AND(G125="L",G126=""),0,IF(AND(G126="",G125=""),0,0))))</f>
        <v>0</v>
      </c>
      <c r="W126" s="2"/>
      <c r="X126" s="42">
        <f>IF(C125=0,C126,IF(C126=0,X125,C126))</f>
        <v>2</v>
      </c>
      <c r="Y126" s="42">
        <f>IF(C125=0,X125,IF(C126=0,Y125,C125))</f>
        <v>6</v>
      </c>
      <c r="Z126" s="42">
        <f>IF(C124=0,C123,IF(C125=0,Y125,IF(C126=0,Z125,C124)))</f>
        <v>2</v>
      </c>
      <c r="AA126" s="42">
        <f>IF(C123=0,C122,IF(C124=0,C122,IF(C125=0,Z125,IF(C126=0,AA125,C123))))</f>
        <v>2</v>
      </c>
      <c r="AB126" s="2"/>
      <c r="AC126" s="42" t="str">
        <f t="shared" si="12"/>
        <v>NB</v>
      </c>
      <c r="AD126" s="2"/>
      <c r="AE126" s="42">
        <f>IF(K126&lt;K125,1,0)</f>
        <v>0</v>
      </c>
      <c r="AF126" s="42">
        <f>IF(G126="W",0,IF(AE126=1,K125-K126+AF125,0))</f>
        <v>0</v>
      </c>
      <c r="AG126" s="2"/>
      <c r="AH126" s="42">
        <f>IF(G126="W",AF125+J126,IF(AE126=1,K125-K126+AF125,0))</f>
        <v>0</v>
      </c>
      <c r="AI126" s="2"/>
    </row>
    <row r="127" spans="2:35">
      <c r="B127" s="45">
        <v>4</v>
      </c>
      <c r="C127" s="17">
        <f t="shared" si="9"/>
        <v>1</v>
      </c>
      <c r="D127" s="48" t="str">
        <f>IF(AC127="Bet",X127,"")</f>
        <v/>
      </c>
      <c r="E127" s="49" t="str">
        <f>IF(AC127="Bet",Y127,"")</f>
        <v/>
      </c>
      <c r="F127" s="50" t="str">
        <f>IF(AC127="Bet",Z127,"")</f>
        <v/>
      </c>
      <c r="G127" s="42" t="str">
        <f>IF(D126&lt;&gt;"",IF(OR(D126=C127,E126=C127,F126=C127),"W","L"),"")</f>
        <v/>
      </c>
      <c r="H127" s="42" t="str">
        <f t="shared" si="10"/>
        <v/>
      </c>
      <c r="I127" s="42" t="str">
        <f>IF(G127&lt;&gt;"",VLOOKUP(V126,$M$4:$N$18,2,0),"")</f>
        <v/>
      </c>
      <c r="J127" s="42" t="str">
        <f t="shared" si="11"/>
        <v/>
      </c>
      <c r="K127" s="42">
        <f>IF(B127="",K126,SUM($J$6:J127))</f>
        <v>27</v>
      </c>
      <c r="L127" s="2"/>
      <c r="M127" s="2"/>
      <c r="N127" s="2"/>
      <c r="O127" s="2"/>
      <c r="P127" s="2"/>
      <c r="Q127" s="2"/>
      <c r="S127" s="2"/>
      <c r="T127" s="2"/>
      <c r="U127" s="2"/>
      <c r="V127" s="42">
        <f>IF(AND(G126="",G127="L"),1,IF(AND(G127="L",G126="L"),V126+1,IF(AND(G126="L",G127=""),0,IF(AND(G127="",G126=""),0,0))))</f>
        <v>0</v>
      </c>
      <c r="W127" s="2"/>
      <c r="X127" s="42">
        <f>IF(C126=0,C127,IF(C127=0,X126,C127))</f>
        <v>1</v>
      </c>
      <c r="Y127" s="42">
        <f>IF(C126=0,X126,IF(C127=0,Y126,C126))</f>
        <v>2</v>
      </c>
      <c r="Z127" s="42">
        <f>IF(C125=0,C124,IF(C126=0,Y126,IF(C127=0,Z126,C125)))</f>
        <v>6</v>
      </c>
      <c r="AA127" s="42">
        <f>IF(C124=0,C123,IF(C125=0,C123,IF(C126=0,Z126,IF(C127=0,AA126,C124))))</f>
        <v>2</v>
      </c>
      <c r="AB127" s="2"/>
      <c r="AC127" s="42" t="str">
        <f t="shared" si="12"/>
        <v>NB</v>
      </c>
      <c r="AD127" s="2"/>
      <c r="AE127" s="42">
        <f>IF(K127&lt;K126,1,0)</f>
        <v>0</v>
      </c>
      <c r="AF127" s="42">
        <f>IF(G127="W",0,IF(AE127=1,K126-K127+AF126,0))</f>
        <v>0</v>
      </c>
      <c r="AG127" s="2"/>
      <c r="AH127" s="42">
        <f>IF(G127="W",AF126+J127,IF(AE127=1,K126-K127+AF126,0))</f>
        <v>0</v>
      </c>
      <c r="AI127" s="2"/>
    </row>
    <row r="128" spans="2:35">
      <c r="B128" s="45">
        <v>30</v>
      </c>
      <c r="C128" s="17">
        <f t="shared" si="9"/>
        <v>5</v>
      </c>
      <c r="D128" s="48">
        <f>IF(AC128="Bet",X128,"")</f>
        <v>5</v>
      </c>
      <c r="E128" s="49">
        <f>IF(AC128="Bet",Y128,"")</f>
        <v>1</v>
      </c>
      <c r="F128" s="50">
        <f>IF(AC128="Bet",Z128,"")</f>
        <v>2</v>
      </c>
      <c r="G128" s="42" t="str">
        <f>IF(D127&lt;&gt;"",IF(OR(D127=C128,E127=C128,F127=C128),"W","L"),"")</f>
        <v/>
      </c>
      <c r="H128" s="42" t="str">
        <f t="shared" si="10"/>
        <v/>
      </c>
      <c r="I128" s="42" t="str">
        <f>IF(G128&lt;&gt;"",VLOOKUP(V127,$M$4:$N$18,2,0),"")</f>
        <v/>
      </c>
      <c r="J128" s="42" t="str">
        <f t="shared" si="11"/>
        <v/>
      </c>
      <c r="K128" s="42">
        <f>IF(B128="",K127,SUM($J$6:J128))</f>
        <v>27</v>
      </c>
      <c r="L128" s="2"/>
      <c r="M128" s="2"/>
      <c r="N128" s="2"/>
      <c r="O128" s="2"/>
      <c r="P128" s="2"/>
      <c r="Q128" s="2"/>
      <c r="S128" s="2"/>
      <c r="T128" s="2"/>
      <c r="U128" s="2"/>
      <c r="V128" s="42">
        <f>IF(AND(G127="",G128="L"),1,IF(AND(G128="L",G127="L"),V127+1,IF(AND(G127="L",G128=""),0,IF(AND(G128="",G127=""),0,0))))</f>
        <v>0</v>
      </c>
      <c r="W128" s="2"/>
      <c r="X128" s="42">
        <f>IF(C127=0,C128,IF(C128=0,X127,C128))</f>
        <v>5</v>
      </c>
      <c r="Y128" s="42">
        <f>IF(C127=0,X127,IF(C128=0,Y127,C127))</f>
        <v>1</v>
      </c>
      <c r="Z128" s="42">
        <f>IF(C126=0,C125,IF(C127=0,Y127,IF(C128=0,Z127,C126)))</f>
        <v>2</v>
      </c>
      <c r="AA128" s="42">
        <f>IF(C125=0,C124,IF(C126=0,C124,IF(C127=0,Z127,IF(C128=0,AA127,C125))))</f>
        <v>6</v>
      </c>
      <c r="AB128" s="2"/>
      <c r="AC128" s="42" t="str">
        <f t="shared" si="12"/>
        <v>Bet</v>
      </c>
      <c r="AD128" s="2"/>
      <c r="AE128" s="42">
        <f>IF(K128&lt;K127,1,0)</f>
        <v>0</v>
      </c>
      <c r="AF128" s="42">
        <f>IF(G128="W",0,IF(AE128=1,K127-K128+AF127,0))</f>
        <v>0</v>
      </c>
      <c r="AG128" s="2"/>
      <c r="AH128" s="42">
        <f>IF(G128="W",AF127+J128,IF(AE128=1,K127-K128+AF127,0))</f>
        <v>0</v>
      </c>
      <c r="AI128" s="2"/>
    </row>
    <row r="129" spans="2:35">
      <c r="B129" s="45">
        <v>8</v>
      </c>
      <c r="C129" s="17">
        <f t="shared" si="9"/>
        <v>2</v>
      </c>
      <c r="D129" s="48" t="str">
        <f>IF(AC129="Bet",X129,"")</f>
        <v/>
      </c>
      <c r="E129" s="49" t="str">
        <f>IF(AC129="Bet",Y129,"")</f>
        <v/>
      </c>
      <c r="F129" s="50" t="str">
        <f>IF(AC129="Bet",Z129,"")</f>
        <v/>
      </c>
      <c r="G129" s="42" t="str">
        <f>IF(D128&lt;&gt;"",IF(OR(D128=C129,E128=C129,F128=C129),"W","L"),"")</f>
        <v>W</v>
      </c>
      <c r="H129" s="42">
        <f t="shared" si="10"/>
        <v>3</v>
      </c>
      <c r="I129" s="42">
        <f>IF(G129&lt;&gt;"",VLOOKUP(V128,$M$4:$N$18,2,0),"")</f>
        <v>1</v>
      </c>
      <c r="J129" s="42">
        <f t="shared" si="11"/>
        <v>3</v>
      </c>
      <c r="K129" s="42">
        <f>IF(B129="",K128,SUM($J$6:J129))</f>
        <v>30</v>
      </c>
      <c r="L129" s="2"/>
      <c r="M129" s="2"/>
      <c r="N129" s="2"/>
      <c r="O129" s="2"/>
      <c r="P129" s="2"/>
      <c r="Q129" s="2"/>
      <c r="S129" s="2"/>
      <c r="T129" s="2"/>
      <c r="U129" s="2"/>
      <c r="V129" s="42">
        <f>IF(AND(G128="",G129="L"),1,IF(AND(G129="L",G128="L"),V128+1,IF(AND(G128="L",G129=""),0,IF(AND(G129="",G128=""),0,0))))</f>
        <v>0</v>
      </c>
      <c r="W129" s="2"/>
      <c r="X129" s="42">
        <f>IF(C128=0,C129,IF(C129=0,X128,C129))</f>
        <v>2</v>
      </c>
      <c r="Y129" s="42">
        <f>IF(C128=0,X128,IF(C129=0,Y128,C128))</f>
        <v>5</v>
      </c>
      <c r="Z129" s="42">
        <f>IF(C127=0,C126,IF(C128=0,Y128,IF(C129=0,Z128,C127)))</f>
        <v>1</v>
      </c>
      <c r="AA129" s="42">
        <f>IF(C126=0,C125,IF(C127=0,C125,IF(C128=0,Z128,IF(C129=0,AA128,C126))))</f>
        <v>2</v>
      </c>
      <c r="AB129" s="2"/>
      <c r="AC129" s="42" t="str">
        <f t="shared" si="12"/>
        <v>NB</v>
      </c>
      <c r="AD129" s="2"/>
      <c r="AE129" s="42">
        <f>IF(K129&lt;K128,1,0)</f>
        <v>0</v>
      </c>
      <c r="AF129" s="42">
        <f>IF(G129="W",0,IF(AE129=1,K128-K129+AF128,0))</f>
        <v>0</v>
      </c>
      <c r="AG129" s="2"/>
      <c r="AH129" s="42">
        <f>IF(G129="W",AF128+J129,IF(AE129=1,K128-K129+AF128,0))</f>
        <v>3</v>
      </c>
      <c r="AI129" s="2"/>
    </row>
    <row r="130" spans="2:35">
      <c r="B130" s="45">
        <v>30</v>
      </c>
      <c r="C130" s="17">
        <f t="shared" si="9"/>
        <v>5</v>
      </c>
      <c r="D130" s="48" t="str">
        <f>IF(AC130="Bet",X130,"")</f>
        <v/>
      </c>
      <c r="E130" s="49" t="str">
        <f>IF(AC130="Bet",Y130,"")</f>
        <v/>
      </c>
      <c r="F130" s="50" t="str">
        <f>IF(AC130="Bet",Z130,"")</f>
        <v/>
      </c>
      <c r="G130" s="42" t="str">
        <f>IF(D129&lt;&gt;"",IF(OR(D129=C130,E129=C130,F129=C130),"W","L"),"")</f>
        <v/>
      </c>
      <c r="H130" s="42" t="str">
        <f t="shared" si="10"/>
        <v/>
      </c>
      <c r="I130" s="42" t="str">
        <f>IF(G130&lt;&gt;"",VLOOKUP(V129,$M$4:$N$18,2,0),"")</f>
        <v/>
      </c>
      <c r="J130" s="42" t="str">
        <f t="shared" si="11"/>
        <v/>
      </c>
      <c r="K130" s="42">
        <f>IF(B130="",K129,SUM($J$6:J130))</f>
        <v>30</v>
      </c>
      <c r="L130" s="2"/>
      <c r="M130" s="2"/>
      <c r="N130" s="2"/>
      <c r="O130" s="2"/>
      <c r="P130" s="2"/>
      <c r="Q130" s="2"/>
      <c r="S130" s="2"/>
      <c r="T130" s="2"/>
      <c r="U130" s="2"/>
      <c r="V130" s="42">
        <f>IF(AND(G129="",G130="L"),1,IF(AND(G130="L",G129="L"),V129+1,IF(AND(G129="L",G130=""),0,IF(AND(G130="",G129=""),0,0))))</f>
        <v>0</v>
      </c>
      <c r="W130" s="2"/>
      <c r="X130" s="42">
        <f>IF(C129=0,C130,IF(C130=0,X129,C130))</f>
        <v>5</v>
      </c>
      <c r="Y130" s="42">
        <f>IF(C129=0,X129,IF(C130=0,Y129,C129))</f>
        <v>2</v>
      </c>
      <c r="Z130" s="42">
        <f>IF(C128=0,C127,IF(C129=0,Y129,IF(C130=0,Z129,C128)))</f>
        <v>5</v>
      </c>
      <c r="AA130" s="42">
        <f>IF(C127=0,C126,IF(C128=0,C126,IF(C129=0,Z129,IF(C130=0,AA129,C127))))</f>
        <v>1</v>
      </c>
      <c r="AB130" s="2"/>
      <c r="AC130" s="42" t="str">
        <f t="shared" si="12"/>
        <v>NB</v>
      </c>
      <c r="AD130" s="2"/>
      <c r="AE130" s="42">
        <f>IF(K130&lt;K129,1,0)</f>
        <v>0</v>
      </c>
      <c r="AF130" s="42">
        <f>IF(G130="W",0,IF(AE130=1,K129-K130+AF129,0))</f>
        <v>0</v>
      </c>
      <c r="AG130" s="2"/>
      <c r="AH130" s="42">
        <f>IF(G130="W",AF129+J130,IF(AE130=1,K129-K130+AF129,0))</f>
        <v>0</v>
      </c>
      <c r="AI130" s="2"/>
    </row>
    <row r="131" spans="2:35">
      <c r="B131" s="45">
        <v>36</v>
      </c>
      <c r="C131" s="17">
        <f t="shared" si="9"/>
        <v>6</v>
      </c>
      <c r="D131" s="48" t="str">
        <f>IF(AC131="Bet",X131,"")</f>
        <v/>
      </c>
      <c r="E131" s="49" t="str">
        <f>IF(AC131="Bet",Y131,"")</f>
        <v/>
      </c>
      <c r="F131" s="50" t="str">
        <f>IF(AC131="Bet",Z131,"")</f>
        <v/>
      </c>
      <c r="G131" s="42" t="str">
        <f>IF(D130&lt;&gt;"",IF(OR(D130=C131,E130=C131,F130=C131),"W","L"),"")</f>
        <v/>
      </c>
      <c r="H131" s="42" t="str">
        <f t="shared" si="10"/>
        <v/>
      </c>
      <c r="I131" s="42" t="str">
        <f>IF(G131&lt;&gt;"",VLOOKUP(V130,$M$4:$N$18,2,0),"")</f>
        <v/>
      </c>
      <c r="J131" s="42" t="str">
        <f t="shared" si="11"/>
        <v/>
      </c>
      <c r="K131" s="42">
        <f>IF(B131="",K130,SUM($J$6:J131))</f>
        <v>30</v>
      </c>
      <c r="L131" s="2"/>
      <c r="M131" s="2"/>
      <c r="N131" s="2"/>
      <c r="O131" s="2"/>
      <c r="P131" s="2"/>
      <c r="Q131" s="2"/>
      <c r="S131" s="2"/>
      <c r="T131" s="2"/>
      <c r="U131" s="2"/>
      <c r="V131" s="42">
        <f>IF(AND(G130="",G131="L"),1,IF(AND(G131="L",G130="L"),V130+1,IF(AND(G130="L",G131=""),0,IF(AND(G131="",G130=""),0,0))))</f>
        <v>0</v>
      </c>
      <c r="W131" s="2"/>
      <c r="X131" s="42">
        <f>IF(C130=0,C131,IF(C131=0,X130,C131))</f>
        <v>6</v>
      </c>
      <c r="Y131" s="42">
        <f>IF(C130=0,X130,IF(C131=0,Y130,C130))</f>
        <v>5</v>
      </c>
      <c r="Z131" s="42">
        <f>IF(C129=0,C128,IF(C130=0,Y130,IF(C131=0,Z130,C129)))</f>
        <v>2</v>
      </c>
      <c r="AA131" s="42">
        <f>IF(C128=0,C127,IF(C129=0,C127,IF(C130=0,Z130,IF(C131=0,AA130,C128))))</f>
        <v>5</v>
      </c>
      <c r="AB131" s="2"/>
      <c r="AC131" s="42" t="str">
        <f t="shared" si="12"/>
        <v>NB</v>
      </c>
      <c r="AD131" s="2"/>
      <c r="AE131" s="42">
        <f>IF(K131&lt;K130,1,0)</f>
        <v>0</v>
      </c>
      <c r="AF131" s="42">
        <f>IF(G131="W",0,IF(AE131=1,K130-K131+AF130,0))</f>
        <v>0</v>
      </c>
      <c r="AG131" s="2"/>
      <c r="AH131" s="42">
        <f>IF(G131="W",AF130+J131,IF(AE131=1,K130-K131+AF130,0))</f>
        <v>0</v>
      </c>
      <c r="AI131" s="2"/>
    </row>
    <row r="132" spans="2:35">
      <c r="B132" s="45">
        <v>5</v>
      </c>
      <c r="C132" s="17">
        <f t="shared" ref="C132:C195" si="13">IF(B132="","",VLOOKUP(B132,$AK$1:$AR$38,3,0))</f>
        <v>1</v>
      </c>
      <c r="D132" s="48">
        <f>IF(AC132="Bet",X132,"")</f>
        <v>1</v>
      </c>
      <c r="E132" s="49">
        <f>IF(AC132="Bet",Y132,"")</f>
        <v>6</v>
      </c>
      <c r="F132" s="50">
        <f>IF(AC132="Bet",Z132,"")</f>
        <v>5</v>
      </c>
      <c r="G132" s="42" t="str">
        <f>IF(D131&lt;&gt;"",IF(OR(D131=C132,E131=C132,F131=C132),"W","L"),"")</f>
        <v/>
      </c>
      <c r="H132" s="42" t="str">
        <f t="shared" si="10"/>
        <v/>
      </c>
      <c r="I132" s="42" t="str">
        <f>IF(G132&lt;&gt;"",VLOOKUP(V131,$M$4:$N$18,2,0),"")</f>
        <v/>
      </c>
      <c r="J132" s="42" t="str">
        <f t="shared" si="11"/>
        <v/>
      </c>
      <c r="K132" s="42">
        <f>IF(B132="",K131,SUM($J$6:J132))</f>
        <v>30</v>
      </c>
      <c r="L132" s="2"/>
      <c r="M132" s="2"/>
      <c r="N132" s="2"/>
      <c r="O132" s="2"/>
      <c r="P132" s="2"/>
      <c r="Q132" s="2"/>
      <c r="S132" s="2"/>
      <c r="T132" s="2"/>
      <c r="U132" s="2"/>
      <c r="V132" s="42">
        <f>IF(AND(G131="",G132="L"),1,IF(AND(G132="L",G131="L"),V131+1,IF(AND(G131="L",G132=""),0,IF(AND(G132="",G131=""),0,0))))</f>
        <v>0</v>
      </c>
      <c r="W132" s="2"/>
      <c r="X132" s="42">
        <f>IF(C131=0,C132,IF(C132=0,X131,C132))</f>
        <v>1</v>
      </c>
      <c r="Y132" s="42">
        <f>IF(C131=0,X131,IF(C132=0,Y131,C131))</f>
        <v>6</v>
      </c>
      <c r="Z132" s="42">
        <f>IF(C130=0,C129,IF(C131=0,Y131,IF(C132=0,Z131,C130)))</f>
        <v>5</v>
      </c>
      <c r="AA132" s="42">
        <f>IF(C129=0,C128,IF(C130=0,C128,IF(C131=0,Z131,IF(C132=0,AA131,C129))))</f>
        <v>2</v>
      </c>
      <c r="AB132" s="2"/>
      <c r="AC132" s="42" t="str">
        <f t="shared" si="12"/>
        <v>Bet</v>
      </c>
      <c r="AD132" s="2"/>
      <c r="AE132" s="42">
        <f>IF(K132&lt;K131,1,0)</f>
        <v>0</v>
      </c>
      <c r="AF132" s="42">
        <f>IF(G132="W",0,IF(AE132=1,K131-K132+AF131,0))</f>
        <v>0</v>
      </c>
      <c r="AG132" s="2"/>
      <c r="AH132" s="42">
        <f>IF(G132="W",AF131+J132,IF(AE132=1,K131-K132+AF131,0))</f>
        <v>0</v>
      </c>
      <c r="AI132" s="2"/>
    </row>
    <row r="133" spans="2:35">
      <c r="B133" s="45">
        <v>9</v>
      </c>
      <c r="C133" s="17">
        <f t="shared" si="13"/>
        <v>2</v>
      </c>
      <c r="D133" s="48">
        <f>IF(AC133="Bet",X133,"")</f>
        <v>2</v>
      </c>
      <c r="E133" s="49">
        <f>IF(AC133="Bet",Y133,"")</f>
        <v>1</v>
      </c>
      <c r="F133" s="50">
        <f>IF(AC133="Bet",Z133,"")</f>
        <v>6</v>
      </c>
      <c r="G133" s="42" t="str">
        <f>IF(D132&lt;&gt;"",IF(OR(D132=C133,E132=C133,F132=C133),"W","L"),"")</f>
        <v>L</v>
      </c>
      <c r="H133" s="42">
        <f t="shared" si="10"/>
        <v>-3</v>
      </c>
      <c r="I133" s="42">
        <f>IF(G133&lt;&gt;"",VLOOKUP(V132,$M$4:$N$18,2,0),"")</f>
        <v>1</v>
      </c>
      <c r="J133" s="42">
        <f t="shared" si="11"/>
        <v>-3</v>
      </c>
      <c r="K133" s="42">
        <f>IF(B133="",K132,SUM($J$6:J133))</f>
        <v>27</v>
      </c>
      <c r="L133" s="2"/>
      <c r="M133" s="2"/>
      <c r="N133" s="2"/>
      <c r="O133" s="2"/>
      <c r="P133" s="2"/>
      <c r="Q133" s="2"/>
      <c r="S133" s="2"/>
      <c r="T133" s="2"/>
      <c r="U133" s="2"/>
      <c r="V133" s="42">
        <f>IF(AND(G132="",G133="L"),1,IF(AND(G133="L",G132="L"),V132+1,IF(AND(G132="L",G133=""),0,IF(AND(G133="",G132=""),0,0))))</f>
        <v>1</v>
      </c>
      <c r="W133" s="2"/>
      <c r="X133" s="42">
        <f>IF(C132=0,C133,IF(C133=0,X132,C133))</f>
        <v>2</v>
      </c>
      <c r="Y133" s="42">
        <f>IF(C132=0,X132,IF(C133=0,Y132,C132))</f>
        <v>1</v>
      </c>
      <c r="Z133" s="42">
        <f>IF(C131=0,C130,IF(C132=0,Y132,IF(C133=0,Z132,C131)))</f>
        <v>6</v>
      </c>
      <c r="AA133" s="42">
        <f>IF(C130=0,C129,IF(C131=0,C129,IF(C132=0,Z132,IF(C133=0,AA132,C130))))</f>
        <v>5</v>
      </c>
      <c r="AB133" s="2"/>
      <c r="AC133" s="42" t="str">
        <f t="shared" si="12"/>
        <v>Bet</v>
      </c>
      <c r="AD133" s="2"/>
      <c r="AE133" s="42">
        <f>IF(K133&lt;K132,1,0)</f>
        <v>1</v>
      </c>
      <c r="AF133" s="42">
        <f>IF(G133="W",0,IF(AE133=1,K132-K133+AF132,0))</f>
        <v>3</v>
      </c>
      <c r="AG133" s="2"/>
      <c r="AH133" s="42">
        <f>IF(G133="W",AF132+J133,IF(AE133=1,K132-K133+AF132,0))</f>
        <v>3</v>
      </c>
      <c r="AI133" s="2"/>
    </row>
    <row r="134" spans="2:35">
      <c r="B134" s="45">
        <v>11</v>
      </c>
      <c r="C134" s="17">
        <f t="shared" si="13"/>
        <v>2</v>
      </c>
      <c r="D134" s="48" t="str">
        <f>IF(AC134="Bet",X134,"")</f>
        <v/>
      </c>
      <c r="E134" s="49" t="str">
        <f>IF(AC134="Bet",Y134,"")</f>
        <v/>
      </c>
      <c r="F134" s="50" t="str">
        <f>IF(AC134="Bet",Z134,"")</f>
        <v/>
      </c>
      <c r="G134" s="42" t="str">
        <f>IF(D133&lt;&gt;"",IF(OR(D133=C134,E133=C134,F133=C134),"W","L"),"")</f>
        <v>W</v>
      </c>
      <c r="H134" s="42">
        <f t="shared" si="10"/>
        <v>3</v>
      </c>
      <c r="I134" s="42">
        <f>IF(G134&lt;&gt;"",VLOOKUP(V133,$M$4:$N$18,2,0),"")</f>
        <v>1</v>
      </c>
      <c r="J134" s="42">
        <f t="shared" si="11"/>
        <v>3</v>
      </c>
      <c r="K134" s="42">
        <f>IF(B134="",K133,SUM($J$6:J134))</f>
        <v>30</v>
      </c>
      <c r="L134" s="2"/>
      <c r="M134" s="2"/>
      <c r="N134" s="2"/>
      <c r="O134" s="2"/>
      <c r="P134" s="2"/>
      <c r="Q134" s="2"/>
      <c r="S134" s="2"/>
      <c r="T134" s="2"/>
      <c r="U134" s="2"/>
      <c r="V134" s="42">
        <f>IF(AND(G133="",G134="L"),1,IF(AND(G134="L",G133="L"),V133+1,IF(AND(G133="L",G134=""),0,IF(AND(G134="",G133=""),0,0))))</f>
        <v>0</v>
      </c>
      <c r="W134" s="2"/>
      <c r="X134" s="42">
        <f>IF(C133=0,C134,IF(C134=0,X133,C134))</f>
        <v>2</v>
      </c>
      <c r="Y134" s="42">
        <f>IF(C133=0,X133,IF(C134=0,Y133,C133))</f>
        <v>2</v>
      </c>
      <c r="Z134" s="42">
        <f>IF(C132=0,C131,IF(C133=0,Y133,IF(C134=0,Z133,C132)))</f>
        <v>1</v>
      </c>
      <c r="AA134" s="42">
        <f>IF(C131=0,C130,IF(C132=0,C130,IF(C133=0,Z133,IF(C134=0,AA133,C131))))</f>
        <v>6</v>
      </c>
      <c r="AB134" s="2"/>
      <c r="AC134" s="42" t="str">
        <f t="shared" si="12"/>
        <v>NB</v>
      </c>
      <c r="AD134" s="2"/>
      <c r="AE134" s="42">
        <f>IF(K134&lt;K133,1,0)</f>
        <v>0</v>
      </c>
      <c r="AF134" s="42">
        <f>IF(G134="W",0,IF(AE134=1,K133-K134+AF133,0))</f>
        <v>0</v>
      </c>
      <c r="AG134" s="2"/>
      <c r="AH134" s="42">
        <f>IF(G134="W",AF133+J134,IF(AE134=1,K133-K134+AF133,0))</f>
        <v>6</v>
      </c>
      <c r="AI134" s="2"/>
    </row>
    <row r="135" spans="2:35">
      <c r="B135" s="45">
        <v>0</v>
      </c>
      <c r="C135" s="17">
        <f t="shared" si="13"/>
        <v>0</v>
      </c>
      <c r="D135" s="48" t="str">
        <f>IF(AC135="Bet",X135,"")</f>
        <v/>
      </c>
      <c r="E135" s="49" t="str">
        <f>IF(AC135="Bet",Y135,"")</f>
        <v/>
      </c>
      <c r="F135" s="50" t="str">
        <f>IF(AC135="Bet",Z135,"")</f>
        <v/>
      </c>
      <c r="G135" s="42" t="str">
        <f>IF(D134&lt;&gt;"",IF(OR(D134=C135,E134=C135,F134=C135),"W","L"),"")</f>
        <v/>
      </c>
      <c r="H135" s="42" t="str">
        <f t="shared" si="10"/>
        <v/>
      </c>
      <c r="I135" s="42" t="str">
        <f>IF(G135&lt;&gt;"",VLOOKUP(V134,$M$4:$N$18,2,0),"")</f>
        <v/>
      </c>
      <c r="J135" s="42" t="str">
        <f t="shared" si="11"/>
        <v/>
      </c>
      <c r="K135" s="42">
        <f>IF(B135="",K134,SUM($J$6:J135))</f>
        <v>30</v>
      </c>
      <c r="L135" s="2"/>
      <c r="M135" s="2"/>
      <c r="N135" s="2"/>
      <c r="O135" s="2"/>
      <c r="P135" s="2"/>
      <c r="Q135" s="2"/>
      <c r="S135" s="2"/>
      <c r="T135" s="2"/>
      <c r="U135" s="2"/>
      <c r="V135" s="42">
        <f>IF(AND(G134="",G135="L"),1,IF(AND(G135="L",G134="L"),V134+1,IF(AND(G134="L",G135=""),0,IF(AND(G135="",G134=""),0,0))))</f>
        <v>0</v>
      </c>
      <c r="W135" s="2"/>
      <c r="X135" s="42">
        <f>IF(C134=0,C135,IF(C135=0,X134,C135))</f>
        <v>2</v>
      </c>
      <c r="Y135" s="42">
        <f>IF(C134=0,X134,IF(C135=0,Y134,C134))</f>
        <v>2</v>
      </c>
      <c r="Z135" s="42">
        <f>IF(C133=0,C132,IF(C134=0,Y134,IF(C135=0,Z134,C133)))</f>
        <v>1</v>
      </c>
      <c r="AA135" s="42">
        <f>IF(C132=0,C131,IF(C133=0,C131,IF(C134=0,Z134,IF(C135=0,AA134,C132))))</f>
        <v>6</v>
      </c>
      <c r="AB135" s="2"/>
      <c r="AC135" s="42" t="str">
        <f t="shared" si="12"/>
        <v>NB</v>
      </c>
      <c r="AD135" s="2"/>
      <c r="AE135" s="42">
        <f>IF(K135&lt;K134,1,0)</f>
        <v>0</v>
      </c>
      <c r="AF135" s="42">
        <f>IF(G135="W",0,IF(AE135=1,K134-K135+AF134,0))</f>
        <v>0</v>
      </c>
      <c r="AG135" s="2"/>
      <c r="AH135" s="42">
        <f>IF(G135="W",AF134+J135,IF(AE135=1,K134-K135+AF134,0))</f>
        <v>0</v>
      </c>
      <c r="AI135" s="2"/>
    </row>
    <row r="136" spans="2:35">
      <c r="B136" s="45">
        <v>31</v>
      </c>
      <c r="C136" s="17">
        <f t="shared" si="13"/>
        <v>6</v>
      </c>
      <c r="D136" s="48" t="str">
        <f>IF(AC136="Bet",X136,"")</f>
        <v/>
      </c>
      <c r="E136" s="49" t="str">
        <f>IF(AC136="Bet",Y136,"")</f>
        <v/>
      </c>
      <c r="F136" s="50" t="str">
        <f>IF(AC136="Bet",Z136,"")</f>
        <v/>
      </c>
      <c r="G136" s="42" t="str">
        <f>IF(D135&lt;&gt;"",IF(OR(D135=C136,E135=C136,F135=C136),"W","L"),"")</f>
        <v/>
      </c>
      <c r="H136" s="42" t="str">
        <f t="shared" si="10"/>
        <v/>
      </c>
      <c r="I136" s="42" t="str">
        <f>IF(G136&lt;&gt;"",VLOOKUP(V135,$M$4:$N$18,2,0),"")</f>
        <v/>
      </c>
      <c r="J136" s="42" t="str">
        <f t="shared" si="11"/>
        <v/>
      </c>
      <c r="K136" s="42">
        <f>IF(B136="",K135,SUM($J$6:J136))</f>
        <v>30</v>
      </c>
      <c r="L136" s="2"/>
      <c r="M136" s="2"/>
      <c r="N136" s="2"/>
      <c r="O136" s="2"/>
      <c r="P136" s="2"/>
      <c r="Q136" s="2"/>
      <c r="S136" s="2"/>
      <c r="T136" s="2"/>
      <c r="U136" s="2"/>
      <c r="V136" s="42">
        <f>IF(AND(G135="",G136="L"),1,IF(AND(G136="L",G135="L"),V135+1,IF(AND(G135="L",G136=""),0,IF(AND(G136="",G135=""),0,0))))</f>
        <v>0</v>
      </c>
      <c r="W136" s="2"/>
      <c r="X136" s="42">
        <f>IF(C135=0,C136,IF(C136=0,X135,C136))</f>
        <v>6</v>
      </c>
      <c r="Y136" s="42">
        <f>IF(C135=0,X135,IF(C136=0,Y135,C135))</f>
        <v>2</v>
      </c>
      <c r="Z136" s="42">
        <f>IF(C134=0,C133,IF(C135=0,Y135,IF(C136=0,Z135,C134)))</f>
        <v>2</v>
      </c>
      <c r="AA136" s="42">
        <f>IF(C133=0,C132,IF(C134=0,C132,IF(C135=0,Z135,IF(C136=0,AA135,C133))))</f>
        <v>1</v>
      </c>
      <c r="AB136" s="2"/>
      <c r="AC136" s="42" t="str">
        <f t="shared" si="12"/>
        <v>NB</v>
      </c>
      <c r="AD136" s="2"/>
      <c r="AE136" s="42">
        <f>IF(K136&lt;K135,1,0)</f>
        <v>0</v>
      </c>
      <c r="AF136" s="42">
        <f>IF(G136="W",0,IF(AE136=1,K135-K136+AF135,0))</f>
        <v>0</v>
      </c>
      <c r="AG136" s="2"/>
      <c r="AH136" s="42">
        <f>IF(G136="W",AF135+J136,IF(AE136=1,K135-K136+AF135,0))</f>
        <v>0</v>
      </c>
      <c r="AI136" s="2"/>
    </row>
    <row r="137" spans="2:35">
      <c r="B137" s="45">
        <v>24</v>
      </c>
      <c r="C137" s="17">
        <f t="shared" si="13"/>
        <v>4</v>
      </c>
      <c r="D137" s="48" t="str">
        <f>IF(AC137="Bet",X137,"")</f>
        <v/>
      </c>
      <c r="E137" s="49" t="str">
        <f>IF(AC137="Bet",Y137,"")</f>
        <v/>
      </c>
      <c r="F137" s="50" t="str">
        <f>IF(AC137="Bet",Z137,"")</f>
        <v/>
      </c>
      <c r="G137" s="42" t="str">
        <f>IF(D136&lt;&gt;"",IF(OR(D136=C137,E136=C137,F136=C137),"W","L"),"")</f>
        <v/>
      </c>
      <c r="H137" s="42" t="str">
        <f t="shared" ref="H137:H200" si="14">IF(G137="W",3,IF(G137="L",-3,""))</f>
        <v/>
      </c>
      <c r="I137" s="42" t="str">
        <f>IF(G137&lt;&gt;"",VLOOKUP(V136,$M$4:$N$18,2,0),"")</f>
        <v/>
      </c>
      <c r="J137" s="42" t="str">
        <f t="shared" si="11"/>
        <v/>
      </c>
      <c r="K137" s="42">
        <f>IF(B137="",K136,SUM($J$6:J137))</f>
        <v>30</v>
      </c>
      <c r="L137" s="2"/>
      <c r="M137" s="2"/>
      <c r="N137" s="2"/>
      <c r="O137" s="2"/>
      <c r="P137" s="2"/>
      <c r="Q137" s="2"/>
      <c r="S137" s="2"/>
      <c r="T137" s="2"/>
      <c r="U137" s="2"/>
      <c r="V137" s="42">
        <f>IF(AND(G136="",G137="L"),1,IF(AND(G137="L",G136="L"),V136+1,IF(AND(G136="L",G137=""),0,IF(AND(G137="",G136=""),0,0))))</f>
        <v>0</v>
      </c>
      <c r="W137" s="2"/>
      <c r="X137" s="42">
        <f>IF(C136=0,C137,IF(C137=0,X136,C137))</f>
        <v>4</v>
      </c>
      <c r="Y137" s="42">
        <f>IF(C136=0,X136,IF(C137=0,Y136,C136))</f>
        <v>6</v>
      </c>
      <c r="Z137" s="42">
        <f>IF(C135=0,C134,IF(C136=0,Y136,IF(C137=0,Z136,C135)))</f>
        <v>2</v>
      </c>
      <c r="AA137" s="42">
        <f>IF(C134=0,C133,IF(C135=0,C133,IF(C136=0,Z136,IF(C137=0,AA136,C134))))</f>
        <v>2</v>
      </c>
      <c r="AB137" s="2"/>
      <c r="AC137" s="42" t="str">
        <f t="shared" si="12"/>
        <v>NB</v>
      </c>
      <c r="AD137" s="2"/>
      <c r="AE137" s="42">
        <f>IF(K137&lt;K136,1,0)</f>
        <v>0</v>
      </c>
      <c r="AF137" s="42">
        <f>IF(G137="W",0,IF(AE137=1,K136-K137+AF136,0))</f>
        <v>0</v>
      </c>
      <c r="AG137" s="2"/>
      <c r="AH137" s="42">
        <f>IF(G137="W",AF136+J137,IF(AE137=1,K136-K137+AF136,0))</f>
        <v>0</v>
      </c>
      <c r="AI137" s="2"/>
    </row>
    <row r="138" spans="2:35">
      <c r="B138" s="45">
        <v>14</v>
      </c>
      <c r="C138" s="17">
        <f t="shared" si="13"/>
        <v>3</v>
      </c>
      <c r="D138" s="48">
        <f>IF(AC138="Bet",X138,"")</f>
        <v>3</v>
      </c>
      <c r="E138" s="49">
        <f>IF(AC138="Bet",Y138,"")</f>
        <v>4</v>
      </c>
      <c r="F138" s="50">
        <f>IF(AC138="Bet",Z138,"")</f>
        <v>6</v>
      </c>
      <c r="G138" s="42" t="str">
        <f>IF(D137&lt;&gt;"",IF(OR(D137=C138,E137=C138,F137=C138),"W","L"),"")</f>
        <v/>
      </c>
      <c r="H138" s="42" t="str">
        <f t="shared" si="14"/>
        <v/>
      </c>
      <c r="I138" s="42" t="str">
        <f>IF(G138&lt;&gt;"",VLOOKUP(V137,$M$4:$N$18,2,0),"")</f>
        <v/>
      </c>
      <c r="J138" s="42" t="str">
        <f t="shared" si="11"/>
        <v/>
      </c>
      <c r="K138" s="42">
        <f>IF(B138="",K137,SUM($J$6:J138))</f>
        <v>30</v>
      </c>
      <c r="L138" s="2"/>
      <c r="M138" s="2"/>
      <c r="N138" s="2"/>
      <c r="O138" s="2"/>
      <c r="P138" s="2"/>
      <c r="Q138" s="2"/>
      <c r="S138" s="2"/>
      <c r="T138" s="2"/>
      <c r="U138" s="2"/>
      <c r="V138" s="42">
        <f>IF(AND(G137="",G138="L"),1,IF(AND(G138="L",G137="L"),V137+1,IF(AND(G137="L",G138=""),0,IF(AND(G138="",G137=""),0,0))))</f>
        <v>0</v>
      </c>
      <c r="W138" s="2"/>
      <c r="X138" s="42">
        <f>IF(C137=0,C138,IF(C138=0,X137,C138))</f>
        <v>3</v>
      </c>
      <c r="Y138" s="42">
        <f>IF(C137=0,X137,IF(C138=0,Y137,C137))</f>
        <v>4</v>
      </c>
      <c r="Z138" s="42">
        <f>IF(C136=0,C135,IF(C137=0,Y137,IF(C138=0,Z137,C136)))</f>
        <v>6</v>
      </c>
      <c r="AA138" s="42">
        <f>IF(C135=0,C134,IF(C136=0,C134,IF(C137=0,Z137,IF(C138=0,AA137,C135))))</f>
        <v>2</v>
      </c>
      <c r="AB138" s="2"/>
      <c r="AC138" s="42" t="str">
        <f t="shared" si="12"/>
        <v>Bet</v>
      </c>
      <c r="AD138" s="2"/>
      <c r="AE138" s="42">
        <f>IF(K138&lt;K137,1,0)</f>
        <v>0</v>
      </c>
      <c r="AF138" s="42">
        <f>IF(G138="W",0,IF(AE138=1,K137-K138+AF137,0))</f>
        <v>0</v>
      </c>
      <c r="AG138" s="2"/>
      <c r="AH138" s="42">
        <f>IF(G138="W",AF137+J138,IF(AE138=1,K137-K138+AF137,0))</f>
        <v>0</v>
      </c>
      <c r="AI138" s="2"/>
    </row>
    <row r="139" spans="2:35">
      <c r="B139" s="45">
        <v>32</v>
      </c>
      <c r="C139" s="17">
        <f t="shared" si="13"/>
        <v>6</v>
      </c>
      <c r="D139" s="48" t="str">
        <f>IF(AC139="Bet",X139,"")</f>
        <v/>
      </c>
      <c r="E139" s="49" t="str">
        <f>IF(AC139="Bet",Y139,"")</f>
        <v/>
      </c>
      <c r="F139" s="50" t="str">
        <f>IF(AC139="Bet",Z139,"")</f>
        <v/>
      </c>
      <c r="G139" s="42" t="str">
        <f>IF(D138&lt;&gt;"",IF(OR(D138=C139,E138=C139,F138=C139),"W","L"),"")</f>
        <v>W</v>
      </c>
      <c r="H139" s="42">
        <f t="shared" si="14"/>
        <v>3</v>
      </c>
      <c r="I139" s="42">
        <f>IF(G139&lt;&gt;"",VLOOKUP(V138,$M$4:$N$18,2,0),"")</f>
        <v>1</v>
      </c>
      <c r="J139" s="42">
        <f t="shared" si="11"/>
        <v>3</v>
      </c>
      <c r="K139" s="42">
        <f>IF(B139="",K138,SUM($J$6:J139))</f>
        <v>33</v>
      </c>
      <c r="L139" s="2"/>
      <c r="M139" s="2"/>
      <c r="N139" s="2"/>
      <c r="O139" s="2"/>
      <c r="P139" s="2"/>
      <c r="Q139" s="2"/>
      <c r="S139" s="2"/>
      <c r="T139" s="2"/>
      <c r="U139" s="2"/>
      <c r="V139" s="42">
        <f>IF(AND(G138="",G139="L"),1,IF(AND(G139="L",G138="L"),V138+1,IF(AND(G138="L",G139=""),0,IF(AND(G139="",G138=""),0,0))))</f>
        <v>0</v>
      </c>
      <c r="W139" s="2"/>
      <c r="X139" s="42">
        <f>IF(C138=0,C139,IF(C139=0,X138,C139))</f>
        <v>6</v>
      </c>
      <c r="Y139" s="42">
        <f>IF(C138=0,X138,IF(C139=0,Y138,C138))</f>
        <v>3</v>
      </c>
      <c r="Z139" s="42">
        <f>IF(C137=0,C136,IF(C138=0,Y138,IF(C139=0,Z138,C137)))</f>
        <v>4</v>
      </c>
      <c r="AA139" s="42">
        <f>IF(C136=0,C135,IF(C137=0,C135,IF(C138=0,Z138,IF(C139=0,AA138,C136))))</f>
        <v>6</v>
      </c>
      <c r="AB139" s="2"/>
      <c r="AC139" s="42" t="str">
        <f t="shared" si="12"/>
        <v>NB</v>
      </c>
      <c r="AD139" s="2"/>
      <c r="AE139" s="42">
        <f>IF(K139&lt;K138,1,0)</f>
        <v>0</v>
      </c>
      <c r="AF139" s="42">
        <f>IF(G139="W",0,IF(AE139=1,K138-K139+AF138,0))</f>
        <v>0</v>
      </c>
      <c r="AG139" s="2"/>
      <c r="AH139" s="42">
        <f>IF(G139="W",AF138+J139,IF(AE139=1,K138-K139+AF138,0))</f>
        <v>3</v>
      </c>
      <c r="AI139" s="2"/>
    </row>
    <row r="140" spans="2:35">
      <c r="B140" s="45">
        <v>35</v>
      </c>
      <c r="C140" s="17">
        <f t="shared" si="13"/>
        <v>6</v>
      </c>
      <c r="D140" s="48" t="str">
        <f>IF(AC140="Bet",X140,"")</f>
        <v/>
      </c>
      <c r="E140" s="49" t="str">
        <f>IF(AC140="Bet",Y140,"")</f>
        <v/>
      </c>
      <c r="F140" s="50" t="str">
        <f>IF(AC140="Bet",Z140,"")</f>
        <v/>
      </c>
      <c r="G140" s="42" t="str">
        <f>IF(D139&lt;&gt;"",IF(OR(D139=C140,E139=C140,F139=C140),"W","L"),"")</f>
        <v/>
      </c>
      <c r="H140" s="42" t="str">
        <f t="shared" si="14"/>
        <v/>
      </c>
      <c r="I140" s="42" t="str">
        <f>IF(G140&lt;&gt;"",VLOOKUP(V139,$M$4:$N$18,2,0),"")</f>
        <v/>
      </c>
      <c r="J140" s="42" t="str">
        <f t="shared" si="11"/>
        <v/>
      </c>
      <c r="K140" s="42">
        <f>IF(B140="",K139,SUM($J$6:J140))</f>
        <v>33</v>
      </c>
      <c r="L140" s="2"/>
      <c r="M140" s="2"/>
      <c r="N140" s="2"/>
      <c r="O140" s="2"/>
      <c r="P140" s="2"/>
      <c r="Q140" s="2"/>
      <c r="S140" s="2"/>
      <c r="T140" s="2"/>
      <c r="U140" s="2"/>
      <c r="V140" s="42">
        <f>IF(AND(G139="",G140="L"),1,IF(AND(G140="L",G139="L"),V139+1,IF(AND(G139="L",G140=""),0,IF(AND(G140="",G139=""),0,0))))</f>
        <v>0</v>
      </c>
      <c r="W140" s="2"/>
      <c r="X140" s="42">
        <f>IF(C139=0,C140,IF(C140=0,X139,C140))</f>
        <v>6</v>
      </c>
      <c r="Y140" s="42">
        <f>IF(C139=0,X139,IF(C140=0,Y139,C139))</f>
        <v>6</v>
      </c>
      <c r="Z140" s="42">
        <f>IF(C138=0,C137,IF(C139=0,Y139,IF(C140=0,Z139,C138)))</f>
        <v>3</v>
      </c>
      <c r="AA140" s="42">
        <f>IF(C137=0,C136,IF(C138=0,C136,IF(C139=0,Z139,IF(C140=0,AA139,C137))))</f>
        <v>4</v>
      </c>
      <c r="AB140" s="2"/>
      <c r="AC140" s="42" t="str">
        <f t="shared" si="12"/>
        <v>NB</v>
      </c>
      <c r="AD140" s="2"/>
      <c r="AE140" s="42">
        <f>IF(K140&lt;K139,1,0)</f>
        <v>0</v>
      </c>
      <c r="AF140" s="42">
        <f>IF(G140="W",0,IF(AE140=1,K139-K140+AF139,0))</f>
        <v>0</v>
      </c>
      <c r="AG140" s="2"/>
      <c r="AH140" s="42">
        <f>IF(G140="W",AF139+J140,IF(AE140=1,K139-K140+AF139,0))</f>
        <v>0</v>
      </c>
      <c r="AI140" s="2"/>
    </row>
    <row r="141" spans="2:35">
      <c r="B141" s="45">
        <v>23</v>
      </c>
      <c r="C141" s="17">
        <f t="shared" si="13"/>
        <v>4</v>
      </c>
      <c r="D141" s="48" t="str">
        <f>IF(AC141="Bet",X141,"")</f>
        <v/>
      </c>
      <c r="E141" s="49" t="str">
        <f>IF(AC141="Bet",Y141,"")</f>
        <v/>
      </c>
      <c r="F141" s="50" t="str">
        <f>IF(AC141="Bet",Z141,"")</f>
        <v/>
      </c>
      <c r="G141" s="42" t="str">
        <f>IF(D140&lt;&gt;"",IF(OR(D140=C141,E140=C141,F140=C141),"W","L"),"")</f>
        <v/>
      </c>
      <c r="H141" s="42" t="str">
        <f t="shared" si="14"/>
        <v/>
      </c>
      <c r="I141" s="42" t="str">
        <f>IF(G141&lt;&gt;"",VLOOKUP(V140,$M$4:$N$18,2,0),"")</f>
        <v/>
      </c>
      <c r="J141" s="42" t="str">
        <f t="shared" si="11"/>
        <v/>
      </c>
      <c r="K141" s="42">
        <f>IF(B141="",K140,SUM($J$6:J141))</f>
        <v>33</v>
      </c>
      <c r="L141" s="2"/>
      <c r="M141" s="2"/>
      <c r="N141" s="2"/>
      <c r="O141" s="2"/>
      <c r="P141" s="2"/>
      <c r="Q141" s="2"/>
      <c r="S141" s="2"/>
      <c r="T141" s="2"/>
      <c r="U141" s="2"/>
      <c r="V141" s="42">
        <f>IF(AND(G140="",G141="L"),1,IF(AND(G141="L",G140="L"),V140+1,IF(AND(G140="L",G141=""),0,IF(AND(G141="",G140=""),0,0))))</f>
        <v>0</v>
      </c>
      <c r="W141" s="2"/>
      <c r="X141" s="42">
        <f>IF(C140=0,C141,IF(C141=0,X140,C141))</f>
        <v>4</v>
      </c>
      <c r="Y141" s="42">
        <f>IF(C140=0,X140,IF(C141=0,Y140,C140))</f>
        <v>6</v>
      </c>
      <c r="Z141" s="42">
        <f>IF(C139=0,C138,IF(C140=0,Y140,IF(C141=0,Z140,C139)))</f>
        <v>6</v>
      </c>
      <c r="AA141" s="42">
        <f>IF(C138=0,C137,IF(C139=0,C137,IF(C140=0,Z140,IF(C141=0,AA140,C138))))</f>
        <v>3</v>
      </c>
      <c r="AB141" s="2"/>
      <c r="AC141" s="42" t="str">
        <f t="shared" si="12"/>
        <v>NB</v>
      </c>
      <c r="AD141" s="2"/>
      <c r="AE141" s="42">
        <f>IF(K141&lt;K140,1,0)</f>
        <v>0</v>
      </c>
      <c r="AF141" s="42">
        <f>IF(G141="W",0,IF(AE141=1,K140-K141+AF140,0))</f>
        <v>0</v>
      </c>
      <c r="AG141" s="2"/>
      <c r="AH141" s="42">
        <f>IF(G141="W",AF140+J141,IF(AE141=1,K140-K141+AF140,0))</f>
        <v>0</v>
      </c>
      <c r="AI141" s="2"/>
    </row>
    <row r="142" spans="2:35">
      <c r="B142" s="45">
        <v>12</v>
      </c>
      <c r="C142" s="17">
        <f t="shared" si="13"/>
        <v>2</v>
      </c>
      <c r="D142" s="48" t="str">
        <f>IF(AC142="Bet",X142,"")</f>
        <v/>
      </c>
      <c r="E142" s="49" t="str">
        <f>IF(AC142="Bet",Y142,"")</f>
        <v/>
      </c>
      <c r="F142" s="50" t="str">
        <f>IF(AC142="Bet",Z142,"")</f>
        <v/>
      </c>
      <c r="G142" s="42" t="str">
        <f>IF(D141&lt;&gt;"",IF(OR(D141=C142,E141=C142,F141=C142),"W","L"),"")</f>
        <v/>
      </c>
      <c r="H142" s="42" t="str">
        <f t="shared" si="14"/>
        <v/>
      </c>
      <c r="I142" s="42" t="str">
        <f>IF(G142&lt;&gt;"",VLOOKUP(V141,$M$4:$N$18,2,0),"")</f>
        <v/>
      </c>
      <c r="J142" s="42" t="str">
        <f t="shared" si="11"/>
        <v/>
      </c>
      <c r="K142" s="42">
        <f>IF(B142="",K141,SUM($J$6:J142))</f>
        <v>33</v>
      </c>
      <c r="L142" s="2"/>
      <c r="M142" s="2"/>
      <c r="N142" s="2"/>
      <c r="O142" s="2"/>
      <c r="P142" s="2"/>
      <c r="Q142" s="2"/>
      <c r="S142" s="2"/>
      <c r="T142" s="2"/>
      <c r="U142" s="2"/>
      <c r="V142" s="42">
        <f>IF(AND(G141="",G142="L"),1,IF(AND(G142="L",G141="L"),V141+1,IF(AND(G141="L",G142=""),0,IF(AND(G142="",G141=""),0,0))))</f>
        <v>0</v>
      </c>
      <c r="W142" s="2"/>
      <c r="X142" s="42">
        <f>IF(C141=0,C142,IF(C142=0,X141,C142))</f>
        <v>2</v>
      </c>
      <c r="Y142" s="42">
        <f>IF(C141=0,X141,IF(C142=0,Y141,C141))</f>
        <v>4</v>
      </c>
      <c r="Z142" s="42">
        <f>IF(C140=0,C139,IF(C141=0,Y141,IF(C142=0,Z141,C140)))</f>
        <v>6</v>
      </c>
      <c r="AA142" s="42">
        <f>IF(C139=0,C138,IF(C140=0,C138,IF(C141=0,Z141,IF(C142=0,AA141,C139))))</f>
        <v>6</v>
      </c>
      <c r="AB142" s="2"/>
      <c r="AC142" s="42" t="str">
        <f t="shared" si="12"/>
        <v>NB</v>
      </c>
      <c r="AD142" s="2"/>
      <c r="AE142" s="42">
        <f>IF(K142&lt;K141,1,0)</f>
        <v>0</v>
      </c>
      <c r="AF142" s="42">
        <f>IF(G142="W",0,IF(AE142=1,K141-K142+AF141,0))</f>
        <v>0</v>
      </c>
      <c r="AG142" s="2"/>
      <c r="AH142" s="42">
        <f>IF(G142="W",AF141+J142,IF(AE142=1,K141-K142+AF141,0))</f>
        <v>0</v>
      </c>
      <c r="AI142" s="2"/>
    </row>
    <row r="143" spans="2:35">
      <c r="B143" s="45">
        <v>9</v>
      </c>
      <c r="C143" s="17">
        <f t="shared" si="13"/>
        <v>2</v>
      </c>
      <c r="D143" s="48" t="str">
        <f>IF(AC143="Bet",X143,"")</f>
        <v/>
      </c>
      <c r="E143" s="49" t="str">
        <f>IF(AC143="Bet",Y143,"")</f>
        <v/>
      </c>
      <c r="F143" s="50" t="str">
        <f>IF(AC143="Bet",Z143,"")</f>
        <v/>
      </c>
      <c r="G143" s="42" t="str">
        <f>IF(D142&lt;&gt;"",IF(OR(D142=C143,E142=C143,F142=C143),"W","L"),"")</f>
        <v/>
      </c>
      <c r="H143" s="42" t="str">
        <f t="shared" si="14"/>
        <v/>
      </c>
      <c r="I143" s="42" t="str">
        <f>IF(G143&lt;&gt;"",VLOOKUP(V142,$M$4:$N$18,2,0),"")</f>
        <v/>
      </c>
      <c r="J143" s="42" t="str">
        <f t="shared" si="11"/>
        <v/>
      </c>
      <c r="K143" s="42">
        <f>IF(B143="",K142,SUM($J$6:J143))</f>
        <v>33</v>
      </c>
      <c r="L143" s="2"/>
      <c r="M143" s="2"/>
      <c r="N143" s="2"/>
      <c r="O143" s="2"/>
      <c r="P143" s="2"/>
      <c r="Q143" s="2"/>
      <c r="S143" s="2"/>
      <c r="T143" s="2"/>
      <c r="U143" s="2"/>
      <c r="V143" s="42">
        <f>IF(AND(G142="",G143="L"),1,IF(AND(G143="L",G142="L"),V142+1,IF(AND(G142="L",G143=""),0,IF(AND(G143="",G142=""),0,0))))</f>
        <v>0</v>
      </c>
      <c r="W143" s="2"/>
      <c r="X143" s="42">
        <f>IF(C142=0,C143,IF(C143=0,X142,C143))</f>
        <v>2</v>
      </c>
      <c r="Y143" s="42">
        <f>IF(C142=0,X142,IF(C143=0,Y142,C142))</f>
        <v>2</v>
      </c>
      <c r="Z143" s="42">
        <f>IF(C141=0,C140,IF(C142=0,Y142,IF(C143=0,Z142,C141)))</f>
        <v>4</v>
      </c>
      <c r="AA143" s="42">
        <f>IF(C140=0,C139,IF(C141=0,C139,IF(C142=0,Z142,IF(C143=0,AA142,C140))))</f>
        <v>6</v>
      </c>
      <c r="AB143" s="2"/>
      <c r="AC143" s="42" t="str">
        <f t="shared" si="12"/>
        <v>NB</v>
      </c>
      <c r="AD143" s="2"/>
      <c r="AE143" s="42">
        <f>IF(K143&lt;K142,1,0)</f>
        <v>0</v>
      </c>
      <c r="AF143" s="42">
        <f>IF(G143="W",0,IF(AE143=1,K142-K143+AF142,0))</f>
        <v>0</v>
      </c>
      <c r="AG143" s="2"/>
      <c r="AH143" s="42">
        <f>IF(G143="W",AF142+J143,IF(AE143=1,K142-K143+AF142,0))</f>
        <v>0</v>
      </c>
      <c r="AI143" s="2"/>
    </row>
    <row r="144" spans="2:35">
      <c r="B144" s="45">
        <v>14</v>
      </c>
      <c r="C144" s="17">
        <f t="shared" si="13"/>
        <v>3</v>
      </c>
      <c r="D144" s="48" t="str">
        <f>IF(AC144="Bet",X144,"")</f>
        <v/>
      </c>
      <c r="E144" s="49" t="str">
        <f>IF(AC144="Bet",Y144,"")</f>
        <v/>
      </c>
      <c r="F144" s="50" t="str">
        <f>IF(AC144="Bet",Z144,"")</f>
        <v/>
      </c>
      <c r="G144" s="42" t="str">
        <f>IF(D143&lt;&gt;"",IF(OR(D143=C144,E143=C144,F143=C144),"W","L"),"")</f>
        <v/>
      </c>
      <c r="H144" s="42" t="str">
        <f t="shared" si="14"/>
        <v/>
      </c>
      <c r="I144" s="42" t="str">
        <f>IF(G144&lt;&gt;"",VLOOKUP(V143,$M$4:$N$18,2,0),"")</f>
        <v/>
      </c>
      <c r="J144" s="42" t="str">
        <f t="shared" si="11"/>
        <v/>
      </c>
      <c r="K144" s="42">
        <f>IF(B144="",K143,SUM($J$6:J144))</f>
        <v>33</v>
      </c>
      <c r="L144" s="2"/>
      <c r="M144" s="2"/>
      <c r="N144" s="2"/>
      <c r="O144" s="2"/>
      <c r="P144" s="2"/>
      <c r="Q144" s="2"/>
      <c r="S144" s="2"/>
      <c r="T144" s="2"/>
      <c r="U144" s="2"/>
      <c r="V144" s="42">
        <f>IF(AND(G143="",G144="L"),1,IF(AND(G144="L",G143="L"),V143+1,IF(AND(G143="L",G144=""),0,IF(AND(G144="",G143=""),0,0))))</f>
        <v>0</v>
      </c>
      <c r="W144" s="2"/>
      <c r="X144" s="42">
        <f>IF(C143=0,C144,IF(C144=0,X143,C144))</f>
        <v>3</v>
      </c>
      <c r="Y144" s="42">
        <f>IF(C143=0,X143,IF(C144=0,Y143,C143))</f>
        <v>2</v>
      </c>
      <c r="Z144" s="42">
        <f>IF(C142=0,C141,IF(C143=0,Y143,IF(C144=0,Z143,C142)))</f>
        <v>2</v>
      </c>
      <c r="AA144" s="42">
        <f>IF(C141=0,C140,IF(C142=0,C140,IF(C143=0,Z143,IF(C144=0,AA143,C141))))</f>
        <v>4</v>
      </c>
      <c r="AB144" s="2"/>
      <c r="AC144" s="42" t="str">
        <f t="shared" si="12"/>
        <v>NB</v>
      </c>
      <c r="AD144" s="2"/>
      <c r="AE144" s="42">
        <f>IF(K144&lt;K143,1,0)</f>
        <v>0</v>
      </c>
      <c r="AF144" s="42">
        <f>IF(G144="W",0,IF(AE144=1,K143-K144+AF143,0))</f>
        <v>0</v>
      </c>
      <c r="AG144" s="2"/>
      <c r="AH144" s="42">
        <f>IF(G144="W",AF143+J144,IF(AE144=1,K143-K144+AF143,0))</f>
        <v>0</v>
      </c>
      <c r="AI144" s="2"/>
    </row>
    <row r="145" spans="2:35">
      <c r="B145" s="45">
        <v>5</v>
      </c>
      <c r="C145" s="17">
        <f t="shared" si="13"/>
        <v>1</v>
      </c>
      <c r="D145" s="48" t="str">
        <f>IF(AC145="Bet",X145,"")</f>
        <v/>
      </c>
      <c r="E145" s="49" t="str">
        <f>IF(AC145="Bet",Y145,"")</f>
        <v/>
      </c>
      <c r="F145" s="50" t="str">
        <f>IF(AC145="Bet",Z145,"")</f>
        <v/>
      </c>
      <c r="G145" s="42" t="str">
        <f>IF(D144&lt;&gt;"",IF(OR(D144=C145,E144=C145,F144=C145),"W","L"),"")</f>
        <v/>
      </c>
      <c r="H145" s="42" t="str">
        <f t="shared" si="14"/>
        <v/>
      </c>
      <c r="I145" s="42" t="str">
        <f>IF(G145&lt;&gt;"",VLOOKUP(V144,$M$4:$N$18,2,0),"")</f>
        <v/>
      </c>
      <c r="J145" s="42" t="str">
        <f t="shared" si="11"/>
        <v/>
      </c>
      <c r="K145" s="42">
        <f>IF(B145="",K144,SUM($J$6:J145))</f>
        <v>33</v>
      </c>
      <c r="L145" s="2"/>
      <c r="M145" s="2"/>
      <c r="N145" s="2"/>
      <c r="O145" s="2"/>
      <c r="P145" s="2"/>
      <c r="Q145" s="2"/>
      <c r="S145" s="2"/>
      <c r="T145" s="2"/>
      <c r="U145" s="2"/>
      <c r="V145" s="42">
        <f>IF(AND(G144="",G145="L"),1,IF(AND(G145="L",G144="L"),V144+1,IF(AND(G144="L",G145=""),0,IF(AND(G145="",G144=""),0,0))))</f>
        <v>0</v>
      </c>
      <c r="W145" s="2"/>
      <c r="X145" s="42">
        <f>IF(C144=0,C145,IF(C145=0,X144,C145))</f>
        <v>1</v>
      </c>
      <c r="Y145" s="42">
        <f>IF(C144=0,X144,IF(C145=0,Y144,C144))</f>
        <v>3</v>
      </c>
      <c r="Z145" s="42">
        <f>IF(C143=0,C142,IF(C144=0,Y144,IF(C145=0,Z144,C143)))</f>
        <v>2</v>
      </c>
      <c r="AA145" s="42">
        <f>IF(C142=0,C141,IF(C143=0,C141,IF(C144=0,Z144,IF(C145=0,AA144,C142))))</f>
        <v>2</v>
      </c>
      <c r="AB145" s="2"/>
      <c r="AC145" s="42" t="str">
        <f t="shared" si="12"/>
        <v>NB</v>
      </c>
      <c r="AD145" s="2"/>
      <c r="AE145" s="42">
        <f>IF(K145&lt;K144,1,0)</f>
        <v>0</v>
      </c>
      <c r="AF145" s="42">
        <f>IF(G145="W",0,IF(AE145=1,K144-K145+AF144,0))</f>
        <v>0</v>
      </c>
      <c r="AG145" s="2"/>
      <c r="AH145" s="42">
        <f>IF(G145="W",AF144+J145,IF(AE145=1,K144-K145+AF144,0))</f>
        <v>0</v>
      </c>
      <c r="AI145" s="2"/>
    </row>
    <row r="146" spans="2:35">
      <c r="B146" s="45">
        <v>22</v>
      </c>
      <c r="C146" s="17">
        <f t="shared" si="13"/>
        <v>4</v>
      </c>
      <c r="D146" s="48">
        <f>IF(AC146="Bet",X146,"")</f>
        <v>4</v>
      </c>
      <c r="E146" s="49">
        <f>IF(AC146="Bet",Y146,"")</f>
        <v>1</v>
      </c>
      <c r="F146" s="50">
        <f>IF(AC146="Bet",Z146,"")</f>
        <v>3</v>
      </c>
      <c r="G146" s="42" t="str">
        <f>IF(D145&lt;&gt;"",IF(OR(D145=C146,E145=C146,F145=C146),"W","L"),"")</f>
        <v/>
      </c>
      <c r="H146" s="42" t="str">
        <f t="shared" si="14"/>
        <v/>
      </c>
      <c r="I146" s="42" t="str">
        <f>IF(G146&lt;&gt;"",VLOOKUP(V145,$M$4:$N$18,2,0),"")</f>
        <v/>
      </c>
      <c r="J146" s="42" t="str">
        <f t="shared" si="11"/>
        <v/>
      </c>
      <c r="K146" s="42">
        <f>IF(B146="",K145,SUM($J$6:J146))</f>
        <v>33</v>
      </c>
      <c r="L146" s="2"/>
      <c r="M146" s="2"/>
      <c r="N146" s="2"/>
      <c r="O146" s="2"/>
      <c r="P146" s="2"/>
      <c r="Q146" s="2"/>
      <c r="S146" s="2"/>
      <c r="T146" s="2"/>
      <c r="U146" s="2"/>
      <c r="V146" s="42">
        <f>IF(AND(G145="",G146="L"),1,IF(AND(G146="L",G145="L"),V145+1,IF(AND(G145="L",G146=""),0,IF(AND(G146="",G145=""),0,0))))</f>
        <v>0</v>
      </c>
      <c r="W146" s="2"/>
      <c r="X146" s="42">
        <f>IF(C145=0,C146,IF(C146=0,X145,C146))</f>
        <v>4</v>
      </c>
      <c r="Y146" s="42">
        <f>IF(C145=0,X145,IF(C146=0,Y145,C145))</f>
        <v>1</v>
      </c>
      <c r="Z146" s="42">
        <f>IF(C144=0,C143,IF(C145=0,Y145,IF(C146=0,Z145,C144)))</f>
        <v>3</v>
      </c>
      <c r="AA146" s="42">
        <f>IF(C143=0,C142,IF(C144=0,C142,IF(C145=0,Z145,IF(C146=0,AA145,C143))))</f>
        <v>2</v>
      </c>
      <c r="AB146" s="2"/>
      <c r="AC146" s="42" t="str">
        <f t="shared" si="12"/>
        <v>Bet</v>
      </c>
      <c r="AD146" s="2"/>
      <c r="AE146" s="42">
        <f>IF(K146&lt;K145,1,0)</f>
        <v>0</v>
      </c>
      <c r="AF146" s="42">
        <f>IF(G146="W",0,IF(AE146=1,K145-K146+AF145,0))</f>
        <v>0</v>
      </c>
      <c r="AG146" s="2"/>
      <c r="AH146" s="42">
        <f>IF(G146="W",AF145+J146,IF(AE146=1,K145-K146+AF145,0))</f>
        <v>0</v>
      </c>
      <c r="AI146" s="2"/>
    </row>
    <row r="147" spans="2:35">
      <c r="B147" s="45">
        <v>3</v>
      </c>
      <c r="C147" s="17">
        <f t="shared" si="13"/>
        <v>1</v>
      </c>
      <c r="D147" s="48" t="str">
        <f>IF(AC147="Bet",X147,"")</f>
        <v/>
      </c>
      <c r="E147" s="49" t="str">
        <f>IF(AC147="Bet",Y147,"")</f>
        <v/>
      </c>
      <c r="F147" s="50" t="str">
        <f>IF(AC147="Bet",Z147,"")</f>
        <v/>
      </c>
      <c r="G147" s="42" t="str">
        <f>IF(D146&lt;&gt;"",IF(OR(D146=C147,E146=C147,F146=C147),"W","L"),"")</f>
        <v>W</v>
      </c>
      <c r="H147" s="42">
        <f t="shared" si="14"/>
        <v>3</v>
      </c>
      <c r="I147" s="42">
        <f>IF(G147&lt;&gt;"",VLOOKUP(V146,$M$4:$N$18,2,0),"")</f>
        <v>1</v>
      </c>
      <c r="J147" s="42">
        <f t="shared" si="11"/>
        <v>3</v>
      </c>
      <c r="K147" s="42">
        <f>IF(B147="",K146,SUM($J$6:J147))</f>
        <v>36</v>
      </c>
      <c r="L147" s="2"/>
      <c r="M147" s="2"/>
      <c r="N147" s="2"/>
      <c r="O147" s="2"/>
      <c r="P147" s="2"/>
      <c r="Q147" s="2"/>
      <c r="S147" s="2"/>
      <c r="T147" s="2"/>
      <c r="U147" s="2"/>
      <c r="V147" s="42">
        <f>IF(AND(G146="",G147="L"),1,IF(AND(G147="L",G146="L"),V146+1,IF(AND(G146="L",G147=""),0,IF(AND(G147="",G146=""),0,0))))</f>
        <v>0</v>
      </c>
      <c r="W147" s="2"/>
      <c r="X147" s="42">
        <f>IF(C146=0,C147,IF(C147=0,X146,C147))</f>
        <v>1</v>
      </c>
      <c r="Y147" s="42">
        <f>IF(C146=0,X146,IF(C147=0,Y146,C146))</f>
        <v>4</v>
      </c>
      <c r="Z147" s="42">
        <f>IF(C145=0,C144,IF(C146=0,Y146,IF(C147=0,Z146,C145)))</f>
        <v>1</v>
      </c>
      <c r="AA147" s="42">
        <f>IF(C144=0,C143,IF(C145=0,C143,IF(C146=0,Z146,IF(C147=0,AA146,C144))))</f>
        <v>3</v>
      </c>
      <c r="AB147" s="2"/>
      <c r="AC147" s="42" t="str">
        <f t="shared" si="12"/>
        <v>NB</v>
      </c>
      <c r="AD147" s="2"/>
      <c r="AE147" s="42">
        <f>IF(K147&lt;K146,1,0)</f>
        <v>0</v>
      </c>
      <c r="AF147" s="42">
        <f>IF(G147="W",0,IF(AE147=1,K146-K147+AF146,0))</f>
        <v>0</v>
      </c>
      <c r="AG147" s="2"/>
      <c r="AH147" s="42">
        <f>IF(G147="W",AF146+J147,IF(AE147=1,K146-K147+AF146,0))</f>
        <v>3</v>
      </c>
      <c r="AI147" s="2"/>
    </row>
    <row r="148" spans="2:35">
      <c r="B148" s="45">
        <v>34</v>
      </c>
      <c r="C148" s="17">
        <f t="shared" si="13"/>
        <v>6</v>
      </c>
      <c r="D148" s="48" t="str">
        <f>IF(AC148="Bet",X148,"")</f>
        <v/>
      </c>
      <c r="E148" s="49" t="str">
        <f>IF(AC148="Bet",Y148,"")</f>
        <v/>
      </c>
      <c r="F148" s="50" t="str">
        <f>IF(AC148="Bet",Z148,"")</f>
        <v/>
      </c>
      <c r="G148" s="42" t="str">
        <f>IF(D147&lt;&gt;"",IF(OR(D147=C148,E147=C148,F147=C148),"W","L"),"")</f>
        <v/>
      </c>
      <c r="H148" s="42" t="str">
        <f t="shared" si="14"/>
        <v/>
      </c>
      <c r="I148" s="42" t="str">
        <f>IF(G148&lt;&gt;"",VLOOKUP(V147,$M$4:$N$18,2,0),"")</f>
        <v/>
      </c>
      <c r="J148" s="42" t="str">
        <f t="shared" si="11"/>
        <v/>
      </c>
      <c r="K148" s="42">
        <f>IF(B148="",K147,SUM($J$6:J148))</f>
        <v>36</v>
      </c>
      <c r="L148" s="2"/>
      <c r="M148" s="2"/>
      <c r="N148" s="2"/>
      <c r="O148" s="2"/>
      <c r="P148" s="2"/>
      <c r="Q148" s="2"/>
      <c r="S148" s="2"/>
      <c r="T148" s="2"/>
      <c r="U148" s="2"/>
      <c r="V148" s="42">
        <f>IF(AND(G147="",G148="L"),1,IF(AND(G148="L",G147="L"),V147+1,IF(AND(G147="L",G148=""),0,IF(AND(G148="",G147=""),0,0))))</f>
        <v>0</v>
      </c>
      <c r="W148" s="2"/>
      <c r="X148" s="42">
        <f>IF(C147=0,C148,IF(C148=0,X147,C148))</f>
        <v>6</v>
      </c>
      <c r="Y148" s="42">
        <f>IF(C147=0,X147,IF(C148=0,Y147,C147))</f>
        <v>1</v>
      </c>
      <c r="Z148" s="42">
        <f>IF(C146=0,C145,IF(C147=0,Y147,IF(C148=0,Z147,C146)))</f>
        <v>4</v>
      </c>
      <c r="AA148" s="42">
        <f>IF(C145=0,C144,IF(C146=0,C144,IF(C147=0,Z147,IF(C148=0,AA147,C145))))</f>
        <v>1</v>
      </c>
      <c r="AB148" s="2"/>
      <c r="AC148" s="42" t="str">
        <f t="shared" si="12"/>
        <v>NB</v>
      </c>
      <c r="AD148" s="2"/>
      <c r="AE148" s="42">
        <f>IF(K148&lt;K147,1,0)</f>
        <v>0</v>
      </c>
      <c r="AF148" s="42">
        <f>IF(G148="W",0,IF(AE148=1,K147-K148+AF147,0))</f>
        <v>0</v>
      </c>
      <c r="AG148" s="2"/>
      <c r="AH148" s="42">
        <f>IF(G148="W",AF147+J148,IF(AE148=1,K147-K148+AF147,0))</f>
        <v>0</v>
      </c>
      <c r="AI148" s="2"/>
    </row>
    <row r="149" spans="2:35">
      <c r="B149" s="45">
        <v>28</v>
      </c>
      <c r="C149" s="17">
        <f t="shared" si="13"/>
        <v>5</v>
      </c>
      <c r="D149" s="48">
        <f>IF(AC149="Bet",X149,"")</f>
        <v>5</v>
      </c>
      <c r="E149" s="49">
        <f>IF(AC149="Bet",Y149,"")</f>
        <v>6</v>
      </c>
      <c r="F149" s="50">
        <f>IF(AC149="Bet",Z149,"")</f>
        <v>1</v>
      </c>
      <c r="G149" s="42" t="str">
        <f>IF(D148&lt;&gt;"",IF(OR(D148=C149,E148=C149,F148=C149),"W","L"),"")</f>
        <v/>
      </c>
      <c r="H149" s="42" t="str">
        <f t="shared" si="14"/>
        <v/>
      </c>
      <c r="I149" s="42" t="str">
        <f>IF(G149&lt;&gt;"",VLOOKUP(V148,$M$4:$N$18,2,0),"")</f>
        <v/>
      </c>
      <c r="J149" s="42" t="str">
        <f t="shared" si="11"/>
        <v/>
      </c>
      <c r="K149" s="42">
        <f>IF(B149="",K148,SUM($J$6:J149))</f>
        <v>36</v>
      </c>
      <c r="L149" s="2"/>
      <c r="M149" s="2"/>
      <c r="N149" s="2"/>
      <c r="O149" s="2"/>
      <c r="P149" s="2"/>
      <c r="Q149" s="2"/>
      <c r="S149" s="2"/>
      <c r="T149" s="2"/>
      <c r="U149" s="2"/>
      <c r="V149" s="42">
        <f>IF(AND(G148="",G149="L"),1,IF(AND(G149="L",G148="L"),V148+1,IF(AND(G148="L",G149=""),0,IF(AND(G149="",G148=""),0,0))))</f>
        <v>0</v>
      </c>
      <c r="W149" s="2"/>
      <c r="X149" s="42">
        <f>IF(C148=0,C149,IF(C149=0,X148,C149))</f>
        <v>5</v>
      </c>
      <c r="Y149" s="42">
        <f>IF(C148=0,X148,IF(C149=0,Y148,C148))</f>
        <v>6</v>
      </c>
      <c r="Z149" s="42">
        <f>IF(C147=0,C146,IF(C148=0,Y148,IF(C149=0,Z148,C147)))</f>
        <v>1</v>
      </c>
      <c r="AA149" s="42">
        <f>IF(C146=0,C145,IF(C147=0,C145,IF(C148=0,Z148,IF(C149=0,AA148,C146))))</f>
        <v>4</v>
      </c>
      <c r="AB149" s="2"/>
      <c r="AC149" s="42" t="str">
        <f t="shared" si="12"/>
        <v>Bet</v>
      </c>
      <c r="AD149" s="2"/>
      <c r="AE149" s="42">
        <f>IF(K149&lt;K148,1,0)</f>
        <v>0</v>
      </c>
      <c r="AF149" s="42">
        <f>IF(G149="W",0,IF(AE149=1,K148-K149+AF148,0))</f>
        <v>0</v>
      </c>
      <c r="AG149" s="2"/>
      <c r="AH149" s="42">
        <f>IF(G149="W",AF148+J149,IF(AE149=1,K148-K149+AF148,0))</f>
        <v>0</v>
      </c>
      <c r="AI149" s="2"/>
    </row>
    <row r="150" spans="2:35">
      <c r="B150" s="45">
        <v>31</v>
      </c>
      <c r="C150" s="17">
        <f t="shared" si="13"/>
        <v>6</v>
      </c>
      <c r="D150" s="48" t="str">
        <f>IF(AC150="Bet",X150,"")</f>
        <v/>
      </c>
      <c r="E150" s="49" t="str">
        <f>IF(AC150="Bet",Y150,"")</f>
        <v/>
      </c>
      <c r="F150" s="50" t="str">
        <f>IF(AC150="Bet",Z150,"")</f>
        <v/>
      </c>
      <c r="G150" s="42" t="str">
        <f>IF(D149&lt;&gt;"",IF(OR(D149=C150,E149=C150,F149=C150),"W","L"),"")</f>
        <v>W</v>
      </c>
      <c r="H150" s="42">
        <f t="shared" si="14"/>
        <v>3</v>
      </c>
      <c r="I150" s="42">
        <f>IF(G150&lt;&gt;"",VLOOKUP(V149,$M$4:$N$18,2,0),"")</f>
        <v>1</v>
      </c>
      <c r="J150" s="42">
        <f t="shared" si="11"/>
        <v>3</v>
      </c>
      <c r="K150" s="42">
        <f>IF(B150="",K149,SUM($J$6:J150))</f>
        <v>39</v>
      </c>
      <c r="L150" s="2"/>
      <c r="M150" s="2"/>
      <c r="N150" s="2"/>
      <c r="O150" s="2"/>
      <c r="P150" s="2"/>
      <c r="Q150" s="2"/>
      <c r="S150" s="2"/>
      <c r="T150" s="2"/>
      <c r="U150" s="2"/>
      <c r="V150" s="42">
        <f>IF(AND(G149="",G150="L"),1,IF(AND(G150="L",G149="L"),V149+1,IF(AND(G149="L",G150=""),0,IF(AND(G150="",G149=""),0,0))))</f>
        <v>0</v>
      </c>
      <c r="W150" s="2"/>
      <c r="X150" s="42">
        <f>IF(C149=0,C150,IF(C150=0,X149,C150))</f>
        <v>6</v>
      </c>
      <c r="Y150" s="42">
        <f>IF(C149=0,X149,IF(C150=0,Y149,C149))</f>
        <v>5</v>
      </c>
      <c r="Z150" s="42">
        <f>IF(C148=0,C147,IF(C149=0,Y149,IF(C150=0,Z149,C148)))</f>
        <v>6</v>
      </c>
      <c r="AA150" s="42">
        <f>IF(C147=0,C146,IF(C148=0,C146,IF(C149=0,Z149,IF(C150=0,AA149,C147))))</f>
        <v>1</v>
      </c>
      <c r="AB150" s="2"/>
      <c r="AC150" s="42" t="str">
        <f t="shared" si="12"/>
        <v>NB</v>
      </c>
      <c r="AD150" s="2"/>
      <c r="AE150" s="42">
        <f>IF(K150&lt;K149,1,0)</f>
        <v>0</v>
      </c>
      <c r="AF150" s="42">
        <f>IF(G150="W",0,IF(AE150=1,K149-K150+AF149,0))</f>
        <v>0</v>
      </c>
      <c r="AG150" s="2"/>
      <c r="AH150" s="42">
        <f>IF(G150="W",AF149+J150,IF(AE150=1,K149-K150+AF149,0))</f>
        <v>3</v>
      </c>
      <c r="AI150" s="2"/>
    </row>
    <row r="151" spans="2:35">
      <c r="B151" s="45">
        <v>6</v>
      </c>
      <c r="C151" s="17">
        <f t="shared" si="13"/>
        <v>1</v>
      </c>
      <c r="D151" s="48" t="str">
        <f>IF(AC151="Bet",X151,"")</f>
        <v/>
      </c>
      <c r="E151" s="49" t="str">
        <f>IF(AC151="Bet",Y151,"")</f>
        <v/>
      </c>
      <c r="F151" s="50" t="str">
        <f>IF(AC151="Bet",Z151,"")</f>
        <v/>
      </c>
      <c r="G151" s="42" t="str">
        <f>IF(D150&lt;&gt;"",IF(OR(D150=C151,E150=C151,F150=C151),"W","L"),"")</f>
        <v/>
      </c>
      <c r="H151" s="42" t="str">
        <f t="shared" si="14"/>
        <v/>
      </c>
      <c r="I151" s="42" t="str">
        <f>IF(G151&lt;&gt;"",VLOOKUP(V150,$M$4:$N$18,2,0),"")</f>
        <v/>
      </c>
      <c r="J151" s="42" t="str">
        <f t="shared" si="11"/>
        <v/>
      </c>
      <c r="K151" s="42">
        <f>IF(B151="",K150,SUM($J$6:J151))</f>
        <v>39</v>
      </c>
      <c r="L151" s="2"/>
      <c r="M151" s="2"/>
      <c r="N151" s="2"/>
      <c r="O151" s="2"/>
      <c r="P151" s="2"/>
      <c r="Q151" s="2"/>
      <c r="S151" s="2"/>
      <c r="T151" s="2"/>
      <c r="U151" s="2"/>
      <c r="V151" s="42">
        <f>IF(AND(G150="",G151="L"),1,IF(AND(G151="L",G150="L"),V150+1,IF(AND(G150="L",G151=""),0,IF(AND(G151="",G150=""),0,0))))</f>
        <v>0</v>
      </c>
      <c r="W151" s="2"/>
      <c r="X151" s="42">
        <f>IF(C150=0,C151,IF(C151=0,X150,C151))</f>
        <v>1</v>
      </c>
      <c r="Y151" s="42">
        <f>IF(C150=0,X150,IF(C151=0,Y150,C150))</f>
        <v>6</v>
      </c>
      <c r="Z151" s="42">
        <f>IF(C149=0,C148,IF(C150=0,Y150,IF(C151=0,Z150,C149)))</f>
        <v>5</v>
      </c>
      <c r="AA151" s="42">
        <f>IF(C148=0,C147,IF(C149=0,C147,IF(C150=0,Z150,IF(C151=0,AA150,C148))))</f>
        <v>6</v>
      </c>
      <c r="AB151" s="2"/>
      <c r="AC151" s="42" t="str">
        <f t="shared" si="12"/>
        <v>NB</v>
      </c>
      <c r="AD151" s="2"/>
      <c r="AE151" s="42">
        <f>IF(K151&lt;K150,1,0)</f>
        <v>0</v>
      </c>
      <c r="AF151" s="42">
        <f>IF(G151="W",0,IF(AE151=1,K150-K151+AF150,0))</f>
        <v>0</v>
      </c>
      <c r="AG151" s="2"/>
      <c r="AH151" s="42">
        <f>IF(G151="W",AF150+J151,IF(AE151=1,K150-K151+AF150,0))</f>
        <v>0</v>
      </c>
      <c r="AI151" s="2"/>
    </row>
    <row r="152" spans="2:35">
      <c r="B152" s="45">
        <v>19</v>
      </c>
      <c r="C152" s="17">
        <f t="shared" si="13"/>
        <v>4</v>
      </c>
      <c r="D152" s="48">
        <f>IF(AC152="Bet",X152,"")</f>
        <v>4</v>
      </c>
      <c r="E152" s="49">
        <f>IF(AC152="Bet",Y152,"")</f>
        <v>1</v>
      </c>
      <c r="F152" s="50">
        <f>IF(AC152="Bet",Z152,"")</f>
        <v>6</v>
      </c>
      <c r="G152" s="42" t="str">
        <f>IF(D151&lt;&gt;"",IF(OR(D151=C152,E151=C152,F151=C152),"W","L"),"")</f>
        <v/>
      </c>
      <c r="H152" s="42" t="str">
        <f t="shared" si="14"/>
        <v/>
      </c>
      <c r="I152" s="42" t="str">
        <f>IF(G152&lt;&gt;"",VLOOKUP(V151,$M$4:$N$18,2,0),"")</f>
        <v/>
      </c>
      <c r="J152" s="42" t="str">
        <f t="shared" si="11"/>
        <v/>
      </c>
      <c r="K152" s="42">
        <f>IF(B152="",K151,SUM($J$6:J152))</f>
        <v>39</v>
      </c>
      <c r="L152" s="2"/>
      <c r="M152" s="2"/>
      <c r="N152" s="2"/>
      <c r="O152" s="2"/>
      <c r="P152" s="2"/>
      <c r="Q152" s="2"/>
      <c r="S152" s="2"/>
      <c r="T152" s="2"/>
      <c r="U152" s="2"/>
      <c r="V152" s="42">
        <f>IF(AND(G151="",G152="L"),1,IF(AND(G152="L",G151="L"),V151+1,IF(AND(G151="L",G152=""),0,IF(AND(G152="",G151=""),0,0))))</f>
        <v>0</v>
      </c>
      <c r="W152" s="2"/>
      <c r="X152" s="42">
        <f>IF(C151=0,C152,IF(C152=0,X151,C152))</f>
        <v>4</v>
      </c>
      <c r="Y152" s="42">
        <f>IF(C151=0,X151,IF(C152=0,Y151,C151))</f>
        <v>1</v>
      </c>
      <c r="Z152" s="42">
        <f>IF(C150=0,C149,IF(C151=0,Y151,IF(C152=0,Z151,C150)))</f>
        <v>6</v>
      </c>
      <c r="AA152" s="42">
        <f>IF(C149=0,C148,IF(C150=0,C148,IF(C151=0,Z151,IF(C152=0,AA151,C149))))</f>
        <v>5</v>
      </c>
      <c r="AB152" s="2"/>
      <c r="AC152" s="42" t="str">
        <f t="shared" si="12"/>
        <v>Bet</v>
      </c>
      <c r="AD152" s="2"/>
      <c r="AE152" s="42">
        <f>IF(K152&lt;K151,1,0)</f>
        <v>0</v>
      </c>
      <c r="AF152" s="42">
        <f>IF(G152="W",0,IF(AE152=1,K151-K152+AF151,0))</f>
        <v>0</v>
      </c>
      <c r="AG152" s="2"/>
      <c r="AH152" s="42">
        <f>IF(G152="W",AF151+J152,IF(AE152=1,K151-K152+AF151,0))</f>
        <v>0</v>
      </c>
      <c r="AI152" s="2"/>
    </row>
    <row r="153" spans="2:35">
      <c r="B153" s="45">
        <v>27</v>
      </c>
      <c r="C153" s="17">
        <f t="shared" si="13"/>
        <v>5</v>
      </c>
      <c r="D153" s="48">
        <f>IF(AC153="Bet",X153,"")</f>
        <v>5</v>
      </c>
      <c r="E153" s="49">
        <f>IF(AC153="Bet",Y153,"")</f>
        <v>4</v>
      </c>
      <c r="F153" s="50">
        <f>IF(AC153="Bet",Z153,"")</f>
        <v>1</v>
      </c>
      <c r="G153" s="42" t="str">
        <f>IF(D152&lt;&gt;"",IF(OR(D152=C153,E152=C153,F152=C153),"W","L"),"")</f>
        <v>L</v>
      </c>
      <c r="H153" s="42">
        <f t="shared" si="14"/>
        <v>-3</v>
      </c>
      <c r="I153" s="42">
        <f>IF(G153&lt;&gt;"",VLOOKUP(V152,$M$4:$N$18,2,0),"")</f>
        <v>1</v>
      </c>
      <c r="J153" s="42">
        <f t="shared" si="11"/>
        <v>-3</v>
      </c>
      <c r="K153" s="42">
        <f>IF(B153="",K152,SUM($J$6:J153))</f>
        <v>36</v>
      </c>
      <c r="L153" s="2"/>
      <c r="M153" s="2"/>
      <c r="N153" s="2"/>
      <c r="O153" s="2"/>
      <c r="P153" s="2"/>
      <c r="Q153" s="2"/>
      <c r="S153" s="2"/>
      <c r="T153" s="2"/>
      <c r="U153" s="2"/>
      <c r="V153" s="42">
        <f>IF(AND(G152="",G153="L"),1,IF(AND(G153="L",G152="L"),V152+1,IF(AND(G152="L",G153=""),0,IF(AND(G153="",G152=""),0,0))))</f>
        <v>1</v>
      </c>
      <c r="W153" s="2"/>
      <c r="X153" s="42">
        <f>IF(C152=0,C153,IF(C153=0,X152,C153))</f>
        <v>5</v>
      </c>
      <c r="Y153" s="42">
        <f>IF(C152=0,X152,IF(C153=0,Y152,C152))</f>
        <v>4</v>
      </c>
      <c r="Z153" s="42">
        <f>IF(C151=0,C150,IF(C152=0,Y152,IF(C153=0,Z152,C151)))</f>
        <v>1</v>
      </c>
      <c r="AA153" s="42">
        <f>IF(C150=0,C149,IF(C151=0,C149,IF(C152=0,Z152,IF(C153=0,AA152,C150))))</f>
        <v>6</v>
      </c>
      <c r="AB153" s="2"/>
      <c r="AC153" s="42" t="str">
        <f t="shared" si="12"/>
        <v>Bet</v>
      </c>
      <c r="AD153" s="2"/>
      <c r="AE153" s="42">
        <f>IF(K153&lt;K152,1,0)</f>
        <v>1</v>
      </c>
      <c r="AF153" s="42">
        <f>IF(G153="W",0,IF(AE153=1,K152-K153+AF152,0))</f>
        <v>3</v>
      </c>
      <c r="AG153" s="2"/>
      <c r="AH153" s="42">
        <f>IF(G153="W",AF152+J153,IF(AE153=1,K152-K153+AF152,0))</f>
        <v>3</v>
      </c>
      <c r="AI153" s="2"/>
    </row>
    <row r="154" spans="2:35">
      <c r="B154" s="45">
        <v>9</v>
      </c>
      <c r="C154" s="17">
        <f t="shared" si="13"/>
        <v>2</v>
      </c>
      <c r="D154" s="48">
        <f>IF(AC154="Bet",X154,"")</f>
        <v>2</v>
      </c>
      <c r="E154" s="49">
        <f>IF(AC154="Bet",Y154,"")</f>
        <v>5</v>
      </c>
      <c r="F154" s="50">
        <f>IF(AC154="Bet",Z154,"")</f>
        <v>4</v>
      </c>
      <c r="G154" s="42" t="str">
        <f>IF(D153&lt;&gt;"",IF(OR(D153=C154,E153=C154,F153=C154),"W","L"),"")</f>
        <v>L</v>
      </c>
      <c r="H154" s="42">
        <f t="shared" si="14"/>
        <v>-3</v>
      </c>
      <c r="I154" s="42">
        <f>IF(G154&lt;&gt;"",VLOOKUP(V153,$M$4:$N$18,2,0),"")</f>
        <v>1</v>
      </c>
      <c r="J154" s="42">
        <f t="shared" si="11"/>
        <v>-3</v>
      </c>
      <c r="K154" s="42">
        <f>IF(B154="",K153,SUM($J$6:J154))</f>
        <v>33</v>
      </c>
      <c r="L154" s="2"/>
      <c r="M154" s="2"/>
      <c r="N154" s="2"/>
      <c r="O154" s="2"/>
      <c r="P154" s="2"/>
      <c r="Q154" s="2"/>
      <c r="S154" s="2"/>
      <c r="T154" s="2"/>
      <c r="U154" s="2"/>
      <c r="V154" s="42">
        <f>IF(AND(G153="",G154="L"),1,IF(AND(G154="L",G153="L"),V153+1,IF(AND(G153="L",G154=""),0,IF(AND(G154="",G153=""),0,0))))</f>
        <v>2</v>
      </c>
      <c r="W154" s="2"/>
      <c r="X154" s="42">
        <f>IF(C153=0,C154,IF(C154=0,X153,C154))</f>
        <v>2</v>
      </c>
      <c r="Y154" s="42">
        <f>IF(C153=0,X153,IF(C154=0,Y153,C153))</f>
        <v>5</v>
      </c>
      <c r="Z154" s="42">
        <f>IF(C152=0,C151,IF(C153=0,Y153,IF(C154=0,Z153,C152)))</f>
        <v>4</v>
      </c>
      <c r="AA154" s="42">
        <f>IF(C151=0,C150,IF(C152=0,C150,IF(C153=0,Z153,IF(C154=0,AA153,C151))))</f>
        <v>1</v>
      </c>
      <c r="AB154" s="2"/>
      <c r="AC154" s="42" t="str">
        <f t="shared" si="12"/>
        <v>Bet</v>
      </c>
      <c r="AD154" s="2"/>
      <c r="AE154" s="42">
        <f>IF(K154&lt;K153,1,0)</f>
        <v>1</v>
      </c>
      <c r="AF154" s="42">
        <f>IF(G154="W",0,IF(AE154=1,K153-K154+AF153,0))</f>
        <v>6</v>
      </c>
      <c r="AG154" s="2"/>
      <c r="AH154" s="42">
        <f>IF(G154="W",AF153+J154,IF(AE154=1,K153-K154+AF153,0))</f>
        <v>6</v>
      </c>
      <c r="AI154" s="2"/>
    </row>
    <row r="155" spans="2:35">
      <c r="B155" s="45">
        <v>12</v>
      </c>
      <c r="C155" s="17">
        <f t="shared" si="13"/>
        <v>2</v>
      </c>
      <c r="D155" s="48" t="str">
        <f>IF(AC155="Bet",X155,"")</f>
        <v/>
      </c>
      <c r="E155" s="49" t="str">
        <f>IF(AC155="Bet",Y155,"")</f>
        <v/>
      </c>
      <c r="F155" s="50" t="str">
        <f>IF(AC155="Bet",Z155,"")</f>
        <v/>
      </c>
      <c r="G155" s="42" t="str">
        <f>IF(D154&lt;&gt;"",IF(OR(D154=C155,E154=C155,F154=C155),"W","L"),"")</f>
        <v>W</v>
      </c>
      <c r="H155" s="42">
        <f t="shared" si="14"/>
        <v>3</v>
      </c>
      <c r="I155" s="42">
        <f>IF(G155&lt;&gt;"",VLOOKUP(V154,$M$4:$N$18,2,0),"")</f>
        <v>3</v>
      </c>
      <c r="J155" s="42">
        <f t="shared" si="11"/>
        <v>9</v>
      </c>
      <c r="K155" s="42">
        <f>IF(B155="",K154,SUM($J$6:J155))</f>
        <v>42</v>
      </c>
      <c r="L155" s="2"/>
      <c r="M155" s="2"/>
      <c r="N155" s="2"/>
      <c r="O155" s="2"/>
      <c r="P155" s="2"/>
      <c r="Q155" s="2"/>
      <c r="S155" s="2"/>
      <c r="T155" s="2"/>
      <c r="U155" s="2"/>
      <c r="V155" s="42">
        <f>IF(AND(G154="",G155="L"),1,IF(AND(G155="L",G154="L"),V154+1,IF(AND(G154="L",G155=""),0,IF(AND(G155="",G154=""),0,0))))</f>
        <v>0</v>
      </c>
      <c r="W155" s="2"/>
      <c r="X155" s="42">
        <f>IF(C154=0,C155,IF(C155=0,X154,C155))</f>
        <v>2</v>
      </c>
      <c r="Y155" s="42">
        <f>IF(C154=0,X154,IF(C155=0,Y154,C154))</f>
        <v>2</v>
      </c>
      <c r="Z155" s="42">
        <f>IF(C153=0,C152,IF(C154=0,Y154,IF(C155=0,Z154,C153)))</f>
        <v>5</v>
      </c>
      <c r="AA155" s="42">
        <f>IF(C152=0,C151,IF(C153=0,C151,IF(C154=0,Z154,IF(C155=0,AA154,C152))))</f>
        <v>4</v>
      </c>
      <c r="AB155" s="2"/>
      <c r="AC155" s="42" t="str">
        <f t="shared" si="12"/>
        <v>NB</v>
      </c>
      <c r="AD155" s="2"/>
      <c r="AE155" s="42">
        <f>IF(K155&lt;K154,1,0)</f>
        <v>0</v>
      </c>
      <c r="AF155" s="42">
        <f>IF(G155="W",0,IF(AE155=1,K154-K155+AF154,0))</f>
        <v>0</v>
      </c>
      <c r="AG155" s="2"/>
      <c r="AH155" s="42">
        <f>IF(G155="W",AF154+J155,IF(AE155=1,K154-K155+AF154,0))</f>
        <v>15</v>
      </c>
      <c r="AI155" s="2"/>
    </row>
    <row r="156" spans="2:35">
      <c r="B156" s="45">
        <v>21</v>
      </c>
      <c r="C156" s="17">
        <f t="shared" si="13"/>
        <v>4</v>
      </c>
      <c r="D156" s="48" t="str">
        <f>IF(AC156="Bet",X156,"")</f>
        <v/>
      </c>
      <c r="E156" s="49" t="str">
        <f>IF(AC156="Bet",Y156,"")</f>
        <v/>
      </c>
      <c r="F156" s="50" t="str">
        <f>IF(AC156="Bet",Z156,"")</f>
        <v/>
      </c>
      <c r="G156" s="42" t="str">
        <f>IF(D155&lt;&gt;"",IF(OR(D155=C156,E155=C156,F155=C156),"W","L"),"")</f>
        <v/>
      </c>
      <c r="H156" s="42" t="str">
        <f t="shared" si="14"/>
        <v/>
      </c>
      <c r="I156" s="42" t="str">
        <f>IF(G156&lt;&gt;"",VLOOKUP(V155,$M$4:$N$18,2,0),"")</f>
        <v/>
      </c>
      <c r="J156" s="42" t="str">
        <f t="shared" si="11"/>
        <v/>
      </c>
      <c r="K156" s="42">
        <f>IF(B156="",K155,SUM($J$6:J156))</f>
        <v>42</v>
      </c>
      <c r="L156" s="2"/>
      <c r="M156" s="2"/>
      <c r="N156" s="2"/>
      <c r="O156" s="2"/>
      <c r="P156" s="2"/>
      <c r="Q156" s="2"/>
      <c r="S156" s="2"/>
      <c r="T156" s="2"/>
      <c r="U156" s="2"/>
      <c r="V156" s="42">
        <f>IF(AND(G155="",G156="L"),1,IF(AND(G156="L",G155="L"),V155+1,IF(AND(G155="L",G156=""),0,IF(AND(G156="",G155=""),0,0))))</f>
        <v>0</v>
      </c>
      <c r="W156" s="2"/>
      <c r="X156" s="42">
        <f>IF(C155=0,C156,IF(C156=0,X155,C156))</f>
        <v>4</v>
      </c>
      <c r="Y156" s="42">
        <f>IF(C155=0,X155,IF(C156=0,Y155,C155))</f>
        <v>2</v>
      </c>
      <c r="Z156" s="42">
        <f>IF(C154=0,C153,IF(C155=0,Y155,IF(C156=0,Z155,C154)))</f>
        <v>2</v>
      </c>
      <c r="AA156" s="42">
        <f>IF(C153=0,C152,IF(C154=0,C152,IF(C155=0,Z155,IF(C156=0,AA155,C153))))</f>
        <v>5</v>
      </c>
      <c r="AB156" s="2"/>
      <c r="AC156" s="42" t="str">
        <f t="shared" si="12"/>
        <v>NB</v>
      </c>
      <c r="AD156" s="2"/>
      <c r="AE156" s="42">
        <f>IF(K156&lt;K155,1,0)</f>
        <v>0</v>
      </c>
      <c r="AF156" s="42">
        <f>IF(G156="W",0,IF(AE156=1,K155-K156+AF155,0))</f>
        <v>0</v>
      </c>
      <c r="AG156" s="2"/>
      <c r="AH156" s="42">
        <f>IF(G156="W",AF155+J156,IF(AE156=1,K155-K156+AF155,0))</f>
        <v>0</v>
      </c>
      <c r="AI156" s="2"/>
    </row>
    <row r="157" spans="2:35">
      <c r="B157" s="45">
        <v>19</v>
      </c>
      <c r="C157" s="17">
        <f t="shared" si="13"/>
        <v>4</v>
      </c>
      <c r="D157" s="48" t="str">
        <f>IF(AC157="Bet",X157,"")</f>
        <v/>
      </c>
      <c r="E157" s="49" t="str">
        <f>IF(AC157="Bet",Y157,"")</f>
        <v/>
      </c>
      <c r="F157" s="50" t="str">
        <f>IF(AC157="Bet",Z157,"")</f>
        <v/>
      </c>
      <c r="G157" s="42" t="str">
        <f>IF(D156&lt;&gt;"",IF(OR(D156=C157,E156=C157,F156=C157),"W","L"),"")</f>
        <v/>
      </c>
      <c r="H157" s="42" t="str">
        <f t="shared" si="14"/>
        <v/>
      </c>
      <c r="I157" s="42" t="str">
        <f>IF(G157&lt;&gt;"",VLOOKUP(V156,$M$4:$N$18,2,0),"")</f>
        <v/>
      </c>
      <c r="J157" s="42" t="str">
        <f t="shared" si="11"/>
        <v/>
      </c>
      <c r="K157" s="42">
        <f>IF(B157="",K156,SUM($J$6:J157))</f>
        <v>42</v>
      </c>
      <c r="L157" s="2"/>
      <c r="M157" s="2"/>
      <c r="N157" s="2"/>
      <c r="O157" s="2"/>
      <c r="P157" s="2"/>
      <c r="Q157" s="2"/>
      <c r="S157" s="2"/>
      <c r="T157" s="2"/>
      <c r="U157" s="2"/>
      <c r="V157" s="42">
        <f>IF(AND(G156="",G157="L"),1,IF(AND(G157="L",G156="L"),V156+1,IF(AND(G156="L",G157=""),0,IF(AND(G157="",G156=""),0,0))))</f>
        <v>0</v>
      </c>
      <c r="W157" s="2"/>
      <c r="X157" s="42">
        <f>IF(C156=0,C157,IF(C157=0,X156,C157))</f>
        <v>4</v>
      </c>
      <c r="Y157" s="42">
        <f>IF(C156=0,X156,IF(C157=0,Y156,C156))</f>
        <v>4</v>
      </c>
      <c r="Z157" s="42">
        <f>IF(C155=0,C154,IF(C156=0,Y156,IF(C157=0,Z156,C155)))</f>
        <v>2</v>
      </c>
      <c r="AA157" s="42">
        <f>IF(C154=0,C153,IF(C155=0,C153,IF(C156=0,Z156,IF(C157=0,AA156,C154))))</f>
        <v>2</v>
      </c>
      <c r="AB157" s="2"/>
      <c r="AC157" s="42" t="str">
        <f t="shared" si="12"/>
        <v>NB</v>
      </c>
      <c r="AD157" s="2"/>
      <c r="AE157" s="42">
        <f>IF(K157&lt;K156,1,0)</f>
        <v>0</v>
      </c>
      <c r="AF157" s="42">
        <f>IF(G157="W",0,IF(AE157=1,K156-K157+AF156,0))</f>
        <v>0</v>
      </c>
      <c r="AG157" s="2"/>
      <c r="AH157" s="42">
        <f>IF(G157="W",AF156+J157,IF(AE157=1,K156-K157+AF156,0))</f>
        <v>0</v>
      </c>
      <c r="AI157" s="2"/>
    </row>
    <row r="158" spans="2:35">
      <c r="B158" s="45">
        <v>4</v>
      </c>
      <c r="C158" s="17">
        <f t="shared" si="13"/>
        <v>1</v>
      </c>
      <c r="D158" s="48" t="str">
        <f>IF(AC158="Bet",X158,"")</f>
        <v/>
      </c>
      <c r="E158" s="49" t="str">
        <f>IF(AC158="Bet",Y158,"")</f>
        <v/>
      </c>
      <c r="F158" s="50" t="str">
        <f>IF(AC158="Bet",Z158,"")</f>
        <v/>
      </c>
      <c r="G158" s="42" t="str">
        <f>IF(D157&lt;&gt;"",IF(OR(D157=C158,E157=C158,F157=C158),"W","L"),"")</f>
        <v/>
      </c>
      <c r="H158" s="42" t="str">
        <f t="shared" si="14"/>
        <v/>
      </c>
      <c r="I158" s="42" t="str">
        <f>IF(G158&lt;&gt;"",VLOOKUP(V157,$M$4:$N$18,2,0),"")</f>
        <v/>
      </c>
      <c r="J158" s="42" t="str">
        <f t="shared" si="11"/>
        <v/>
      </c>
      <c r="K158" s="42">
        <f>IF(B158="",K157,SUM($J$6:J158))</f>
        <v>42</v>
      </c>
      <c r="L158" s="2"/>
      <c r="M158" s="2"/>
      <c r="N158" s="2"/>
      <c r="O158" s="2"/>
      <c r="P158" s="2"/>
      <c r="Q158" s="2"/>
      <c r="S158" s="2"/>
      <c r="T158" s="2"/>
      <c r="U158" s="2"/>
      <c r="V158" s="42">
        <f>IF(AND(G157="",G158="L"),1,IF(AND(G158="L",G157="L"),V157+1,IF(AND(G157="L",G158=""),0,IF(AND(G158="",G157=""),0,0))))</f>
        <v>0</v>
      </c>
      <c r="W158" s="2"/>
      <c r="X158" s="42">
        <f>IF(C157=0,C158,IF(C158=0,X157,C158))</f>
        <v>1</v>
      </c>
      <c r="Y158" s="42">
        <f>IF(C157=0,X157,IF(C158=0,Y157,C157))</f>
        <v>4</v>
      </c>
      <c r="Z158" s="42">
        <f>IF(C156=0,C155,IF(C157=0,Y157,IF(C158=0,Z157,C156)))</f>
        <v>4</v>
      </c>
      <c r="AA158" s="42">
        <f>IF(C155=0,C154,IF(C156=0,C154,IF(C157=0,Z157,IF(C158=0,AA157,C155))))</f>
        <v>2</v>
      </c>
      <c r="AB158" s="2"/>
      <c r="AC158" s="42" t="str">
        <f t="shared" si="12"/>
        <v>NB</v>
      </c>
      <c r="AD158" s="2"/>
      <c r="AE158" s="42">
        <f>IF(K158&lt;K157,1,0)</f>
        <v>0</v>
      </c>
      <c r="AF158" s="42">
        <f>IF(G158="W",0,IF(AE158=1,K157-K158+AF157,0))</f>
        <v>0</v>
      </c>
      <c r="AG158" s="2"/>
      <c r="AH158" s="42">
        <f>IF(G158="W",AF157+J158,IF(AE158=1,K157-K158+AF157,0))</f>
        <v>0</v>
      </c>
      <c r="AI158" s="2"/>
    </row>
    <row r="159" spans="2:35">
      <c r="B159" s="45">
        <v>4</v>
      </c>
      <c r="C159" s="17">
        <f t="shared" si="13"/>
        <v>1</v>
      </c>
      <c r="D159" s="48" t="str">
        <f>IF(AC159="Bet",X159,"")</f>
        <v/>
      </c>
      <c r="E159" s="49" t="str">
        <f>IF(AC159="Bet",Y159,"")</f>
        <v/>
      </c>
      <c r="F159" s="50" t="str">
        <f>IF(AC159="Bet",Z159,"")</f>
        <v/>
      </c>
      <c r="G159" s="42" t="str">
        <f>IF(D158&lt;&gt;"",IF(OR(D158=C159,E158=C159,F158=C159),"W","L"),"")</f>
        <v/>
      </c>
      <c r="H159" s="42" t="str">
        <f t="shared" si="14"/>
        <v/>
      </c>
      <c r="I159" s="42" t="str">
        <f>IF(G159&lt;&gt;"",VLOOKUP(V158,$M$4:$N$18,2,0),"")</f>
        <v/>
      </c>
      <c r="J159" s="42" t="str">
        <f t="shared" si="11"/>
        <v/>
      </c>
      <c r="K159" s="42">
        <f>IF(B159="",K158,SUM($J$6:J159))</f>
        <v>42</v>
      </c>
      <c r="L159" s="2"/>
      <c r="M159" s="2"/>
      <c r="N159" s="2"/>
      <c r="O159" s="2"/>
      <c r="P159" s="2"/>
      <c r="Q159" s="2"/>
      <c r="S159" s="2"/>
      <c r="T159" s="2"/>
      <c r="U159" s="2"/>
      <c r="V159" s="42">
        <f>IF(AND(G158="",G159="L"),1,IF(AND(G159="L",G158="L"),V158+1,IF(AND(G158="L",G159=""),0,IF(AND(G159="",G158=""),0,0))))</f>
        <v>0</v>
      </c>
      <c r="W159" s="2"/>
      <c r="X159" s="42">
        <f>IF(C158=0,C159,IF(C159=0,X158,C159))</f>
        <v>1</v>
      </c>
      <c r="Y159" s="42">
        <f>IF(C158=0,X158,IF(C159=0,Y158,C158))</f>
        <v>1</v>
      </c>
      <c r="Z159" s="42">
        <f>IF(C157=0,C156,IF(C158=0,Y158,IF(C159=0,Z158,C157)))</f>
        <v>4</v>
      </c>
      <c r="AA159" s="42">
        <f>IF(C156=0,C155,IF(C157=0,C155,IF(C158=0,Z158,IF(C159=0,AA158,C156))))</f>
        <v>4</v>
      </c>
      <c r="AB159" s="2"/>
      <c r="AC159" s="42" t="str">
        <f t="shared" si="12"/>
        <v>NB</v>
      </c>
      <c r="AD159" s="2"/>
      <c r="AE159" s="42">
        <f>IF(K159&lt;K158,1,0)</f>
        <v>0</v>
      </c>
      <c r="AF159" s="42">
        <f>IF(G159="W",0,IF(AE159=1,K158-K159+AF158,0))</f>
        <v>0</v>
      </c>
      <c r="AG159" s="2"/>
      <c r="AH159" s="42">
        <f>IF(G159="W",AF158+J159,IF(AE159=1,K158-K159+AF158,0))</f>
        <v>0</v>
      </c>
      <c r="AI159" s="2"/>
    </row>
    <row r="160" spans="2:35">
      <c r="B160" s="45">
        <v>6</v>
      </c>
      <c r="C160" s="17">
        <f t="shared" si="13"/>
        <v>1</v>
      </c>
      <c r="D160" s="48" t="str">
        <f>IF(AC160="Bet",X160,"")</f>
        <v/>
      </c>
      <c r="E160" s="49" t="str">
        <f>IF(AC160="Bet",Y160,"")</f>
        <v/>
      </c>
      <c r="F160" s="50" t="str">
        <f>IF(AC160="Bet",Z160,"")</f>
        <v/>
      </c>
      <c r="G160" s="42" t="str">
        <f>IF(D159&lt;&gt;"",IF(OR(D159=C160,E159=C160,F159=C160),"W","L"),"")</f>
        <v/>
      </c>
      <c r="H160" s="42" t="str">
        <f t="shared" si="14"/>
        <v/>
      </c>
      <c r="I160" s="42" t="str">
        <f>IF(G160&lt;&gt;"",VLOOKUP(V159,$M$4:$N$18,2,0),"")</f>
        <v/>
      </c>
      <c r="J160" s="42" t="str">
        <f t="shared" ref="J160:J223" si="15">IF(G160&lt;&gt;"",H160*I160,"")</f>
        <v/>
      </c>
      <c r="K160" s="42">
        <f>IF(B160="",K159,SUM($J$6:J160))</f>
        <v>42</v>
      </c>
      <c r="L160" s="2"/>
      <c r="M160" s="2"/>
      <c r="N160" s="2"/>
      <c r="O160" s="2"/>
      <c r="P160" s="2"/>
      <c r="Q160" s="2"/>
      <c r="S160" s="2"/>
      <c r="T160" s="2"/>
      <c r="U160" s="2"/>
      <c r="V160" s="42">
        <f>IF(AND(G159="",G160="L"),1,IF(AND(G160="L",G159="L"),V159+1,IF(AND(G159="L",G160=""),0,IF(AND(G160="",G159=""),0,0))))</f>
        <v>0</v>
      </c>
      <c r="W160" s="2"/>
      <c r="X160" s="42">
        <f>IF(C159=0,C160,IF(C160=0,X159,C160))</f>
        <v>1</v>
      </c>
      <c r="Y160" s="42">
        <f>IF(C159=0,X159,IF(C160=0,Y159,C159))</f>
        <v>1</v>
      </c>
      <c r="Z160" s="42">
        <f>IF(C158=0,C157,IF(C159=0,Y159,IF(C160=0,Z159,C158)))</f>
        <v>1</v>
      </c>
      <c r="AA160" s="42">
        <f>IF(C157=0,C156,IF(C158=0,C156,IF(C159=0,Z159,IF(C160=0,AA159,C157))))</f>
        <v>4</v>
      </c>
      <c r="AB160" s="2"/>
      <c r="AC160" s="42" t="str">
        <f t="shared" ref="AC160:AC223" si="16">IF(OR(X160=Y160,X160=Z160,X160=AA160),"NB",IF(OR(Y160=X160,Y160=Z160,Y160=AA160),"NB",IF(OR(Z160=Y160,Z160=X160,Z160=AA160),"NB",IF(OR(AA160=Y160,AA160=X160,AA160=Z160),"NB","Bet"))))</f>
        <v>NB</v>
      </c>
      <c r="AD160" s="2"/>
      <c r="AE160" s="42">
        <f>IF(K160&lt;K159,1,0)</f>
        <v>0</v>
      </c>
      <c r="AF160" s="42">
        <f>IF(G160="W",0,IF(AE160=1,K159-K160+AF159,0))</f>
        <v>0</v>
      </c>
      <c r="AG160" s="2"/>
      <c r="AH160" s="42">
        <f>IF(G160="W",AF159+J160,IF(AE160=1,K159-K160+AF159,0))</f>
        <v>0</v>
      </c>
      <c r="AI160" s="2"/>
    </row>
    <row r="161" spans="2:35">
      <c r="B161" s="45">
        <v>14</v>
      </c>
      <c r="C161" s="17">
        <f t="shared" si="13"/>
        <v>3</v>
      </c>
      <c r="D161" s="48" t="str">
        <f>IF(AC161="Bet",X161,"")</f>
        <v/>
      </c>
      <c r="E161" s="49" t="str">
        <f>IF(AC161="Bet",Y161,"")</f>
        <v/>
      </c>
      <c r="F161" s="50" t="str">
        <f>IF(AC161="Bet",Z161,"")</f>
        <v/>
      </c>
      <c r="G161" s="42" t="str">
        <f>IF(D160&lt;&gt;"",IF(OR(D160=C161,E160=C161,F160=C161),"W","L"),"")</f>
        <v/>
      </c>
      <c r="H161" s="42" t="str">
        <f t="shared" si="14"/>
        <v/>
      </c>
      <c r="I161" s="42" t="str">
        <f>IF(G161&lt;&gt;"",VLOOKUP(V160,$M$4:$N$18,2,0),"")</f>
        <v/>
      </c>
      <c r="J161" s="42" t="str">
        <f t="shared" si="15"/>
        <v/>
      </c>
      <c r="K161" s="42">
        <f>IF(B161="",K160,SUM($J$6:J161))</f>
        <v>42</v>
      </c>
      <c r="L161" s="2"/>
      <c r="M161" s="2"/>
      <c r="N161" s="2"/>
      <c r="O161" s="2"/>
      <c r="P161" s="2"/>
      <c r="Q161" s="2"/>
      <c r="S161" s="2"/>
      <c r="T161" s="2"/>
      <c r="U161" s="2"/>
      <c r="V161" s="42">
        <f>IF(AND(G160="",G161="L"),1,IF(AND(G161="L",G160="L"),V160+1,IF(AND(G160="L",G161=""),0,IF(AND(G161="",G160=""),0,0))))</f>
        <v>0</v>
      </c>
      <c r="W161" s="2"/>
      <c r="X161" s="42">
        <f>IF(C160=0,C161,IF(C161=0,X160,C161))</f>
        <v>3</v>
      </c>
      <c r="Y161" s="42">
        <f>IF(C160=0,X160,IF(C161=0,Y160,C160))</f>
        <v>1</v>
      </c>
      <c r="Z161" s="42">
        <f>IF(C159=0,C158,IF(C160=0,Y160,IF(C161=0,Z160,C159)))</f>
        <v>1</v>
      </c>
      <c r="AA161" s="42">
        <f>IF(C158=0,C157,IF(C159=0,C157,IF(C160=0,Z160,IF(C161=0,AA160,C158))))</f>
        <v>1</v>
      </c>
      <c r="AB161" s="2"/>
      <c r="AC161" s="42" t="str">
        <f t="shared" si="16"/>
        <v>NB</v>
      </c>
      <c r="AD161" s="2"/>
      <c r="AE161" s="42">
        <f>IF(K161&lt;K160,1,0)</f>
        <v>0</v>
      </c>
      <c r="AF161" s="42">
        <f>IF(G161="W",0,IF(AE161=1,K160-K161+AF160,0))</f>
        <v>0</v>
      </c>
      <c r="AG161" s="2"/>
      <c r="AH161" s="42">
        <f>IF(G161="W",AF160+J161,IF(AE161=1,K160-K161+AF160,0))</f>
        <v>0</v>
      </c>
      <c r="AI161" s="2"/>
    </row>
    <row r="162" spans="2:35">
      <c r="B162" s="45">
        <v>10</v>
      </c>
      <c r="C162" s="17">
        <f t="shared" si="13"/>
        <v>2</v>
      </c>
      <c r="D162" s="48" t="str">
        <f>IF(AC162="Bet",X162,"")</f>
        <v/>
      </c>
      <c r="E162" s="49" t="str">
        <f>IF(AC162="Bet",Y162,"")</f>
        <v/>
      </c>
      <c r="F162" s="50" t="str">
        <f>IF(AC162="Bet",Z162,"")</f>
        <v/>
      </c>
      <c r="G162" s="42" t="str">
        <f>IF(D161&lt;&gt;"",IF(OR(D161=C162,E161=C162,F161=C162),"W","L"),"")</f>
        <v/>
      </c>
      <c r="H162" s="42" t="str">
        <f t="shared" si="14"/>
        <v/>
      </c>
      <c r="I162" s="42" t="str">
        <f>IF(G162&lt;&gt;"",VLOOKUP(V161,$M$4:$N$18,2,0),"")</f>
        <v/>
      </c>
      <c r="J162" s="42" t="str">
        <f t="shared" si="15"/>
        <v/>
      </c>
      <c r="K162" s="42">
        <f>IF(B162="",K161,SUM($J$6:J162))</f>
        <v>42</v>
      </c>
      <c r="L162" s="2"/>
      <c r="M162" s="2"/>
      <c r="N162" s="2"/>
      <c r="O162" s="2"/>
      <c r="P162" s="2"/>
      <c r="Q162" s="2"/>
      <c r="S162" s="2"/>
      <c r="T162" s="2"/>
      <c r="U162" s="2"/>
      <c r="V162" s="42">
        <f>IF(AND(G161="",G162="L"),1,IF(AND(G162="L",G161="L"),V161+1,IF(AND(G161="L",G162=""),0,IF(AND(G162="",G161=""),0,0))))</f>
        <v>0</v>
      </c>
      <c r="W162" s="2"/>
      <c r="X162" s="42">
        <f>IF(C161=0,C162,IF(C162=0,X161,C162))</f>
        <v>2</v>
      </c>
      <c r="Y162" s="42">
        <f>IF(C161=0,X161,IF(C162=0,Y161,C161))</f>
        <v>3</v>
      </c>
      <c r="Z162" s="42">
        <f>IF(C160=0,C159,IF(C161=0,Y161,IF(C162=0,Z161,C160)))</f>
        <v>1</v>
      </c>
      <c r="AA162" s="42">
        <f>IF(C159=0,C158,IF(C160=0,C158,IF(C161=0,Z161,IF(C162=0,AA161,C159))))</f>
        <v>1</v>
      </c>
      <c r="AB162" s="2"/>
      <c r="AC162" s="42" t="str">
        <f t="shared" si="16"/>
        <v>NB</v>
      </c>
      <c r="AD162" s="2"/>
      <c r="AE162" s="42">
        <f>IF(K162&lt;K161,1,0)</f>
        <v>0</v>
      </c>
      <c r="AF162" s="42">
        <f>IF(G162="W",0,IF(AE162=1,K161-K162+AF161,0))</f>
        <v>0</v>
      </c>
      <c r="AG162" s="2"/>
      <c r="AH162" s="42">
        <f>IF(G162="W",AF161+J162,IF(AE162=1,K161-K162+AF161,0))</f>
        <v>0</v>
      </c>
      <c r="AI162" s="2"/>
    </row>
    <row r="163" spans="2:35">
      <c r="B163" s="45">
        <v>12</v>
      </c>
      <c r="C163" s="17">
        <f t="shared" si="13"/>
        <v>2</v>
      </c>
      <c r="D163" s="48" t="str">
        <f>IF(AC163="Bet",X163,"")</f>
        <v/>
      </c>
      <c r="E163" s="49" t="str">
        <f>IF(AC163="Bet",Y163,"")</f>
        <v/>
      </c>
      <c r="F163" s="50" t="str">
        <f>IF(AC163="Bet",Z163,"")</f>
        <v/>
      </c>
      <c r="G163" s="42" t="str">
        <f>IF(D162&lt;&gt;"",IF(OR(D162=C163,E162=C163,F162=C163),"W","L"),"")</f>
        <v/>
      </c>
      <c r="H163" s="42" t="str">
        <f t="shared" si="14"/>
        <v/>
      </c>
      <c r="I163" s="42" t="str">
        <f>IF(G163&lt;&gt;"",VLOOKUP(V162,$M$4:$N$18,2,0),"")</f>
        <v/>
      </c>
      <c r="J163" s="42" t="str">
        <f t="shared" si="15"/>
        <v/>
      </c>
      <c r="K163" s="42">
        <f>IF(B163="",K162,SUM($J$6:J163))</f>
        <v>42</v>
      </c>
      <c r="L163" s="2"/>
      <c r="M163" s="2"/>
      <c r="N163" s="2"/>
      <c r="O163" s="2"/>
      <c r="P163" s="2"/>
      <c r="Q163" s="2"/>
      <c r="S163" s="2"/>
      <c r="T163" s="2"/>
      <c r="U163" s="2"/>
      <c r="V163" s="42">
        <f>IF(AND(G162="",G163="L"),1,IF(AND(G163="L",G162="L"),V162+1,IF(AND(G162="L",G163=""),0,IF(AND(G163="",G162=""),0,0))))</f>
        <v>0</v>
      </c>
      <c r="W163" s="2"/>
      <c r="X163" s="42">
        <f>IF(C162=0,C163,IF(C163=0,X162,C163))</f>
        <v>2</v>
      </c>
      <c r="Y163" s="42">
        <f>IF(C162=0,X162,IF(C163=0,Y162,C162))</f>
        <v>2</v>
      </c>
      <c r="Z163" s="42">
        <f>IF(C161=0,C160,IF(C162=0,Y162,IF(C163=0,Z162,C161)))</f>
        <v>3</v>
      </c>
      <c r="AA163" s="42">
        <f>IF(C160=0,C159,IF(C161=0,C159,IF(C162=0,Z162,IF(C163=0,AA162,C160))))</f>
        <v>1</v>
      </c>
      <c r="AB163" s="2"/>
      <c r="AC163" s="42" t="str">
        <f t="shared" si="16"/>
        <v>NB</v>
      </c>
      <c r="AD163" s="2"/>
      <c r="AE163" s="42">
        <f>IF(K163&lt;K162,1,0)</f>
        <v>0</v>
      </c>
      <c r="AF163" s="42">
        <f>IF(G163="W",0,IF(AE163=1,K162-K163+AF162,0))</f>
        <v>0</v>
      </c>
      <c r="AG163" s="2"/>
      <c r="AH163" s="42">
        <f>IF(G163="W",AF162+J163,IF(AE163=1,K162-K163+AF162,0))</f>
        <v>0</v>
      </c>
      <c r="AI163" s="2"/>
    </row>
    <row r="164" spans="2:35">
      <c r="B164" s="45">
        <v>26</v>
      </c>
      <c r="C164" s="17">
        <f t="shared" si="13"/>
        <v>5</v>
      </c>
      <c r="D164" s="48" t="str">
        <f>IF(AC164="Bet",X164,"")</f>
        <v/>
      </c>
      <c r="E164" s="49" t="str">
        <f>IF(AC164="Bet",Y164,"")</f>
        <v/>
      </c>
      <c r="F164" s="50" t="str">
        <f>IF(AC164="Bet",Z164,"")</f>
        <v/>
      </c>
      <c r="G164" s="42" t="str">
        <f>IF(D163&lt;&gt;"",IF(OR(D163=C164,E163=C164,F163=C164),"W","L"),"")</f>
        <v/>
      </c>
      <c r="H164" s="42" t="str">
        <f t="shared" si="14"/>
        <v/>
      </c>
      <c r="I164" s="42" t="str">
        <f>IF(G164&lt;&gt;"",VLOOKUP(V163,$M$4:$N$18,2,0),"")</f>
        <v/>
      </c>
      <c r="J164" s="42" t="str">
        <f t="shared" si="15"/>
        <v/>
      </c>
      <c r="K164" s="42">
        <f>IF(B164="",K163,SUM($J$6:J164))</f>
        <v>42</v>
      </c>
      <c r="L164" s="2"/>
      <c r="M164" s="2"/>
      <c r="N164" s="2"/>
      <c r="O164" s="2"/>
      <c r="P164" s="2"/>
      <c r="Q164" s="2"/>
      <c r="S164" s="2"/>
      <c r="T164" s="2"/>
      <c r="U164" s="2"/>
      <c r="V164" s="42">
        <f>IF(AND(G163="",G164="L"),1,IF(AND(G164="L",G163="L"),V163+1,IF(AND(G163="L",G164=""),0,IF(AND(G164="",G163=""),0,0))))</f>
        <v>0</v>
      </c>
      <c r="W164" s="2"/>
      <c r="X164" s="42">
        <f>IF(C163=0,C164,IF(C164=0,X163,C164))</f>
        <v>5</v>
      </c>
      <c r="Y164" s="42">
        <f>IF(C163=0,X163,IF(C164=0,Y163,C163))</f>
        <v>2</v>
      </c>
      <c r="Z164" s="42">
        <f>IF(C162=0,C161,IF(C163=0,Y163,IF(C164=0,Z163,C162)))</f>
        <v>2</v>
      </c>
      <c r="AA164" s="42">
        <f>IF(C161=0,C160,IF(C162=0,C160,IF(C163=0,Z163,IF(C164=0,AA163,C161))))</f>
        <v>3</v>
      </c>
      <c r="AB164" s="2"/>
      <c r="AC164" s="42" t="str">
        <f t="shared" si="16"/>
        <v>NB</v>
      </c>
      <c r="AD164" s="2"/>
      <c r="AE164" s="42">
        <f>IF(K164&lt;K163,1,0)</f>
        <v>0</v>
      </c>
      <c r="AF164" s="42">
        <f>IF(G164="W",0,IF(AE164=1,K163-K164+AF163,0))</f>
        <v>0</v>
      </c>
      <c r="AG164" s="2"/>
      <c r="AH164" s="42">
        <f>IF(G164="W",AF163+J164,IF(AE164=1,K163-K164+AF163,0))</f>
        <v>0</v>
      </c>
      <c r="AI164" s="2"/>
    </row>
    <row r="165" spans="2:35">
      <c r="B165" s="45">
        <v>2</v>
      </c>
      <c r="C165" s="17">
        <f t="shared" si="13"/>
        <v>1</v>
      </c>
      <c r="D165" s="48" t="str">
        <f>IF(AC165="Bet",X165,"")</f>
        <v/>
      </c>
      <c r="E165" s="49" t="str">
        <f>IF(AC165="Bet",Y165,"")</f>
        <v/>
      </c>
      <c r="F165" s="50" t="str">
        <f>IF(AC165="Bet",Z165,"")</f>
        <v/>
      </c>
      <c r="G165" s="42" t="str">
        <f>IF(D164&lt;&gt;"",IF(OR(D164=C165,E164=C165,F164=C165),"W","L"),"")</f>
        <v/>
      </c>
      <c r="H165" s="42" t="str">
        <f t="shared" si="14"/>
        <v/>
      </c>
      <c r="I165" s="42" t="str">
        <f>IF(G165&lt;&gt;"",VLOOKUP(V164,$M$4:$N$18,2,0),"")</f>
        <v/>
      </c>
      <c r="J165" s="42" t="str">
        <f t="shared" si="15"/>
        <v/>
      </c>
      <c r="K165" s="42">
        <f>IF(B165="",K164,SUM($J$6:J165))</f>
        <v>42</v>
      </c>
      <c r="L165" s="2"/>
      <c r="M165" s="2"/>
      <c r="N165" s="2"/>
      <c r="O165" s="2"/>
      <c r="P165" s="2"/>
      <c r="Q165" s="2"/>
      <c r="S165" s="2"/>
      <c r="T165" s="2"/>
      <c r="U165" s="2"/>
      <c r="V165" s="42">
        <f>IF(AND(G164="",G165="L"),1,IF(AND(G165="L",G164="L"),V164+1,IF(AND(G164="L",G165=""),0,IF(AND(G165="",G164=""),0,0))))</f>
        <v>0</v>
      </c>
      <c r="W165" s="2"/>
      <c r="X165" s="42">
        <f>IF(C164=0,C165,IF(C165=0,X164,C165))</f>
        <v>1</v>
      </c>
      <c r="Y165" s="42">
        <f>IF(C164=0,X164,IF(C165=0,Y164,C164))</f>
        <v>5</v>
      </c>
      <c r="Z165" s="42">
        <f>IF(C163=0,C162,IF(C164=0,Y164,IF(C165=0,Z164,C163)))</f>
        <v>2</v>
      </c>
      <c r="AA165" s="42">
        <f>IF(C162=0,C161,IF(C163=0,C161,IF(C164=0,Z164,IF(C165=0,AA164,C162))))</f>
        <v>2</v>
      </c>
      <c r="AB165" s="2"/>
      <c r="AC165" s="42" t="str">
        <f t="shared" si="16"/>
        <v>NB</v>
      </c>
      <c r="AD165" s="2"/>
      <c r="AE165" s="42">
        <f>IF(K165&lt;K164,1,0)</f>
        <v>0</v>
      </c>
      <c r="AF165" s="42">
        <f>IF(G165="W",0,IF(AE165=1,K164-K165+AF164,0))</f>
        <v>0</v>
      </c>
      <c r="AG165" s="2"/>
      <c r="AH165" s="42">
        <f>IF(G165="W",AF164+J165,IF(AE165=1,K164-K165+AF164,0))</f>
        <v>0</v>
      </c>
      <c r="AI165" s="2"/>
    </row>
    <row r="166" spans="2:35">
      <c r="B166" s="45">
        <v>7</v>
      </c>
      <c r="C166" s="17">
        <f t="shared" si="13"/>
        <v>2</v>
      </c>
      <c r="D166" s="48" t="str">
        <f>IF(AC166="Bet",X166,"")</f>
        <v/>
      </c>
      <c r="E166" s="49" t="str">
        <f>IF(AC166="Bet",Y166,"")</f>
        <v/>
      </c>
      <c r="F166" s="50" t="str">
        <f>IF(AC166="Bet",Z166,"")</f>
        <v/>
      </c>
      <c r="G166" s="42" t="str">
        <f>IF(D165&lt;&gt;"",IF(OR(D165=C166,E165=C166,F165=C166),"W","L"),"")</f>
        <v/>
      </c>
      <c r="H166" s="42" t="str">
        <f t="shared" si="14"/>
        <v/>
      </c>
      <c r="I166" s="42" t="str">
        <f>IF(G166&lt;&gt;"",VLOOKUP(V165,$M$4:$N$18,2,0),"")</f>
        <v/>
      </c>
      <c r="J166" s="42" t="str">
        <f t="shared" si="15"/>
        <v/>
      </c>
      <c r="K166" s="42">
        <f>IF(B166="",K165,SUM($J$6:J166))</f>
        <v>42</v>
      </c>
      <c r="L166" s="2"/>
      <c r="M166" s="2"/>
      <c r="N166" s="2"/>
      <c r="O166" s="2"/>
      <c r="P166" s="2"/>
      <c r="Q166" s="2"/>
      <c r="S166" s="2"/>
      <c r="T166" s="2"/>
      <c r="U166" s="2"/>
      <c r="V166" s="42">
        <f>IF(AND(G165="",G166="L"),1,IF(AND(G166="L",G165="L"),V165+1,IF(AND(G165="L",G166=""),0,IF(AND(G166="",G165=""),0,0))))</f>
        <v>0</v>
      </c>
      <c r="W166" s="2"/>
      <c r="X166" s="42">
        <f>IF(C165=0,C166,IF(C166=0,X165,C166))</f>
        <v>2</v>
      </c>
      <c r="Y166" s="42">
        <f>IF(C165=0,X165,IF(C166=0,Y165,C165))</f>
        <v>1</v>
      </c>
      <c r="Z166" s="42">
        <f>IF(C164=0,C163,IF(C165=0,Y165,IF(C166=0,Z165,C164)))</f>
        <v>5</v>
      </c>
      <c r="AA166" s="42">
        <f>IF(C163=0,C162,IF(C164=0,C162,IF(C165=0,Z165,IF(C166=0,AA165,C163))))</f>
        <v>2</v>
      </c>
      <c r="AB166" s="2"/>
      <c r="AC166" s="42" t="str">
        <f t="shared" si="16"/>
        <v>NB</v>
      </c>
      <c r="AD166" s="2"/>
      <c r="AE166" s="42">
        <f>IF(K166&lt;K165,1,0)</f>
        <v>0</v>
      </c>
      <c r="AF166" s="42">
        <f>IF(G166="W",0,IF(AE166=1,K165-K166+AF165,0))</f>
        <v>0</v>
      </c>
      <c r="AG166" s="2"/>
      <c r="AH166" s="42">
        <f>IF(G166="W",AF165+J166,IF(AE166=1,K165-K166+AF165,0))</f>
        <v>0</v>
      </c>
      <c r="AI166" s="2"/>
    </row>
    <row r="167" spans="2:35">
      <c r="B167" s="45">
        <v>14</v>
      </c>
      <c r="C167" s="17">
        <f t="shared" si="13"/>
        <v>3</v>
      </c>
      <c r="D167" s="48">
        <f>IF(AC167="Bet",X167,"")</f>
        <v>3</v>
      </c>
      <c r="E167" s="49">
        <f>IF(AC167="Bet",Y167,"")</f>
        <v>2</v>
      </c>
      <c r="F167" s="50">
        <f>IF(AC167="Bet",Z167,"")</f>
        <v>1</v>
      </c>
      <c r="G167" s="42" t="str">
        <f>IF(D166&lt;&gt;"",IF(OR(D166=C167,E166=C167,F166=C167),"W","L"),"")</f>
        <v/>
      </c>
      <c r="H167" s="42" t="str">
        <f t="shared" si="14"/>
        <v/>
      </c>
      <c r="I167" s="42" t="str">
        <f>IF(G167&lt;&gt;"",VLOOKUP(V166,$M$4:$N$18,2,0),"")</f>
        <v/>
      </c>
      <c r="J167" s="42" t="str">
        <f t="shared" si="15"/>
        <v/>
      </c>
      <c r="K167" s="42">
        <f>IF(B167="",K166,SUM($J$6:J167))</f>
        <v>42</v>
      </c>
      <c r="L167" s="2"/>
      <c r="M167" s="2"/>
      <c r="N167" s="2"/>
      <c r="O167" s="2"/>
      <c r="P167" s="2"/>
      <c r="Q167" s="2"/>
      <c r="S167" s="2"/>
      <c r="T167" s="2"/>
      <c r="U167" s="2"/>
      <c r="V167" s="42">
        <f>IF(AND(G166="",G167="L"),1,IF(AND(G167="L",G166="L"),V166+1,IF(AND(G166="L",G167=""),0,IF(AND(G167="",G166=""),0,0))))</f>
        <v>0</v>
      </c>
      <c r="W167" s="2"/>
      <c r="X167" s="42">
        <f>IF(C166=0,C167,IF(C167=0,X166,C167))</f>
        <v>3</v>
      </c>
      <c r="Y167" s="42">
        <f>IF(C166=0,X166,IF(C167=0,Y166,C166))</f>
        <v>2</v>
      </c>
      <c r="Z167" s="42">
        <f>IF(C165=0,C164,IF(C166=0,Y166,IF(C167=0,Z166,C165)))</f>
        <v>1</v>
      </c>
      <c r="AA167" s="42">
        <f>IF(C164=0,C163,IF(C165=0,C163,IF(C166=0,Z166,IF(C167=0,AA166,C164))))</f>
        <v>5</v>
      </c>
      <c r="AB167" s="2"/>
      <c r="AC167" s="42" t="str">
        <f t="shared" si="16"/>
        <v>Bet</v>
      </c>
      <c r="AD167" s="2"/>
      <c r="AE167" s="42">
        <f>IF(K167&lt;K166,1,0)</f>
        <v>0</v>
      </c>
      <c r="AF167" s="42">
        <f>IF(G167="W",0,IF(AE167=1,K166-K167+AF166,0))</f>
        <v>0</v>
      </c>
      <c r="AG167" s="2"/>
      <c r="AH167" s="42">
        <f>IF(G167="W",AF166+J167,IF(AE167=1,K166-K167+AF166,0))</f>
        <v>0</v>
      </c>
      <c r="AI167" s="2"/>
    </row>
    <row r="168" spans="2:35">
      <c r="B168" s="45">
        <v>14</v>
      </c>
      <c r="C168" s="17">
        <f t="shared" si="13"/>
        <v>3</v>
      </c>
      <c r="D168" s="48" t="str">
        <f>IF(AC168="Bet",X168,"")</f>
        <v/>
      </c>
      <c r="E168" s="49" t="str">
        <f>IF(AC168="Bet",Y168,"")</f>
        <v/>
      </c>
      <c r="F168" s="50" t="str">
        <f>IF(AC168="Bet",Z168,"")</f>
        <v/>
      </c>
      <c r="G168" s="42" t="str">
        <f>IF(D167&lt;&gt;"",IF(OR(D167=C168,E167=C168,F167=C168),"W","L"),"")</f>
        <v>W</v>
      </c>
      <c r="H168" s="42">
        <f t="shared" si="14"/>
        <v>3</v>
      </c>
      <c r="I168" s="42">
        <f>IF(G168&lt;&gt;"",VLOOKUP(V167,$M$4:$N$18,2,0),"")</f>
        <v>1</v>
      </c>
      <c r="J168" s="42">
        <f t="shared" si="15"/>
        <v>3</v>
      </c>
      <c r="K168" s="42">
        <f>IF(B168="",K167,SUM($J$6:J168))</f>
        <v>45</v>
      </c>
      <c r="L168" s="2"/>
      <c r="M168" s="2"/>
      <c r="N168" s="2"/>
      <c r="O168" s="2"/>
      <c r="P168" s="2"/>
      <c r="Q168" s="2"/>
      <c r="S168" s="2"/>
      <c r="T168" s="2"/>
      <c r="U168" s="2"/>
      <c r="V168" s="42">
        <f>IF(AND(G167="",G168="L"),1,IF(AND(G168="L",G167="L"),V167+1,IF(AND(G167="L",G168=""),0,IF(AND(G168="",G167=""),0,0))))</f>
        <v>0</v>
      </c>
      <c r="W168" s="2"/>
      <c r="X168" s="42">
        <f>IF(C167=0,C168,IF(C168=0,X167,C168))</f>
        <v>3</v>
      </c>
      <c r="Y168" s="42">
        <f>IF(C167=0,X167,IF(C168=0,Y167,C167))</f>
        <v>3</v>
      </c>
      <c r="Z168" s="42">
        <f>IF(C166=0,C165,IF(C167=0,Y167,IF(C168=0,Z167,C166)))</f>
        <v>2</v>
      </c>
      <c r="AA168" s="42">
        <f>IF(C165=0,C164,IF(C166=0,C164,IF(C167=0,Z167,IF(C168=0,AA167,C165))))</f>
        <v>1</v>
      </c>
      <c r="AB168" s="2"/>
      <c r="AC168" s="42" t="str">
        <f t="shared" si="16"/>
        <v>NB</v>
      </c>
      <c r="AD168" s="2"/>
      <c r="AE168" s="42">
        <f>IF(K168&lt;K167,1,0)</f>
        <v>0</v>
      </c>
      <c r="AF168" s="42">
        <f>IF(G168="W",0,IF(AE168=1,K167-K168+AF167,0))</f>
        <v>0</v>
      </c>
      <c r="AG168" s="2"/>
      <c r="AH168" s="42">
        <f>IF(G168="W",AF167+J168,IF(AE168=1,K167-K168+AF167,0))</f>
        <v>3</v>
      </c>
      <c r="AI168" s="2"/>
    </row>
    <row r="169" spans="2:35">
      <c r="B169" s="45">
        <v>2</v>
      </c>
      <c r="C169" s="17">
        <f t="shared" si="13"/>
        <v>1</v>
      </c>
      <c r="D169" s="48" t="str">
        <f>IF(AC169="Bet",X169,"")</f>
        <v/>
      </c>
      <c r="E169" s="49" t="str">
        <f>IF(AC169="Bet",Y169,"")</f>
        <v/>
      </c>
      <c r="F169" s="50" t="str">
        <f>IF(AC169="Bet",Z169,"")</f>
        <v/>
      </c>
      <c r="G169" s="42" t="str">
        <f>IF(D168&lt;&gt;"",IF(OR(D168=C169,E168=C169,F168=C169),"W","L"),"")</f>
        <v/>
      </c>
      <c r="H169" s="42" t="str">
        <f t="shared" si="14"/>
        <v/>
      </c>
      <c r="I169" s="42" t="str">
        <f>IF(G169&lt;&gt;"",VLOOKUP(V168,$M$4:$N$18,2,0),"")</f>
        <v/>
      </c>
      <c r="J169" s="42" t="str">
        <f t="shared" si="15"/>
        <v/>
      </c>
      <c r="K169" s="42">
        <f>IF(B169="",K168,SUM($J$6:J169))</f>
        <v>45</v>
      </c>
      <c r="L169" s="2"/>
      <c r="M169" s="2"/>
      <c r="N169" s="2"/>
      <c r="O169" s="2"/>
      <c r="P169" s="2"/>
      <c r="Q169" s="2"/>
      <c r="S169" s="2"/>
      <c r="T169" s="2"/>
      <c r="U169" s="2"/>
      <c r="V169" s="42">
        <f>IF(AND(G168="",G169="L"),1,IF(AND(G169="L",G168="L"),V168+1,IF(AND(G168="L",G169=""),0,IF(AND(G169="",G168=""),0,0))))</f>
        <v>0</v>
      </c>
      <c r="W169" s="2"/>
      <c r="X169" s="42">
        <f>IF(C168=0,C169,IF(C169=0,X168,C169))</f>
        <v>1</v>
      </c>
      <c r="Y169" s="42">
        <f>IF(C168=0,X168,IF(C169=0,Y168,C168))</f>
        <v>3</v>
      </c>
      <c r="Z169" s="42">
        <f>IF(C167=0,C166,IF(C168=0,Y168,IF(C169=0,Z168,C167)))</f>
        <v>3</v>
      </c>
      <c r="AA169" s="42">
        <f>IF(C166=0,C165,IF(C167=0,C165,IF(C168=0,Z168,IF(C169=0,AA168,C166))))</f>
        <v>2</v>
      </c>
      <c r="AB169" s="2"/>
      <c r="AC169" s="42" t="str">
        <f t="shared" si="16"/>
        <v>NB</v>
      </c>
      <c r="AD169" s="2"/>
      <c r="AE169" s="42">
        <f>IF(K169&lt;K168,1,0)</f>
        <v>0</v>
      </c>
      <c r="AF169" s="42">
        <f>IF(G169="W",0,IF(AE169=1,K168-K169+AF168,0))</f>
        <v>0</v>
      </c>
      <c r="AG169" s="2"/>
      <c r="AH169" s="42">
        <f>IF(G169="W",AF168+J169,IF(AE169=1,K168-K169+AF168,0))</f>
        <v>0</v>
      </c>
      <c r="AI169" s="2"/>
    </row>
    <row r="170" spans="2:35">
      <c r="B170" s="45">
        <v>29</v>
      </c>
      <c r="C170" s="17">
        <f t="shared" si="13"/>
        <v>5</v>
      </c>
      <c r="D170" s="48" t="str">
        <f>IF(AC170="Bet",X170,"")</f>
        <v/>
      </c>
      <c r="E170" s="49" t="str">
        <f>IF(AC170="Bet",Y170,"")</f>
        <v/>
      </c>
      <c r="F170" s="50" t="str">
        <f>IF(AC170="Bet",Z170,"")</f>
        <v/>
      </c>
      <c r="G170" s="42" t="str">
        <f>IF(D169&lt;&gt;"",IF(OR(D169=C170,E169=C170,F169=C170),"W","L"),"")</f>
        <v/>
      </c>
      <c r="H170" s="42" t="str">
        <f t="shared" si="14"/>
        <v/>
      </c>
      <c r="I170" s="42" t="str">
        <f>IF(G170&lt;&gt;"",VLOOKUP(V169,$M$4:$N$18,2,0),"")</f>
        <v/>
      </c>
      <c r="J170" s="42" t="str">
        <f t="shared" si="15"/>
        <v/>
      </c>
      <c r="K170" s="42">
        <f>IF(B170="",K169,SUM($J$6:J170))</f>
        <v>45</v>
      </c>
      <c r="L170" s="2"/>
      <c r="M170" s="2"/>
      <c r="N170" s="2"/>
      <c r="O170" s="2"/>
      <c r="P170" s="2"/>
      <c r="Q170" s="2"/>
      <c r="S170" s="2"/>
      <c r="T170" s="2"/>
      <c r="U170" s="2"/>
      <c r="V170" s="42">
        <f>IF(AND(G169="",G170="L"),1,IF(AND(G170="L",G169="L"),V169+1,IF(AND(G169="L",G170=""),0,IF(AND(G170="",G169=""),0,0))))</f>
        <v>0</v>
      </c>
      <c r="W170" s="2"/>
      <c r="X170" s="42">
        <f>IF(C169=0,C170,IF(C170=0,X169,C170))</f>
        <v>5</v>
      </c>
      <c r="Y170" s="42">
        <f>IF(C169=0,X169,IF(C170=0,Y169,C169))</f>
        <v>1</v>
      </c>
      <c r="Z170" s="42">
        <f>IF(C168=0,C167,IF(C169=0,Y169,IF(C170=0,Z169,C168)))</f>
        <v>3</v>
      </c>
      <c r="AA170" s="42">
        <f>IF(C167=0,C166,IF(C168=0,C166,IF(C169=0,Z169,IF(C170=0,AA169,C167))))</f>
        <v>3</v>
      </c>
      <c r="AB170" s="2"/>
      <c r="AC170" s="42" t="str">
        <f t="shared" si="16"/>
        <v>NB</v>
      </c>
      <c r="AD170" s="2"/>
      <c r="AE170" s="42">
        <f>IF(K170&lt;K169,1,0)</f>
        <v>0</v>
      </c>
      <c r="AF170" s="42">
        <f>IF(G170="W",0,IF(AE170=1,K169-K170+AF169,0))</f>
        <v>0</v>
      </c>
      <c r="AG170" s="2"/>
      <c r="AH170" s="42">
        <f>IF(G170="W",AF169+J170,IF(AE170=1,K169-K170+AF169,0))</f>
        <v>0</v>
      </c>
      <c r="AI170" s="2"/>
    </row>
    <row r="171" spans="2:35">
      <c r="B171" s="45">
        <v>2</v>
      </c>
      <c r="C171" s="17">
        <f t="shared" si="13"/>
        <v>1</v>
      </c>
      <c r="D171" s="48" t="str">
        <f>IF(AC171="Bet",X171,"")</f>
        <v/>
      </c>
      <c r="E171" s="49" t="str">
        <f>IF(AC171="Bet",Y171,"")</f>
        <v/>
      </c>
      <c r="F171" s="50" t="str">
        <f>IF(AC171="Bet",Z171,"")</f>
        <v/>
      </c>
      <c r="G171" s="42" t="str">
        <f>IF(D170&lt;&gt;"",IF(OR(D170=C171,E170=C171,F170=C171),"W","L"),"")</f>
        <v/>
      </c>
      <c r="H171" s="42" t="str">
        <f t="shared" si="14"/>
        <v/>
      </c>
      <c r="I171" s="42" t="str">
        <f>IF(G171&lt;&gt;"",VLOOKUP(V170,$M$4:$N$18,2,0),"")</f>
        <v/>
      </c>
      <c r="J171" s="42" t="str">
        <f t="shared" si="15"/>
        <v/>
      </c>
      <c r="K171" s="42">
        <f>IF(B171="",K170,SUM($J$6:J171))</f>
        <v>45</v>
      </c>
      <c r="L171" s="2"/>
      <c r="M171" s="2"/>
      <c r="N171" s="2"/>
      <c r="O171" s="2"/>
      <c r="P171" s="2"/>
      <c r="Q171" s="2"/>
      <c r="S171" s="2"/>
      <c r="T171" s="2"/>
      <c r="U171" s="2"/>
      <c r="V171" s="42">
        <f>IF(AND(G170="",G171="L"),1,IF(AND(G171="L",G170="L"),V170+1,IF(AND(G170="L",G171=""),0,IF(AND(G171="",G170=""),0,0))))</f>
        <v>0</v>
      </c>
      <c r="W171" s="2"/>
      <c r="X171" s="42">
        <f>IF(C170=0,C171,IF(C171=0,X170,C171))</f>
        <v>1</v>
      </c>
      <c r="Y171" s="42">
        <f>IF(C170=0,X170,IF(C171=0,Y170,C170))</f>
        <v>5</v>
      </c>
      <c r="Z171" s="42">
        <f>IF(C169=0,C168,IF(C170=0,Y170,IF(C171=0,Z170,C169)))</f>
        <v>1</v>
      </c>
      <c r="AA171" s="42">
        <f>IF(C168=0,C167,IF(C169=0,C167,IF(C170=0,Z170,IF(C171=0,AA170,C168))))</f>
        <v>3</v>
      </c>
      <c r="AB171" s="2"/>
      <c r="AC171" s="42" t="str">
        <f t="shared" si="16"/>
        <v>NB</v>
      </c>
      <c r="AD171" s="2"/>
      <c r="AE171" s="42">
        <f>IF(K171&lt;K170,1,0)</f>
        <v>0</v>
      </c>
      <c r="AF171" s="42">
        <f>IF(G171="W",0,IF(AE171=1,K170-K171+AF170,0))</f>
        <v>0</v>
      </c>
      <c r="AG171" s="2"/>
      <c r="AH171" s="42">
        <f>IF(G171="W",AF170+J171,IF(AE171=1,K170-K171+AF170,0))</f>
        <v>0</v>
      </c>
      <c r="AI171" s="2"/>
    </row>
    <row r="172" spans="2:35">
      <c r="B172" s="45">
        <v>30</v>
      </c>
      <c r="C172" s="17">
        <f t="shared" si="13"/>
        <v>5</v>
      </c>
      <c r="D172" s="48" t="str">
        <f>IF(AC172="Bet",X172,"")</f>
        <v/>
      </c>
      <c r="E172" s="49" t="str">
        <f>IF(AC172="Bet",Y172,"")</f>
        <v/>
      </c>
      <c r="F172" s="50" t="str">
        <f>IF(AC172="Bet",Z172,"")</f>
        <v/>
      </c>
      <c r="G172" s="42" t="str">
        <f>IF(D171&lt;&gt;"",IF(OR(D171=C172,E171=C172,F171=C172),"W","L"),"")</f>
        <v/>
      </c>
      <c r="H172" s="42" t="str">
        <f t="shared" si="14"/>
        <v/>
      </c>
      <c r="I172" s="42" t="str">
        <f>IF(G172&lt;&gt;"",VLOOKUP(V171,$M$4:$N$18,2,0),"")</f>
        <v/>
      </c>
      <c r="J172" s="42" t="str">
        <f t="shared" si="15"/>
        <v/>
      </c>
      <c r="K172" s="42">
        <f>IF(B172="",K171,SUM($J$6:J172))</f>
        <v>45</v>
      </c>
      <c r="L172" s="2"/>
      <c r="M172" s="2"/>
      <c r="N172" s="2"/>
      <c r="O172" s="2"/>
      <c r="P172" s="2"/>
      <c r="Q172" s="2"/>
      <c r="S172" s="2"/>
      <c r="T172" s="2"/>
      <c r="U172" s="2"/>
      <c r="V172" s="42">
        <f>IF(AND(G171="",G172="L"),1,IF(AND(G172="L",G171="L"),V171+1,IF(AND(G171="L",G172=""),0,IF(AND(G172="",G171=""),0,0))))</f>
        <v>0</v>
      </c>
      <c r="W172" s="2"/>
      <c r="X172" s="42">
        <f>IF(C171=0,C172,IF(C172=0,X171,C172))</f>
        <v>5</v>
      </c>
      <c r="Y172" s="42">
        <f>IF(C171=0,X171,IF(C172=0,Y171,C171))</f>
        <v>1</v>
      </c>
      <c r="Z172" s="42">
        <f>IF(C170=0,C169,IF(C171=0,Y171,IF(C172=0,Z171,C170)))</f>
        <v>5</v>
      </c>
      <c r="AA172" s="42">
        <f>IF(C169=0,C168,IF(C170=0,C168,IF(C171=0,Z171,IF(C172=0,AA171,C169))))</f>
        <v>1</v>
      </c>
      <c r="AB172" s="2"/>
      <c r="AC172" s="42" t="str">
        <f t="shared" si="16"/>
        <v>NB</v>
      </c>
      <c r="AD172" s="2"/>
      <c r="AE172" s="42">
        <f>IF(K172&lt;K171,1,0)</f>
        <v>0</v>
      </c>
      <c r="AF172" s="42">
        <f>IF(G172="W",0,IF(AE172=1,K171-K172+AF171,0))</f>
        <v>0</v>
      </c>
      <c r="AG172" s="2"/>
      <c r="AH172" s="42">
        <f>IF(G172="W",AF171+J172,IF(AE172=1,K171-K172+AF171,0))</f>
        <v>0</v>
      </c>
      <c r="AI172" s="2"/>
    </row>
    <row r="173" spans="2:35">
      <c r="B173" s="45">
        <v>6</v>
      </c>
      <c r="C173" s="17">
        <f t="shared" si="13"/>
        <v>1</v>
      </c>
      <c r="D173" s="48" t="str">
        <f>IF(AC173="Bet",X173,"")</f>
        <v/>
      </c>
      <c r="E173" s="49" t="str">
        <f>IF(AC173="Bet",Y173,"")</f>
        <v/>
      </c>
      <c r="F173" s="50" t="str">
        <f>IF(AC173="Bet",Z173,"")</f>
        <v/>
      </c>
      <c r="G173" s="42" t="str">
        <f>IF(D172&lt;&gt;"",IF(OR(D172=C173,E172=C173,F172=C173),"W","L"),"")</f>
        <v/>
      </c>
      <c r="H173" s="42" t="str">
        <f t="shared" si="14"/>
        <v/>
      </c>
      <c r="I173" s="42" t="str">
        <f>IF(G173&lt;&gt;"",VLOOKUP(V172,$M$4:$N$18,2,0),"")</f>
        <v/>
      </c>
      <c r="J173" s="42" t="str">
        <f t="shared" si="15"/>
        <v/>
      </c>
      <c r="K173" s="42">
        <f>IF(B173="",K172,SUM($J$6:J173))</f>
        <v>45</v>
      </c>
      <c r="L173" s="2"/>
      <c r="M173" s="2"/>
      <c r="N173" s="2"/>
      <c r="O173" s="2"/>
      <c r="P173" s="2"/>
      <c r="Q173" s="2"/>
      <c r="S173" s="2"/>
      <c r="T173" s="2"/>
      <c r="U173" s="2"/>
      <c r="V173" s="42">
        <f>IF(AND(G172="",G173="L"),1,IF(AND(G173="L",G172="L"),V172+1,IF(AND(G172="L",G173=""),0,IF(AND(G173="",G172=""),0,0))))</f>
        <v>0</v>
      </c>
      <c r="W173" s="2"/>
      <c r="X173" s="42">
        <f>IF(C172=0,C173,IF(C173=0,X172,C173))</f>
        <v>1</v>
      </c>
      <c r="Y173" s="42">
        <f>IF(C172=0,X172,IF(C173=0,Y172,C172))</f>
        <v>5</v>
      </c>
      <c r="Z173" s="42">
        <f>IF(C171=0,C170,IF(C172=0,Y172,IF(C173=0,Z172,C171)))</f>
        <v>1</v>
      </c>
      <c r="AA173" s="42">
        <f>IF(C170=0,C169,IF(C171=0,C169,IF(C172=0,Z172,IF(C173=0,AA172,C170))))</f>
        <v>5</v>
      </c>
      <c r="AB173" s="2"/>
      <c r="AC173" s="42" t="str">
        <f t="shared" si="16"/>
        <v>NB</v>
      </c>
      <c r="AD173" s="2"/>
      <c r="AE173" s="42">
        <f>IF(K173&lt;K172,1,0)</f>
        <v>0</v>
      </c>
      <c r="AF173" s="42">
        <f>IF(G173="W",0,IF(AE173=1,K172-K173+AF172,0))</f>
        <v>0</v>
      </c>
      <c r="AG173" s="2"/>
      <c r="AH173" s="42">
        <f>IF(G173="W",AF172+J173,IF(AE173=1,K172-K173+AF172,0))</f>
        <v>0</v>
      </c>
      <c r="AI173" s="2"/>
    </row>
    <row r="174" spans="2:35">
      <c r="B174" s="45">
        <v>16</v>
      </c>
      <c r="C174" s="17">
        <f t="shared" si="13"/>
        <v>3</v>
      </c>
      <c r="D174" s="48" t="str">
        <f>IF(AC174="Bet",X174,"")</f>
        <v/>
      </c>
      <c r="E174" s="49" t="str">
        <f>IF(AC174="Bet",Y174,"")</f>
        <v/>
      </c>
      <c r="F174" s="50" t="str">
        <f>IF(AC174="Bet",Z174,"")</f>
        <v/>
      </c>
      <c r="G174" s="42" t="str">
        <f>IF(D173&lt;&gt;"",IF(OR(D173=C174,E173=C174,F173=C174),"W","L"),"")</f>
        <v/>
      </c>
      <c r="H174" s="42" t="str">
        <f t="shared" si="14"/>
        <v/>
      </c>
      <c r="I174" s="42" t="str">
        <f>IF(G174&lt;&gt;"",VLOOKUP(V173,$M$4:$N$18,2,0),"")</f>
        <v/>
      </c>
      <c r="J174" s="42" t="str">
        <f t="shared" si="15"/>
        <v/>
      </c>
      <c r="K174" s="42">
        <f>IF(B174="",K173,SUM($J$6:J174))</f>
        <v>45</v>
      </c>
      <c r="L174" s="2"/>
      <c r="M174" s="2"/>
      <c r="N174" s="2"/>
      <c r="O174" s="2"/>
      <c r="P174" s="2"/>
      <c r="Q174" s="2"/>
      <c r="S174" s="2"/>
      <c r="T174" s="2"/>
      <c r="U174" s="2"/>
      <c r="V174" s="42">
        <f>IF(AND(G173="",G174="L"),1,IF(AND(G174="L",G173="L"),V173+1,IF(AND(G173="L",G174=""),0,IF(AND(G174="",G173=""),0,0))))</f>
        <v>0</v>
      </c>
      <c r="W174" s="2"/>
      <c r="X174" s="42">
        <f>IF(C173=0,C174,IF(C174=0,X173,C174))</f>
        <v>3</v>
      </c>
      <c r="Y174" s="42">
        <f>IF(C173=0,X173,IF(C174=0,Y173,C173))</f>
        <v>1</v>
      </c>
      <c r="Z174" s="42">
        <f>IF(C172=0,C171,IF(C173=0,Y173,IF(C174=0,Z173,C172)))</f>
        <v>5</v>
      </c>
      <c r="AA174" s="42">
        <f>IF(C171=0,C170,IF(C172=0,C170,IF(C173=0,Z173,IF(C174=0,AA173,C171))))</f>
        <v>1</v>
      </c>
      <c r="AB174" s="2"/>
      <c r="AC174" s="42" t="str">
        <f t="shared" si="16"/>
        <v>NB</v>
      </c>
      <c r="AD174" s="2"/>
      <c r="AE174" s="42">
        <f>IF(K174&lt;K173,1,0)</f>
        <v>0</v>
      </c>
      <c r="AF174" s="42">
        <f>IF(G174="W",0,IF(AE174=1,K173-K174+AF173,0))</f>
        <v>0</v>
      </c>
      <c r="AG174" s="2"/>
      <c r="AH174" s="42">
        <f>IF(G174="W",AF173+J174,IF(AE174=1,K173-K174+AF173,0))</f>
        <v>0</v>
      </c>
      <c r="AI174" s="2"/>
    </row>
    <row r="175" spans="2:35">
      <c r="B175" s="45">
        <v>29</v>
      </c>
      <c r="C175" s="17">
        <f t="shared" si="13"/>
        <v>5</v>
      </c>
      <c r="D175" s="48" t="str">
        <f>IF(AC175="Bet",X175,"")</f>
        <v/>
      </c>
      <c r="E175" s="49" t="str">
        <f>IF(AC175="Bet",Y175,"")</f>
        <v/>
      </c>
      <c r="F175" s="50" t="str">
        <f>IF(AC175="Bet",Z175,"")</f>
        <v/>
      </c>
      <c r="G175" s="42" t="str">
        <f>IF(D174&lt;&gt;"",IF(OR(D174=C175,E174=C175,F174=C175),"W","L"),"")</f>
        <v/>
      </c>
      <c r="H175" s="42" t="str">
        <f t="shared" si="14"/>
        <v/>
      </c>
      <c r="I175" s="42" t="str">
        <f>IF(G175&lt;&gt;"",VLOOKUP(V174,$M$4:$N$18,2,0),"")</f>
        <v/>
      </c>
      <c r="J175" s="42" t="str">
        <f t="shared" si="15"/>
        <v/>
      </c>
      <c r="K175" s="42">
        <f>IF(B175="",K174,SUM($J$6:J175))</f>
        <v>45</v>
      </c>
      <c r="L175" s="2"/>
      <c r="M175" s="2"/>
      <c r="N175" s="2"/>
      <c r="O175" s="2"/>
      <c r="P175" s="2"/>
      <c r="Q175" s="2"/>
      <c r="S175" s="2"/>
      <c r="T175" s="2"/>
      <c r="U175" s="2"/>
      <c r="V175" s="42">
        <f>IF(AND(G174="",G175="L"),1,IF(AND(G175="L",G174="L"),V174+1,IF(AND(G174="L",G175=""),0,IF(AND(G175="",G174=""),0,0))))</f>
        <v>0</v>
      </c>
      <c r="W175" s="2"/>
      <c r="X175" s="42">
        <f>IF(C174=0,C175,IF(C175=0,X174,C175))</f>
        <v>5</v>
      </c>
      <c r="Y175" s="42">
        <f>IF(C174=0,X174,IF(C175=0,Y174,C174))</f>
        <v>3</v>
      </c>
      <c r="Z175" s="42">
        <f>IF(C173=0,C172,IF(C174=0,Y174,IF(C175=0,Z174,C173)))</f>
        <v>1</v>
      </c>
      <c r="AA175" s="42">
        <f>IF(C172=0,C171,IF(C173=0,C171,IF(C174=0,Z174,IF(C175=0,AA174,C172))))</f>
        <v>5</v>
      </c>
      <c r="AB175" s="2"/>
      <c r="AC175" s="42" t="str">
        <f t="shared" si="16"/>
        <v>NB</v>
      </c>
      <c r="AD175" s="2"/>
      <c r="AE175" s="42">
        <f>IF(K175&lt;K174,1,0)</f>
        <v>0</v>
      </c>
      <c r="AF175" s="42">
        <f>IF(G175="W",0,IF(AE175=1,K174-K175+AF174,0))</f>
        <v>0</v>
      </c>
      <c r="AG175" s="2"/>
      <c r="AH175" s="42">
        <f>IF(G175="W",AF174+J175,IF(AE175=1,K174-K175+AF174,0))</f>
        <v>0</v>
      </c>
      <c r="AI175" s="2"/>
    </row>
    <row r="176" spans="2:35">
      <c r="B176" s="45">
        <v>28</v>
      </c>
      <c r="C176" s="17">
        <f t="shared" si="13"/>
        <v>5</v>
      </c>
      <c r="D176" s="48" t="str">
        <f>IF(AC176="Bet",X176,"")</f>
        <v/>
      </c>
      <c r="E176" s="49" t="str">
        <f>IF(AC176="Bet",Y176,"")</f>
        <v/>
      </c>
      <c r="F176" s="50" t="str">
        <f>IF(AC176="Bet",Z176,"")</f>
        <v/>
      </c>
      <c r="G176" s="42" t="str">
        <f>IF(D175&lt;&gt;"",IF(OR(D175=C176,E175=C176,F175=C176),"W","L"),"")</f>
        <v/>
      </c>
      <c r="H176" s="42" t="str">
        <f t="shared" si="14"/>
        <v/>
      </c>
      <c r="I176" s="42" t="str">
        <f>IF(G176&lt;&gt;"",VLOOKUP(V175,$M$4:$N$18,2,0),"")</f>
        <v/>
      </c>
      <c r="J176" s="42" t="str">
        <f t="shared" si="15"/>
        <v/>
      </c>
      <c r="K176" s="42">
        <f>IF(B176="",K175,SUM($J$6:J176))</f>
        <v>45</v>
      </c>
      <c r="L176" s="2"/>
      <c r="M176" s="2"/>
      <c r="N176" s="2"/>
      <c r="O176" s="2"/>
      <c r="P176" s="2"/>
      <c r="Q176" s="2"/>
      <c r="S176" s="2"/>
      <c r="T176" s="2"/>
      <c r="U176" s="2"/>
      <c r="V176" s="42">
        <f>IF(AND(G175="",G176="L"),1,IF(AND(G176="L",G175="L"),V175+1,IF(AND(G175="L",G176=""),0,IF(AND(G176="",G175=""),0,0))))</f>
        <v>0</v>
      </c>
      <c r="W176" s="2"/>
      <c r="X176" s="42">
        <f>IF(C175=0,C176,IF(C176=0,X175,C176))</f>
        <v>5</v>
      </c>
      <c r="Y176" s="42">
        <f>IF(C175=0,X175,IF(C176=0,Y175,C175))</f>
        <v>5</v>
      </c>
      <c r="Z176" s="42">
        <f>IF(C174=0,C173,IF(C175=0,Y175,IF(C176=0,Z175,C174)))</f>
        <v>3</v>
      </c>
      <c r="AA176" s="42">
        <f>IF(C173=0,C172,IF(C174=0,C172,IF(C175=0,Z175,IF(C176=0,AA175,C173))))</f>
        <v>1</v>
      </c>
      <c r="AB176" s="2"/>
      <c r="AC176" s="42" t="str">
        <f t="shared" si="16"/>
        <v>NB</v>
      </c>
      <c r="AD176" s="2"/>
      <c r="AE176" s="42">
        <f>IF(K176&lt;K175,1,0)</f>
        <v>0</v>
      </c>
      <c r="AF176" s="42">
        <f>IF(G176="W",0,IF(AE176=1,K175-K176+AF175,0))</f>
        <v>0</v>
      </c>
      <c r="AG176" s="2"/>
      <c r="AH176" s="42">
        <f>IF(G176="W",AF175+J176,IF(AE176=1,K175-K176+AF175,0))</f>
        <v>0</v>
      </c>
      <c r="AI176" s="2"/>
    </row>
    <row r="177" spans="2:35">
      <c r="B177" s="45">
        <v>6</v>
      </c>
      <c r="C177" s="17">
        <f t="shared" si="13"/>
        <v>1</v>
      </c>
      <c r="D177" s="48" t="str">
        <f>IF(AC177="Bet",X177,"")</f>
        <v/>
      </c>
      <c r="E177" s="49" t="str">
        <f>IF(AC177="Bet",Y177,"")</f>
        <v/>
      </c>
      <c r="F177" s="50" t="str">
        <f>IF(AC177="Bet",Z177,"")</f>
        <v/>
      </c>
      <c r="G177" s="42" t="str">
        <f>IF(D176&lt;&gt;"",IF(OR(D176=C177,E176=C177,F176=C177),"W","L"),"")</f>
        <v/>
      </c>
      <c r="H177" s="42" t="str">
        <f t="shared" si="14"/>
        <v/>
      </c>
      <c r="I177" s="42" t="str">
        <f>IF(G177&lt;&gt;"",VLOOKUP(V176,$M$4:$N$18,2,0),"")</f>
        <v/>
      </c>
      <c r="J177" s="42" t="str">
        <f t="shared" si="15"/>
        <v/>
      </c>
      <c r="K177" s="42">
        <f>IF(B177="",K176,SUM($J$6:J177))</f>
        <v>45</v>
      </c>
      <c r="L177" s="2"/>
      <c r="M177" s="2"/>
      <c r="N177" s="2"/>
      <c r="O177" s="2"/>
      <c r="P177" s="2"/>
      <c r="Q177" s="2"/>
      <c r="S177" s="2"/>
      <c r="T177" s="2"/>
      <c r="U177" s="2"/>
      <c r="V177" s="42">
        <f>IF(AND(G176="",G177="L"),1,IF(AND(G177="L",G176="L"),V176+1,IF(AND(G176="L",G177=""),0,IF(AND(G177="",G176=""),0,0))))</f>
        <v>0</v>
      </c>
      <c r="W177" s="2"/>
      <c r="X177" s="42">
        <f>IF(C176=0,C177,IF(C177=0,X176,C177))</f>
        <v>1</v>
      </c>
      <c r="Y177" s="42">
        <f>IF(C176=0,X176,IF(C177=0,Y176,C176))</f>
        <v>5</v>
      </c>
      <c r="Z177" s="42">
        <f>IF(C175=0,C174,IF(C176=0,Y176,IF(C177=0,Z176,C175)))</f>
        <v>5</v>
      </c>
      <c r="AA177" s="42">
        <f>IF(C174=0,C173,IF(C175=0,C173,IF(C176=0,Z176,IF(C177=0,AA176,C174))))</f>
        <v>3</v>
      </c>
      <c r="AB177" s="2"/>
      <c r="AC177" s="42" t="str">
        <f t="shared" si="16"/>
        <v>NB</v>
      </c>
      <c r="AD177" s="2"/>
      <c r="AE177" s="42">
        <f>IF(K177&lt;K176,1,0)</f>
        <v>0</v>
      </c>
      <c r="AF177" s="42">
        <f>IF(G177="W",0,IF(AE177=1,K176-K177+AF176,0))</f>
        <v>0</v>
      </c>
      <c r="AG177" s="2"/>
      <c r="AH177" s="42">
        <f>IF(G177="W",AF176+J177,IF(AE177=1,K176-K177+AF176,0))</f>
        <v>0</v>
      </c>
      <c r="AI177" s="2"/>
    </row>
    <row r="178" spans="2:35">
      <c r="B178" s="45">
        <v>31</v>
      </c>
      <c r="C178" s="17">
        <f t="shared" si="13"/>
        <v>6</v>
      </c>
      <c r="D178" s="48" t="str">
        <f>IF(AC178="Bet",X178,"")</f>
        <v/>
      </c>
      <c r="E178" s="49" t="str">
        <f>IF(AC178="Bet",Y178,"")</f>
        <v/>
      </c>
      <c r="F178" s="50" t="str">
        <f>IF(AC178="Bet",Z178,"")</f>
        <v/>
      </c>
      <c r="G178" s="42" t="str">
        <f>IF(D177&lt;&gt;"",IF(OR(D177=C178,E177=C178,F177=C178),"W","L"),"")</f>
        <v/>
      </c>
      <c r="H178" s="42" t="str">
        <f t="shared" si="14"/>
        <v/>
      </c>
      <c r="I178" s="42" t="str">
        <f>IF(G178&lt;&gt;"",VLOOKUP(V177,$M$4:$N$18,2,0),"")</f>
        <v/>
      </c>
      <c r="J178" s="42" t="str">
        <f t="shared" si="15"/>
        <v/>
      </c>
      <c r="K178" s="42">
        <f>IF(B178="",K177,SUM($J$6:J178))</f>
        <v>45</v>
      </c>
      <c r="L178" s="2"/>
      <c r="M178" s="2"/>
      <c r="N178" s="2"/>
      <c r="O178" s="2"/>
      <c r="P178" s="2"/>
      <c r="Q178" s="2"/>
      <c r="S178" s="2"/>
      <c r="T178" s="2"/>
      <c r="U178" s="2"/>
      <c r="V178" s="42">
        <f>IF(AND(G177="",G178="L"),1,IF(AND(G178="L",G177="L"),V177+1,IF(AND(G177="L",G178=""),0,IF(AND(G178="",G177=""),0,0))))</f>
        <v>0</v>
      </c>
      <c r="W178" s="2"/>
      <c r="X178" s="42">
        <f>IF(C177=0,C178,IF(C178=0,X177,C178))</f>
        <v>6</v>
      </c>
      <c r="Y178" s="42">
        <f>IF(C177=0,X177,IF(C178=0,Y177,C177))</f>
        <v>1</v>
      </c>
      <c r="Z178" s="42">
        <f>IF(C176=0,C175,IF(C177=0,Y177,IF(C178=0,Z177,C176)))</f>
        <v>5</v>
      </c>
      <c r="AA178" s="42">
        <f>IF(C175=0,C174,IF(C176=0,C174,IF(C177=0,Z177,IF(C178=0,AA177,C175))))</f>
        <v>5</v>
      </c>
      <c r="AB178" s="2"/>
      <c r="AC178" s="42" t="str">
        <f t="shared" si="16"/>
        <v>NB</v>
      </c>
      <c r="AD178" s="2"/>
      <c r="AE178" s="42">
        <f>IF(K178&lt;K177,1,0)</f>
        <v>0</v>
      </c>
      <c r="AF178" s="42">
        <f>IF(G178="W",0,IF(AE178=1,K177-K178+AF177,0))</f>
        <v>0</v>
      </c>
      <c r="AG178" s="2"/>
      <c r="AH178" s="42">
        <f>IF(G178="W",AF177+J178,IF(AE178=1,K177-K178+AF177,0))</f>
        <v>0</v>
      </c>
      <c r="AI178" s="2"/>
    </row>
    <row r="179" spans="2:35">
      <c r="B179" s="45">
        <v>4</v>
      </c>
      <c r="C179" s="17">
        <f t="shared" si="13"/>
        <v>1</v>
      </c>
      <c r="D179" s="48" t="str">
        <f>IF(AC179="Bet",X179,"")</f>
        <v/>
      </c>
      <c r="E179" s="49" t="str">
        <f>IF(AC179="Bet",Y179,"")</f>
        <v/>
      </c>
      <c r="F179" s="50" t="str">
        <f>IF(AC179="Bet",Z179,"")</f>
        <v/>
      </c>
      <c r="G179" s="42" t="str">
        <f>IF(D178&lt;&gt;"",IF(OR(D178=C179,E178=C179,F178=C179),"W","L"),"")</f>
        <v/>
      </c>
      <c r="H179" s="42" t="str">
        <f t="shared" si="14"/>
        <v/>
      </c>
      <c r="I179" s="42" t="str">
        <f>IF(G179&lt;&gt;"",VLOOKUP(V178,$M$4:$N$18,2,0),"")</f>
        <v/>
      </c>
      <c r="J179" s="42" t="str">
        <f t="shared" si="15"/>
        <v/>
      </c>
      <c r="K179" s="42">
        <f>IF(B179="",K178,SUM($J$6:J179))</f>
        <v>45</v>
      </c>
      <c r="L179" s="2"/>
      <c r="M179" s="2"/>
      <c r="N179" s="2"/>
      <c r="O179" s="2"/>
      <c r="P179" s="2"/>
      <c r="Q179" s="2"/>
      <c r="S179" s="2"/>
      <c r="T179" s="2"/>
      <c r="U179" s="2"/>
      <c r="V179" s="42">
        <f>IF(AND(G178="",G179="L"),1,IF(AND(G179="L",G178="L"),V178+1,IF(AND(G178="L",G179=""),0,IF(AND(G179="",G178=""),0,0))))</f>
        <v>0</v>
      </c>
      <c r="W179" s="2"/>
      <c r="X179" s="42">
        <f>IF(C178=0,C179,IF(C179=0,X178,C179))</f>
        <v>1</v>
      </c>
      <c r="Y179" s="42">
        <f>IF(C178=0,X178,IF(C179=0,Y178,C178))</f>
        <v>6</v>
      </c>
      <c r="Z179" s="42">
        <f>IF(C177=0,C176,IF(C178=0,Y178,IF(C179=0,Z178,C177)))</f>
        <v>1</v>
      </c>
      <c r="AA179" s="42">
        <f>IF(C176=0,C175,IF(C177=0,C175,IF(C178=0,Z178,IF(C179=0,AA178,C176))))</f>
        <v>5</v>
      </c>
      <c r="AB179" s="2"/>
      <c r="AC179" s="42" t="str">
        <f t="shared" si="16"/>
        <v>NB</v>
      </c>
      <c r="AD179" s="2"/>
      <c r="AE179" s="42">
        <f>IF(K179&lt;K178,1,0)</f>
        <v>0</v>
      </c>
      <c r="AF179" s="42">
        <f>IF(G179="W",0,IF(AE179=1,K178-K179+AF178,0))</f>
        <v>0</v>
      </c>
      <c r="AG179" s="2"/>
      <c r="AH179" s="42">
        <f>IF(G179="W",AF178+J179,IF(AE179=1,K178-K179+AF178,0))</f>
        <v>0</v>
      </c>
      <c r="AI179" s="2"/>
    </row>
    <row r="180" spans="2:35">
      <c r="B180" s="45">
        <v>17</v>
      </c>
      <c r="C180" s="17">
        <f t="shared" si="13"/>
        <v>3</v>
      </c>
      <c r="D180" s="48" t="str">
        <f>IF(AC180="Bet",X180,"")</f>
        <v/>
      </c>
      <c r="E180" s="49" t="str">
        <f>IF(AC180="Bet",Y180,"")</f>
        <v/>
      </c>
      <c r="F180" s="50" t="str">
        <f>IF(AC180="Bet",Z180,"")</f>
        <v/>
      </c>
      <c r="G180" s="42" t="str">
        <f>IF(D179&lt;&gt;"",IF(OR(D179=C180,E179=C180,F179=C180),"W","L"),"")</f>
        <v/>
      </c>
      <c r="H180" s="42" t="str">
        <f t="shared" si="14"/>
        <v/>
      </c>
      <c r="I180" s="42" t="str">
        <f>IF(G180&lt;&gt;"",VLOOKUP(V179,$M$4:$N$18,2,0),"")</f>
        <v/>
      </c>
      <c r="J180" s="42" t="str">
        <f t="shared" si="15"/>
        <v/>
      </c>
      <c r="K180" s="42">
        <f>IF(B180="",K179,SUM($J$6:J180))</f>
        <v>45</v>
      </c>
      <c r="L180" s="2"/>
      <c r="M180" s="2"/>
      <c r="N180" s="2"/>
      <c r="O180" s="2"/>
      <c r="P180" s="2"/>
      <c r="Q180" s="2"/>
      <c r="S180" s="2"/>
      <c r="T180" s="2"/>
      <c r="U180" s="2"/>
      <c r="V180" s="42">
        <f>IF(AND(G179="",G180="L"),1,IF(AND(G180="L",G179="L"),V179+1,IF(AND(G179="L",G180=""),0,IF(AND(G180="",G179=""),0,0))))</f>
        <v>0</v>
      </c>
      <c r="W180" s="2"/>
      <c r="X180" s="42">
        <f>IF(C179=0,C180,IF(C180=0,X179,C180))</f>
        <v>3</v>
      </c>
      <c r="Y180" s="42">
        <f>IF(C179=0,X179,IF(C180=0,Y179,C179))</f>
        <v>1</v>
      </c>
      <c r="Z180" s="42">
        <f>IF(C178=0,C177,IF(C179=0,Y179,IF(C180=0,Z179,C178)))</f>
        <v>6</v>
      </c>
      <c r="AA180" s="42">
        <f>IF(C177=0,C176,IF(C178=0,C176,IF(C179=0,Z179,IF(C180=0,AA179,C177))))</f>
        <v>1</v>
      </c>
      <c r="AB180" s="2"/>
      <c r="AC180" s="42" t="str">
        <f t="shared" si="16"/>
        <v>NB</v>
      </c>
      <c r="AD180" s="2"/>
      <c r="AE180" s="42">
        <f>IF(K180&lt;K179,1,0)</f>
        <v>0</v>
      </c>
      <c r="AF180" s="42">
        <f>IF(G180="W",0,IF(AE180=1,K179-K180+AF179,0))</f>
        <v>0</v>
      </c>
      <c r="AG180" s="2"/>
      <c r="AH180" s="42">
        <f>IF(G180="W",AF179+J180,IF(AE180=1,K179-K180+AF179,0))</f>
        <v>0</v>
      </c>
      <c r="AI180" s="2"/>
    </row>
    <row r="181" spans="2:35">
      <c r="B181" s="45">
        <v>2</v>
      </c>
      <c r="C181" s="17">
        <f t="shared" si="13"/>
        <v>1</v>
      </c>
      <c r="D181" s="48" t="str">
        <f>IF(AC181="Bet",X181,"")</f>
        <v/>
      </c>
      <c r="E181" s="49" t="str">
        <f>IF(AC181="Bet",Y181,"")</f>
        <v/>
      </c>
      <c r="F181" s="50" t="str">
        <f>IF(AC181="Bet",Z181,"")</f>
        <v/>
      </c>
      <c r="G181" s="42" t="str">
        <f>IF(D180&lt;&gt;"",IF(OR(D180=C181,E180=C181,F180=C181),"W","L"),"")</f>
        <v/>
      </c>
      <c r="H181" s="42" t="str">
        <f t="shared" si="14"/>
        <v/>
      </c>
      <c r="I181" s="42" t="str">
        <f>IF(G181&lt;&gt;"",VLOOKUP(V180,$M$4:$N$18,2,0),"")</f>
        <v/>
      </c>
      <c r="J181" s="42" t="str">
        <f t="shared" si="15"/>
        <v/>
      </c>
      <c r="K181" s="42">
        <f>IF(B181="",K180,SUM($J$6:J181))</f>
        <v>45</v>
      </c>
      <c r="L181" s="2"/>
      <c r="M181" s="2"/>
      <c r="N181" s="2"/>
      <c r="O181" s="2"/>
      <c r="P181" s="2"/>
      <c r="Q181" s="2"/>
      <c r="S181" s="2"/>
      <c r="T181" s="2"/>
      <c r="U181" s="2"/>
      <c r="V181" s="42">
        <f>IF(AND(G180="",G181="L"),1,IF(AND(G181="L",G180="L"),V180+1,IF(AND(G180="L",G181=""),0,IF(AND(G181="",G180=""),0,0))))</f>
        <v>0</v>
      </c>
      <c r="W181" s="2"/>
      <c r="X181" s="42">
        <f>IF(C180=0,C181,IF(C181=0,X180,C181))</f>
        <v>1</v>
      </c>
      <c r="Y181" s="42">
        <f>IF(C180=0,X180,IF(C181=0,Y180,C180))</f>
        <v>3</v>
      </c>
      <c r="Z181" s="42">
        <f>IF(C179=0,C178,IF(C180=0,Y180,IF(C181=0,Z180,C179)))</f>
        <v>1</v>
      </c>
      <c r="AA181" s="42">
        <f>IF(C178=0,C177,IF(C179=0,C177,IF(C180=0,Z180,IF(C181=0,AA180,C178))))</f>
        <v>6</v>
      </c>
      <c r="AB181" s="2"/>
      <c r="AC181" s="42" t="str">
        <f t="shared" si="16"/>
        <v>NB</v>
      </c>
      <c r="AD181" s="2"/>
      <c r="AE181" s="42">
        <f>IF(K181&lt;K180,1,0)</f>
        <v>0</v>
      </c>
      <c r="AF181" s="42">
        <f>IF(G181="W",0,IF(AE181=1,K180-K181+AF180,0))</f>
        <v>0</v>
      </c>
      <c r="AG181" s="2"/>
      <c r="AH181" s="42">
        <f>IF(G181="W",AF180+J181,IF(AE181=1,K180-K181+AF180,0))</f>
        <v>0</v>
      </c>
      <c r="AI181" s="2"/>
    </row>
    <row r="182" spans="2:35">
      <c r="B182" s="45">
        <v>21</v>
      </c>
      <c r="C182" s="17">
        <f t="shared" si="13"/>
        <v>4</v>
      </c>
      <c r="D182" s="48" t="str">
        <f>IF(AC182="Bet",X182,"")</f>
        <v/>
      </c>
      <c r="E182" s="49" t="str">
        <f>IF(AC182="Bet",Y182,"")</f>
        <v/>
      </c>
      <c r="F182" s="50" t="str">
        <f>IF(AC182="Bet",Z182,"")</f>
        <v/>
      </c>
      <c r="G182" s="42" t="str">
        <f>IF(D181&lt;&gt;"",IF(OR(D181=C182,E181=C182,F181=C182),"W","L"),"")</f>
        <v/>
      </c>
      <c r="H182" s="42" t="str">
        <f t="shared" si="14"/>
        <v/>
      </c>
      <c r="I182" s="42" t="str">
        <f>IF(G182&lt;&gt;"",VLOOKUP(V181,$M$4:$N$18,2,0),"")</f>
        <v/>
      </c>
      <c r="J182" s="42" t="str">
        <f t="shared" si="15"/>
        <v/>
      </c>
      <c r="K182" s="42">
        <f>IF(B182="",K181,SUM($J$6:J182))</f>
        <v>45</v>
      </c>
      <c r="L182" s="2"/>
      <c r="M182" s="2"/>
      <c r="N182" s="2"/>
      <c r="O182" s="2"/>
      <c r="P182" s="2"/>
      <c r="Q182" s="2"/>
      <c r="S182" s="2"/>
      <c r="T182" s="2"/>
      <c r="U182" s="2"/>
      <c r="V182" s="42">
        <f>IF(AND(G181="",G182="L"),1,IF(AND(G182="L",G181="L"),V181+1,IF(AND(G181="L",G182=""),0,IF(AND(G182="",G181=""),0,0))))</f>
        <v>0</v>
      </c>
      <c r="W182" s="2"/>
      <c r="X182" s="42">
        <f>IF(C181=0,C182,IF(C182=0,X181,C182))</f>
        <v>4</v>
      </c>
      <c r="Y182" s="42">
        <f>IF(C181=0,X181,IF(C182=0,Y181,C181))</f>
        <v>1</v>
      </c>
      <c r="Z182" s="42">
        <f>IF(C180=0,C179,IF(C181=0,Y181,IF(C182=0,Z181,C180)))</f>
        <v>3</v>
      </c>
      <c r="AA182" s="42">
        <f>IF(C179=0,C178,IF(C180=0,C178,IF(C181=0,Z181,IF(C182=0,AA181,C179))))</f>
        <v>1</v>
      </c>
      <c r="AB182" s="2"/>
      <c r="AC182" s="42" t="str">
        <f t="shared" si="16"/>
        <v>NB</v>
      </c>
      <c r="AD182" s="2"/>
      <c r="AE182" s="42">
        <f>IF(K182&lt;K181,1,0)</f>
        <v>0</v>
      </c>
      <c r="AF182" s="42">
        <f>IF(G182="W",0,IF(AE182=1,K181-K182+AF181,0))</f>
        <v>0</v>
      </c>
      <c r="AG182" s="2"/>
      <c r="AH182" s="42">
        <f>IF(G182="W",AF181+J182,IF(AE182=1,K181-K182+AF181,0))</f>
        <v>0</v>
      </c>
      <c r="AI182" s="2"/>
    </row>
    <row r="183" spans="2:35">
      <c r="B183" s="45">
        <v>20</v>
      </c>
      <c r="C183" s="17">
        <f t="shared" si="13"/>
        <v>4</v>
      </c>
      <c r="D183" s="48" t="str">
        <f>IF(AC183="Bet",X183,"")</f>
        <v/>
      </c>
      <c r="E183" s="49" t="str">
        <f>IF(AC183="Bet",Y183,"")</f>
        <v/>
      </c>
      <c r="F183" s="50" t="str">
        <f>IF(AC183="Bet",Z183,"")</f>
        <v/>
      </c>
      <c r="G183" s="42" t="str">
        <f>IF(D182&lt;&gt;"",IF(OR(D182=C183,E182=C183,F182=C183),"W","L"),"")</f>
        <v/>
      </c>
      <c r="H183" s="42" t="str">
        <f t="shared" si="14"/>
        <v/>
      </c>
      <c r="I183" s="42" t="str">
        <f>IF(G183&lt;&gt;"",VLOOKUP(V182,$M$4:$N$18,2,0),"")</f>
        <v/>
      </c>
      <c r="J183" s="42" t="str">
        <f t="shared" si="15"/>
        <v/>
      </c>
      <c r="K183" s="42">
        <f>IF(B183="",K182,SUM($J$6:J183))</f>
        <v>45</v>
      </c>
      <c r="L183" s="2"/>
      <c r="M183" s="2"/>
      <c r="N183" s="2"/>
      <c r="O183" s="2"/>
      <c r="P183" s="2"/>
      <c r="Q183" s="2"/>
      <c r="S183" s="2"/>
      <c r="T183" s="2"/>
      <c r="U183" s="2"/>
      <c r="V183" s="42">
        <f>IF(AND(G182="",G183="L"),1,IF(AND(G183="L",G182="L"),V182+1,IF(AND(G182="L",G183=""),0,IF(AND(G183="",G182=""),0,0))))</f>
        <v>0</v>
      </c>
      <c r="W183" s="2"/>
      <c r="X183" s="42">
        <f>IF(C182=0,C183,IF(C183=0,X182,C183))</f>
        <v>4</v>
      </c>
      <c r="Y183" s="42">
        <f>IF(C182=0,X182,IF(C183=0,Y182,C182))</f>
        <v>4</v>
      </c>
      <c r="Z183" s="42">
        <f>IF(C181=0,C180,IF(C182=0,Y182,IF(C183=0,Z182,C181)))</f>
        <v>1</v>
      </c>
      <c r="AA183" s="42">
        <f>IF(C180=0,C179,IF(C181=0,C179,IF(C182=0,Z182,IF(C183=0,AA182,C180))))</f>
        <v>3</v>
      </c>
      <c r="AB183" s="2"/>
      <c r="AC183" s="42" t="str">
        <f t="shared" si="16"/>
        <v>NB</v>
      </c>
      <c r="AD183" s="2"/>
      <c r="AE183" s="42">
        <f>IF(K183&lt;K182,1,0)</f>
        <v>0</v>
      </c>
      <c r="AF183" s="42">
        <f>IF(G183="W",0,IF(AE183=1,K182-K183+AF182,0))</f>
        <v>0</v>
      </c>
      <c r="AG183" s="2"/>
      <c r="AH183" s="42">
        <f>IF(G183="W",AF182+J183,IF(AE183=1,K182-K183+AF182,0))</f>
        <v>0</v>
      </c>
      <c r="AI183" s="2"/>
    </row>
    <row r="184" spans="2:35">
      <c r="B184" s="45">
        <v>16</v>
      </c>
      <c r="C184" s="17">
        <f t="shared" si="13"/>
        <v>3</v>
      </c>
      <c r="D184" s="48" t="str">
        <f>IF(AC184="Bet",X184,"")</f>
        <v/>
      </c>
      <c r="E184" s="49" t="str">
        <f>IF(AC184="Bet",Y184,"")</f>
        <v/>
      </c>
      <c r="F184" s="50" t="str">
        <f>IF(AC184="Bet",Z184,"")</f>
        <v/>
      </c>
      <c r="G184" s="42" t="str">
        <f>IF(D183&lt;&gt;"",IF(OR(D183=C184,E183=C184,F183=C184),"W","L"),"")</f>
        <v/>
      </c>
      <c r="H184" s="42" t="str">
        <f t="shared" si="14"/>
        <v/>
      </c>
      <c r="I184" s="42" t="str">
        <f>IF(G184&lt;&gt;"",VLOOKUP(V183,$M$4:$N$18,2,0),"")</f>
        <v/>
      </c>
      <c r="J184" s="42" t="str">
        <f t="shared" si="15"/>
        <v/>
      </c>
      <c r="K184" s="42">
        <f>IF(B184="",K183,SUM($J$6:J184))</f>
        <v>45</v>
      </c>
      <c r="L184" s="2"/>
      <c r="M184" s="2"/>
      <c r="N184" s="2"/>
      <c r="O184" s="2"/>
      <c r="P184" s="2"/>
      <c r="Q184" s="2"/>
      <c r="S184" s="2"/>
      <c r="T184" s="2"/>
      <c r="U184" s="2"/>
      <c r="V184" s="42">
        <f>IF(AND(G183="",G184="L"),1,IF(AND(G184="L",G183="L"),V183+1,IF(AND(G183="L",G184=""),0,IF(AND(G184="",G183=""),0,0))))</f>
        <v>0</v>
      </c>
      <c r="W184" s="2"/>
      <c r="X184" s="42">
        <f>IF(C183=0,C184,IF(C184=0,X183,C184))</f>
        <v>3</v>
      </c>
      <c r="Y184" s="42">
        <f>IF(C183=0,X183,IF(C184=0,Y183,C183))</f>
        <v>4</v>
      </c>
      <c r="Z184" s="42">
        <f>IF(C182=0,C181,IF(C183=0,Y183,IF(C184=0,Z183,C182)))</f>
        <v>4</v>
      </c>
      <c r="AA184" s="42">
        <f>IF(C181=0,C180,IF(C182=0,C180,IF(C183=0,Z183,IF(C184=0,AA183,C181))))</f>
        <v>1</v>
      </c>
      <c r="AB184" s="2"/>
      <c r="AC184" s="42" t="str">
        <f t="shared" si="16"/>
        <v>NB</v>
      </c>
      <c r="AD184" s="2"/>
      <c r="AE184" s="42">
        <f>IF(K184&lt;K183,1,0)</f>
        <v>0</v>
      </c>
      <c r="AF184" s="42">
        <f>IF(G184="W",0,IF(AE184=1,K183-K184+AF183,0))</f>
        <v>0</v>
      </c>
      <c r="AG184" s="2"/>
      <c r="AH184" s="42">
        <f>IF(G184="W",AF183+J184,IF(AE184=1,K183-K184+AF183,0))</f>
        <v>0</v>
      </c>
      <c r="AI184" s="2"/>
    </row>
    <row r="185" spans="2:35">
      <c r="B185" s="45">
        <v>29</v>
      </c>
      <c r="C185" s="17">
        <f t="shared" si="13"/>
        <v>5</v>
      </c>
      <c r="D185" s="48" t="str">
        <f>IF(AC185="Bet",X185,"")</f>
        <v/>
      </c>
      <c r="E185" s="49" t="str">
        <f>IF(AC185="Bet",Y185,"")</f>
        <v/>
      </c>
      <c r="F185" s="50" t="str">
        <f>IF(AC185="Bet",Z185,"")</f>
        <v/>
      </c>
      <c r="G185" s="42" t="str">
        <f>IF(D184&lt;&gt;"",IF(OR(D184=C185,E184=C185,F184=C185),"W","L"),"")</f>
        <v/>
      </c>
      <c r="H185" s="42" t="str">
        <f t="shared" si="14"/>
        <v/>
      </c>
      <c r="I185" s="42" t="str">
        <f>IF(G185&lt;&gt;"",VLOOKUP(V184,$M$4:$N$18,2,0),"")</f>
        <v/>
      </c>
      <c r="J185" s="42" t="str">
        <f t="shared" si="15"/>
        <v/>
      </c>
      <c r="K185" s="42">
        <f>IF(B185="",K184,SUM($J$6:J185))</f>
        <v>45</v>
      </c>
      <c r="L185" s="2"/>
      <c r="M185" s="2"/>
      <c r="N185" s="2"/>
      <c r="O185" s="2"/>
      <c r="P185" s="2"/>
      <c r="Q185" s="2"/>
      <c r="S185" s="2"/>
      <c r="T185" s="2"/>
      <c r="U185" s="2"/>
      <c r="V185" s="42">
        <f>IF(AND(G184="",G185="L"),1,IF(AND(G185="L",G184="L"),V184+1,IF(AND(G184="L",G185=""),0,IF(AND(G185="",G184=""),0,0))))</f>
        <v>0</v>
      </c>
      <c r="W185" s="2"/>
      <c r="X185" s="42">
        <f>IF(C184=0,C185,IF(C185=0,X184,C185))</f>
        <v>5</v>
      </c>
      <c r="Y185" s="42">
        <f>IF(C184=0,X184,IF(C185=0,Y184,C184))</f>
        <v>3</v>
      </c>
      <c r="Z185" s="42">
        <f>IF(C183=0,C182,IF(C184=0,Y184,IF(C185=0,Z184,C183)))</f>
        <v>4</v>
      </c>
      <c r="AA185" s="42">
        <f>IF(C182=0,C181,IF(C183=0,C181,IF(C184=0,Z184,IF(C185=0,AA184,C182))))</f>
        <v>4</v>
      </c>
      <c r="AB185" s="2"/>
      <c r="AC185" s="42" t="str">
        <f t="shared" si="16"/>
        <v>NB</v>
      </c>
      <c r="AD185" s="2"/>
      <c r="AE185" s="42">
        <f>IF(K185&lt;K184,1,0)</f>
        <v>0</v>
      </c>
      <c r="AF185" s="42">
        <f>IF(G185="W",0,IF(AE185=1,K184-K185+AF184,0))</f>
        <v>0</v>
      </c>
      <c r="AG185" s="2"/>
      <c r="AH185" s="42">
        <f>IF(G185="W",AF184+J185,IF(AE185=1,K184-K185+AF184,0))</f>
        <v>0</v>
      </c>
      <c r="AI185" s="2"/>
    </row>
    <row r="186" spans="2:35">
      <c r="B186" s="45">
        <v>1</v>
      </c>
      <c r="C186" s="17">
        <f t="shared" si="13"/>
        <v>1</v>
      </c>
      <c r="D186" s="48">
        <f>IF(AC186="Bet",X186,"")</f>
        <v>1</v>
      </c>
      <c r="E186" s="49">
        <f>IF(AC186="Bet",Y186,"")</f>
        <v>5</v>
      </c>
      <c r="F186" s="50">
        <f>IF(AC186="Bet",Z186,"")</f>
        <v>3</v>
      </c>
      <c r="G186" s="42" t="str">
        <f>IF(D185&lt;&gt;"",IF(OR(D185=C186,E185=C186,F185=C186),"W","L"),"")</f>
        <v/>
      </c>
      <c r="H186" s="42" t="str">
        <f t="shared" si="14"/>
        <v/>
      </c>
      <c r="I186" s="42" t="str">
        <f>IF(G186&lt;&gt;"",VLOOKUP(V185,$M$4:$N$18,2,0),"")</f>
        <v/>
      </c>
      <c r="J186" s="42" t="str">
        <f t="shared" si="15"/>
        <v/>
      </c>
      <c r="K186" s="42">
        <f>IF(B186="",K185,SUM($J$6:J186))</f>
        <v>45</v>
      </c>
      <c r="L186" s="2"/>
      <c r="M186" s="2"/>
      <c r="N186" s="2"/>
      <c r="O186" s="2"/>
      <c r="P186" s="2"/>
      <c r="Q186" s="2"/>
      <c r="S186" s="2"/>
      <c r="T186" s="2"/>
      <c r="U186" s="2"/>
      <c r="V186" s="42">
        <f>IF(AND(G185="",G186="L"),1,IF(AND(G186="L",G185="L"),V185+1,IF(AND(G185="L",G186=""),0,IF(AND(G186="",G185=""),0,0))))</f>
        <v>0</v>
      </c>
      <c r="W186" s="2"/>
      <c r="X186" s="42">
        <f>IF(C185=0,C186,IF(C186=0,X185,C186))</f>
        <v>1</v>
      </c>
      <c r="Y186" s="42">
        <f>IF(C185=0,X185,IF(C186=0,Y185,C185))</f>
        <v>5</v>
      </c>
      <c r="Z186" s="42">
        <f>IF(C184=0,C183,IF(C185=0,Y185,IF(C186=0,Z185,C184)))</f>
        <v>3</v>
      </c>
      <c r="AA186" s="42">
        <f>IF(C183=0,C182,IF(C184=0,C182,IF(C185=0,Z185,IF(C186=0,AA185,C183))))</f>
        <v>4</v>
      </c>
      <c r="AB186" s="2"/>
      <c r="AC186" s="42" t="str">
        <f t="shared" si="16"/>
        <v>Bet</v>
      </c>
      <c r="AD186" s="2"/>
      <c r="AE186" s="42">
        <f>IF(K186&lt;K185,1,0)</f>
        <v>0</v>
      </c>
      <c r="AF186" s="42">
        <f>IF(G186="W",0,IF(AE186=1,K185-K186+AF185,0))</f>
        <v>0</v>
      </c>
      <c r="AG186" s="2"/>
      <c r="AH186" s="42">
        <f>IF(G186="W",AF185+J186,IF(AE186=1,K185-K186+AF185,0))</f>
        <v>0</v>
      </c>
      <c r="AI186" s="2"/>
    </row>
    <row r="187" spans="2:35">
      <c r="B187" s="45">
        <v>8</v>
      </c>
      <c r="C187" s="17">
        <f t="shared" si="13"/>
        <v>2</v>
      </c>
      <c r="D187" s="48">
        <f>IF(AC187="Bet",X187,"")</f>
        <v>2</v>
      </c>
      <c r="E187" s="49">
        <f>IF(AC187="Bet",Y187,"")</f>
        <v>1</v>
      </c>
      <c r="F187" s="50">
        <f>IF(AC187="Bet",Z187,"")</f>
        <v>5</v>
      </c>
      <c r="G187" s="42" t="str">
        <f>IF(D186&lt;&gt;"",IF(OR(D186=C187,E186=C187,F186=C187),"W","L"),"")</f>
        <v>L</v>
      </c>
      <c r="H187" s="42">
        <f t="shared" si="14"/>
        <v>-3</v>
      </c>
      <c r="I187" s="42">
        <f>IF(G187&lt;&gt;"",VLOOKUP(V186,$M$4:$N$18,2,0),"")</f>
        <v>1</v>
      </c>
      <c r="J187" s="42">
        <f t="shared" si="15"/>
        <v>-3</v>
      </c>
      <c r="K187" s="42">
        <f>IF(B187="",K186,SUM($J$6:J187))</f>
        <v>42</v>
      </c>
      <c r="L187" s="2"/>
      <c r="M187" s="2"/>
      <c r="N187" s="2"/>
      <c r="O187" s="2"/>
      <c r="P187" s="2"/>
      <c r="Q187" s="2"/>
      <c r="S187" s="2"/>
      <c r="T187" s="2"/>
      <c r="U187" s="2"/>
      <c r="V187" s="42">
        <f>IF(AND(G186="",G187="L"),1,IF(AND(G187="L",G186="L"),V186+1,IF(AND(G186="L",G187=""),0,IF(AND(G187="",G186=""),0,0))))</f>
        <v>1</v>
      </c>
      <c r="W187" s="2"/>
      <c r="X187" s="42">
        <f>IF(C186=0,C187,IF(C187=0,X186,C187))</f>
        <v>2</v>
      </c>
      <c r="Y187" s="42">
        <f>IF(C186=0,X186,IF(C187=0,Y186,C186))</f>
        <v>1</v>
      </c>
      <c r="Z187" s="42">
        <f>IF(C185=0,C184,IF(C186=0,Y186,IF(C187=0,Z186,C185)))</f>
        <v>5</v>
      </c>
      <c r="AA187" s="42">
        <f>IF(C184=0,C183,IF(C185=0,C183,IF(C186=0,Z186,IF(C187=0,AA186,C184))))</f>
        <v>3</v>
      </c>
      <c r="AB187" s="2"/>
      <c r="AC187" s="42" t="str">
        <f t="shared" si="16"/>
        <v>Bet</v>
      </c>
      <c r="AD187" s="2"/>
      <c r="AE187" s="42">
        <f>IF(K187&lt;K186,1,0)</f>
        <v>1</v>
      </c>
      <c r="AF187" s="42">
        <f>IF(G187="W",0,IF(AE187=1,K186-K187+AF186,0))</f>
        <v>3</v>
      </c>
      <c r="AG187" s="2"/>
      <c r="AH187" s="42">
        <f>IF(G187="W",AF186+J187,IF(AE187=1,K186-K187+AF186,0))</f>
        <v>3</v>
      </c>
      <c r="AI187" s="2"/>
    </row>
    <row r="188" spans="2:35">
      <c r="B188" s="45">
        <v>27</v>
      </c>
      <c r="C188" s="17">
        <f t="shared" si="13"/>
        <v>5</v>
      </c>
      <c r="D188" s="48" t="str">
        <f>IF(AC188="Bet",X188,"")</f>
        <v/>
      </c>
      <c r="E188" s="49" t="str">
        <f>IF(AC188="Bet",Y188,"")</f>
        <v/>
      </c>
      <c r="F188" s="50" t="str">
        <f>IF(AC188="Bet",Z188,"")</f>
        <v/>
      </c>
      <c r="G188" s="42" t="str">
        <f>IF(D187&lt;&gt;"",IF(OR(D187=C188,E187=C188,F187=C188),"W","L"),"")</f>
        <v>W</v>
      </c>
      <c r="H188" s="42">
        <f t="shared" si="14"/>
        <v>3</v>
      </c>
      <c r="I188" s="42">
        <f>IF(G188&lt;&gt;"",VLOOKUP(V187,$M$4:$N$18,2,0),"")</f>
        <v>1</v>
      </c>
      <c r="J188" s="42">
        <f t="shared" si="15"/>
        <v>3</v>
      </c>
      <c r="K188" s="42">
        <f>IF(B188="",K187,SUM($J$6:J188))</f>
        <v>45</v>
      </c>
      <c r="L188" s="2"/>
      <c r="M188" s="2"/>
      <c r="N188" s="2"/>
      <c r="O188" s="2"/>
      <c r="P188" s="2"/>
      <c r="Q188" s="2"/>
      <c r="S188" s="2"/>
      <c r="T188" s="2"/>
      <c r="U188" s="2"/>
      <c r="V188" s="42">
        <f>IF(AND(G187="",G188="L"),1,IF(AND(G188="L",G187="L"),V187+1,IF(AND(G187="L",G188=""),0,IF(AND(G188="",G187=""),0,0))))</f>
        <v>0</v>
      </c>
      <c r="W188" s="2"/>
      <c r="X188" s="42">
        <f>IF(C187=0,C188,IF(C188=0,X187,C188))</f>
        <v>5</v>
      </c>
      <c r="Y188" s="42">
        <f>IF(C187=0,X187,IF(C188=0,Y187,C187))</f>
        <v>2</v>
      </c>
      <c r="Z188" s="42">
        <f>IF(C186=0,C185,IF(C187=0,Y187,IF(C188=0,Z187,C186)))</f>
        <v>1</v>
      </c>
      <c r="AA188" s="42">
        <f>IF(C185=0,C184,IF(C186=0,C184,IF(C187=0,Z187,IF(C188=0,AA187,C185))))</f>
        <v>5</v>
      </c>
      <c r="AB188" s="2"/>
      <c r="AC188" s="42" t="str">
        <f t="shared" si="16"/>
        <v>NB</v>
      </c>
      <c r="AD188" s="2"/>
      <c r="AE188" s="42">
        <f>IF(K188&lt;K187,1,0)</f>
        <v>0</v>
      </c>
      <c r="AF188" s="42">
        <f>IF(G188="W",0,IF(AE188=1,K187-K188+AF187,0))</f>
        <v>0</v>
      </c>
      <c r="AG188" s="2"/>
      <c r="AH188" s="42">
        <f>IF(G188="W",AF187+J188,IF(AE188=1,K187-K188+AF187,0))</f>
        <v>6</v>
      </c>
      <c r="AI188" s="2"/>
    </row>
    <row r="189" spans="2:35">
      <c r="B189" s="45">
        <v>10</v>
      </c>
      <c r="C189" s="17">
        <f t="shared" si="13"/>
        <v>2</v>
      </c>
      <c r="D189" s="48" t="str">
        <f>IF(AC189="Bet",X189,"")</f>
        <v/>
      </c>
      <c r="E189" s="49" t="str">
        <f>IF(AC189="Bet",Y189,"")</f>
        <v/>
      </c>
      <c r="F189" s="50" t="str">
        <f>IF(AC189="Bet",Z189,"")</f>
        <v/>
      </c>
      <c r="G189" s="42" t="str">
        <f>IF(D188&lt;&gt;"",IF(OR(D188=C189,E188=C189,F188=C189),"W","L"),"")</f>
        <v/>
      </c>
      <c r="H189" s="42" t="str">
        <f t="shared" si="14"/>
        <v/>
      </c>
      <c r="I189" s="42" t="str">
        <f>IF(G189&lt;&gt;"",VLOOKUP(V188,$M$4:$N$18,2,0),"")</f>
        <v/>
      </c>
      <c r="J189" s="42" t="str">
        <f t="shared" si="15"/>
        <v/>
      </c>
      <c r="K189" s="42">
        <f>IF(B189="",K188,SUM($J$6:J189))</f>
        <v>45</v>
      </c>
      <c r="L189" s="2"/>
      <c r="M189" s="2"/>
      <c r="N189" s="2"/>
      <c r="O189" s="2"/>
      <c r="P189" s="2"/>
      <c r="Q189" s="2"/>
      <c r="S189" s="2"/>
      <c r="T189" s="2"/>
      <c r="U189" s="2"/>
      <c r="V189" s="42">
        <f>IF(AND(G188="",G189="L"),1,IF(AND(G189="L",G188="L"),V188+1,IF(AND(G188="L",G189=""),0,IF(AND(G189="",G188=""),0,0))))</f>
        <v>0</v>
      </c>
      <c r="W189" s="2"/>
      <c r="X189" s="42">
        <f>IF(C188=0,C189,IF(C189=0,X188,C189))</f>
        <v>2</v>
      </c>
      <c r="Y189" s="42">
        <f>IF(C188=0,X188,IF(C189=0,Y188,C188))</f>
        <v>5</v>
      </c>
      <c r="Z189" s="42">
        <f>IF(C187=0,C186,IF(C188=0,Y188,IF(C189=0,Z188,C187)))</f>
        <v>2</v>
      </c>
      <c r="AA189" s="42">
        <f>IF(C186=0,C185,IF(C187=0,C185,IF(C188=0,Z188,IF(C189=0,AA188,C186))))</f>
        <v>1</v>
      </c>
      <c r="AB189" s="2"/>
      <c r="AC189" s="42" t="str">
        <f t="shared" si="16"/>
        <v>NB</v>
      </c>
      <c r="AD189" s="2"/>
      <c r="AE189" s="42">
        <f>IF(K189&lt;K188,1,0)</f>
        <v>0</v>
      </c>
      <c r="AF189" s="42">
        <f>IF(G189="W",0,IF(AE189=1,K188-K189+AF188,0))</f>
        <v>0</v>
      </c>
      <c r="AG189" s="2"/>
      <c r="AH189" s="42">
        <f>IF(G189="W",AF188+J189,IF(AE189=1,K188-K189+AF188,0))</f>
        <v>0</v>
      </c>
      <c r="AI189" s="2"/>
    </row>
    <row r="190" spans="2:35">
      <c r="B190" s="45">
        <v>31</v>
      </c>
      <c r="C190" s="17">
        <f t="shared" si="13"/>
        <v>6</v>
      </c>
      <c r="D190" s="48" t="str">
        <f>IF(AC190="Bet",X190,"")</f>
        <v/>
      </c>
      <c r="E190" s="49" t="str">
        <f>IF(AC190="Bet",Y190,"")</f>
        <v/>
      </c>
      <c r="F190" s="50" t="str">
        <f>IF(AC190="Bet",Z190,"")</f>
        <v/>
      </c>
      <c r="G190" s="42" t="str">
        <f>IF(D189&lt;&gt;"",IF(OR(D189=C190,E189=C190,F189=C190),"W","L"),"")</f>
        <v/>
      </c>
      <c r="H190" s="42" t="str">
        <f t="shared" si="14"/>
        <v/>
      </c>
      <c r="I190" s="42" t="str">
        <f>IF(G190&lt;&gt;"",VLOOKUP(V189,$M$4:$N$18,2,0),"")</f>
        <v/>
      </c>
      <c r="J190" s="42" t="str">
        <f t="shared" si="15"/>
        <v/>
      </c>
      <c r="K190" s="42">
        <f>IF(B190="",K189,SUM($J$6:J190))</f>
        <v>45</v>
      </c>
      <c r="L190" s="2"/>
      <c r="M190" s="2"/>
      <c r="N190" s="2"/>
      <c r="O190" s="2"/>
      <c r="P190" s="2"/>
      <c r="Q190" s="2"/>
      <c r="S190" s="2"/>
      <c r="T190" s="2"/>
      <c r="U190" s="2"/>
      <c r="V190" s="42">
        <f>IF(AND(G189="",G190="L"),1,IF(AND(G190="L",G189="L"),V189+1,IF(AND(G189="L",G190=""),0,IF(AND(G190="",G189=""),0,0))))</f>
        <v>0</v>
      </c>
      <c r="W190" s="2"/>
      <c r="X190" s="42">
        <f>IF(C189=0,C190,IF(C190=0,X189,C190))</f>
        <v>6</v>
      </c>
      <c r="Y190" s="42">
        <f>IF(C189=0,X189,IF(C190=0,Y189,C189))</f>
        <v>2</v>
      </c>
      <c r="Z190" s="42">
        <f>IF(C188=0,C187,IF(C189=0,Y189,IF(C190=0,Z189,C188)))</f>
        <v>5</v>
      </c>
      <c r="AA190" s="42">
        <f>IF(C187=0,C186,IF(C188=0,C186,IF(C189=0,Z189,IF(C190=0,AA189,C187))))</f>
        <v>2</v>
      </c>
      <c r="AB190" s="2"/>
      <c r="AC190" s="42" t="str">
        <f t="shared" si="16"/>
        <v>NB</v>
      </c>
      <c r="AD190" s="2"/>
      <c r="AE190" s="42">
        <f>IF(K190&lt;K189,1,0)</f>
        <v>0</v>
      </c>
      <c r="AF190" s="42">
        <f>IF(G190="W",0,IF(AE190=1,K189-K190+AF189,0))</f>
        <v>0</v>
      </c>
      <c r="AG190" s="2"/>
      <c r="AH190" s="42">
        <f>IF(G190="W",AF189+J190,IF(AE190=1,K189-K190+AF189,0))</f>
        <v>0</v>
      </c>
      <c r="AI190" s="2"/>
    </row>
    <row r="191" spans="2:35">
      <c r="B191" s="45">
        <v>25</v>
      </c>
      <c r="C191" s="17">
        <f t="shared" si="13"/>
        <v>5</v>
      </c>
      <c r="D191" s="48" t="str">
        <f>IF(AC191="Bet",X191,"")</f>
        <v/>
      </c>
      <c r="E191" s="49" t="str">
        <f>IF(AC191="Bet",Y191,"")</f>
        <v/>
      </c>
      <c r="F191" s="50" t="str">
        <f>IF(AC191="Bet",Z191,"")</f>
        <v/>
      </c>
      <c r="G191" s="42" t="str">
        <f>IF(D190&lt;&gt;"",IF(OR(D190=C191,E190=C191,F190=C191),"W","L"),"")</f>
        <v/>
      </c>
      <c r="H191" s="42" t="str">
        <f t="shared" si="14"/>
        <v/>
      </c>
      <c r="I191" s="42" t="str">
        <f>IF(G191&lt;&gt;"",VLOOKUP(V190,$M$4:$N$18,2,0),"")</f>
        <v/>
      </c>
      <c r="J191" s="42" t="str">
        <f t="shared" si="15"/>
        <v/>
      </c>
      <c r="K191" s="42">
        <f>IF(B191="",K190,SUM($J$6:J191))</f>
        <v>45</v>
      </c>
      <c r="L191" s="2"/>
      <c r="M191" s="2"/>
      <c r="N191" s="2"/>
      <c r="O191" s="2"/>
      <c r="P191" s="2"/>
      <c r="Q191" s="2"/>
      <c r="S191" s="2"/>
      <c r="T191" s="2"/>
      <c r="U191" s="2"/>
      <c r="V191" s="42">
        <f>IF(AND(G190="",G191="L"),1,IF(AND(G191="L",G190="L"),V190+1,IF(AND(G190="L",G191=""),0,IF(AND(G191="",G190=""),0,0))))</f>
        <v>0</v>
      </c>
      <c r="W191" s="2"/>
      <c r="X191" s="42">
        <f>IF(C190=0,C191,IF(C191=0,X190,C191))</f>
        <v>5</v>
      </c>
      <c r="Y191" s="42">
        <f>IF(C190=0,X190,IF(C191=0,Y190,C190))</f>
        <v>6</v>
      </c>
      <c r="Z191" s="42">
        <f>IF(C189=0,C188,IF(C190=0,Y190,IF(C191=0,Z190,C189)))</f>
        <v>2</v>
      </c>
      <c r="AA191" s="42">
        <f>IF(C188=0,C187,IF(C189=0,C187,IF(C190=0,Z190,IF(C191=0,AA190,C188))))</f>
        <v>5</v>
      </c>
      <c r="AB191" s="2"/>
      <c r="AC191" s="42" t="str">
        <f t="shared" si="16"/>
        <v>NB</v>
      </c>
      <c r="AD191" s="2"/>
      <c r="AE191" s="42">
        <f>IF(K191&lt;K190,1,0)</f>
        <v>0</v>
      </c>
      <c r="AF191" s="42">
        <f>IF(G191="W",0,IF(AE191=1,K190-K191+AF190,0))</f>
        <v>0</v>
      </c>
      <c r="AG191" s="2"/>
      <c r="AH191" s="42">
        <f>IF(G191="W",AF190+J191,IF(AE191=1,K190-K191+AF190,0))</f>
        <v>0</v>
      </c>
      <c r="AI191" s="2"/>
    </row>
    <row r="192" spans="2:35">
      <c r="B192" s="45">
        <v>11</v>
      </c>
      <c r="C192" s="17">
        <f t="shared" si="13"/>
        <v>2</v>
      </c>
      <c r="D192" s="48" t="str">
        <f>IF(AC192="Bet",X192,"")</f>
        <v/>
      </c>
      <c r="E192" s="49" t="str">
        <f>IF(AC192="Bet",Y192,"")</f>
        <v/>
      </c>
      <c r="F192" s="50" t="str">
        <f>IF(AC192="Bet",Z192,"")</f>
        <v/>
      </c>
      <c r="G192" s="42" t="str">
        <f>IF(D191&lt;&gt;"",IF(OR(D191=C192,E191=C192,F191=C192),"W","L"),"")</f>
        <v/>
      </c>
      <c r="H192" s="42" t="str">
        <f t="shared" si="14"/>
        <v/>
      </c>
      <c r="I192" s="42" t="str">
        <f>IF(G192&lt;&gt;"",VLOOKUP(V191,$M$4:$N$18,2,0),"")</f>
        <v/>
      </c>
      <c r="J192" s="42" t="str">
        <f t="shared" si="15"/>
        <v/>
      </c>
      <c r="K192" s="42">
        <f>IF(B192="",K191,SUM($J$6:J192))</f>
        <v>45</v>
      </c>
      <c r="L192" s="2"/>
      <c r="M192" s="2"/>
      <c r="N192" s="2"/>
      <c r="O192" s="2"/>
      <c r="P192" s="2"/>
      <c r="Q192" s="2"/>
      <c r="S192" s="2"/>
      <c r="T192" s="2"/>
      <c r="U192" s="2"/>
      <c r="V192" s="42">
        <f>IF(AND(G191="",G192="L"),1,IF(AND(G192="L",G191="L"),V191+1,IF(AND(G191="L",G192=""),0,IF(AND(G192="",G191=""),0,0))))</f>
        <v>0</v>
      </c>
      <c r="W192" s="2"/>
      <c r="X192" s="42">
        <f>IF(C191=0,C192,IF(C192=0,X191,C192))</f>
        <v>2</v>
      </c>
      <c r="Y192" s="42">
        <f>IF(C191=0,X191,IF(C192=0,Y191,C191))</f>
        <v>5</v>
      </c>
      <c r="Z192" s="42">
        <f>IF(C190=0,C189,IF(C191=0,Y191,IF(C192=0,Z191,C190)))</f>
        <v>6</v>
      </c>
      <c r="AA192" s="42">
        <f>IF(C189=0,C188,IF(C190=0,C188,IF(C191=0,Z191,IF(C192=0,AA191,C189))))</f>
        <v>2</v>
      </c>
      <c r="AB192" s="2"/>
      <c r="AC192" s="42" t="str">
        <f t="shared" si="16"/>
        <v>NB</v>
      </c>
      <c r="AD192" s="2"/>
      <c r="AE192" s="42">
        <f>IF(K192&lt;K191,1,0)</f>
        <v>0</v>
      </c>
      <c r="AF192" s="42">
        <f>IF(G192="W",0,IF(AE192=1,K191-K192+AF191,0))</f>
        <v>0</v>
      </c>
      <c r="AG192" s="2"/>
      <c r="AH192" s="42">
        <f>IF(G192="W",AF191+J192,IF(AE192=1,K191-K192+AF191,0))</f>
        <v>0</v>
      </c>
      <c r="AI192" s="2"/>
    </row>
    <row r="193" spans="2:35">
      <c r="B193" s="45">
        <v>26</v>
      </c>
      <c r="C193" s="17">
        <f t="shared" si="13"/>
        <v>5</v>
      </c>
      <c r="D193" s="48" t="str">
        <f>IF(AC193="Bet",X193,"")</f>
        <v/>
      </c>
      <c r="E193" s="49" t="str">
        <f>IF(AC193="Bet",Y193,"")</f>
        <v/>
      </c>
      <c r="F193" s="50" t="str">
        <f>IF(AC193="Bet",Z193,"")</f>
        <v/>
      </c>
      <c r="G193" s="42" t="str">
        <f>IF(D192&lt;&gt;"",IF(OR(D192=C193,E192=C193,F192=C193),"W","L"),"")</f>
        <v/>
      </c>
      <c r="H193" s="42" t="str">
        <f t="shared" si="14"/>
        <v/>
      </c>
      <c r="I193" s="42" t="str">
        <f>IF(G193&lt;&gt;"",VLOOKUP(V192,$M$4:$N$18,2,0),"")</f>
        <v/>
      </c>
      <c r="J193" s="42" t="str">
        <f t="shared" si="15"/>
        <v/>
      </c>
      <c r="K193" s="42">
        <f>IF(B193="",K192,SUM($J$6:J193))</f>
        <v>45</v>
      </c>
      <c r="L193" s="2"/>
      <c r="M193" s="2"/>
      <c r="N193" s="2"/>
      <c r="O193" s="2"/>
      <c r="P193" s="2"/>
      <c r="Q193" s="2"/>
      <c r="S193" s="2"/>
      <c r="T193" s="2"/>
      <c r="U193" s="2"/>
      <c r="V193" s="42">
        <f>IF(AND(G192="",G193="L"),1,IF(AND(G193="L",G192="L"),V192+1,IF(AND(G192="L",G193=""),0,IF(AND(G193="",G192=""),0,0))))</f>
        <v>0</v>
      </c>
      <c r="W193" s="2"/>
      <c r="X193" s="42">
        <f>IF(C192=0,C193,IF(C193=0,X192,C193))</f>
        <v>5</v>
      </c>
      <c r="Y193" s="42">
        <f>IF(C192=0,X192,IF(C193=0,Y192,C192))</f>
        <v>2</v>
      </c>
      <c r="Z193" s="42">
        <f>IF(C191=0,C190,IF(C192=0,Y192,IF(C193=0,Z192,C191)))</f>
        <v>5</v>
      </c>
      <c r="AA193" s="42">
        <f>IF(C190=0,C189,IF(C191=0,C189,IF(C192=0,Z192,IF(C193=0,AA192,C190))))</f>
        <v>6</v>
      </c>
      <c r="AB193" s="2"/>
      <c r="AC193" s="42" t="str">
        <f t="shared" si="16"/>
        <v>NB</v>
      </c>
      <c r="AD193" s="2"/>
      <c r="AE193" s="42">
        <f>IF(K193&lt;K192,1,0)</f>
        <v>0</v>
      </c>
      <c r="AF193" s="42">
        <f>IF(G193="W",0,IF(AE193=1,K192-K193+AF192,0))</f>
        <v>0</v>
      </c>
      <c r="AG193" s="2"/>
      <c r="AH193" s="42">
        <f>IF(G193="W",AF192+J193,IF(AE193=1,K192-K193+AF192,0))</f>
        <v>0</v>
      </c>
      <c r="AI193" s="2"/>
    </row>
    <row r="194" spans="2:35">
      <c r="B194" s="45">
        <v>7</v>
      </c>
      <c r="C194" s="17">
        <f t="shared" si="13"/>
        <v>2</v>
      </c>
      <c r="D194" s="48" t="str">
        <f>IF(AC194="Bet",X194,"")</f>
        <v/>
      </c>
      <c r="E194" s="49" t="str">
        <f>IF(AC194="Bet",Y194,"")</f>
        <v/>
      </c>
      <c r="F194" s="50" t="str">
        <f>IF(AC194="Bet",Z194,"")</f>
        <v/>
      </c>
      <c r="G194" s="42" t="str">
        <f>IF(D193&lt;&gt;"",IF(OR(D193=C194,E193=C194,F193=C194),"W","L"),"")</f>
        <v/>
      </c>
      <c r="H194" s="42" t="str">
        <f t="shared" si="14"/>
        <v/>
      </c>
      <c r="I194" s="42" t="str">
        <f>IF(G194&lt;&gt;"",VLOOKUP(V193,$M$4:$N$18,2,0),"")</f>
        <v/>
      </c>
      <c r="J194" s="42" t="str">
        <f t="shared" si="15"/>
        <v/>
      </c>
      <c r="K194" s="42">
        <f>IF(B194="",K193,SUM($J$6:J194))</f>
        <v>45</v>
      </c>
      <c r="L194" s="2"/>
      <c r="M194" s="2"/>
      <c r="N194" s="2"/>
      <c r="O194" s="2"/>
      <c r="P194" s="2"/>
      <c r="Q194" s="2"/>
      <c r="S194" s="2"/>
      <c r="T194" s="2"/>
      <c r="U194" s="2"/>
      <c r="V194" s="42">
        <f>IF(AND(G193="",G194="L"),1,IF(AND(G194="L",G193="L"),V193+1,IF(AND(G193="L",G194=""),0,IF(AND(G194="",G193=""),0,0))))</f>
        <v>0</v>
      </c>
      <c r="W194" s="2"/>
      <c r="X194" s="42">
        <f>IF(C193=0,C194,IF(C194=0,X193,C194))</f>
        <v>2</v>
      </c>
      <c r="Y194" s="42">
        <f>IF(C193=0,X193,IF(C194=0,Y193,C193))</f>
        <v>5</v>
      </c>
      <c r="Z194" s="42">
        <f>IF(C192=0,C191,IF(C193=0,Y193,IF(C194=0,Z193,C192)))</f>
        <v>2</v>
      </c>
      <c r="AA194" s="42">
        <f>IF(C191=0,C190,IF(C192=0,C190,IF(C193=0,Z193,IF(C194=0,AA193,C191))))</f>
        <v>5</v>
      </c>
      <c r="AB194" s="2"/>
      <c r="AC194" s="42" t="str">
        <f t="shared" si="16"/>
        <v>NB</v>
      </c>
      <c r="AD194" s="2"/>
      <c r="AE194" s="42">
        <f>IF(K194&lt;K193,1,0)</f>
        <v>0</v>
      </c>
      <c r="AF194" s="42">
        <f>IF(G194="W",0,IF(AE194=1,K193-K194+AF193,0))</f>
        <v>0</v>
      </c>
      <c r="AG194" s="2"/>
      <c r="AH194" s="42">
        <f>IF(G194="W",AF193+J194,IF(AE194=1,K193-K194+AF193,0))</f>
        <v>0</v>
      </c>
      <c r="AI194" s="2"/>
    </row>
    <row r="195" spans="2:35">
      <c r="B195" s="45">
        <v>20</v>
      </c>
      <c r="C195" s="17">
        <f t="shared" si="13"/>
        <v>4</v>
      </c>
      <c r="D195" s="48" t="str">
        <f>IF(AC195="Bet",X195,"")</f>
        <v/>
      </c>
      <c r="E195" s="49" t="str">
        <f>IF(AC195="Bet",Y195,"")</f>
        <v/>
      </c>
      <c r="F195" s="50" t="str">
        <f>IF(AC195="Bet",Z195,"")</f>
        <v/>
      </c>
      <c r="G195" s="42" t="str">
        <f>IF(D194&lt;&gt;"",IF(OR(D194=C195,E194=C195,F194=C195),"W","L"),"")</f>
        <v/>
      </c>
      <c r="H195" s="42" t="str">
        <f t="shared" si="14"/>
        <v/>
      </c>
      <c r="I195" s="42" t="str">
        <f>IF(G195&lt;&gt;"",VLOOKUP(V194,$M$4:$N$18,2,0),"")</f>
        <v/>
      </c>
      <c r="J195" s="42" t="str">
        <f t="shared" si="15"/>
        <v/>
      </c>
      <c r="K195" s="42">
        <f>IF(B195="",K194,SUM($J$6:J195))</f>
        <v>45</v>
      </c>
      <c r="L195" s="2"/>
      <c r="M195" s="2"/>
      <c r="N195" s="2"/>
      <c r="O195" s="2"/>
      <c r="P195" s="2"/>
      <c r="Q195" s="2"/>
      <c r="S195" s="2"/>
      <c r="T195" s="2"/>
      <c r="U195" s="2"/>
      <c r="V195" s="42">
        <f>IF(AND(G194="",G195="L"),1,IF(AND(G195="L",G194="L"),V194+1,IF(AND(G194="L",G195=""),0,IF(AND(G195="",G194=""),0,0))))</f>
        <v>0</v>
      </c>
      <c r="W195" s="2"/>
      <c r="X195" s="42">
        <f>IF(C194=0,C195,IF(C195=0,X194,C195))</f>
        <v>4</v>
      </c>
      <c r="Y195" s="42">
        <f>IF(C194=0,X194,IF(C195=0,Y194,C194))</f>
        <v>2</v>
      </c>
      <c r="Z195" s="42">
        <f>IF(C193=0,C192,IF(C194=0,Y194,IF(C195=0,Z194,C193)))</f>
        <v>5</v>
      </c>
      <c r="AA195" s="42">
        <f>IF(C192=0,C191,IF(C193=0,C191,IF(C194=0,Z194,IF(C195=0,AA194,C192))))</f>
        <v>2</v>
      </c>
      <c r="AB195" s="2"/>
      <c r="AC195" s="42" t="str">
        <f t="shared" si="16"/>
        <v>NB</v>
      </c>
      <c r="AD195" s="2"/>
      <c r="AE195" s="42">
        <f>IF(K195&lt;K194,1,0)</f>
        <v>0</v>
      </c>
      <c r="AF195" s="42">
        <f>IF(G195="W",0,IF(AE195=1,K194-K195+AF194,0))</f>
        <v>0</v>
      </c>
      <c r="AG195" s="2"/>
      <c r="AH195" s="42">
        <f>IF(G195="W",AF194+J195,IF(AE195=1,K194-K195+AF194,0))</f>
        <v>0</v>
      </c>
      <c r="AI195" s="2"/>
    </row>
    <row r="196" spans="2:35">
      <c r="B196" s="45">
        <v>15</v>
      </c>
      <c r="C196" s="17">
        <f t="shared" ref="C196:C259" si="17">IF(B196="","",VLOOKUP(B196,$AK$1:$AR$38,3,0))</f>
        <v>3</v>
      </c>
      <c r="D196" s="48">
        <f>IF(AC196="Bet",X196,"")</f>
        <v>3</v>
      </c>
      <c r="E196" s="49">
        <f>IF(AC196="Bet",Y196,"")</f>
        <v>4</v>
      </c>
      <c r="F196" s="50">
        <f>IF(AC196="Bet",Z196,"")</f>
        <v>2</v>
      </c>
      <c r="G196" s="42" t="str">
        <f>IF(D195&lt;&gt;"",IF(OR(D195=C196,E195=C196,F195=C196),"W","L"),"")</f>
        <v/>
      </c>
      <c r="H196" s="42" t="str">
        <f t="shared" si="14"/>
        <v/>
      </c>
      <c r="I196" s="42" t="str">
        <f>IF(G196&lt;&gt;"",VLOOKUP(V195,$M$4:$N$18,2,0),"")</f>
        <v/>
      </c>
      <c r="J196" s="42" t="str">
        <f t="shared" si="15"/>
        <v/>
      </c>
      <c r="K196" s="42">
        <f>IF(B196="",K195,SUM($J$6:J196))</f>
        <v>45</v>
      </c>
      <c r="L196" s="2"/>
      <c r="M196" s="2"/>
      <c r="N196" s="2"/>
      <c r="O196" s="2"/>
      <c r="P196" s="2"/>
      <c r="Q196" s="2"/>
      <c r="S196" s="2"/>
      <c r="T196" s="2"/>
      <c r="U196" s="2"/>
      <c r="V196" s="42">
        <f>IF(AND(G195="",G196="L"),1,IF(AND(G196="L",G195="L"),V195+1,IF(AND(G195="L",G196=""),0,IF(AND(G196="",G195=""),0,0))))</f>
        <v>0</v>
      </c>
      <c r="W196" s="2"/>
      <c r="X196" s="42">
        <f>IF(C195=0,C196,IF(C196=0,X195,C196))</f>
        <v>3</v>
      </c>
      <c r="Y196" s="42">
        <f>IF(C195=0,X195,IF(C196=0,Y195,C195))</f>
        <v>4</v>
      </c>
      <c r="Z196" s="42">
        <f>IF(C194=0,C193,IF(C195=0,Y195,IF(C196=0,Z195,C194)))</f>
        <v>2</v>
      </c>
      <c r="AA196" s="42">
        <f>IF(C193=0,C192,IF(C194=0,C192,IF(C195=0,Z195,IF(C196=0,AA195,C193))))</f>
        <v>5</v>
      </c>
      <c r="AB196" s="2"/>
      <c r="AC196" s="42" t="str">
        <f t="shared" si="16"/>
        <v>Bet</v>
      </c>
      <c r="AD196" s="2"/>
      <c r="AE196" s="42">
        <f>IF(K196&lt;K195,1,0)</f>
        <v>0</v>
      </c>
      <c r="AF196" s="42">
        <f>IF(G196="W",0,IF(AE196=1,K195-K196+AF195,0))</f>
        <v>0</v>
      </c>
      <c r="AG196" s="2"/>
      <c r="AH196" s="42">
        <f>IF(G196="W",AF195+J196,IF(AE196=1,K195-K196+AF195,0))</f>
        <v>0</v>
      </c>
      <c r="AI196" s="2"/>
    </row>
    <row r="197" spans="2:35">
      <c r="B197" s="45">
        <v>13</v>
      </c>
      <c r="C197" s="17">
        <f t="shared" si="17"/>
        <v>3</v>
      </c>
      <c r="D197" s="48" t="str">
        <f>IF(AC197="Bet",X197,"")</f>
        <v/>
      </c>
      <c r="E197" s="49" t="str">
        <f>IF(AC197="Bet",Y197,"")</f>
        <v/>
      </c>
      <c r="F197" s="50" t="str">
        <f>IF(AC197="Bet",Z197,"")</f>
        <v/>
      </c>
      <c r="G197" s="42" t="str">
        <f>IF(D196&lt;&gt;"",IF(OR(D196=C197,E196=C197,F196=C197),"W","L"),"")</f>
        <v>W</v>
      </c>
      <c r="H197" s="42">
        <f t="shared" si="14"/>
        <v>3</v>
      </c>
      <c r="I197" s="42">
        <f>IF(G197&lt;&gt;"",VLOOKUP(V196,$M$4:$N$18,2,0),"")</f>
        <v>1</v>
      </c>
      <c r="J197" s="42">
        <f t="shared" si="15"/>
        <v>3</v>
      </c>
      <c r="K197" s="42">
        <f>IF(B197="",K196,SUM($J$6:J197))</f>
        <v>48</v>
      </c>
      <c r="L197" s="2"/>
      <c r="M197" s="2"/>
      <c r="N197" s="2"/>
      <c r="O197" s="2"/>
      <c r="P197" s="2"/>
      <c r="Q197" s="2"/>
      <c r="S197" s="2"/>
      <c r="T197" s="2"/>
      <c r="U197" s="2"/>
      <c r="V197" s="42">
        <f>IF(AND(G196="",G197="L"),1,IF(AND(G197="L",G196="L"),V196+1,IF(AND(G196="L",G197=""),0,IF(AND(G197="",G196=""),0,0))))</f>
        <v>0</v>
      </c>
      <c r="W197" s="2"/>
      <c r="X197" s="42">
        <f>IF(C196=0,C197,IF(C197=0,X196,C197))</f>
        <v>3</v>
      </c>
      <c r="Y197" s="42">
        <f>IF(C196=0,X196,IF(C197=0,Y196,C196))</f>
        <v>3</v>
      </c>
      <c r="Z197" s="42">
        <f>IF(C195=0,C194,IF(C196=0,Y196,IF(C197=0,Z196,C195)))</f>
        <v>4</v>
      </c>
      <c r="AA197" s="42">
        <f>IF(C194=0,C193,IF(C195=0,C193,IF(C196=0,Z196,IF(C197=0,AA196,C194))))</f>
        <v>2</v>
      </c>
      <c r="AB197" s="2"/>
      <c r="AC197" s="42" t="str">
        <f t="shared" si="16"/>
        <v>NB</v>
      </c>
      <c r="AD197" s="2"/>
      <c r="AE197" s="42">
        <f>IF(K197&lt;K196,1,0)</f>
        <v>0</v>
      </c>
      <c r="AF197" s="42">
        <f>IF(G197="W",0,IF(AE197=1,K196-K197+AF196,0))</f>
        <v>0</v>
      </c>
      <c r="AG197" s="2"/>
      <c r="AH197" s="42">
        <f>IF(G197="W",AF196+J197,IF(AE197=1,K196-K197+AF196,0))</f>
        <v>3</v>
      </c>
      <c r="AI197" s="2"/>
    </row>
    <row r="198" spans="2:35">
      <c r="B198" s="45">
        <v>13</v>
      </c>
      <c r="C198" s="17">
        <f t="shared" si="17"/>
        <v>3</v>
      </c>
      <c r="D198" s="48" t="str">
        <f>IF(AC198="Bet",X198,"")</f>
        <v/>
      </c>
      <c r="E198" s="49" t="str">
        <f>IF(AC198="Bet",Y198,"")</f>
        <v/>
      </c>
      <c r="F198" s="50" t="str">
        <f>IF(AC198="Bet",Z198,"")</f>
        <v/>
      </c>
      <c r="G198" s="42" t="str">
        <f>IF(D197&lt;&gt;"",IF(OR(D197=C198,E197=C198,F197=C198),"W","L"),"")</f>
        <v/>
      </c>
      <c r="H198" s="42" t="str">
        <f t="shared" si="14"/>
        <v/>
      </c>
      <c r="I198" s="42" t="str">
        <f>IF(G198&lt;&gt;"",VLOOKUP(V197,$M$4:$N$18,2,0),"")</f>
        <v/>
      </c>
      <c r="J198" s="42" t="str">
        <f t="shared" si="15"/>
        <v/>
      </c>
      <c r="K198" s="42">
        <f>IF(B198="",K197,SUM($J$6:J198))</f>
        <v>48</v>
      </c>
      <c r="L198" s="2"/>
      <c r="M198" s="2"/>
      <c r="N198" s="2"/>
      <c r="O198" s="2"/>
      <c r="P198" s="2"/>
      <c r="Q198" s="2"/>
      <c r="S198" s="2"/>
      <c r="T198" s="2"/>
      <c r="U198" s="2"/>
      <c r="V198" s="42">
        <f>IF(AND(G197="",G198="L"),1,IF(AND(G198="L",G197="L"),V197+1,IF(AND(G197="L",G198=""),0,IF(AND(G198="",G197=""),0,0))))</f>
        <v>0</v>
      </c>
      <c r="W198" s="2"/>
      <c r="X198" s="42">
        <f>IF(C197=0,C198,IF(C198=0,X197,C198))</f>
        <v>3</v>
      </c>
      <c r="Y198" s="42">
        <f>IF(C197=0,X197,IF(C198=0,Y197,C197))</f>
        <v>3</v>
      </c>
      <c r="Z198" s="42">
        <f>IF(C196=0,C195,IF(C197=0,Y197,IF(C198=0,Z197,C196)))</f>
        <v>3</v>
      </c>
      <c r="AA198" s="42">
        <f>IF(C195=0,C194,IF(C196=0,C194,IF(C197=0,Z197,IF(C198=0,AA197,C195))))</f>
        <v>4</v>
      </c>
      <c r="AB198" s="2"/>
      <c r="AC198" s="42" t="str">
        <f t="shared" si="16"/>
        <v>NB</v>
      </c>
      <c r="AD198" s="2"/>
      <c r="AE198" s="42">
        <f>IF(K198&lt;K197,1,0)</f>
        <v>0</v>
      </c>
      <c r="AF198" s="42">
        <f>IF(G198="W",0,IF(AE198=1,K197-K198+AF197,0))</f>
        <v>0</v>
      </c>
      <c r="AG198" s="2"/>
      <c r="AH198" s="42">
        <f>IF(G198="W",AF197+J198,IF(AE198=1,K197-K198+AF197,0))</f>
        <v>0</v>
      </c>
      <c r="AI198" s="2"/>
    </row>
    <row r="199" spans="2:35">
      <c r="B199" s="45">
        <v>14</v>
      </c>
      <c r="C199" s="17">
        <f t="shared" si="17"/>
        <v>3</v>
      </c>
      <c r="D199" s="48" t="str">
        <f>IF(AC199="Bet",X199,"")</f>
        <v/>
      </c>
      <c r="E199" s="49" t="str">
        <f>IF(AC199="Bet",Y199,"")</f>
        <v/>
      </c>
      <c r="F199" s="50" t="str">
        <f>IF(AC199="Bet",Z199,"")</f>
        <v/>
      </c>
      <c r="G199" s="42" t="str">
        <f>IF(D198&lt;&gt;"",IF(OR(D198=C199,E198=C199,F198=C199),"W","L"),"")</f>
        <v/>
      </c>
      <c r="H199" s="42" t="str">
        <f t="shared" si="14"/>
        <v/>
      </c>
      <c r="I199" s="42" t="str">
        <f>IF(G199&lt;&gt;"",VLOOKUP(V198,$M$4:$N$18,2,0),"")</f>
        <v/>
      </c>
      <c r="J199" s="42" t="str">
        <f t="shared" si="15"/>
        <v/>
      </c>
      <c r="K199" s="42">
        <f>IF(B199="",K198,SUM($J$6:J199))</f>
        <v>48</v>
      </c>
      <c r="L199" s="2"/>
      <c r="M199" s="2"/>
      <c r="N199" s="2"/>
      <c r="O199" s="2"/>
      <c r="P199" s="2"/>
      <c r="Q199" s="2"/>
      <c r="S199" s="2"/>
      <c r="T199" s="2"/>
      <c r="U199" s="2"/>
      <c r="V199" s="42">
        <f>IF(AND(G198="",G199="L"),1,IF(AND(G199="L",G198="L"),V198+1,IF(AND(G198="L",G199=""),0,IF(AND(G199="",G198=""),0,0))))</f>
        <v>0</v>
      </c>
      <c r="W199" s="2"/>
      <c r="X199" s="42">
        <f>IF(C198=0,C199,IF(C199=0,X198,C199))</f>
        <v>3</v>
      </c>
      <c r="Y199" s="42">
        <f>IF(C198=0,X198,IF(C199=0,Y198,C198))</f>
        <v>3</v>
      </c>
      <c r="Z199" s="42">
        <f>IF(C197=0,C196,IF(C198=0,Y198,IF(C199=0,Z198,C197)))</f>
        <v>3</v>
      </c>
      <c r="AA199" s="42">
        <f>IF(C196=0,C195,IF(C197=0,C195,IF(C198=0,Z198,IF(C199=0,AA198,C196))))</f>
        <v>3</v>
      </c>
      <c r="AB199" s="2"/>
      <c r="AC199" s="42" t="str">
        <f t="shared" si="16"/>
        <v>NB</v>
      </c>
      <c r="AD199" s="2"/>
      <c r="AE199" s="42">
        <f>IF(K199&lt;K198,1,0)</f>
        <v>0</v>
      </c>
      <c r="AF199" s="42">
        <f>IF(G199="W",0,IF(AE199=1,K198-K199+AF198,0))</f>
        <v>0</v>
      </c>
      <c r="AG199" s="2"/>
      <c r="AH199" s="42">
        <f>IF(G199="W",AF198+J199,IF(AE199=1,K198-K199+AF198,0))</f>
        <v>0</v>
      </c>
      <c r="AI199" s="2"/>
    </row>
    <row r="200" spans="2:35">
      <c r="B200" s="45">
        <v>19</v>
      </c>
      <c r="C200" s="17">
        <f t="shared" si="17"/>
        <v>4</v>
      </c>
      <c r="D200" s="48" t="str">
        <f>IF(AC200="Bet",X200,"")</f>
        <v/>
      </c>
      <c r="E200" s="49" t="str">
        <f>IF(AC200="Bet",Y200,"")</f>
        <v/>
      </c>
      <c r="F200" s="50" t="str">
        <f>IF(AC200="Bet",Z200,"")</f>
        <v/>
      </c>
      <c r="G200" s="42" t="str">
        <f>IF(D199&lt;&gt;"",IF(OR(D199=C200,E199=C200,F199=C200),"W","L"),"")</f>
        <v/>
      </c>
      <c r="H200" s="42" t="str">
        <f t="shared" si="14"/>
        <v/>
      </c>
      <c r="I200" s="42" t="str">
        <f>IF(G200&lt;&gt;"",VLOOKUP(V199,$M$4:$N$18,2,0),"")</f>
        <v/>
      </c>
      <c r="J200" s="42" t="str">
        <f t="shared" si="15"/>
        <v/>
      </c>
      <c r="K200" s="42">
        <f>IF(B200="",K199,SUM($J$6:J200))</f>
        <v>48</v>
      </c>
      <c r="L200" s="2"/>
      <c r="M200" s="2"/>
      <c r="N200" s="2"/>
      <c r="O200" s="2"/>
      <c r="P200" s="2"/>
      <c r="Q200" s="2"/>
      <c r="S200" s="2"/>
      <c r="T200" s="2"/>
      <c r="U200" s="2"/>
      <c r="V200" s="42">
        <f>IF(AND(G199="",G200="L"),1,IF(AND(G200="L",G199="L"),V199+1,IF(AND(G199="L",G200=""),0,IF(AND(G200="",G199=""),0,0))))</f>
        <v>0</v>
      </c>
      <c r="W200" s="2"/>
      <c r="X200" s="42">
        <f>IF(C199=0,C200,IF(C200=0,X199,C200))</f>
        <v>4</v>
      </c>
      <c r="Y200" s="42">
        <f>IF(C199=0,X199,IF(C200=0,Y199,C199))</f>
        <v>3</v>
      </c>
      <c r="Z200" s="42">
        <f>IF(C198=0,C197,IF(C199=0,Y199,IF(C200=0,Z199,C198)))</f>
        <v>3</v>
      </c>
      <c r="AA200" s="42">
        <f>IF(C197=0,C196,IF(C198=0,C196,IF(C199=0,Z199,IF(C200=0,AA199,C197))))</f>
        <v>3</v>
      </c>
      <c r="AB200" s="2"/>
      <c r="AC200" s="42" t="str">
        <f t="shared" si="16"/>
        <v>NB</v>
      </c>
      <c r="AD200" s="2"/>
      <c r="AE200" s="42">
        <f>IF(K200&lt;K199,1,0)</f>
        <v>0</v>
      </c>
      <c r="AF200" s="42">
        <f>IF(G200="W",0,IF(AE200=1,K199-K200+AF199,0))</f>
        <v>0</v>
      </c>
      <c r="AG200" s="2"/>
      <c r="AH200" s="42">
        <f>IF(G200="W",AF199+J200,IF(AE200=1,K199-K200+AF199,0))</f>
        <v>0</v>
      </c>
      <c r="AI200" s="2"/>
    </row>
    <row r="201" spans="2:35">
      <c r="B201" s="45">
        <v>16</v>
      </c>
      <c r="C201" s="17">
        <f t="shared" si="17"/>
        <v>3</v>
      </c>
      <c r="D201" s="48" t="str">
        <f>IF(AC201="Bet",X201,"")</f>
        <v/>
      </c>
      <c r="E201" s="49" t="str">
        <f>IF(AC201="Bet",Y201,"")</f>
        <v/>
      </c>
      <c r="F201" s="50" t="str">
        <f>IF(AC201="Bet",Z201,"")</f>
        <v/>
      </c>
      <c r="G201" s="42" t="str">
        <f>IF(D200&lt;&gt;"",IF(OR(D200=C201,E200=C201,F200=C201),"W","L"),"")</f>
        <v/>
      </c>
      <c r="H201" s="42" t="str">
        <f t="shared" ref="H201:H264" si="18">IF(G201="W",3,IF(G201="L",-3,""))</f>
        <v/>
      </c>
      <c r="I201" s="42" t="str">
        <f>IF(G201&lt;&gt;"",VLOOKUP(V200,$M$4:$N$18,2,0),"")</f>
        <v/>
      </c>
      <c r="J201" s="42" t="str">
        <f t="shared" si="15"/>
        <v/>
      </c>
      <c r="K201" s="42">
        <f>IF(B201="",K200,SUM($J$6:J201))</f>
        <v>48</v>
      </c>
      <c r="L201" s="2"/>
      <c r="M201" s="2"/>
      <c r="N201" s="2"/>
      <c r="O201" s="2"/>
      <c r="P201" s="2"/>
      <c r="Q201" s="2"/>
      <c r="S201" s="2"/>
      <c r="T201" s="2"/>
      <c r="U201" s="2"/>
      <c r="V201" s="42">
        <f>IF(AND(G200="",G201="L"),1,IF(AND(G201="L",G200="L"),V200+1,IF(AND(G200="L",G201=""),0,IF(AND(G201="",G200=""),0,0))))</f>
        <v>0</v>
      </c>
      <c r="W201" s="2"/>
      <c r="X201" s="42">
        <f>IF(C200=0,C201,IF(C201=0,X200,C201))</f>
        <v>3</v>
      </c>
      <c r="Y201" s="42">
        <f>IF(C200=0,X200,IF(C201=0,Y200,C200))</f>
        <v>4</v>
      </c>
      <c r="Z201" s="42">
        <f>IF(C199=0,C198,IF(C200=0,Y200,IF(C201=0,Z200,C199)))</f>
        <v>3</v>
      </c>
      <c r="AA201" s="42">
        <f>IF(C198=0,C197,IF(C199=0,C197,IF(C200=0,Z200,IF(C201=0,AA200,C198))))</f>
        <v>3</v>
      </c>
      <c r="AB201" s="2"/>
      <c r="AC201" s="42" t="str">
        <f t="shared" si="16"/>
        <v>NB</v>
      </c>
      <c r="AD201" s="2"/>
      <c r="AE201" s="42">
        <f>IF(K201&lt;K200,1,0)</f>
        <v>0</v>
      </c>
      <c r="AF201" s="42">
        <f>IF(G201="W",0,IF(AE201=1,K200-K201+AF200,0))</f>
        <v>0</v>
      </c>
      <c r="AG201" s="2"/>
      <c r="AH201" s="42">
        <f>IF(G201="W",AF200+J201,IF(AE201=1,K200-K201+AF200,0))</f>
        <v>0</v>
      </c>
      <c r="AI201" s="2"/>
    </row>
    <row r="202" spans="2:35">
      <c r="B202" s="45">
        <v>30</v>
      </c>
      <c r="C202" s="17">
        <f t="shared" si="17"/>
        <v>5</v>
      </c>
      <c r="D202" s="48" t="str">
        <f>IF(AC202="Bet",X202,"")</f>
        <v/>
      </c>
      <c r="E202" s="49" t="str">
        <f>IF(AC202="Bet",Y202,"")</f>
        <v/>
      </c>
      <c r="F202" s="50" t="str">
        <f>IF(AC202="Bet",Z202,"")</f>
        <v/>
      </c>
      <c r="G202" s="42" t="str">
        <f>IF(D201&lt;&gt;"",IF(OR(D201=C202,E201=C202,F201=C202),"W","L"),"")</f>
        <v/>
      </c>
      <c r="H202" s="42" t="str">
        <f t="shared" si="18"/>
        <v/>
      </c>
      <c r="I202" s="42" t="str">
        <f>IF(G202&lt;&gt;"",VLOOKUP(V201,$M$4:$N$18,2,0),"")</f>
        <v/>
      </c>
      <c r="J202" s="42" t="str">
        <f t="shared" si="15"/>
        <v/>
      </c>
      <c r="K202" s="42">
        <f>IF(B202="",K201,SUM($J$6:J202))</f>
        <v>48</v>
      </c>
      <c r="L202" s="2"/>
      <c r="M202" s="2"/>
      <c r="N202" s="2"/>
      <c r="O202" s="2"/>
      <c r="P202" s="2"/>
      <c r="Q202" s="2"/>
      <c r="S202" s="2"/>
      <c r="T202" s="2"/>
      <c r="U202" s="2"/>
      <c r="V202" s="42">
        <f>IF(AND(G201="",G202="L"),1,IF(AND(G202="L",G201="L"),V201+1,IF(AND(G201="L",G202=""),0,IF(AND(G202="",G201=""),0,0))))</f>
        <v>0</v>
      </c>
      <c r="W202" s="2"/>
      <c r="X202" s="42">
        <f>IF(C201=0,C202,IF(C202=0,X201,C202))</f>
        <v>5</v>
      </c>
      <c r="Y202" s="42">
        <f>IF(C201=0,X201,IF(C202=0,Y201,C201))</f>
        <v>3</v>
      </c>
      <c r="Z202" s="42">
        <f>IF(C200=0,C199,IF(C201=0,Y201,IF(C202=0,Z201,C200)))</f>
        <v>4</v>
      </c>
      <c r="AA202" s="42">
        <f>IF(C199=0,C198,IF(C200=0,C198,IF(C201=0,Z201,IF(C202=0,AA201,C199))))</f>
        <v>3</v>
      </c>
      <c r="AB202" s="2"/>
      <c r="AC202" s="42" t="str">
        <f t="shared" si="16"/>
        <v>NB</v>
      </c>
      <c r="AD202" s="2"/>
      <c r="AE202" s="42">
        <f>IF(K202&lt;K201,1,0)</f>
        <v>0</v>
      </c>
      <c r="AF202" s="42">
        <f>IF(G202="W",0,IF(AE202=1,K201-K202+AF201,0))</f>
        <v>0</v>
      </c>
      <c r="AG202" s="2"/>
      <c r="AH202" s="42">
        <f>IF(G202="W",AF201+J202,IF(AE202=1,K201-K202+AF201,0))</f>
        <v>0</v>
      </c>
      <c r="AI202" s="2"/>
    </row>
    <row r="203" spans="2:35">
      <c r="B203" s="45">
        <v>20</v>
      </c>
      <c r="C203" s="17">
        <f t="shared" si="17"/>
        <v>4</v>
      </c>
      <c r="D203" s="48" t="str">
        <f>IF(AC203="Bet",X203,"")</f>
        <v/>
      </c>
      <c r="E203" s="49" t="str">
        <f>IF(AC203="Bet",Y203,"")</f>
        <v/>
      </c>
      <c r="F203" s="50" t="str">
        <f>IF(AC203="Bet",Z203,"")</f>
        <v/>
      </c>
      <c r="G203" s="42" t="str">
        <f>IF(D202&lt;&gt;"",IF(OR(D202=C203,E202=C203,F202=C203),"W","L"),"")</f>
        <v/>
      </c>
      <c r="H203" s="42" t="str">
        <f t="shared" si="18"/>
        <v/>
      </c>
      <c r="I203" s="42" t="str">
        <f>IF(G203&lt;&gt;"",VLOOKUP(V202,$M$4:$N$18,2,0),"")</f>
        <v/>
      </c>
      <c r="J203" s="42" t="str">
        <f t="shared" si="15"/>
        <v/>
      </c>
      <c r="K203" s="42">
        <f>IF(B203="",K202,SUM($J$6:J203))</f>
        <v>48</v>
      </c>
      <c r="L203" s="2"/>
      <c r="M203" s="2"/>
      <c r="N203" s="2"/>
      <c r="O203" s="2"/>
      <c r="P203" s="2"/>
      <c r="Q203" s="2"/>
      <c r="S203" s="2"/>
      <c r="T203" s="2"/>
      <c r="U203" s="2"/>
      <c r="V203" s="42">
        <f>IF(AND(G202="",G203="L"),1,IF(AND(G203="L",G202="L"),V202+1,IF(AND(G202="L",G203=""),0,IF(AND(G203="",G202=""),0,0))))</f>
        <v>0</v>
      </c>
      <c r="W203" s="2"/>
      <c r="X203" s="42">
        <f>IF(C202=0,C203,IF(C203=0,X202,C203))</f>
        <v>4</v>
      </c>
      <c r="Y203" s="42">
        <f>IF(C202=0,X202,IF(C203=0,Y202,C202))</f>
        <v>5</v>
      </c>
      <c r="Z203" s="42">
        <f>IF(C201=0,C200,IF(C202=0,Y202,IF(C203=0,Z202,C201)))</f>
        <v>3</v>
      </c>
      <c r="AA203" s="42">
        <f>IF(C200=0,C199,IF(C201=0,C199,IF(C202=0,Z202,IF(C203=0,AA202,C200))))</f>
        <v>4</v>
      </c>
      <c r="AB203" s="2"/>
      <c r="AC203" s="42" t="str">
        <f t="shared" si="16"/>
        <v>NB</v>
      </c>
      <c r="AD203" s="2"/>
      <c r="AE203" s="42">
        <f>IF(K203&lt;K202,1,0)</f>
        <v>0</v>
      </c>
      <c r="AF203" s="42">
        <f>IF(G203="W",0,IF(AE203=1,K202-K203+AF202,0))</f>
        <v>0</v>
      </c>
      <c r="AG203" s="2"/>
      <c r="AH203" s="42">
        <f>IF(G203="W",AF202+J203,IF(AE203=1,K202-K203+AF202,0))</f>
        <v>0</v>
      </c>
      <c r="AI203" s="2"/>
    </row>
    <row r="204" spans="2:35">
      <c r="B204" s="45">
        <v>28</v>
      </c>
      <c r="C204" s="17">
        <f t="shared" si="17"/>
        <v>5</v>
      </c>
      <c r="D204" s="48" t="str">
        <f>IF(AC204="Bet",X204,"")</f>
        <v/>
      </c>
      <c r="E204" s="49" t="str">
        <f>IF(AC204="Bet",Y204,"")</f>
        <v/>
      </c>
      <c r="F204" s="50" t="str">
        <f>IF(AC204="Bet",Z204,"")</f>
        <v/>
      </c>
      <c r="G204" s="42" t="str">
        <f>IF(D203&lt;&gt;"",IF(OR(D203=C204,E203=C204,F203=C204),"W","L"),"")</f>
        <v/>
      </c>
      <c r="H204" s="42" t="str">
        <f t="shared" si="18"/>
        <v/>
      </c>
      <c r="I204" s="42" t="str">
        <f>IF(G204&lt;&gt;"",VLOOKUP(V203,$M$4:$N$18,2,0),"")</f>
        <v/>
      </c>
      <c r="J204" s="42" t="str">
        <f t="shared" si="15"/>
        <v/>
      </c>
      <c r="K204" s="42">
        <f>IF(B204="",K203,SUM($J$6:J204))</f>
        <v>48</v>
      </c>
      <c r="L204" s="2"/>
      <c r="M204" s="2"/>
      <c r="N204" s="2"/>
      <c r="O204" s="2"/>
      <c r="P204" s="2"/>
      <c r="Q204" s="2"/>
      <c r="S204" s="2"/>
      <c r="T204" s="2"/>
      <c r="U204" s="2"/>
      <c r="V204" s="42">
        <f>IF(AND(G203="",G204="L"),1,IF(AND(G204="L",G203="L"),V203+1,IF(AND(G203="L",G204=""),0,IF(AND(G204="",G203=""),0,0))))</f>
        <v>0</v>
      </c>
      <c r="W204" s="2"/>
      <c r="X204" s="42">
        <f>IF(C203=0,C204,IF(C204=0,X203,C204))</f>
        <v>5</v>
      </c>
      <c r="Y204" s="42">
        <f>IF(C203=0,X203,IF(C204=0,Y203,C203))</f>
        <v>4</v>
      </c>
      <c r="Z204" s="42">
        <f>IF(C202=0,C201,IF(C203=0,Y203,IF(C204=0,Z203,C202)))</f>
        <v>5</v>
      </c>
      <c r="AA204" s="42">
        <f>IF(C201=0,C200,IF(C202=0,C200,IF(C203=0,Z203,IF(C204=0,AA203,C201))))</f>
        <v>3</v>
      </c>
      <c r="AB204" s="2"/>
      <c r="AC204" s="42" t="str">
        <f t="shared" si="16"/>
        <v>NB</v>
      </c>
      <c r="AD204" s="2"/>
      <c r="AE204" s="42">
        <f>IF(K204&lt;K203,1,0)</f>
        <v>0</v>
      </c>
      <c r="AF204" s="42">
        <f>IF(G204="W",0,IF(AE204=1,K203-K204+AF203,0))</f>
        <v>0</v>
      </c>
      <c r="AG204" s="2"/>
      <c r="AH204" s="42">
        <f>IF(G204="W",AF203+J204,IF(AE204=1,K203-K204+AF203,0))</f>
        <v>0</v>
      </c>
      <c r="AI204" s="2"/>
    </row>
    <row r="205" spans="2:35">
      <c r="B205" s="45">
        <v>23</v>
      </c>
      <c r="C205" s="17">
        <f t="shared" si="17"/>
        <v>4</v>
      </c>
      <c r="D205" s="48" t="str">
        <f>IF(AC205="Bet",X205,"")</f>
        <v/>
      </c>
      <c r="E205" s="49" t="str">
        <f>IF(AC205="Bet",Y205,"")</f>
        <v/>
      </c>
      <c r="F205" s="50" t="str">
        <f>IF(AC205="Bet",Z205,"")</f>
        <v/>
      </c>
      <c r="G205" s="42" t="str">
        <f>IF(D204&lt;&gt;"",IF(OR(D204=C205,E204=C205,F204=C205),"W","L"),"")</f>
        <v/>
      </c>
      <c r="H205" s="42" t="str">
        <f t="shared" si="18"/>
        <v/>
      </c>
      <c r="I205" s="42" t="str">
        <f>IF(G205&lt;&gt;"",VLOOKUP(V204,$M$4:$N$18,2,0),"")</f>
        <v/>
      </c>
      <c r="J205" s="42" t="str">
        <f t="shared" si="15"/>
        <v/>
      </c>
      <c r="K205" s="42">
        <f>IF(B205="",K204,SUM($J$6:J205))</f>
        <v>48</v>
      </c>
      <c r="L205" s="2"/>
      <c r="M205" s="2"/>
      <c r="N205" s="2"/>
      <c r="O205" s="2"/>
      <c r="P205" s="2"/>
      <c r="Q205" s="2"/>
      <c r="S205" s="2"/>
      <c r="T205" s="2"/>
      <c r="U205" s="2"/>
      <c r="V205" s="42">
        <f>IF(AND(G204="",G205="L"),1,IF(AND(G205="L",G204="L"),V204+1,IF(AND(G204="L",G205=""),0,IF(AND(G205="",G204=""),0,0))))</f>
        <v>0</v>
      </c>
      <c r="W205" s="2"/>
      <c r="X205" s="42">
        <f>IF(C204=0,C205,IF(C205=0,X204,C205))</f>
        <v>4</v>
      </c>
      <c r="Y205" s="42">
        <f>IF(C204=0,X204,IF(C205=0,Y204,C204))</f>
        <v>5</v>
      </c>
      <c r="Z205" s="42">
        <f>IF(C203=0,C202,IF(C204=0,Y204,IF(C205=0,Z204,C203)))</f>
        <v>4</v>
      </c>
      <c r="AA205" s="42">
        <f>IF(C202=0,C201,IF(C203=0,C201,IF(C204=0,Z204,IF(C205=0,AA204,C202))))</f>
        <v>5</v>
      </c>
      <c r="AB205" s="2"/>
      <c r="AC205" s="42" t="str">
        <f t="shared" si="16"/>
        <v>NB</v>
      </c>
      <c r="AD205" s="2"/>
      <c r="AE205" s="42">
        <f>IF(K205&lt;K204,1,0)</f>
        <v>0</v>
      </c>
      <c r="AF205" s="42">
        <f>IF(G205="W",0,IF(AE205=1,K204-K205+AF204,0))</f>
        <v>0</v>
      </c>
      <c r="AG205" s="2"/>
      <c r="AH205" s="42">
        <f>IF(G205="W",AF204+J205,IF(AE205=1,K204-K205+AF204,0))</f>
        <v>0</v>
      </c>
      <c r="AI205" s="2"/>
    </row>
    <row r="206" spans="2:35">
      <c r="B206" s="45">
        <v>20</v>
      </c>
      <c r="C206" s="17">
        <f t="shared" si="17"/>
        <v>4</v>
      </c>
      <c r="D206" s="48" t="str">
        <f>IF(AC206="Bet",X206,"")</f>
        <v/>
      </c>
      <c r="E206" s="49" t="str">
        <f>IF(AC206="Bet",Y206,"")</f>
        <v/>
      </c>
      <c r="F206" s="50" t="str">
        <f>IF(AC206="Bet",Z206,"")</f>
        <v/>
      </c>
      <c r="G206" s="42" t="str">
        <f>IF(D205&lt;&gt;"",IF(OR(D205=C206,E205=C206,F205=C206),"W","L"),"")</f>
        <v/>
      </c>
      <c r="H206" s="42" t="str">
        <f t="shared" si="18"/>
        <v/>
      </c>
      <c r="I206" s="42" t="str">
        <f>IF(G206&lt;&gt;"",VLOOKUP(V205,$M$4:$N$18,2,0),"")</f>
        <v/>
      </c>
      <c r="J206" s="42" t="str">
        <f t="shared" si="15"/>
        <v/>
      </c>
      <c r="K206" s="42">
        <f>IF(B206="",K205,SUM($J$6:J206))</f>
        <v>48</v>
      </c>
      <c r="L206" s="2"/>
      <c r="M206" s="2"/>
      <c r="N206" s="2"/>
      <c r="O206" s="2"/>
      <c r="P206" s="2"/>
      <c r="Q206" s="2"/>
      <c r="S206" s="2"/>
      <c r="T206" s="2"/>
      <c r="U206" s="2"/>
      <c r="V206" s="42">
        <f>IF(AND(G205="",G206="L"),1,IF(AND(G206="L",G205="L"),V205+1,IF(AND(G205="L",G206=""),0,IF(AND(G206="",G205=""),0,0))))</f>
        <v>0</v>
      </c>
      <c r="W206" s="2"/>
      <c r="X206" s="42">
        <f>IF(C205=0,C206,IF(C206=0,X205,C206))</f>
        <v>4</v>
      </c>
      <c r="Y206" s="42">
        <f>IF(C205=0,X205,IF(C206=0,Y205,C205))</f>
        <v>4</v>
      </c>
      <c r="Z206" s="42">
        <f>IF(C204=0,C203,IF(C205=0,Y205,IF(C206=0,Z205,C204)))</f>
        <v>5</v>
      </c>
      <c r="AA206" s="42">
        <f>IF(C203=0,C202,IF(C204=0,C202,IF(C205=0,Z205,IF(C206=0,AA205,C203))))</f>
        <v>4</v>
      </c>
      <c r="AB206" s="2"/>
      <c r="AC206" s="42" t="str">
        <f t="shared" si="16"/>
        <v>NB</v>
      </c>
      <c r="AD206" s="2"/>
      <c r="AE206" s="42">
        <f>IF(K206&lt;K205,1,0)</f>
        <v>0</v>
      </c>
      <c r="AF206" s="42">
        <f>IF(G206="W",0,IF(AE206=1,K205-K206+AF205,0))</f>
        <v>0</v>
      </c>
      <c r="AG206" s="2"/>
      <c r="AH206" s="42">
        <f>IF(G206="W",AF205+J206,IF(AE206=1,K205-K206+AF205,0))</f>
        <v>0</v>
      </c>
      <c r="AI206" s="2"/>
    </row>
    <row r="207" spans="2:35">
      <c r="B207" s="45">
        <v>22</v>
      </c>
      <c r="C207" s="17">
        <f t="shared" si="17"/>
        <v>4</v>
      </c>
      <c r="D207" s="48" t="str">
        <f>IF(AC207="Bet",X207,"")</f>
        <v/>
      </c>
      <c r="E207" s="49" t="str">
        <f>IF(AC207="Bet",Y207,"")</f>
        <v/>
      </c>
      <c r="F207" s="50" t="str">
        <f>IF(AC207="Bet",Z207,"")</f>
        <v/>
      </c>
      <c r="G207" s="42" t="str">
        <f>IF(D206&lt;&gt;"",IF(OR(D206=C207,E206=C207,F206=C207),"W","L"),"")</f>
        <v/>
      </c>
      <c r="H207" s="42" t="str">
        <f t="shared" si="18"/>
        <v/>
      </c>
      <c r="I207" s="42" t="str">
        <f>IF(G207&lt;&gt;"",VLOOKUP(V206,$M$4:$N$18,2,0),"")</f>
        <v/>
      </c>
      <c r="J207" s="42" t="str">
        <f t="shared" si="15"/>
        <v/>
      </c>
      <c r="K207" s="42">
        <f>IF(B207="",K206,SUM($J$6:J207))</f>
        <v>48</v>
      </c>
      <c r="L207" s="2"/>
      <c r="M207" s="2"/>
      <c r="N207" s="2"/>
      <c r="O207" s="2"/>
      <c r="P207" s="2"/>
      <c r="Q207" s="2"/>
      <c r="S207" s="2"/>
      <c r="T207" s="2"/>
      <c r="U207" s="2"/>
      <c r="V207" s="42">
        <f>IF(AND(G206="",G207="L"),1,IF(AND(G207="L",G206="L"),V206+1,IF(AND(G206="L",G207=""),0,IF(AND(G207="",G206=""),0,0))))</f>
        <v>0</v>
      </c>
      <c r="W207" s="2"/>
      <c r="X207" s="42">
        <f>IF(C206=0,C207,IF(C207=0,X206,C207))</f>
        <v>4</v>
      </c>
      <c r="Y207" s="42">
        <f>IF(C206=0,X206,IF(C207=0,Y206,C206))</f>
        <v>4</v>
      </c>
      <c r="Z207" s="42">
        <f>IF(C205=0,C204,IF(C206=0,Y206,IF(C207=0,Z206,C205)))</f>
        <v>4</v>
      </c>
      <c r="AA207" s="42">
        <f>IF(C204=0,C203,IF(C205=0,C203,IF(C206=0,Z206,IF(C207=0,AA206,C204))))</f>
        <v>5</v>
      </c>
      <c r="AB207" s="2"/>
      <c r="AC207" s="42" t="str">
        <f t="shared" si="16"/>
        <v>NB</v>
      </c>
      <c r="AD207" s="2"/>
      <c r="AE207" s="42">
        <f>IF(K207&lt;K206,1,0)</f>
        <v>0</v>
      </c>
      <c r="AF207" s="42">
        <f>IF(G207="W",0,IF(AE207=1,K206-K207+AF206,0))</f>
        <v>0</v>
      </c>
      <c r="AG207" s="2"/>
      <c r="AH207" s="42">
        <f>IF(G207="W",AF206+J207,IF(AE207=1,K206-K207+AF206,0))</f>
        <v>0</v>
      </c>
      <c r="AI207" s="2"/>
    </row>
    <row r="208" spans="2:35">
      <c r="B208" s="45">
        <v>11</v>
      </c>
      <c r="C208" s="17">
        <f t="shared" si="17"/>
        <v>2</v>
      </c>
      <c r="D208" s="48" t="str">
        <f>IF(AC208="Bet",X208,"")</f>
        <v/>
      </c>
      <c r="E208" s="49" t="str">
        <f>IF(AC208="Bet",Y208,"")</f>
        <v/>
      </c>
      <c r="F208" s="50" t="str">
        <f>IF(AC208="Bet",Z208,"")</f>
        <v/>
      </c>
      <c r="G208" s="42" t="str">
        <f>IF(D207&lt;&gt;"",IF(OR(D207=C208,E207=C208,F207=C208),"W","L"),"")</f>
        <v/>
      </c>
      <c r="H208" s="42" t="str">
        <f t="shared" si="18"/>
        <v/>
      </c>
      <c r="I208" s="42" t="str">
        <f>IF(G208&lt;&gt;"",VLOOKUP(V207,$M$4:$N$18,2,0),"")</f>
        <v/>
      </c>
      <c r="J208" s="42" t="str">
        <f t="shared" si="15"/>
        <v/>
      </c>
      <c r="K208" s="42">
        <f>IF(B208="",K207,SUM($J$6:J208))</f>
        <v>48</v>
      </c>
      <c r="L208" s="2"/>
      <c r="M208" s="2"/>
      <c r="N208" s="2"/>
      <c r="O208" s="2"/>
      <c r="P208" s="2"/>
      <c r="Q208" s="2"/>
      <c r="S208" s="2"/>
      <c r="T208" s="2"/>
      <c r="U208" s="2"/>
      <c r="V208" s="42">
        <f>IF(AND(G207="",G208="L"),1,IF(AND(G208="L",G207="L"),V207+1,IF(AND(G207="L",G208=""),0,IF(AND(G208="",G207=""),0,0))))</f>
        <v>0</v>
      </c>
      <c r="W208" s="2"/>
      <c r="X208" s="42">
        <f>IF(C207=0,C208,IF(C208=0,X207,C208))</f>
        <v>2</v>
      </c>
      <c r="Y208" s="42">
        <f>IF(C207=0,X207,IF(C208=0,Y207,C207))</f>
        <v>4</v>
      </c>
      <c r="Z208" s="42">
        <f>IF(C206=0,C205,IF(C207=0,Y207,IF(C208=0,Z207,C206)))</f>
        <v>4</v>
      </c>
      <c r="AA208" s="42">
        <f>IF(C205=0,C204,IF(C206=0,C204,IF(C207=0,Z207,IF(C208=0,AA207,C205))))</f>
        <v>4</v>
      </c>
      <c r="AB208" s="2"/>
      <c r="AC208" s="42" t="str">
        <f t="shared" si="16"/>
        <v>NB</v>
      </c>
      <c r="AD208" s="2"/>
      <c r="AE208" s="42">
        <f>IF(K208&lt;K207,1,0)</f>
        <v>0</v>
      </c>
      <c r="AF208" s="42">
        <f>IF(G208="W",0,IF(AE208=1,K207-K208+AF207,0))</f>
        <v>0</v>
      </c>
      <c r="AG208" s="2"/>
      <c r="AH208" s="42">
        <f>IF(G208="W",AF207+J208,IF(AE208=1,K207-K208+AF207,0))</f>
        <v>0</v>
      </c>
      <c r="AI208" s="2"/>
    </row>
    <row r="209" spans="2:35">
      <c r="B209" s="45">
        <v>33</v>
      </c>
      <c r="C209" s="17">
        <f t="shared" si="17"/>
        <v>6</v>
      </c>
      <c r="D209" s="48" t="str">
        <f>IF(AC209="Bet",X209,"")</f>
        <v/>
      </c>
      <c r="E209" s="49" t="str">
        <f>IF(AC209="Bet",Y209,"")</f>
        <v/>
      </c>
      <c r="F209" s="50" t="str">
        <f>IF(AC209="Bet",Z209,"")</f>
        <v/>
      </c>
      <c r="G209" s="42" t="str">
        <f>IF(D208&lt;&gt;"",IF(OR(D208=C209,E208=C209,F208=C209),"W","L"),"")</f>
        <v/>
      </c>
      <c r="H209" s="42" t="str">
        <f t="shared" si="18"/>
        <v/>
      </c>
      <c r="I209" s="42" t="str">
        <f>IF(G209&lt;&gt;"",VLOOKUP(V208,$M$4:$N$18,2,0),"")</f>
        <v/>
      </c>
      <c r="J209" s="42" t="str">
        <f t="shared" si="15"/>
        <v/>
      </c>
      <c r="K209" s="42">
        <f>IF(B209="",K208,SUM($J$6:J209))</f>
        <v>48</v>
      </c>
      <c r="L209" s="2"/>
      <c r="M209" s="2"/>
      <c r="N209" s="2"/>
      <c r="O209" s="2"/>
      <c r="P209" s="2"/>
      <c r="Q209" s="2"/>
      <c r="S209" s="2"/>
      <c r="T209" s="2"/>
      <c r="U209" s="2"/>
      <c r="V209" s="42">
        <f>IF(AND(G208="",G209="L"),1,IF(AND(G209="L",G208="L"),V208+1,IF(AND(G208="L",G209=""),0,IF(AND(G209="",G208=""),0,0))))</f>
        <v>0</v>
      </c>
      <c r="W209" s="2"/>
      <c r="X209" s="42">
        <f>IF(C208=0,C209,IF(C209=0,X208,C209))</f>
        <v>6</v>
      </c>
      <c r="Y209" s="42">
        <f>IF(C208=0,X208,IF(C209=0,Y208,C208))</f>
        <v>2</v>
      </c>
      <c r="Z209" s="42">
        <f>IF(C207=0,C206,IF(C208=0,Y208,IF(C209=0,Z208,C207)))</f>
        <v>4</v>
      </c>
      <c r="AA209" s="42">
        <f>IF(C206=0,C205,IF(C207=0,C205,IF(C208=0,Z208,IF(C209=0,AA208,C206))))</f>
        <v>4</v>
      </c>
      <c r="AB209" s="2"/>
      <c r="AC209" s="42" t="str">
        <f t="shared" si="16"/>
        <v>NB</v>
      </c>
      <c r="AD209" s="2"/>
      <c r="AE209" s="42">
        <f>IF(K209&lt;K208,1,0)</f>
        <v>0</v>
      </c>
      <c r="AF209" s="42">
        <f>IF(G209="W",0,IF(AE209=1,K208-K209+AF208,0))</f>
        <v>0</v>
      </c>
      <c r="AG209" s="2"/>
      <c r="AH209" s="42">
        <f>IF(G209="W",AF208+J209,IF(AE209=1,K208-K209+AF208,0))</f>
        <v>0</v>
      </c>
      <c r="AI209" s="2"/>
    </row>
    <row r="210" spans="2:35">
      <c r="B210" s="45">
        <v>4</v>
      </c>
      <c r="C210" s="17">
        <f t="shared" si="17"/>
        <v>1</v>
      </c>
      <c r="D210" s="48">
        <f>IF(AC210="Bet",X210,"")</f>
        <v>1</v>
      </c>
      <c r="E210" s="49">
        <f>IF(AC210="Bet",Y210,"")</f>
        <v>6</v>
      </c>
      <c r="F210" s="50">
        <f>IF(AC210="Bet",Z210,"")</f>
        <v>2</v>
      </c>
      <c r="G210" s="42" t="str">
        <f>IF(D209&lt;&gt;"",IF(OR(D209=C210,E209=C210,F209=C210),"W","L"),"")</f>
        <v/>
      </c>
      <c r="H210" s="42" t="str">
        <f t="shared" si="18"/>
        <v/>
      </c>
      <c r="I210" s="42" t="str">
        <f>IF(G210&lt;&gt;"",VLOOKUP(V209,$M$4:$N$18,2,0),"")</f>
        <v/>
      </c>
      <c r="J210" s="42" t="str">
        <f t="shared" si="15"/>
        <v/>
      </c>
      <c r="K210" s="42">
        <f>IF(B210="",K209,SUM($J$6:J210))</f>
        <v>48</v>
      </c>
      <c r="L210" s="2"/>
      <c r="M210" s="2"/>
      <c r="N210" s="2"/>
      <c r="O210" s="2"/>
      <c r="P210" s="2"/>
      <c r="Q210" s="2"/>
      <c r="S210" s="2"/>
      <c r="T210" s="2"/>
      <c r="U210" s="2"/>
      <c r="V210" s="42">
        <f>IF(AND(G209="",G210="L"),1,IF(AND(G210="L",G209="L"),V209+1,IF(AND(G209="L",G210=""),0,IF(AND(G210="",G209=""),0,0))))</f>
        <v>0</v>
      </c>
      <c r="W210" s="2"/>
      <c r="X210" s="42">
        <f>IF(C209=0,C210,IF(C210=0,X209,C210))</f>
        <v>1</v>
      </c>
      <c r="Y210" s="42">
        <f>IF(C209=0,X209,IF(C210=0,Y209,C209))</f>
        <v>6</v>
      </c>
      <c r="Z210" s="42">
        <f>IF(C208=0,C207,IF(C209=0,Y209,IF(C210=0,Z209,C208)))</f>
        <v>2</v>
      </c>
      <c r="AA210" s="42">
        <f>IF(C207=0,C206,IF(C208=0,C206,IF(C209=0,Z209,IF(C210=0,AA209,C207))))</f>
        <v>4</v>
      </c>
      <c r="AB210" s="2"/>
      <c r="AC210" s="42" t="str">
        <f t="shared" si="16"/>
        <v>Bet</v>
      </c>
      <c r="AD210" s="2"/>
      <c r="AE210" s="42">
        <f>IF(K210&lt;K209,1,0)</f>
        <v>0</v>
      </c>
      <c r="AF210" s="42">
        <f>IF(G210="W",0,IF(AE210=1,K209-K210+AF209,0))</f>
        <v>0</v>
      </c>
      <c r="AG210" s="2"/>
      <c r="AH210" s="42">
        <f>IF(G210="W",AF209+J210,IF(AE210=1,K209-K210+AF209,0))</f>
        <v>0</v>
      </c>
      <c r="AI210" s="2"/>
    </row>
    <row r="211" spans="2:35">
      <c r="B211" s="45">
        <v>23</v>
      </c>
      <c r="C211" s="17">
        <f t="shared" si="17"/>
        <v>4</v>
      </c>
      <c r="D211" s="48">
        <f>IF(AC211="Bet",X211,"")</f>
        <v>4</v>
      </c>
      <c r="E211" s="49">
        <f>IF(AC211="Bet",Y211,"")</f>
        <v>1</v>
      </c>
      <c r="F211" s="50">
        <f>IF(AC211="Bet",Z211,"")</f>
        <v>6</v>
      </c>
      <c r="G211" s="42" t="str">
        <f>IF(D210&lt;&gt;"",IF(OR(D210=C211,E210=C211,F210=C211),"W","L"),"")</f>
        <v>L</v>
      </c>
      <c r="H211" s="42">
        <f t="shared" si="18"/>
        <v>-3</v>
      </c>
      <c r="I211" s="42">
        <f>IF(G211&lt;&gt;"",VLOOKUP(V210,$M$4:$N$18,2,0),"")</f>
        <v>1</v>
      </c>
      <c r="J211" s="42">
        <f t="shared" si="15"/>
        <v>-3</v>
      </c>
      <c r="K211" s="42">
        <f>IF(B211="",K210,SUM($J$6:J211))</f>
        <v>45</v>
      </c>
      <c r="L211" s="2"/>
      <c r="M211" s="2"/>
      <c r="N211" s="2"/>
      <c r="O211" s="2"/>
      <c r="P211" s="2"/>
      <c r="Q211" s="2"/>
      <c r="S211" s="2"/>
      <c r="T211" s="2"/>
      <c r="U211" s="2"/>
      <c r="V211" s="42">
        <f>IF(AND(G210="",G211="L"),1,IF(AND(G211="L",G210="L"),V210+1,IF(AND(G210="L",G211=""),0,IF(AND(G211="",G210=""),0,0))))</f>
        <v>1</v>
      </c>
      <c r="W211" s="2"/>
      <c r="X211" s="42">
        <f>IF(C210=0,C211,IF(C211=0,X210,C211))</f>
        <v>4</v>
      </c>
      <c r="Y211" s="42">
        <f>IF(C210=0,X210,IF(C211=0,Y210,C210))</f>
        <v>1</v>
      </c>
      <c r="Z211" s="42">
        <f>IF(C209=0,C208,IF(C210=0,Y210,IF(C211=0,Z210,C209)))</f>
        <v>6</v>
      </c>
      <c r="AA211" s="42">
        <f>IF(C208=0,C207,IF(C209=0,C207,IF(C210=0,Z210,IF(C211=0,AA210,C208))))</f>
        <v>2</v>
      </c>
      <c r="AB211" s="2"/>
      <c r="AC211" s="42" t="str">
        <f t="shared" si="16"/>
        <v>Bet</v>
      </c>
      <c r="AD211" s="2"/>
      <c r="AE211" s="42">
        <f>IF(K211&lt;K210,1,0)</f>
        <v>1</v>
      </c>
      <c r="AF211" s="42">
        <f>IF(G211="W",0,IF(AE211=1,K210-K211+AF210,0))</f>
        <v>3</v>
      </c>
      <c r="AG211" s="2"/>
      <c r="AH211" s="42">
        <f>IF(G211="W",AF210+J211,IF(AE211=1,K210-K211+AF210,0))</f>
        <v>3</v>
      </c>
      <c r="AI211" s="2"/>
    </row>
    <row r="212" spans="2:35">
      <c r="B212" s="45">
        <v>20</v>
      </c>
      <c r="C212" s="17">
        <f t="shared" si="17"/>
        <v>4</v>
      </c>
      <c r="D212" s="48" t="str">
        <f>IF(AC212="Bet",X212,"")</f>
        <v/>
      </c>
      <c r="E212" s="49" t="str">
        <f>IF(AC212="Bet",Y212,"")</f>
        <v/>
      </c>
      <c r="F212" s="50" t="str">
        <f>IF(AC212="Bet",Z212,"")</f>
        <v/>
      </c>
      <c r="G212" s="42" t="str">
        <f>IF(D211&lt;&gt;"",IF(OR(D211=C212,E211=C212,F211=C212),"W","L"),"")</f>
        <v>W</v>
      </c>
      <c r="H212" s="42">
        <f t="shared" si="18"/>
        <v>3</v>
      </c>
      <c r="I212" s="42">
        <f>IF(G212&lt;&gt;"",VLOOKUP(V211,$M$4:$N$18,2,0),"")</f>
        <v>1</v>
      </c>
      <c r="J212" s="42">
        <f t="shared" si="15"/>
        <v>3</v>
      </c>
      <c r="K212" s="42">
        <f>IF(B212="",K211,SUM($J$6:J212))</f>
        <v>48</v>
      </c>
      <c r="L212" s="2"/>
      <c r="M212" s="2"/>
      <c r="N212" s="2"/>
      <c r="O212" s="2"/>
      <c r="P212" s="2"/>
      <c r="Q212" s="2"/>
      <c r="S212" s="2"/>
      <c r="T212" s="2"/>
      <c r="U212" s="2"/>
      <c r="V212" s="42">
        <f>IF(AND(G211="",G212="L"),1,IF(AND(G212="L",G211="L"),V211+1,IF(AND(G211="L",G212=""),0,IF(AND(G212="",G211=""),0,0))))</f>
        <v>0</v>
      </c>
      <c r="W212" s="2"/>
      <c r="X212" s="42">
        <f>IF(C211=0,C212,IF(C212=0,X211,C212))</f>
        <v>4</v>
      </c>
      <c r="Y212" s="42">
        <f>IF(C211=0,X211,IF(C212=0,Y211,C211))</f>
        <v>4</v>
      </c>
      <c r="Z212" s="42">
        <f>IF(C210=0,C209,IF(C211=0,Y211,IF(C212=0,Z211,C210)))</f>
        <v>1</v>
      </c>
      <c r="AA212" s="42">
        <f>IF(C209=0,C208,IF(C210=0,C208,IF(C211=0,Z211,IF(C212=0,AA211,C209))))</f>
        <v>6</v>
      </c>
      <c r="AB212" s="2"/>
      <c r="AC212" s="42" t="str">
        <f t="shared" si="16"/>
        <v>NB</v>
      </c>
      <c r="AD212" s="2"/>
      <c r="AE212" s="42">
        <f>IF(K212&lt;K211,1,0)</f>
        <v>0</v>
      </c>
      <c r="AF212" s="42">
        <f>IF(G212="W",0,IF(AE212=1,K211-K212+AF211,0))</f>
        <v>0</v>
      </c>
      <c r="AG212" s="2"/>
      <c r="AH212" s="42">
        <f>IF(G212="W",AF211+J212,IF(AE212=1,K211-K212+AF211,0))</f>
        <v>6</v>
      </c>
      <c r="AI212" s="2"/>
    </row>
    <row r="213" spans="2:35">
      <c r="B213" s="45">
        <v>16</v>
      </c>
      <c r="C213" s="17">
        <f t="shared" si="17"/>
        <v>3</v>
      </c>
      <c r="D213" s="48" t="str">
        <f>IF(AC213="Bet",X213,"")</f>
        <v/>
      </c>
      <c r="E213" s="49" t="str">
        <f>IF(AC213="Bet",Y213,"")</f>
        <v/>
      </c>
      <c r="F213" s="50" t="str">
        <f>IF(AC213="Bet",Z213,"")</f>
        <v/>
      </c>
      <c r="G213" s="42" t="str">
        <f>IF(D212&lt;&gt;"",IF(OR(D212=C213,E212=C213,F212=C213),"W","L"),"")</f>
        <v/>
      </c>
      <c r="H213" s="42" t="str">
        <f t="shared" si="18"/>
        <v/>
      </c>
      <c r="I213" s="42" t="str">
        <f>IF(G213&lt;&gt;"",VLOOKUP(V212,$M$4:$N$18,2,0),"")</f>
        <v/>
      </c>
      <c r="J213" s="42" t="str">
        <f t="shared" si="15"/>
        <v/>
      </c>
      <c r="K213" s="42">
        <f>IF(B213="",K212,SUM($J$6:J213))</f>
        <v>48</v>
      </c>
      <c r="L213" s="2"/>
      <c r="M213" s="2"/>
      <c r="N213" s="2"/>
      <c r="O213" s="2"/>
      <c r="P213" s="2"/>
      <c r="Q213" s="2"/>
      <c r="S213" s="2"/>
      <c r="T213" s="2"/>
      <c r="U213" s="2"/>
      <c r="V213" s="42">
        <f>IF(AND(G212="",G213="L"),1,IF(AND(G213="L",G212="L"),V212+1,IF(AND(G212="L",G213=""),0,IF(AND(G213="",G212=""),0,0))))</f>
        <v>0</v>
      </c>
      <c r="W213" s="2"/>
      <c r="X213" s="42">
        <f>IF(C212=0,C213,IF(C213=0,X212,C213))</f>
        <v>3</v>
      </c>
      <c r="Y213" s="42">
        <f>IF(C212=0,X212,IF(C213=0,Y212,C212))</f>
        <v>4</v>
      </c>
      <c r="Z213" s="42">
        <f>IF(C211=0,C210,IF(C212=0,Y212,IF(C213=0,Z212,C211)))</f>
        <v>4</v>
      </c>
      <c r="AA213" s="42">
        <f>IF(C210=0,C209,IF(C211=0,C209,IF(C212=0,Z212,IF(C213=0,AA212,C210))))</f>
        <v>1</v>
      </c>
      <c r="AB213" s="2"/>
      <c r="AC213" s="42" t="str">
        <f t="shared" si="16"/>
        <v>NB</v>
      </c>
      <c r="AD213" s="2"/>
      <c r="AE213" s="42">
        <f>IF(K213&lt;K212,1,0)</f>
        <v>0</v>
      </c>
      <c r="AF213" s="42">
        <f>IF(G213="W",0,IF(AE213=1,K212-K213+AF212,0))</f>
        <v>0</v>
      </c>
      <c r="AG213" s="2"/>
      <c r="AH213" s="42">
        <f>IF(G213="W",AF212+J213,IF(AE213=1,K212-K213+AF212,0))</f>
        <v>0</v>
      </c>
      <c r="AI213" s="2"/>
    </row>
    <row r="214" spans="2:35">
      <c r="B214" s="45">
        <v>22</v>
      </c>
      <c r="C214" s="17">
        <f t="shared" si="17"/>
        <v>4</v>
      </c>
      <c r="D214" s="48" t="str">
        <f>IF(AC214="Bet",X214,"")</f>
        <v/>
      </c>
      <c r="E214" s="49" t="str">
        <f>IF(AC214="Bet",Y214,"")</f>
        <v/>
      </c>
      <c r="F214" s="50" t="str">
        <f>IF(AC214="Bet",Z214,"")</f>
        <v/>
      </c>
      <c r="G214" s="42" t="str">
        <f>IF(D213&lt;&gt;"",IF(OR(D213=C214,E213=C214,F213=C214),"W","L"),"")</f>
        <v/>
      </c>
      <c r="H214" s="42" t="str">
        <f t="shared" si="18"/>
        <v/>
      </c>
      <c r="I214" s="42" t="str">
        <f>IF(G214&lt;&gt;"",VLOOKUP(V213,$M$4:$N$18,2,0),"")</f>
        <v/>
      </c>
      <c r="J214" s="42" t="str">
        <f t="shared" si="15"/>
        <v/>
      </c>
      <c r="K214" s="42">
        <f>IF(B214="",K213,SUM($J$6:J214))</f>
        <v>48</v>
      </c>
      <c r="L214" s="2"/>
      <c r="M214" s="2"/>
      <c r="N214" s="2"/>
      <c r="O214" s="2"/>
      <c r="P214" s="2"/>
      <c r="Q214" s="2"/>
      <c r="S214" s="2"/>
      <c r="T214" s="2"/>
      <c r="U214" s="2"/>
      <c r="V214" s="42">
        <f>IF(AND(G213="",G214="L"),1,IF(AND(G214="L",G213="L"),V213+1,IF(AND(G213="L",G214=""),0,IF(AND(G214="",G213=""),0,0))))</f>
        <v>0</v>
      </c>
      <c r="W214" s="2"/>
      <c r="X214" s="42">
        <f>IF(C213=0,C214,IF(C214=0,X213,C214))</f>
        <v>4</v>
      </c>
      <c r="Y214" s="42">
        <f>IF(C213=0,X213,IF(C214=0,Y213,C213))</f>
        <v>3</v>
      </c>
      <c r="Z214" s="42">
        <f>IF(C212=0,C211,IF(C213=0,Y213,IF(C214=0,Z213,C212)))</f>
        <v>4</v>
      </c>
      <c r="AA214" s="42">
        <f>IF(C211=0,C210,IF(C212=0,C210,IF(C213=0,Z213,IF(C214=0,AA213,C211))))</f>
        <v>4</v>
      </c>
      <c r="AB214" s="2"/>
      <c r="AC214" s="42" t="str">
        <f t="shared" si="16"/>
        <v>NB</v>
      </c>
      <c r="AD214" s="2"/>
      <c r="AE214" s="42">
        <f>IF(K214&lt;K213,1,0)</f>
        <v>0</v>
      </c>
      <c r="AF214" s="42">
        <f>IF(G214="W",0,IF(AE214=1,K213-K214+AF213,0))</f>
        <v>0</v>
      </c>
      <c r="AG214" s="2"/>
      <c r="AH214" s="42">
        <f>IF(G214="W",AF213+J214,IF(AE214=1,K213-K214+AF213,0))</f>
        <v>0</v>
      </c>
      <c r="AI214" s="2"/>
    </row>
    <row r="215" spans="2:35">
      <c r="B215" s="45">
        <v>23</v>
      </c>
      <c r="C215" s="17">
        <f t="shared" si="17"/>
        <v>4</v>
      </c>
      <c r="D215" s="48" t="str">
        <f>IF(AC215="Bet",X215,"")</f>
        <v/>
      </c>
      <c r="E215" s="49" t="str">
        <f>IF(AC215="Bet",Y215,"")</f>
        <v/>
      </c>
      <c r="F215" s="50" t="str">
        <f>IF(AC215="Bet",Z215,"")</f>
        <v/>
      </c>
      <c r="G215" s="42" t="str">
        <f>IF(D214&lt;&gt;"",IF(OR(D214=C215,E214=C215,F214=C215),"W","L"),"")</f>
        <v/>
      </c>
      <c r="H215" s="42" t="str">
        <f t="shared" si="18"/>
        <v/>
      </c>
      <c r="I215" s="42" t="str">
        <f>IF(G215&lt;&gt;"",VLOOKUP(V214,$M$4:$N$18,2,0),"")</f>
        <v/>
      </c>
      <c r="J215" s="42" t="str">
        <f t="shared" si="15"/>
        <v/>
      </c>
      <c r="K215" s="42">
        <f>IF(B215="",K214,SUM($J$6:J215))</f>
        <v>48</v>
      </c>
      <c r="L215" s="2"/>
      <c r="M215" s="2"/>
      <c r="N215" s="2"/>
      <c r="O215" s="2"/>
      <c r="P215" s="2"/>
      <c r="Q215" s="2"/>
      <c r="S215" s="2"/>
      <c r="T215" s="2"/>
      <c r="U215" s="2"/>
      <c r="V215" s="42">
        <f>IF(AND(G214="",G215="L"),1,IF(AND(G215="L",G214="L"),V214+1,IF(AND(G214="L",G215=""),0,IF(AND(G215="",G214=""),0,0))))</f>
        <v>0</v>
      </c>
      <c r="W215" s="2"/>
      <c r="X215" s="42">
        <f>IF(C214=0,C215,IF(C215=0,X214,C215))</f>
        <v>4</v>
      </c>
      <c r="Y215" s="42">
        <f>IF(C214=0,X214,IF(C215=0,Y214,C214))</f>
        <v>4</v>
      </c>
      <c r="Z215" s="42">
        <f>IF(C213=0,C212,IF(C214=0,Y214,IF(C215=0,Z214,C213)))</f>
        <v>3</v>
      </c>
      <c r="AA215" s="42">
        <f>IF(C212=0,C211,IF(C213=0,C211,IF(C214=0,Z214,IF(C215=0,AA214,C212))))</f>
        <v>4</v>
      </c>
      <c r="AB215" s="2"/>
      <c r="AC215" s="42" t="str">
        <f t="shared" si="16"/>
        <v>NB</v>
      </c>
      <c r="AD215" s="2"/>
      <c r="AE215" s="42">
        <f>IF(K215&lt;K214,1,0)</f>
        <v>0</v>
      </c>
      <c r="AF215" s="42">
        <f>IF(G215="W",0,IF(AE215=1,K214-K215+AF214,0))</f>
        <v>0</v>
      </c>
      <c r="AG215" s="2"/>
      <c r="AH215" s="42">
        <f>IF(G215="W",AF214+J215,IF(AE215=1,K214-K215+AF214,0))</f>
        <v>0</v>
      </c>
      <c r="AI215" s="2"/>
    </row>
    <row r="216" spans="2:35">
      <c r="B216" s="45">
        <v>15</v>
      </c>
      <c r="C216" s="17">
        <f t="shared" si="17"/>
        <v>3</v>
      </c>
      <c r="D216" s="48" t="str">
        <f>IF(AC216="Bet",X216,"")</f>
        <v/>
      </c>
      <c r="E216" s="49" t="str">
        <f>IF(AC216="Bet",Y216,"")</f>
        <v/>
      </c>
      <c r="F216" s="50" t="str">
        <f>IF(AC216="Bet",Z216,"")</f>
        <v/>
      </c>
      <c r="G216" s="42" t="str">
        <f>IF(D215&lt;&gt;"",IF(OR(D215=C216,E215=C216,F215=C216),"W","L"),"")</f>
        <v/>
      </c>
      <c r="H216" s="42" t="str">
        <f t="shared" si="18"/>
        <v/>
      </c>
      <c r="I216" s="42" t="str">
        <f>IF(G216&lt;&gt;"",VLOOKUP(V215,$M$4:$N$18,2,0),"")</f>
        <v/>
      </c>
      <c r="J216" s="42" t="str">
        <f t="shared" si="15"/>
        <v/>
      </c>
      <c r="K216" s="42">
        <f>IF(B216="",K215,SUM($J$6:J216))</f>
        <v>48</v>
      </c>
      <c r="L216" s="2"/>
      <c r="M216" s="2"/>
      <c r="N216" s="2"/>
      <c r="O216" s="2"/>
      <c r="P216" s="2"/>
      <c r="Q216" s="2"/>
      <c r="S216" s="2"/>
      <c r="T216" s="2"/>
      <c r="U216" s="2"/>
      <c r="V216" s="42">
        <f>IF(AND(G215="",G216="L"),1,IF(AND(G216="L",G215="L"),V215+1,IF(AND(G215="L",G216=""),0,IF(AND(G216="",G215=""),0,0))))</f>
        <v>0</v>
      </c>
      <c r="W216" s="2"/>
      <c r="X216" s="42">
        <f>IF(C215=0,C216,IF(C216=0,X215,C216))</f>
        <v>3</v>
      </c>
      <c r="Y216" s="42">
        <f>IF(C215=0,X215,IF(C216=0,Y215,C215))</f>
        <v>4</v>
      </c>
      <c r="Z216" s="42">
        <f>IF(C214=0,C213,IF(C215=0,Y215,IF(C216=0,Z215,C214)))</f>
        <v>4</v>
      </c>
      <c r="AA216" s="42">
        <f>IF(C213=0,C212,IF(C214=0,C212,IF(C215=0,Z215,IF(C216=0,AA215,C213))))</f>
        <v>3</v>
      </c>
      <c r="AB216" s="2"/>
      <c r="AC216" s="42" t="str">
        <f t="shared" si="16"/>
        <v>NB</v>
      </c>
      <c r="AD216" s="2"/>
      <c r="AE216" s="42">
        <f>IF(K216&lt;K215,1,0)</f>
        <v>0</v>
      </c>
      <c r="AF216" s="42">
        <f>IF(G216="W",0,IF(AE216=1,K215-K216+AF215,0))</f>
        <v>0</v>
      </c>
      <c r="AG216" s="2"/>
      <c r="AH216" s="42">
        <f>IF(G216="W",AF215+J216,IF(AE216=1,K215-K216+AF215,0))</f>
        <v>0</v>
      </c>
      <c r="AI216" s="2"/>
    </row>
    <row r="217" spans="2:35">
      <c r="B217" s="45">
        <v>21</v>
      </c>
      <c r="C217" s="17">
        <f t="shared" si="17"/>
        <v>4</v>
      </c>
      <c r="D217" s="48" t="str">
        <f>IF(AC217="Bet",X217,"")</f>
        <v/>
      </c>
      <c r="E217" s="49" t="str">
        <f>IF(AC217="Bet",Y217,"")</f>
        <v/>
      </c>
      <c r="F217" s="50" t="str">
        <f>IF(AC217="Bet",Z217,"")</f>
        <v/>
      </c>
      <c r="G217" s="42" t="str">
        <f>IF(D216&lt;&gt;"",IF(OR(D216=C217,E216=C217,F216=C217),"W","L"),"")</f>
        <v/>
      </c>
      <c r="H217" s="42" t="str">
        <f t="shared" si="18"/>
        <v/>
      </c>
      <c r="I217" s="42" t="str">
        <f>IF(G217&lt;&gt;"",VLOOKUP(V216,$M$4:$N$18,2,0),"")</f>
        <v/>
      </c>
      <c r="J217" s="42" t="str">
        <f t="shared" si="15"/>
        <v/>
      </c>
      <c r="K217" s="42">
        <f>IF(B217="",K216,SUM($J$6:J217))</f>
        <v>48</v>
      </c>
      <c r="L217" s="2"/>
      <c r="M217" s="2"/>
      <c r="N217" s="2"/>
      <c r="O217" s="2"/>
      <c r="P217" s="2"/>
      <c r="Q217" s="2"/>
      <c r="S217" s="2"/>
      <c r="T217" s="2"/>
      <c r="U217" s="2"/>
      <c r="V217" s="42">
        <f>IF(AND(G216="",G217="L"),1,IF(AND(G217="L",G216="L"),V216+1,IF(AND(G216="L",G217=""),0,IF(AND(G217="",G216=""),0,0))))</f>
        <v>0</v>
      </c>
      <c r="W217" s="2"/>
      <c r="X217" s="42">
        <f>IF(C216=0,C217,IF(C217=0,X216,C217))</f>
        <v>4</v>
      </c>
      <c r="Y217" s="42">
        <f>IF(C216=0,X216,IF(C217=0,Y216,C216))</f>
        <v>3</v>
      </c>
      <c r="Z217" s="42">
        <f>IF(C215=0,C214,IF(C216=0,Y216,IF(C217=0,Z216,C215)))</f>
        <v>4</v>
      </c>
      <c r="AA217" s="42">
        <f>IF(C214=0,C213,IF(C215=0,C213,IF(C216=0,Z216,IF(C217=0,AA216,C214))))</f>
        <v>4</v>
      </c>
      <c r="AB217" s="2"/>
      <c r="AC217" s="42" t="str">
        <f t="shared" si="16"/>
        <v>NB</v>
      </c>
      <c r="AD217" s="2"/>
      <c r="AE217" s="42">
        <f>IF(K217&lt;K216,1,0)</f>
        <v>0</v>
      </c>
      <c r="AF217" s="42">
        <f>IF(G217="W",0,IF(AE217=1,K216-K217+AF216,0))</f>
        <v>0</v>
      </c>
      <c r="AG217" s="2"/>
      <c r="AH217" s="42">
        <f>IF(G217="W",AF216+J217,IF(AE217=1,K216-K217+AF216,0))</f>
        <v>0</v>
      </c>
      <c r="AI217" s="2"/>
    </row>
    <row r="218" spans="2:35">
      <c r="B218" s="45">
        <v>11</v>
      </c>
      <c r="C218" s="17">
        <f t="shared" si="17"/>
        <v>2</v>
      </c>
      <c r="D218" s="48" t="str">
        <f>IF(AC218="Bet",X218,"")</f>
        <v/>
      </c>
      <c r="E218" s="49" t="str">
        <f>IF(AC218="Bet",Y218,"")</f>
        <v/>
      </c>
      <c r="F218" s="50" t="str">
        <f>IF(AC218="Bet",Z218,"")</f>
        <v/>
      </c>
      <c r="G218" s="42" t="str">
        <f>IF(D217&lt;&gt;"",IF(OR(D217=C218,E217=C218,F217=C218),"W","L"),"")</f>
        <v/>
      </c>
      <c r="H218" s="42" t="str">
        <f t="shared" si="18"/>
        <v/>
      </c>
      <c r="I218" s="42" t="str">
        <f>IF(G218&lt;&gt;"",VLOOKUP(V217,$M$4:$N$18,2,0),"")</f>
        <v/>
      </c>
      <c r="J218" s="42" t="str">
        <f t="shared" si="15"/>
        <v/>
      </c>
      <c r="K218" s="42">
        <f>IF(B218="",K217,SUM($J$6:J218))</f>
        <v>48</v>
      </c>
      <c r="L218" s="2"/>
      <c r="M218" s="2"/>
      <c r="N218" s="2"/>
      <c r="O218" s="2"/>
      <c r="P218" s="2"/>
      <c r="Q218" s="2"/>
      <c r="S218" s="2"/>
      <c r="T218" s="2"/>
      <c r="U218" s="2"/>
      <c r="V218" s="42">
        <f>IF(AND(G217="",G218="L"),1,IF(AND(G218="L",G217="L"),V217+1,IF(AND(G217="L",G218=""),0,IF(AND(G218="",G217=""),0,0))))</f>
        <v>0</v>
      </c>
      <c r="W218" s="2"/>
      <c r="X218" s="42">
        <f>IF(C217=0,C218,IF(C218=0,X217,C218))</f>
        <v>2</v>
      </c>
      <c r="Y218" s="42">
        <f>IF(C217=0,X217,IF(C218=0,Y217,C217))</f>
        <v>4</v>
      </c>
      <c r="Z218" s="42">
        <f>IF(C216=0,C215,IF(C217=0,Y217,IF(C218=0,Z217,C216)))</f>
        <v>3</v>
      </c>
      <c r="AA218" s="42">
        <f>IF(C215=0,C214,IF(C216=0,C214,IF(C217=0,Z217,IF(C218=0,AA217,C215))))</f>
        <v>4</v>
      </c>
      <c r="AB218" s="2"/>
      <c r="AC218" s="42" t="str">
        <f t="shared" si="16"/>
        <v>NB</v>
      </c>
      <c r="AD218" s="2"/>
      <c r="AE218" s="42">
        <f>IF(K218&lt;K217,1,0)</f>
        <v>0</v>
      </c>
      <c r="AF218" s="42">
        <f>IF(G218="W",0,IF(AE218=1,K217-K218+AF217,0))</f>
        <v>0</v>
      </c>
      <c r="AG218" s="2"/>
      <c r="AH218" s="42">
        <f>IF(G218="W",AF217+J218,IF(AE218=1,K217-K218+AF217,0))</f>
        <v>0</v>
      </c>
      <c r="AI218" s="2"/>
    </row>
    <row r="219" spans="2:35">
      <c r="B219" s="45">
        <v>3</v>
      </c>
      <c r="C219" s="17">
        <f t="shared" si="17"/>
        <v>1</v>
      </c>
      <c r="D219" s="48">
        <f>IF(AC219="Bet",X219,"")</f>
        <v>1</v>
      </c>
      <c r="E219" s="49">
        <f>IF(AC219="Bet",Y219,"")</f>
        <v>2</v>
      </c>
      <c r="F219" s="50">
        <f>IF(AC219="Bet",Z219,"")</f>
        <v>4</v>
      </c>
      <c r="G219" s="42" t="str">
        <f>IF(D218&lt;&gt;"",IF(OR(D218=C219,E218=C219,F218=C219),"W","L"),"")</f>
        <v/>
      </c>
      <c r="H219" s="42" t="str">
        <f t="shared" si="18"/>
        <v/>
      </c>
      <c r="I219" s="42" t="str">
        <f>IF(G219&lt;&gt;"",VLOOKUP(V218,$M$4:$N$18,2,0),"")</f>
        <v/>
      </c>
      <c r="J219" s="42" t="str">
        <f t="shared" si="15"/>
        <v/>
      </c>
      <c r="K219" s="42">
        <f>IF(B219="",K218,SUM($J$6:J219))</f>
        <v>48</v>
      </c>
      <c r="L219" s="2"/>
      <c r="M219" s="2"/>
      <c r="N219" s="2"/>
      <c r="O219" s="2"/>
      <c r="P219" s="2"/>
      <c r="Q219" s="2"/>
      <c r="S219" s="2"/>
      <c r="T219" s="2"/>
      <c r="U219" s="2"/>
      <c r="V219" s="42">
        <f>IF(AND(G218="",G219="L"),1,IF(AND(G219="L",G218="L"),V218+1,IF(AND(G218="L",G219=""),0,IF(AND(G219="",G218=""),0,0))))</f>
        <v>0</v>
      </c>
      <c r="W219" s="2"/>
      <c r="X219" s="42">
        <f>IF(C218=0,C219,IF(C219=0,X218,C219))</f>
        <v>1</v>
      </c>
      <c r="Y219" s="42">
        <f>IF(C218=0,X218,IF(C219=0,Y218,C218))</f>
        <v>2</v>
      </c>
      <c r="Z219" s="42">
        <f>IF(C217=0,C216,IF(C218=0,Y218,IF(C219=0,Z218,C217)))</f>
        <v>4</v>
      </c>
      <c r="AA219" s="42">
        <f>IF(C216=0,C215,IF(C217=0,C215,IF(C218=0,Z218,IF(C219=0,AA218,C216))))</f>
        <v>3</v>
      </c>
      <c r="AB219" s="2"/>
      <c r="AC219" s="42" t="str">
        <f t="shared" si="16"/>
        <v>Bet</v>
      </c>
      <c r="AD219" s="2"/>
      <c r="AE219" s="42">
        <f>IF(K219&lt;K218,1,0)</f>
        <v>0</v>
      </c>
      <c r="AF219" s="42">
        <f>IF(G219="W",0,IF(AE219=1,K218-K219+AF218,0))</f>
        <v>0</v>
      </c>
      <c r="AG219" s="2"/>
      <c r="AH219" s="42">
        <f>IF(G219="W",AF218+J219,IF(AE219=1,K218-K219+AF218,0))</f>
        <v>0</v>
      </c>
      <c r="AI219" s="2"/>
    </row>
    <row r="220" spans="2:35">
      <c r="B220" s="45">
        <v>3</v>
      </c>
      <c r="C220" s="17">
        <f t="shared" si="17"/>
        <v>1</v>
      </c>
      <c r="D220" s="48" t="str">
        <f>IF(AC220="Bet",X220,"")</f>
        <v/>
      </c>
      <c r="E220" s="49" t="str">
        <f>IF(AC220="Bet",Y220,"")</f>
        <v/>
      </c>
      <c r="F220" s="50" t="str">
        <f>IF(AC220="Bet",Z220,"")</f>
        <v/>
      </c>
      <c r="G220" s="42" t="str">
        <f>IF(D219&lt;&gt;"",IF(OR(D219=C220,E219=C220,F219=C220),"W","L"),"")</f>
        <v>W</v>
      </c>
      <c r="H220" s="42">
        <f t="shared" si="18"/>
        <v>3</v>
      </c>
      <c r="I220" s="42">
        <f>IF(G220&lt;&gt;"",VLOOKUP(V219,$M$4:$N$18,2,0),"")</f>
        <v>1</v>
      </c>
      <c r="J220" s="42">
        <f t="shared" si="15"/>
        <v>3</v>
      </c>
      <c r="K220" s="42">
        <f>IF(B220="",K219,SUM($J$6:J220))</f>
        <v>51</v>
      </c>
      <c r="L220" s="2"/>
      <c r="M220" s="2"/>
      <c r="N220" s="2"/>
      <c r="O220" s="2"/>
      <c r="P220" s="2"/>
      <c r="Q220" s="2"/>
      <c r="S220" s="2"/>
      <c r="T220" s="2"/>
      <c r="U220" s="2"/>
      <c r="V220" s="42">
        <f>IF(AND(G219="",G220="L"),1,IF(AND(G220="L",G219="L"),V219+1,IF(AND(G219="L",G220=""),0,IF(AND(G220="",G219=""),0,0))))</f>
        <v>0</v>
      </c>
      <c r="W220" s="2"/>
      <c r="X220" s="42">
        <f>IF(C219=0,C220,IF(C220=0,X219,C220))</f>
        <v>1</v>
      </c>
      <c r="Y220" s="42">
        <f>IF(C219=0,X219,IF(C220=0,Y219,C219))</f>
        <v>1</v>
      </c>
      <c r="Z220" s="42">
        <f>IF(C218=0,C217,IF(C219=0,Y219,IF(C220=0,Z219,C218)))</f>
        <v>2</v>
      </c>
      <c r="AA220" s="42">
        <f>IF(C217=0,C216,IF(C218=0,C216,IF(C219=0,Z219,IF(C220=0,AA219,C217))))</f>
        <v>4</v>
      </c>
      <c r="AB220" s="2"/>
      <c r="AC220" s="42" t="str">
        <f t="shared" si="16"/>
        <v>NB</v>
      </c>
      <c r="AD220" s="2"/>
      <c r="AE220" s="42">
        <f>IF(K220&lt;K219,1,0)</f>
        <v>0</v>
      </c>
      <c r="AF220" s="42">
        <f>IF(G220="W",0,IF(AE220=1,K219-K220+AF219,0))</f>
        <v>0</v>
      </c>
      <c r="AG220" s="2"/>
      <c r="AH220" s="42">
        <f>IF(G220="W",AF219+J220,IF(AE220=1,K219-K220+AF219,0))</f>
        <v>3</v>
      </c>
      <c r="AI220" s="2"/>
    </row>
    <row r="221" spans="2:35">
      <c r="B221" s="45">
        <v>33</v>
      </c>
      <c r="C221" s="17">
        <f t="shared" si="17"/>
        <v>6</v>
      </c>
      <c r="D221" s="48" t="str">
        <f>IF(AC221="Bet",X221,"")</f>
        <v/>
      </c>
      <c r="E221" s="49" t="str">
        <f>IF(AC221="Bet",Y221,"")</f>
        <v/>
      </c>
      <c r="F221" s="50" t="str">
        <f>IF(AC221="Bet",Z221,"")</f>
        <v/>
      </c>
      <c r="G221" s="42" t="str">
        <f>IF(D220&lt;&gt;"",IF(OR(D220=C221,E220=C221,F220=C221),"W","L"),"")</f>
        <v/>
      </c>
      <c r="H221" s="42" t="str">
        <f t="shared" si="18"/>
        <v/>
      </c>
      <c r="I221" s="42" t="str">
        <f>IF(G221&lt;&gt;"",VLOOKUP(V220,$M$4:$N$18,2,0),"")</f>
        <v/>
      </c>
      <c r="J221" s="42" t="str">
        <f t="shared" si="15"/>
        <v/>
      </c>
      <c r="K221" s="42">
        <f>IF(B221="",K220,SUM($J$6:J221))</f>
        <v>51</v>
      </c>
      <c r="L221" s="2"/>
      <c r="M221" s="2"/>
      <c r="N221" s="2"/>
      <c r="O221" s="2"/>
      <c r="P221" s="2"/>
      <c r="Q221" s="2"/>
      <c r="S221" s="2"/>
      <c r="T221" s="2"/>
      <c r="U221" s="2"/>
      <c r="V221" s="42">
        <f>IF(AND(G220="",G221="L"),1,IF(AND(G221="L",G220="L"),V220+1,IF(AND(G220="L",G221=""),0,IF(AND(G221="",G220=""),0,0))))</f>
        <v>0</v>
      </c>
      <c r="W221" s="2"/>
      <c r="X221" s="42">
        <f>IF(C220=0,C221,IF(C221=0,X220,C221))</f>
        <v>6</v>
      </c>
      <c r="Y221" s="42">
        <f>IF(C220=0,X220,IF(C221=0,Y220,C220))</f>
        <v>1</v>
      </c>
      <c r="Z221" s="42">
        <f>IF(C219=0,C218,IF(C220=0,Y220,IF(C221=0,Z220,C219)))</f>
        <v>1</v>
      </c>
      <c r="AA221" s="42">
        <f>IF(C218=0,C217,IF(C219=0,C217,IF(C220=0,Z220,IF(C221=0,AA220,C218))))</f>
        <v>2</v>
      </c>
      <c r="AB221" s="2"/>
      <c r="AC221" s="42" t="str">
        <f t="shared" si="16"/>
        <v>NB</v>
      </c>
      <c r="AD221" s="2"/>
      <c r="AE221" s="42">
        <f>IF(K221&lt;K220,1,0)</f>
        <v>0</v>
      </c>
      <c r="AF221" s="42">
        <f>IF(G221="W",0,IF(AE221=1,K220-K221+AF220,0))</f>
        <v>0</v>
      </c>
      <c r="AG221" s="2"/>
      <c r="AH221" s="42">
        <f>IF(G221="W",AF220+J221,IF(AE221=1,K220-K221+AF220,0))</f>
        <v>0</v>
      </c>
      <c r="AI221" s="2"/>
    </row>
    <row r="222" spans="2:35">
      <c r="B222" s="45">
        <v>35</v>
      </c>
      <c r="C222" s="17">
        <f t="shared" si="17"/>
        <v>6</v>
      </c>
      <c r="D222" s="48" t="str">
        <f>IF(AC222="Bet",X222,"")</f>
        <v/>
      </c>
      <c r="E222" s="49" t="str">
        <f>IF(AC222="Bet",Y222,"")</f>
        <v/>
      </c>
      <c r="F222" s="50" t="str">
        <f>IF(AC222="Bet",Z222,"")</f>
        <v/>
      </c>
      <c r="G222" s="42" t="str">
        <f>IF(D221&lt;&gt;"",IF(OR(D221=C222,E221=C222,F221=C222),"W","L"),"")</f>
        <v/>
      </c>
      <c r="H222" s="42" t="str">
        <f t="shared" si="18"/>
        <v/>
      </c>
      <c r="I222" s="42" t="str">
        <f>IF(G222&lt;&gt;"",VLOOKUP(V221,$M$4:$N$18,2,0),"")</f>
        <v/>
      </c>
      <c r="J222" s="42" t="str">
        <f t="shared" si="15"/>
        <v/>
      </c>
      <c r="K222" s="42">
        <f>IF(B222="",K221,SUM($J$6:J222))</f>
        <v>51</v>
      </c>
      <c r="L222" s="2"/>
      <c r="M222" s="2"/>
      <c r="N222" s="2"/>
      <c r="O222" s="2"/>
      <c r="P222" s="2"/>
      <c r="Q222" s="2"/>
      <c r="S222" s="2"/>
      <c r="T222" s="2"/>
      <c r="U222" s="2"/>
      <c r="V222" s="42">
        <f>IF(AND(G221="",G222="L"),1,IF(AND(G222="L",G221="L"),V221+1,IF(AND(G221="L",G222=""),0,IF(AND(G222="",G221=""),0,0))))</f>
        <v>0</v>
      </c>
      <c r="W222" s="2"/>
      <c r="X222" s="42">
        <f>IF(C221=0,C222,IF(C222=0,X221,C222))</f>
        <v>6</v>
      </c>
      <c r="Y222" s="42">
        <f>IF(C221=0,X221,IF(C222=0,Y221,C221))</f>
        <v>6</v>
      </c>
      <c r="Z222" s="42">
        <f>IF(C220=0,C219,IF(C221=0,Y221,IF(C222=0,Z221,C220)))</f>
        <v>1</v>
      </c>
      <c r="AA222" s="42">
        <f>IF(C219=0,C218,IF(C220=0,C218,IF(C221=0,Z221,IF(C222=0,AA221,C219))))</f>
        <v>1</v>
      </c>
      <c r="AB222" s="2"/>
      <c r="AC222" s="42" t="str">
        <f t="shared" si="16"/>
        <v>NB</v>
      </c>
      <c r="AD222" s="2"/>
      <c r="AE222" s="42">
        <f>IF(K222&lt;K221,1,0)</f>
        <v>0</v>
      </c>
      <c r="AF222" s="42">
        <f>IF(G222="W",0,IF(AE222=1,K221-K222+AF221,0))</f>
        <v>0</v>
      </c>
      <c r="AG222" s="2"/>
      <c r="AH222" s="42">
        <f>IF(G222="W",AF221+J222,IF(AE222=1,K221-K222+AF221,0))</f>
        <v>0</v>
      </c>
      <c r="AI222" s="2"/>
    </row>
    <row r="223" spans="2:35">
      <c r="B223" s="45">
        <v>22</v>
      </c>
      <c r="C223" s="17">
        <f t="shared" si="17"/>
        <v>4</v>
      </c>
      <c r="D223" s="48" t="str">
        <f>IF(AC223="Bet",X223,"")</f>
        <v/>
      </c>
      <c r="E223" s="49" t="str">
        <f>IF(AC223="Bet",Y223,"")</f>
        <v/>
      </c>
      <c r="F223" s="50" t="str">
        <f>IF(AC223="Bet",Z223,"")</f>
        <v/>
      </c>
      <c r="G223" s="42" t="str">
        <f>IF(D222&lt;&gt;"",IF(OR(D222=C223,E222=C223,F222=C223),"W","L"),"")</f>
        <v/>
      </c>
      <c r="H223" s="42" t="str">
        <f t="shared" si="18"/>
        <v/>
      </c>
      <c r="I223" s="42" t="str">
        <f>IF(G223&lt;&gt;"",VLOOKUP(V222,$M$4:$N$18,2,0),"")</f>
        <v/>
      </c>
      <c r="J223" s="42" t="str">
        <f t="shared" si="15"/>
        <v/>
      </c>
      <c r="K223" s="42">
        <f>IF(B223="",K222,SUM($J$6:J223))</f>
        <v>51</v>
      </c>
      <c r="L223" s="2"/>
      <c r="M223" s="2"/>
      <c r="N223" s="2"/>
      <c r="O223" s="2"/>
      <c r="P223" s="2"/>
      <c r="Q223" s="2"/>
      <c r="S223" s="2"/>
      <c r="T223" s="2"/>
      <c r="U223" s="2"/>
      <c r="V223" s="42">
        <f>IF(AND(G222="",G223="L"),1,IF(AND(G223="L",G222="L"),V222+1,IF(AND(G222="L",G223=""),0,IF(AND(G223="",G222=""),0,0))))</f>
        <v>0</v>
      </c>
      <c r="W223" s="2"/>
      <c r="X223" s="42">
        <f>IF(C222=0,C223,IF(C223=0,X222,C223))</f>
        <v>4</v>
      </c>
      <c r="Y223" s="42">
        <f>IF(C222=0,X222,IF(C223=0,Y222,C222))</f>
        <v>6</v>
      </c>
      <c r="Z223" s="42">
        <f>IF(C221=0,C220,IF(C222=0,Y222,IF(C223=0,Z222,C221)))</f>
        <v>6</v>
      </c>
      <c r="AA223" s="42">
        <f>IF(C220=0,C219,IF(C221=0,C219,IF(C222=0,Z222,IF(C223=0,AA222,C220))))</f>
        <v>1</v>
      </c>
      <c r="AB223" s="2"/>
      <c r="AC223" s="42" t="str">
        <f t="shared" si="16"/>
        <v>NB</v>
      </c>
      <c r="AD223" s="2"/>
      <c r="AE223" s="42">
        <f>IF(K223&lt;K222,1,0)</f>
        <v>0</v>
      </c>
      <c r="AF223" s="42">
        <f>IF(G223="W",0,IF(AE223=1,K222-K223+AF222,0))</f>
        <v>0</v>
      </c>
      <c r="AG223" s="2"/>
      <c r="AH223" s="42">
        <f>IF(G223="W",AF222+J223,IF(AE223=1,K222-K223+AF222,0))</f>
        <v>0</v>
      </c>
      <c r="AI223" s="2"/>
    </row>
    <row r="224" spans="2:35">
      <c r="B224" s="45">
        <v>31</v>
      </c>
      <c r="C224" s="17">
        <f t="shared" si="17"/>
        <v>6</v>
      </c>
      <c r="D224" s="48" t="str">
        <f>IF(AC224="Bet",X224,"")</f>
        <v/>
      </c>
      <c r="E224" s="49" t="str">
        <f>IF(AC224="Bet",Y224,"")</f>
        <v/>
      </c>
      <c r="F224" s="50" t="str">
        <f>IF(AC224="Bet",Z224,"")</f>
        <v/>
      </c>
      <c r="G224" s="42" t="str">
        <f>IF(D223&lt;&gt;"",IF(OR(D223=C224,E223=C224,F223=C224),"W","L"),"")</f>
        <v/>
      </c>
      <c r="H224" s="42" t="str">
        <f t="shared" si="18"/>
        <v/>
      </c>
      <c r="I224" s="42" t="str">
        <f>IF(G224&lt;&gt;"",VLOOKUP(V223,$M$4:$N$18,2,0),"")</f>
        <v/>
      </c>
      <c r="J224" s="42" t="str">
        <f t="shared" ref="J224:J287" si="19">IF(G224&lt;&gt;"",H224*I224,"")</f>
        <v/>
      </c>
      <c r="K224" s="42">
        <f>IF(B224="",K223,SUM($J$6:J224))</f>
        <v>51</v>
      </c>
      <c r="L224" s="2"/>
      <c r="M224" s="2"/>
      <c r="N224" s="2"/>
      <c r="O224" s="2"/>
      <c r="P224" s="2"/>
      <c r="Q224" s="2"/>
      <c r="S224" s="2"/>
      <c r="T224" s="2"/>
      <c r="U224" s="2"/>
      <c r="V224" s="42">
        <f>IF(AND(G223="",G224="L"),1,IF(AND(G224="L",G223="L"),V223+1,IF(AND(G223="L",G224=""),0,IF(AND(G224="",G223=""),0,0))))</f>
        <v>0</v>
      </c>
      <c r="W224" s="2"/>
      <c r="X224" s="42">
        <f>IF(C223=0,C224,IF(C224=0,X223,C224))</f>
        <v>6</v>
      </c>
      <c r="Y224" s="42">
        <f>IF(C223=0,X223,IF(C224=0,Y223,C223))</f>
        <v>4</v>
      </c>
      <c r="Z224" s="42">
        <f>IF(C222=0,C221,IF(C223=0,Y223,IF(C224=0,Z223,C222)))</f>
        <v>6</v>
      </c>
      <c r="AA224" s="42">
        <f>IF(C221=0,C220,IF(C222=0,C220,IF(C223=0,Z223,IF(C224=0,AA223,C221))))</f>
        <v>6</v>
      </c>
      <c r="AB224" s="2"/>
      <c r="AC224" s="42" t="str">
        <f t="shared" ref="AC224:AC287" si="20">IF(OR(X224=Y224,X224=Z224,X224=AA224),"NB",IF(OR(Y224=X224,Y224=Z224,Y224=AA224),"NB",IF(OR(Z224=Y224,Z224=X224,Z224=AA224),"NB",IF(OR(AA224=Y224,AA224=X224,AA224=Z224),"NB","Bet"))))</f>
        <v>NB</v>
      </c>
      <c r="AD224" s="2"/>
      <c r="AE224" s="42">
        <f>IF(K224&lt;K223,1,0)</f>
        <v>0</v>
      </c>
      <c r="AF224" s="42">
        <f>IF(G224="W",0,IF(AE224=1,K223-K224+AF223,0))</f>
        <v>0</v>
      </c>
      <c r="AG224" s="2"/>
      <c r="AH224" s="42">
        <f>IF(G224="W",AF223+J224,IF(AE224=1,K223-K224+AF223,0))</f>
        <v>0</v>
      </c>
      <c r="AI224" s="2"/>
    </row>
    <row r="225" spans="2:35">
      <c r="B225" s="45">
        <v>31</v>
      </c>
      <c r="C225" s="17">
        <f t="shared" si="17"/>
        <v>6</v>
      </c>
      <c r="D225" s="48" t="str">
        <f>IF(AC225="Bet",X225,"")</f>
        <v/>
      </c>
      <c r="E225" s="49" t="str">
        <f>IF(AC225="Bet",Y225,"")</f>
        <v/>
      </c>
      <c r="F225" s="50" t="str">
        <f>IF(AC225="Bet",Z225,"")</f>
        <v/>
      </c>
      <c r="G225" s="42" t="str">
        <f>IF(D224&lt;&gt;"",IF(OR(D224=C225,E224=C225,F224=C225),"W","L"),"")</f>
        <v/>
      </c>
      <c r="H225" s="42" t="str">
        <f t="shared" si="18"/>
        <v/>
      </c>
      <c r="I225" s="42" t="str">
        <f>IF(G225&lt;&gt;"",VLOOKUP(V224,$M$4:$N$18,2,0),"")</f>
        <v/>
      </c>
      <c r="J225" s="42" t="str">
        <f t="shared" si="19"/>
        <v/>
      </c>
      <c r="K225" s="42">
        <f>IF(B225="",K224,SUM($J$6:J225))</f>
        <v>51</v>
      </c>
      <c r="L225" s="2"/>
      <c r="M225" s="2"/>
      <c r="N225" s="2"/>
      <c r="O225" s="2"/>
      <c r="P225" s="2"/>
      <c r="Q225" s="2"/>
      <c r="S225" s="2"/>
      <c r="T225" s="2"/>
      <c r="U225" s="2"/>
      <c r="V225" s="42">
        <f>IF(AND(G224="",G225="L"),1,IF(AND(G225="L",G224="L"),V224+1,IF(AND(G224="L",G225=""),0,IF(AND(G225="",G224=""),0,0))))</f>
        <v>0</v>
      </c>
      <c r="W225" s="2"/>
      <c r="X225" s="42">
        <f>IF(C224=0,C225,IF(C225=0,X224,C225))</f>
        <v>6</v>
      </c>
      <c r="Y225" s="42">
        <f>IF(C224=0,X224,IF(C225=0,Y224,C224))</f>
        <v>6</v>
      </c>
      <c r="Z225" s="42">
        <f>IF(C223=0,C222,IF(C224=0,Y224,IF(C225=0,Z224,C223)))</f>
        <v>4</v>
      </c>
      <c r="AA225" s="42">
        <f>IF(C222=0,C221,IF(C223=0,C221,IF(C224=0,Z224,IF(C225=0,AA224,C222))))</f>
        <v>6</v>
      </c>
      <c r="AB225" s="2"/>
      <c r="AC225" s="42" t="str">
        <f t="shared" si="20"/>
        <v>NB</v>
      </c>
      <c r="AD225" s="2"/>
      <c r="AE225" s="42">
        <f>IF(K225&lt;K224,1,0)</f>
        <v>0</v>
      </c>
      <c r="AF225" s="42">
        <f>IF(G225="W",0,IF(AE225=1,K224-K225+AF224,0))</f>
        <v>0</v>
      </c>
      <c r="AG225" s="2"/>
      <c r="AH225" s="42">
        <f>IF(G225="W",AF224+J225,IF(AE225=1,K224-K225+AF224,0))</f>
        <v>0</v>
      </c>
      <c r="AI225" s="2"/>
    </row>
    <row r="226" spans="2:35">
      <c r="B226" s="45">
        <v>34</v>
      </c>
      <c r="C226" s="17">
        <f t="shared" si="17"/>
        <v>6</v>
      </c>
      <c r="D226" s="48" t="str">
        <f>IF(AC226="Bet",X226,"")</f>
        <v/>
      </c>
      <c r="E226" s="49" t="str">
        <f>IF(AC226="Bet",Y226,"")</f>
        <v/>
      </c>
      <c r="F226" s="50" t="str">
        <f>IF(AC226="Bet",Z226,"")</f>
        <v/>
      </c>
      <c r="G226" s="42" t="str">
        <f>IF(D225&lt;&gt;"",IF(OR(D225=C226,E225=C226,F225=C226),"W","L"),"")</f>
        <v/>
      </c>
      <c r="H226" s="42" t="str">
        <f t="shared" si="18"/>
        <v/>
      </c>
      <c r="I226" s="42" t="str">
        <f>IF(G226&lt;&gt;"",VLOOKUP(V225,$M$4:$N$18,2,0),"")</f>
        <v/>
      </c>
      <c r="J226" s="42" t="str">
        <f t="shared" si="19"/>
        <v/>
      </c>
      <c r="K226" s="42">
        <f>IF(B226="",K225,SUM($J$6:J226))</f>
        <v>51</v>
      </c>
      <c r="L226" s="2"/>
      <c r="M226" s="2"/>
      <c r="N226" s="2"/>
      <c r="O226" s="2"/>
      <c r="P226" s="2"/>
      <c r="Q226" s="2"/>
      <c r="S226" s="2"/>
      <c r="T226" s="2"/>
      <c r="U226" s="2"/>
      <c r="V226" s="42">
        <f>IF(AND(G225="",G226="L"),1,IF(AND(G226="L",G225="L"),V225+1,IF(AND(G225="L",G226=""),0,IF(AND(G226="",G225=""),0,0))))</f>
        <v>0</v>
      </c>
      <c r="W226" s="2"/>
      <c r="X226" s="42">
        <f>IF(C225=0,C226,IF(C226=0,X225,C226))</f>
        <v>6</v>
      </c>
      <c r="Y226" s="42">
        <f>IF(C225=0,X225,IF(C226=0,Y225,C225))</f>
        <v>6</v>
      </c>
      <c r="Z226" s="42">
        <f>IF(C224=0,C223,IF(C225=0,Y225,IF(C226=0,Z225,C224)))</f>
        <v>6</v>
      </c>
      <c r="AA226" s="42">
        <f>IF(C223=0,C222,IF(C224=0,C222,IF(C225=0,Z225,IF(C226=0,AA225,C223))))</f>
        <v>4</v>
      </c>
      <c r="AB226" s="2"/>
      <c r="AC226" s="42" t="str">
        <f t="shared" si="20"/>
        <v>NB</v>
      </c>
      <c r="AD226" s="2"/>
      <c r="AE226" s="42">
        <f>IF(K226&lt;K225,1,0)</f>
        <v>0</v>
      </c>
      <c r="AF226" s="42">
        <f>IF(G226="W",0,IF(AE226=1,K225-K226+AF225,0))</f>
        <v>0</v>
      </c>
      <c r="AG226" s="2"/>
      <c r="AH226" s="42">
        <f>IF(G226="W",AF225+J226,IF(AE226=1,K225-K226+AF225,0))</f>
        <v>0</v>
      </c>
      <c r="AI226" s="2"/>
    </row>
    <row r="227" spans="2:35">
      <c r="B227" s="45">
        <v>32</v>
      </c>
      <c r="C227" s="17">
        <f t="shared" si="17"/>
        <v>6</v>
      </c>
      <c r="D227" s="48" t="str">
        <f>IF(AC227="Bet",X227,"")</f>
        <v/>
      </c>
      <c r="E227" s="49" t="str">
        <f>IF(AC227="Bet",Y227,"")</f>
        <v/>
      </c>
      <c r="F227" s="50" t="str">
        <f>IF(AC227="Bet",Z227,"")</f>
        <v/>
      </c>
      <c r="G227" s="42" t="str">
        <f>IF(D226&lt;&gt;"",IF(OR(D226=C227,E226=C227,F226=C227),"W","L"),"")</f>
        <v/>
      </c>
      <c r="H227" s="42" t="str">
        <f t="shared" si="18"/>
        <v/>
      </c>
      <c r="I227" s="42" t="str">
        <f>IF(G227&lt;&gt;"",VLOOKUP(V226,$M$4:$N$18,2,0),"")</f>
        <v/>
      </c>
      <c r="J227" s="42" t="str">
        <f t="shared" si="19"/>
        <v/>
      </c>
      <c r="K227" s="42">
        <f>IF(B227="",K226,SUM($J$6:J227))</f>
        <v>51</v>
      </c>
      <c r="L227" s="2"/>
      <c r="M227" s="2"/>
      <c r="N227" s="2"/>
      <c r="O227" s="2"/>
      <c r="P227" s="2"/>
      <c r="Q227" s="2"/>
      <c r="S227" s="2"/>
      <c r="T227" s="2"/>
      <c r="U227" s="2"/>
      <c r="V227" s="42">
        <f>IF(AND(G226="",G227="L"),1,IF(AND(G227="L",G226="L"),V226+1,IF(AND(G226="L",G227=""),0,IF(AND(G227="",G226=""),0,0))))</f>
        <v>0</v>
      </c>
      <c r="W227" s="2"/>
      <c r="X227" s="42">
        <f>IF(C226=0,C227,IF(C227=0,X226,C227))</f>
        <v>6</v>
      </c>
      <c r="Y227" s="42">
        <f>IF(C226=0,X226,IF(C227=0,Y226,C226))</f>
        <v>6</v>
      </c>
      <c r="Z227" s="42">
        <f>IF(C225=0,C224,IF(C226=0,Y226,IF(C227=0,Z226,C225)))</f>
        <v>6</v>
      </c>
      <c r="AA227" s="42">
        <f>IF(C224=0,C223,IF(C225=0,C223,IF(C226=0,Z226,IF(C227=0,AA226,C224))))</f>
        <v>6</v>
      </c>
      <c r="AB227" s="2"/>
      <c r="AC227" s="42" t="str">
        <f t="shared" si="20"/>
        <v>NB</v>
      </c>
      <c r="AD227" s="2"/>
      <c r="AE227" s="42">
        <f>IF(K227&lt;K226,1,0)</f>
        <v>0</v>
      </c>
      <c r="AF227" s="42">
        <f>IF(G227="W",0,IF(AE227=1,K226-K227+AF226,0))</f>
        <v>0</v>
      </c>
      <c r="AG227" s="2"/>
      <c r="AH227" s="42">
        <f>IF(G227="W",AF226+J227,IF(AE227=1,K226-K227+AF226,0))</f>
        <v>0</v>
      </c>
      <c r="AI227" s="2"/>
    </row>
    <row r="228" spans="2:35">
      <c r="B228" s="45">
        <v>22</v>
      </c>
      <c r="C228" s="17">
        <f t="shared" si="17"/>
        <v>4</v>
      </c>
      <c r="D228" s="48" t="str">
        <f>IF(AC228="Bet",X228,"")</f>
        <v/>
      </c>
      <c r="E228" s="49" t="str">
        <f>IF(AC228="Bet",Y228,"")</f>
        <v/>
      </c>
      <c r="F228" s="50" t="str">
        <f>IF(AC228="Bet",Z228,"")</f>
        <v/>
      </c>
      <c r="G228" s="42" t="str">
        <f>IF(D227&lt;&gt;"",IF(OR(D227=C228,E227=C228,F227=C228),"W","L"),"")</f>
        <v/>
      </c>
      <c r="H228" s="42" t="str">
        <f t="shared" si="18"/>
        <v/>
      </c>
      <c r="I228" s="42" t="str">
        <f>IF(G228&lt;&gt;"",VLOOKUP(V227,$M$4:$N$18,2,0),"")</f>
        <v/>
      </c>
      <c r="J228" s="42" t="str">
        <f t="shared" si="19"/>
        <v/>
      </c>
      <c r="K228" s="42">
        <f>IF(B228="",K227,SUM($J$6:J228))</f>
        <v>51</v>
      </c>
      <c r="L228" s="2"/>
      <c r="M228" s="2"/>
      <c r="N228" s="2"/>
      <c r="O228" s="2"/>
      <c r="P228" s="2"/>
      <c r="Q228" s="2"/>
      <c r="S228" s="2"/>
      <c r="T228" s="2"/>
      <c r="U228" s="2"/>
      <c r="V228" s="42">
        <f>IF(AND(G227="",G228="L"),1,IF(AND(G228="L",G227="L"),V227+1,IF(AND(G227="L",G228=""),0,IF(AND(G228="",G227=""),0,0))))</f>
        <v>0</v>
      </c>
      <c r="W228" s="2"/>
      <c r="X228" s="42">
        <f>IF(C227=0,C228,IF(C228=0,X227,C228))</f>
        <v>4</v>
      </c>
      <c r="Y228" s="42">
        <f>IF(C227=0,X227,IF(C228=0,Y227,C227))</f>
        <v>6</v>
      </c>
      <c r="Z228" s="42">
        <f>IF(C226=0,C225,IF(C227=0,Y227,IF(C228=0,Z227,C226)))</f>
        <v>6</v>
      </c>
      <c r="AA228" s="42">
        <f>IF(C225=0,C224,IF(C226=0,C224,IF(C227=0,Z227,IF(C228=0,AA227,C225))))</f>
        <v>6</v>
      </c>
      <c r="AB228" s="2"/>
      <c r="AC228" s="42" t="str">
        <f t="shared" si="20"/>
        <v>NB</v>
      </c>
      <c r="AD228" s="2"/>
      <c r="AE228" s="42">
        <f>IF(K228&lt;K227,1,0)</f>
        <v>0</v>
      </c>
      <c r="AF228" s="42">
        <f>IF(G228="W",0,IF(AE228=1,K227-K228+AF227,0))</f>
        <v>0</v>
      </c>
      <c r="AG228" s="2"/>
      <c r="AH228" s="42">
        <f>IF(G228="W",AF227+J228,IF(AE228=1,K227-K228+AF227,0))</f>
        <v>0</v>
      </c>
      <c r="AI228" s="2"/>
    </row>
    <row r="229" spans="2:35">
      <c r="B229" s="45">
        <v>27</v>
      </c>
      <c r="C229" s="17">
        <f t="shared" si="17"/>
        <v>5</v>
      </c>
      <c r="D229" s="48" t="str">
        <f>IF(AC229="Bet",X229,"")</f>
        <v/>
      </c>
      <c r="E229" s="49" t="str">
        <f>IF(AC229="Bet",Y229,"")</f>
        <v/>
      </c>
      <c r="F229" s="50" t="str">
        <f>IF(AC229="Bet",Z229,"")</f>
        <v/>
      </c>
      <c r="G229" s="42" t="str">
        <f>IF(D228&lt;&gt;"",IF(OR(D228=C229,E228=C229,F228=C229),"W","L"),"")</f>
        <v/>
      </c>
      <c r="H229" s="42" t="str">
        <f t="shared" si="18"/>
        <v/>
      </c>
      <c r="I229" s="42" t="str">
        <f>IF(G229&lt;&gt;"",VLOOKUP(V228,$M$4:$N$18,2,0),"")</f>
        <v/>
      </c>
      <c r="J229" s="42" t="str">
        <f t="shared" si="19"/>
        <v/>
      </c>
      <c r="K229" s="42">
        <f>IF(B229="",K228,SUM($J$6:J229))</f>
        <v>51</v>
      </c>
      <c r="L229" s="2"/>
      <c r="M229" s="2"/>
      <c r="N229" s="2"/>
      <c r="O229" s="2"/>
      <c r="P229" s="2"/>
      <c r="Q229" s="2"/>
      <c r="S229" s="2"/>
      <c r="T229" s="2"/>
      <c r="U229" s="2"/>
      <c r="V229" s="42">
        <f>IF(AND(G228="",G229="L"),1,IF(AND(G229="L",G228="L"),V228+1,IF(AND(G228="L",G229=""),0,IF(AND(G229="",G228=""),0,0))))</f>
        <v>0</v>
      </c>
      <c r="W229" s="2"/>
      <c r="X229" s="42">
        <f>IF(C228=0,C229,IF(C229=0,X228,C229))</f>
        <v>5</v>
      </c>
      <c r="Y229" s="42">
        <f>IF(C228=0,X228,IF(C229=0,Y228,C228))</f>
        <v>4</v>
      </c>
      <c r="Z229" s="42">
        <f>IF(C227=0,C226,IF(C228=0,Y228,IF(C229=0,Z228,C227)))</f>
        <v>6</v>
      </c>
      <c r="AA229" s="42">
        <f>IF(C226=0,C225,IF(C227=0,C225,IF(C228=0,Z228,IF(C229=0,AA228,C226))))</f>
        <v>6</v>
      </c>
      <c r="AB229" s="2"/>
      <c r="AC229" s="42" t="str">
        <f t="shared" si="20"/>
        <v>NB</v>
      </c>
      <c r="AD229" s="2"/>
      <c r="AE229" s="42">
        <f>IF(K229&lt;K228,1,0)</f>
        <v>0</v>
      </c>
      <c r="AF229" s="42">
        <f>IF(G229="W",0,IF(AE229=1,K228-K229+AF228,0))</f>
        <v>0</v>
      </c>
      <c r="AG229" s="2"/>
      <c r="AH229" s="42">
        <f>IF(G229="W",AF228+J229,IF(AE229=1,K228-K229+AF228,0))</f>
        <v>0</v>
      </c>
      <c r="AI229" s="2"/>
    </row>
    <row r="230" spans="2:35">
      <c r="B230" s="45">
        <v>9</v>
      </c>
      <c r="C230" s="17">
        <f t="shared" si="17"/>
        <v>2</v>
      </c>
      <c r="D230" s="48">
        <f>IF(AC230="Bet",X230,"")</f>
        <v>2</v>
      </c>
      <c r="E230" s="49">
        <f>IF(AC230="Bet",Y230,"")</f>
        <v>5</v>
      </c>
      <c r="F230" s="50">
        <f>IF(AC230="Bet",Z230,"")</f>
        <v>4</v>
      </c>
      <c r="G230" s="42" t="str">
        <f>IF(D229&lt;&gt;"",IF(OR(D229=C230,E229=C230,F229=C230),"W","L"),"")</f>
        <v/>
      </c>
      <c r="H230" s="42" t="str">
        <f t="shared" si="18"/>
        <v/>
      </c>
      <c r="I230" s="42" t="str">
        <f>IF(G230&lt;&gt;"",VLOOKUP(V229,$M$4:$N$18,2,0),"")</f>
        <v/>
      </c>
      <c r="J230" s="42" t="str">
        <f t="shared" si="19"/>
        <v/>
      </c>
      <c r="K230" s="42">
        <f>IF(B230="",K229,SUM($J$6:J230))</f>
        <v>51</v>
      </c>
      <c r="L230" s="2"/>
      <c r="M230" s="2"/>
      <c r="N230" s="2"/>
      <c r="O230" s="2"/>
      <c r="P230" s="2"/>
      <c r="Q230" s="2"/>
      <c r="S230" s="2"/>
      <c r="T230" s="2"/>
      <c r="U230" s="2"/>
      <c r="V230" s="42">
        <f>IF(AND(G229="",G230="L"),1,IF(AND(G230="L",G229="L"),V229+1,IF(AND(G229="L",G230=""),0,IF(AND(G230="",G229=""),0,0))))</f>
        <v>0</v>
      </c>
      <c r="W230" s="2"/>
      <c r="X230" s="42">
        <f>IF(C229=0,C230,IF(C230=0,X229,C230))</f>
        <v>2</v>
      </c>
      <c r="Y230" s="42">
        <f>IF(C229=0,X229,IF(C230=0,Y229,C229))</f>
        <v>5</v>
      </c>
      <c r="Z230" s="42">
        <f>IF(C228=0,C227,IF(C229=0,Y229,IF(C230=0,Z229,C228)))</f>
        <v>4</v>
      </c>
      <c r="AA230" s="42">
        <f>IF(C227=0,C226,IF(C228=0,C226,IF(C229=0,Z229,IF(C230=0,AA229,C227))))</f>
        <v>6</v>
      </c>
      <c r="AB230" s="2"/>
      <c r="AC230" s="42" t="str">
        <f t="shared" si="20"/>
        <v>Bet</v>
      </c>
      <c r="AD230" s="2"/>
      <c r="AE230" s="42">
        <f>IF(K230&lt;K229,1,0)</f>
        <v>0</v>
      </c>
      <c r="AF230" s="42">
        <f>IF(G230="W",0,IF(AE230=1,K229-K230+AF229,0))</f>
        <v>0</v>
      </c>
      <c r="AG230" s="2"/>
      <c r="AH230" s="42">
        <f>IF(G230="W",AF229+J230,IF(AE230=1,K229-K230+AF229,0))</f>
        <v>0</v>
      </c>
      <c r="AI230" s="2"/>
    </row>
    <row r="231" spans="2:35">
      <c r="B231" s="45">
        <v>21</v>
      </c>
      <c r="C231" s="17">
        <f t="shared" si="17"/>
        <v>4</v>
      </c>
      <c r="D231" s="48" t="str">
        <f>IF(AC231="Bet",X231,"")</f>
        <v/>
      </c>
      <c r="E231" s="49" t="str">
        <f>IF(AC231="Bet",Y231,"")</f>
        <v/>
      </c>
      <c r="F231" s="50" t="str">
        <f>IF(AC231="Bet",Z231,"")</f>
        <v/>
      </c>
      <c r="G231" s="42" t="str">
        <f>IF(D230&lt;&gt;"",IF(OR(D230=C231,E230=C231,F230=C231),"W","L"),"")</f>
        <v>W</v>
      </c>
      <c r="H231" s="42">
        <f t="shared" si="18"/>
        <v>3</v>
      </c>
      <c r="I231" s="42">
        <f>IF(G231&lt;&gt;"",VLOOKUP(V230,$M$4:$N$18,2,0),"")</f>
        <v>1</v>
      </c>
      <c r="J231" s="42">
        <f t="shared" si="19"/>
        <v>3</v>
      </c>
      <c r="K231" s="42">
        <f>IF(B231="",K230,SUM($J$6:J231))</f>
        <v>54</v>
      </c>
      <c r="L231" s="2"/>
      <c r="M231" s="2"/>
      <c r="N231" s="2"/>
      <c r="O231" s="2"/>
      <c r="P231" s="2"/>
      <c r="Q231" s="2"/>
      <c r="S231" s="2"/>
      <c r="T231" s="2"/>
      <c r="U231" s="2"/>
      <c r="V231" s="42">
        <f>IF(AND(G230="",G231="L"),1,IF(AND(G231="L",G230="L"),V230+1,IF(AND(G230="L",G231=""),0,IF(AND(G231="",G230=""),0,0))))</f>
        <v>0</v>
      </c>
      <c r="W231" s="2"/>
      <c r="X231" s="42">
        <f>IF(C230=0,C231,IF(C231=0,X230,C231))</f>
        <v>4</v>
      </c>
      <c r="Y231" s="42">
        <f>IF(C230=0,X230,IF(C231=0,Y230,C230))</f>
        <v>2</v>
      </c>
      <c r="Z231" s="42">
        <f>IF(C229=0,C228,IF(C230=0,Y230,IF(C231=0,Z230,C229)))</f>
        <v>5</v>
      </c>
      <c r="AA231" s="42">
        <f>IF(C228=0,C227,IF(C229=0,C227,IF(C230=0,Z230,IF(C231=0,AA230,C228))))</f>
        <v>4</v>
      </c>
      <c r="AB231" s="2"/>
      <c r="AC231" s="42" t="str">
        <f t="shared" si="20"/>
        <v>NB</v>
      </c>
      <c r="AD231" s="2"/>
      <c r="AE231" s="42">
        <f>IF(K231&lt;K230,1,0)</f>
        <v>0</v>
      </c>
      <c r="AF231" s="42">
        <f>IF(G231="W",0,IF(AE231=1,K230-K231+AF230,0))</f>
        <v>0</v>
      </c>
      <c r="AG231" s="2"/>
      <c r="AH231" s="42">
        <f>IF(G231="W",AF230+J231,IF(AE231=1,K230-K231+AF230,0))</f>
        <v>3</v>
      </c>
      <c r="AI231" s="2"/>
    </row>
    <row r="232" spans="2:35">
      <c r="B232" s="45">
        <v>23</v>
      </c>
      <c r="C232" s="17">
        <f t="shared" si="17"/>
        <v>4</v>
      </c>
      <c r="D232" s="48" t="str">
        <f>IF(AC232="Bet",X232,"")</f>
        <v/>
      </c>
      <c r="E232" s="49" t="str">
        <f>IF(AC232="Bet",Y232,"")</f>
        <v/>
      </c>
      <c r="F232" s="50" t="str">
        <f>IF(AC232="Bet",Z232,"")</f>
        <v/>
      </c>
      <c r="G232" s="42" t="str">
        <f>IF(D231&lt;&gt;"",IF(OR(D231=C232,E231=C232,F231=C232),"W","L"),"")</f>
        <v/>
      </c>
      <c r="H232" s="42" t="str">
        <f t="shared" si="18"/>
        <v/>
      </c>
      <c r="I232" s="42" t="str">
        <f>IF(G232&lt;&gt;"",VLOOKUP(V231,$M$4:$N$18,2,0),"")</f>
        <v/>
      </c>
      <c r="J232" s="42" t="str">
        <f t="shared" si="19"/>
        <v/>
      </c>
      <c r="K232" s="42">
        <f>IF(B232="",K231,SUM($J$6:J232))</f>
        <v>54</v>
      </c>
      <c r="L232" s="2"/>
      <c r="M232" s="2"/>
      <c r="N232" s="2"/>
      <c r="O232" s="2"/>
      <c r="P232" s="2"/>
      <c r="Q232" s="2"/>
      <c r="S232" s="2"/>
      <c r="T232" s="2"/>
      <c r="U232" s="2"/>
      <c r="V232" s="42">
        <f>IF(AND(G231="",G232="L"),1,IF(AND(G232="L",G231="L"),V231+1,IF(AND(G231="L",G232=""),0,IF(AND(G232="",G231=""),0,0))))</f>
        <v>0</v>
      </c>
      <c r="W232" s="2"/>
      <c r="X232" s="42">
        <f>IF(C231=0,C232,IF(C232=0,X231,C232))</f>
        <v>4</v>
      </c>
      <c r="Y232" s="42">
        <f>IF(C231=0,X231,IF(C232=0,Y231,C231))</f>
        <v>4</v>
      </c>
      <c r="Z232" s="42">
        <f>IF(C230=0,C229,IF(C231=0,Y231,IF(C232=0,Z231,C230)))</f>
        <v>2</v>
      </c>
      <c r="AA232" s="42">
        <f>IF(C229=0,C228,IF(C230=0,C228,IF(C231=0,Z231,IF(C232=0,AA231,C229))))</f>
        <v>5</v>
      </c>
      <c r="AB232" s="2"/>
      <c r="AC232" s="42" t="str">
        <f t="shared" si="20"/>
        <v>NB</v>
      </c>
      <c r="AD232" s="2"/>
      <c r="AE232" s="42">
        <f>IF(K232&lt;K231,1,0)</f>
        <v>0</v>
      </c>
      <c r="AF232" s="42">
        <f>IF(G232="W",0,IF(AE232=1,K231-K232+AF231,0))</f>
        <v>0</v>
      </c>
      <c r="AG232" s="2"/>
      <c r="AH232" s="42">
        <f>IF(G232="W",AF231+J232,IF(AE232=1,K231-K232+AF231,0))</f>
        <v>0</v>
      </c>
      <c r="AI232" s="2"/>
    </row>
    <row r="233" spans="2:35">
      <c r="B233" s="45">
        <v>27</v>
      </c>
      <c r="C233" s="17">
        <f t="shared" si="17"/>
        <v>5</v>
      </c>
      <c r="D233" s="48" t="str">
        <f>IF(AC233="Bet",X233,"")</f>
        <v/>
      </c>
      <c r="E233" s="49" t="str">
        <f>IF(AC233="Bet",Y233,"")</f>
        <v/>
      </c>
      <c r="F233" s="50" t="str">
        <f>IF(AC233="Bet",Z233,"")</f>
        <v/>
      </c>
      <c r="G233" s="42" t="str">
        <f>IF(D232&lt;&gt;"",IF(OR(D232=C233,E232=C233,F232=C233),"W","L"),"")</f>
        <v/>
      </c>
      <c r="H233" s="42" t="str">
        <f t="shared" si="18"/>
        <v/>
      </c>
      <c r="I233" s="42" t="str">
        <f>IF(G233&lt;&gt;"",VLOOKUP(V232,$M$4:$N$18,2,0),"")</f>
        <v/>
      </c>
      <c r="J233" s="42" t="str">
        <f t="shared" si="19"/>
        <v/>
      </c>
      <c r="K233" s="42">
        <f>IF(B233="",K232,SUM($J$6:J233))</f>
        <v>54</v>
      </c>
      <c r="L233" s="2"/>
      <c r="M233" s="2"/>
      <c r="N233" s="2"/>
      <c r="O233" s="2"/>
      <c r="P233" s="2"/>
      <c r="Q233" s="2"/>
      <c r="S233" s="2"/>
      <c r="T233" s="2"/>
      <c r="U233" s="2"/>
      <c r="V233" s="42">
        <f>IF(AND(G232="",G233="L"),1,IF(AND(G233="L",G232="L"),V232+1,IF(AND(G232="L",G233=""),0,IF(AND(G233="",G232=""),0,0))))</f>
        <v>0</v>
      </c>
      <c r="W233" s="2"/>
      <c r="X233" s="42">
        <f>IF(C232=0,C233,IF(C233=0,X232,C233))</f>
        <v>5</v>
      </c>
      <c r="Y233" s="42">
        <f>IF(C232=0,X232,IF(C233=0,Y232,C232))</f>
        <v>4</v>
      </c>
      <c r="Z233" s="42">
        <f>IF(C231=0,C230,IF(C232=0,Y232,IF(C233=0,Z232,C231)))</f>
        <v>4</v>
      </c>
      <c r="AA233" s="42">
        <f>IF(C230=0,C229,IF(C231=0,C229,IF(C232=0,Z232,IF(C233=0,AA232,C230))))</f>
        <v>2</v>
      </c>
      <c r="AB233" s="2"/>
      <c r="AC233" s="42" t="str">
        <f t="shared" si="20"/>
        <v>NB</v>
      </c>
      <c r="AD233" s="2"/>
      <c r="AE233" s="42">
        <f>IF(K233&lt;K232,1,0)</f>
        <v>0</v>
      </c>
      <c r="AF233" s="42">
        <f>IF(G233="W",0,IF(AE233=1,K232-K233+AF232,0))</f>
        <v>0</v>
      </c>
      <c r="AG233" s="2"/>
      <c r="AH233" s="42">
        <f>IF(G233="W",AF232+J233,IF(AE233=1,K232-K233+AF232,0))</f>
        <v>0</v>
      </c>
      <c r="AI233" s="2"/>
    </row>
    <row r="234" spans="2:35">
      <c r="B234" s="45">
        <v>10</v>
      </c>
      <c r="C234" s="17">
        <f t="shared" si="17"/>
        <v>2</v>
      </c>
      <c r="D234" s="48" t="str">
        <f>IF(AC234="Bet",X234,"")</f>
        <v/>
      </c>
      <c r="E234" s="49" t="str">
        <f>IF(AC234="Bet",Y234,"")</f>
        <v/>
      </c>
      <c r="F234" s="50" t="str">
        <f>IF(AC234="Bet",Z234,"")</f>
        <v/>
      </c>
      <c r="G234" s="42" t="str">
        <f>IF(D233&lt;&gt;"",IF(OR(D233=C234,E233=C234,F233=C234),"W","L"),"")</f>
        <v/>
      </c>
      <c r="H234" s="42" t="str">
        <f t="shared" si="18"/>
        <v/>
      </c>
      <c r="I234" s="42" t="str">
        <f>IF(G234&lt;&gt;"",VLOOKUP(V233,$M$4:$N$18,2,0),"")</f>
        <v/>
      </c>
      <c r="J234" s="42" t="str">
        <f t="shared" si="19"/>
        <v/>
      </c>
      <c r="K234" s="42">
        <f>IF(B234="",K233,SUM($J$6:J234))</f>
        <v>54</v>
      </c>
      <c r="L234" s="2"/>
      <c r="M234" s="2"/>
      <c r="N234" s="2"/>
      <c r="O234" s="2"/>
      <c r="P234" s="2"/>
      <c r="Q234" s="2"/>
      <c r="S234" s="2"/>
      <c r="T234" s="2"/>
      <c r="U234" s="2"/>
      <c r="V234" s="42">
        <f>IF(AND(G233="",G234="L"),1,IF(AND(G234="L",G233="L"),V233+1,IF(AND(G233="L",G234=""),0,IF(AND(G234="",G233=""),0,0))))</f>
        <v>0</v>
      </c>
      <c r="W234" s="2"/>
      <c r="X234" s="42">
        <f>IF(C233=0,C234,IF(C234=0,X233,C234))</f>
        <v>2</v>
      </c>
      <c r="Y234" s="42">
        <f>IF(C233=0,X233,IF(C234=0,Y233,C233))</f>
        <v>5</v>
      </c>
      <c r="Z234" s="42">
        <f>IF(C232=0,C231,IF(C233=0,Y233,IF(C234=0,Z233,C232)))</f>
        <v>4</v>
      </c>
      <c r="AA234" s="42">
        <f>IF(C231=0,C230,IF(C232=0,C230,IF(C233=0,Z233,IF(C234=0,AA233,C231))))</f>
        <v>4</v>
      </c>
      <c r="AB234" s="2"/>
      <c r="AC234" s="42" t="str">
        <f t="shared" si="20"/>
        <v>NB</v>
      </c>
      <c r="AD234" s="2"/>
      <c r="AE234" s="42">
        <f>IF(K234&lt;K233,1,0)</f>
        <v>0</v>
      </c>
      <c r="AF234" s="42">
        <f>IF(G234="W",0,IF(AE234=1,K233-K234+AF233,0))</f>
        <v>0</v>
      </c>
      <c r="AG234" s="2"/>
      <c r="AH234" s="42">
        <f>IF(G234="W",AF233+J234,IF(AE234=1,K233-K234+AF233,0))</f>
        <v>0</v>
      </c>
      <c r="AI234" s="2"/>
    </row>
    <row r="235" spans="2:35">
      <c r="B235" s="45">
        <v>11</v>
      </c>
      <c r="C235" s="17">
        <f t="shared" si="17"/>
        <v>2</v>
      </c>
      <c r="D235" s="48" t="str">
        <f>IF(AC235="Bet",X235,"")</f>
        <v/>
      </c>
      <c r="E235" s="49" t="str">
        <f>IF(AC235="Bet",Y235,"")</f>
        <v/>
      </c>
      <c r="F235" s="50" t="str">
        <f>IF(AC235="Bet",Z235,"")</f>
        <v/>
      </c>
      <c r="G235" s="42" t="str">
        <f>IF(D234&lt;&gt;"",IF(OR(D234=C235,E234=C235,F234=C235),"W","L"),"")</f>
        <v/>
      </c>
      <c r="H235" s="42" t="str">
        <f t="shared" si="18"/>
        <v/>
      </c>
      <c r="I235" s="42" t="str">
        <f>IF(G235&lt;&gt;"",VLOOKUP(V234,$M$4:$N$18,2,0),"")</f>
        <v/>
      </c>
      <c r="J235" s="42" t="str">
        <f t="shared" si="19"/>
        <v/>
      </c>
      <c r="K235" s="42">
        <f>IF(B235="",K234,SUM($J$6:J235))</f>
        <v>54</v>
      </c>
      <c r="L235" s="2"/>
      <c r="M235" s="2"/>
      <c r="N235" s="2"/>
      <c r="O235" s="2"/>
      <c r="P235" s="2"/>
      <c r="Q235" s="2"/>
      <c r="S235" s="2"/>
      <c r="T235" s="2"/>
      <c r="U235" s="2"/>
      <c r="V235" s="42">
        <f>IF(AND(G234="",G235="L"),1,IF(AND(G235="L",G234="L"),V234+1,IF(AND(G234="L",G235=""),0,IF(AND(G235="",G234=""),0,0))))</f>
        <v>0</v>
      </c>
      <c r="W235" s="2"/>
      <c r="X235" s="42">
        <f>IF(C234=0,C235,IF(C235=0,X234,C235))</f>
        <v>2</v>
      </c>
      <c r="Y235" s="42">
        <f>IF(C234=0,X234,IF(C235=0,Y234,C234))</f>
        <v>2</v>
      </c>
      <c r="Z235" s="42">
        <f>IF(C233=0,C232,IF(C234=0,Y234,IF(C235=0,Z234,C233)))</f>
        <v>5</v>
      </c>
      <c r="AA235" s="42">
        <f>IF(C232=0,C231,IF(C233=0,C231,IF(C234=0,Z234,IF(C235=0,AA234,C232))))</f>
        <v>4</v>
      </c>
      <c r="AB235" s="2"/>
      <c r="AC235" s="42" t="str">
        <f t="shared" si="20"/>
        <v>NB</v>
      </c>
      <c r="AD235" s="2"/>
      <c r="AE235" s="42">
        <f>IF(K235&lt;K234,1,0)</f>
        <v>0</v>
      </c>
      <c r="AF235" s="42">
        <f>IF(G235="W",0,IF(AE235=1,K234-K235+AF234,0))</f>
        <v>0</v>
      </c>
      <c r="AG235" s="2"/>
      <c r="AH235" s="42">
        <f>IF(G235="W",AF234+J235,IF(AE235=1,K234-K235+AF234,0))</f>
        <v>0</v>
      </c>
      <c r="AI235" s="2"/>
    </row>
    <row r="236" spans="2:35">
      <c r="B236" s="45">
        <v>12</v>
      </c>
      <c r="C236" s="17">
        <f t="shared" si="17"/>
        <v>2</v>
      </c>
      <c r="D236" s="48" t="str">
        <f>IF(AC236="Bet",X236,"")</f>
        <v/>
      </c>
      <c r="E236" s="49" t="str">
        <f>IF(AC236="Bet",Y236,"")</f>
        <v/>
      </c>
      <c r="F236" s="50" t="str">
        <f>IF(AC236="Bet",Z236,"")</f>
        <v/>
      </c>
      <c r="G236" s="42" t="str">
        <f>IF(D235&lt;&gt;"",IF(OR(D235=C236,E235=C236,F235=C236),"W","L"),"")</f>
        <v/>
      </c>
      <c r="H236" s="42" t="str">
        <f t="shared" si="18"/>
        <v/>
      </c>
      <c r="I236" s="42" t="str">
        <f>IF(G236&lt;&gt;"",VLOOKUP(V235,$M$4:$N$18,2,0),"")</f>
        <v/>
      </c>
      <c r="J236" s="42" t="str">
        <f t="shared" si="19"/>
        <v/>
      </c>
      <c r="K236" s="42">
        <f>IF(B236="",K235,SUM($J$6:J236))</f>
        <v>54</v>
      </c>
      <c r="L236" s="2"/>
      <c r="M236" s="2"/>
      <c r="N236" s="2"/>
      <c r="O236" s="2"/>
      <c r="P236" s="2"/>
      <c r="Q236" s="2"/>
      <c r="S236" s="2"/>
      <c r="T236" s="2"/>
      <c r="U236" s="2"/>
      <c r="V236" s="42">
        <f>IF(AND(G235="",G236="L"),1,IF(AND(G236="L",G235="L"),V235+1,IF(AND(G235="L",G236=""),0,IF(AND(G236="",G235=""),0,0))))</f>
        <v>0</v>
      </c>
      <c r="W236" s="2"/>
      <c r="X236" s="42">
        <f>IF(C235=0,C236,IF(C236=0,X235,C236))</f>
        <v>2</v>
      </c>
      <c r="Y236" s="42">
        <f>IF(C235=0,X235,IF(C236=0,Y235,C235))</f>
        <v>2</v>
      </c>
      <c r="Z236" s="42">
        <f>IF(C234=0,C233,IF(C235=0,Y235,IF(C236=0,Z235,C234)))</f>
        <v>2</v>
      </c>
      <c r="AA236" s="42">
        <f>IF(C233=0,C232,IF(C234=0,C232,IF(C235=0,Z235,IF(C236=0,AA235,C233))))</f>
        <v>5</v>
      </c>
      <c r="AB236" s="2"/>
      <c r="AC236" s="42" t="str">
        <f t="shared" si="20"/>
        <v>NB</v>
      </c>
      <c r="AD236" s="2"/>
      <c r="AE236" s="42">
        <f>IF(K236&lt;K235,1,0)</f>
        <v>0</v>
      </c>
      <c r="AF236" s="42">
        <f>IF(G236="W",0,IF(AE236=1,K235-K236+AF235,0))</f>
        <v>0</v>
      </c>
      <c r="AG236" s="2"/>
      <c r="AH236" s="42">
        <f>IF(G236="W",AF235+J236,IF(AE236=1,K235-K236+AF235,0))</f>
        <v>0</v>
      </c>
      <c r="AI236" s="2"/>
    </row>
    <row r="237" spans="2:35">
      <c r="B237" s="45">
        <v>19</v>
      </c>
      <c r="C237" s="17">
        <f t="shared" si="17"/>
        <v>4</v>
      </c>
      <c r="D237" s="48" t="str">
        <f>IF(AC237="Bet",X237,"")</f>
        <v/>
      </c>
      <c r="E237" s="49" t="str">
        <f>IF(AC237="Bet",Y237,"")</f>
        <v/>
      </c>
      <c r="F237" s="50" t="str">
        <f>IF(AC237="Bet",Z237,"")</f>
        <v/>
      </c>
      <c r="G237" s="42" t="str">
        <f>IF(D236&lt;&gt;"",IF(OR(D236=C237,E236=C237,F236=C237),"W","L"),"")</f>
        <v/>
      </c>
      <c r="H237" s="42" t="str">
        <f t="shared" si="18"/>
        <v/>
      </c>
      <c r="I237" s="42" t="str">
        <f>IF(G237&lt;&gt;"",VLOOKUP(V236,$M$4:$N$18,2,0),"")</f>
        <v/>
      </c>
      <c r="J237" s="42" t="str">
        <f t="shared" si="19"/>
        <v/>
      </c>
      <c r="K237" s="42">
        <f>IF(B237="",K236,SUM($J$6:J237))</f>
        <v>54</v>
      </c>
      <c r="L237" s="2"/>
      <c r="M237" s="2"/>
      <c r="N237" s="2"/>
      <c r="O237" s="2"/>
      <c r="P237" s="2"/>
      <c r="Q237" s="2"/>
      <c r="S237" s="2"/>
      <c r="T237" s="2"/>
      <c r="U237" s="2"/>
      <c r="V237" s="42">
        <f>IF(AND(G236="",G237="L"),1,IF(AND(G237="L",G236="L"),V236+1,IF(AND(G236="L",G237=""),0,IF(AND(G237="",G236=""),0,0))))</f>
        <v>0</v>
      </c>
      <c r="W237" s="2"/>
      <c r="X237" s="42">
        <f>IF(C236=0,C237,IF(C237=0,X236,C237))</f>
        <v>4</v>
      </c>
      <c r="Y237" s="42">
        <f>IF(C236=0,X236,IF(C237=0,Y236,C236))</f>
        <v>2</v>
      </c>
      <c r="Z237" s="42">
        <f>IF(C235=0,C234,IF(C236=0,Y236,IF(C237=0,Z236,C235)))</f>
        <v>2</v>
      </c>
      <c r="AA237" s="42">
        <f>IF(C234=0,C233,IF(C235=0,C233,IF(C236=0,Z236,IF(C237=0,AA236,C234))))</f>
        <v>2</v>
      </c>
      <c r="AB237" s="2"/>
      <c r="AC237" s="42" t="str">
        <f t="shared" si="20"/>
        <v>NB</v>
      </c>
      <c r="AD237" s="2"/>
      <c r="AE237" s="42">
        <f>IF(K237&lt;K236,1,0)</f>
        <v>0</v>
      </c>
      <c r="AF237" s="42">
        <f>IF(G237="W",0,IF(AE237=1,K236-K237+AF236,0))</f>
        <v>0</v>
      </c>
      <c r="AG237" s="2"/>
      <c r="AH237" s="42">
        <f>IF(G237="W",AF236+J237,IF(AE237=1,K236-K237+AF236,0))</f>
        <v>0</v>
      </c>
      <c r="AI237" s="2"/>
    </row>
    <row r="238" spans="2:35">
      <c r="B238" s="45">
        <v>7</v>
      </c>
      <c r="C238" s="17">
        <f t="shared" si="17"/>
        <v>2</v>
      </c>
      <c r="D238" s="48" t="str">
        <f>IF(AC238="Bet",X238,"")</f>
        <v/>
      </c>
      <c r="E238" s="49" t="str">
        <f>IF(AC238="Bet",Y238,"")</f>
        <v/>
      </c>
      <c r="F238" s="50" t="str">
        <f>IF(AC238="Bet",Z238,"")</f>
        <v/>
      </c>
      <c r="G238" s="42" t="str">
        <f>IF(D237&lt;&gt;"",IF(OR(D237=C238,E237=C238,F237=C238),"W","L"),"")</f>
        <v/>
      </c>
      <c r="H238" s="42" t="str">
        <f t="shared" si="18"/>
        <v/>
      </c>
      <c r="I238" s="42" t="str">
        <f>IF(G238&lt;&gt;"",VLOOKUP(V237,$M$4:$N$18,2,0),"")</f>
        <v/>
      </c>
      <c r="J238" s="42" t="str">
        <f t="shared" si="19"/>
        <v/>
      </c>
      <c r="K238" s="42">
        <f>IF(B238="",K237,SUM($J$6:J238))</f>
        <v>54</v>
      </c>
      <c r="L238" s="2"/>
      <c r="M238" s="2"/>
      <c r="N238" s="2"/>
      <c r="O238" s="2"/>
      <c r="P238" s="2"/>
      <c r="Q238" s="2"/>
      <c r="S238" s="2"/>
      <c r="T238" s="2"/>
      <c r="U238" s="2"/>
      <c r="V238" s="42">
        <f>IF(AND(G237="",G238="L"),1,IF(AND(G238="L",G237="L"),V237+1,IF(AND(G237="L",G238=""),0,IF(AND(G238="",G237=""),0,0))))</f>
        <v>0</v>
      </c>
      <c r="W238" s="2"/>
      <c r="X238" s="42">
        <f>IF(C237=0,C238,IF(C238=0,X237,C238))</f>
        <v>2</v>
      </c>
      <c r="Y238" s="42">
        <f>IF(C237=0,X237,IF(C238=0,Y237,C237))</f>
        <v>4</v>
      </c>
      <c r="Z238" s="42">
        <f>IF(C236=0,C235,IF(C237=0,Y237,IF(C238=0,Z237,C236)))</f>
        <v>2</v>
      </c>
      <c r="AA238" s="42">
        <f>IF(C235=0,C234,IF(C236=0,C234,IF(C237=0,Z237,IF(C238=0,AA237,C235))))</f>
        <v>2</v>
      </c>
      <c r="AB238" s="2"/>
      <c r="AC238" s="42" t="str">
        <f t="shared" si="20"/>
        <v>NB</v>
      </c>
      <c r="AD238" s="2"/>
      <c r="AE238" s="42">
        <f>IF(K238&lt;K237,1,0)</f>
        <v>0</v>
      </c>
      <c r="AF238" s="42">
        <f>IF(G238="W",0,IF(AE238=1,K237-K238+AF237,0))</f>
        <v>0</v>
      </c>
      <c r="AG238" s="2"/>
      <c r="AH238" s="42">
        <f>IF(G238="W",AF237+J238,IF(AE238=1,K237-K238+AF237,0))</f>
        <v>0</v>
      </c>
      <c r="AI238" s="2"/>
    </row>
    <row r="239" spans="2:35">
      <c r="B239" s="45">
        <v>31</v>
      </c>
      <c r="C239" s="17">
        <f t="shared" si="17"/>
        <v>6</v>
      </c>
      <c r="D239" s="48" t="str">
        <f>IF(AC239="Bet",X239,"")</f>
        <v/>
      </c>
      <c r="E239" s="49" t="str">
        <f>IF(AC239="Bet",Y239,"")</f>
        <v/>
      </c>
      <c r="F239" s="50" t="str">
        <f>IF(AC239="Bet",Z239,"")</f>
        <v/>
      </c>
      <c r="G239" s="42" t="str">
        <f>IF(D238&lt;&gt;"",IF(OR(D238=C239,E238=C239,F238=C239),"W","L"),"")</f>
        <v/>
      </c>
      <c r="H239" s="42" t="str">
        <f t="shared" si="18"/>
        <v/>
      </c>
      <c r="I239" s="42" t="str">
        <f>IF(G239&lt;&gt;"",VLOOKUP(V238,$M$4:$N$18,2,0),"")</f>
        <v/>
      </c>
      <c r="J239" s="42" t="str">
        <f t="shared" si="19"/>
        <v/>
      </c>
      <c r="K239" s="42">
        <f>IF(B239="",K238,SUM($J$6:J239))</f>
        <v>54</v>
      </c>
      <c r="L239" s="2"/>
      <c r="M239" s="2"/>
      <c r="N239" s="2"/>
      <c r="O239" s="2"/>
      <c r="P239" s="2"/>
      <c r="Q239" s="2"/>
      <c r="S239" s="2"/>
      <c r="T239" s="2"/>
      <c r="U239" s="2"/>
      <c r="V239" s="42">
        <f>IF(AND(G238="",G239="L"),1,IF(AND(G239="L",G238="L"),V238+1,IF(AND(G238="L",G239=""),0,IF(AND(G239="",G238=""),0,0))))</f>
        <v>0</v>
      </c>
      <c r="W239" s="2"/>
      <c r="X239" s="42">
        <f>IF(C238=0,C239,IF(C239=0,X238,C239))</f>
        <v>6</v>
      </c>
      <c r="Y239" s="42">
        <f>IF(C238=0,X238,IF(C239=0,Y238,C238))</f>
        <v>2</v>
      </c>
      <c r="Z239" s="42">
        <f>IF(C237=0,C236,IF(C238=0,Y238,IF(C239=0,Z238,C237)))</f>
        <v>4</v>
      </c>
      <c r="AA239" s="42">
        <f>IF(C236=0,C235,IF(C237=0,C235,IF(C238=0,Z238,IF(C239=0,AA238,C236))))</f>
        <v>2</v>
      </c>
      <c r="AB239" s="2"/>
      <c r="AC239" s="42" t="str">
        <f t="shared" si="20"/>
        <v>NB</v>
      </c>
      <c r="AD239" s="2"/>
      <c r="AE239" s="42">
        <f>IF(K239&lt;K238,1,0)</f>
        <v>0</v>
      </c>
      <c r="AF239" s="42">
        <f>IF(G239="W",0,IF(AE239=1,K238-K239+AF238,0))</f>
        <v>0</v>
      </c>
      <c r="AG239" s="2"/>
      <c r="AH239" s="42">
        <f>IF(G239="W",AF238+J239,IF(AE239=1,K238-K239+AF238,0))</f>
        <v>0</v>
      </c>
      <c r="AI239" s="2"/>
    </row>
    <row r="240" spans="2:35">
      <c r="B240" s="45">
        <v>4</v>
      </c>
      <c r="C240" s="17">
        <f t="shared" si="17"/>
        <v>1</v>
      </c>
      <c r="D240" s="48">
        <f>IF(AC240="Bet",X240,"")</f>
        <v>1</v>
      </c>
      <c r="E240" s="49">
        <f>IF(AC240="Bet",Y240,"")</f>
        <v>6</v>
      </c>
      <c r="F240" s="50">
        <f>IF(AC240="Bet",Z240,"")</f>
        <v>2</v>
      </c>
      <c r="G240" s="42" t="str">
        <f>IF(D239&lt;&gt;"",IF(OR(D239=C240,E239=C240,F239=C240),"W","L"),"")</f>
        <v/>
      </c>
      <c r="H240" s="42" t="str">
        <f t="shared" si="18"/>
        <v/>
      </c>
      <c r="I240" s="42" t="str">
        <f>IF(G240&lt;&gt;"",VLOOKUP(V239,$M$4:$N$18,2,0),"")</f>
        <v/>
      </c>
      <c r="J240" s="42" t="str">
        <f t="shared" si="19"/>
        <v/>
      </c>
      <c r="K240" s="42">
        <f>IF(B240="",K239,SUM($J$6:J240))</f>
        <v>54</v>
      </c>
      <c r="L240" s="2"/>
      <c r="M240" s="2"/>
      <c r="N240" s="2"/>
      <c r="O240" s="2"/>
      <c r="P240" s="2"/>
      <c r="Q240" s="2"/>
      <c r="S240" s="2"/>
      <c r="T240" s="2"/>
      <c r="U240" s="2"/>
      <c r="V240" s="42">
        <f>IF(AND(G239="",G240="L"),1,IF(AND(G240="L",G239="L"),V239+1,IF(AND(G239="L",G240=""),0,IF(AND(G240="",G239=""),0,0))))</f>
        <v>0</v>
      </c>
      <c r="W240" s="2"/>
      <c r="X240" s="42">
        <f>IF(C239=0,C240,IF(C240=0,X239,C240))</f>
        <v>1</v>
      </c>
      <c r="Y240" s="42">
        <f>IF(C239=0,X239,IF(C240=0,Y239,C239))</f>
        <v>6</v>
      </c>
      <c r="Z240" s="42">
        <f>IF(C238=0,C237,IF(C239=0,Y239,IF(C240=0,Z239,C238)))</f>
        <v>2</v>
      </c>
      <c r="AA240" s="42">
        <f>IF(C237=0,C236,IF(C238=0,C236,IF(C239=0,Z239,IF(C240=0,AA239,C237))))</f>
        <v>4</v>
      </c>
      <c r="AB240" s="2"/>
      <c r="AC240" s="42" t="str">
        <f t="shared" si="20"/>
        <v>Bet</v>
      </c>
      <c r="AD240" s="2"/>
      <c r="AE240" s="42">
        <f>IF(K240&lt;K239,1,0)</f>
        <v>0</v>
      </c>
      <c r="AF240" s="42">
        <f>IF(G240="W",0,IF(AE240=1,K239-K240+AF239,0))</f>
        <v>0</v>
      </c>
      <c r="AG240" s="2"/>
      <c r="AH240" s="42">
        <f>IF(G240="W",AF239+J240,IF(AE240=1,K239-K240+AF239,0))</f>
        <v>0</v>
      </c>
      <c r="AI240" s="2"/>
    </row>
    <row r="241" spans="2:35">
      <c r="B241" s="45">
        <v>2</v>
      </c>
      <c r="C241" s="17">
        <f t="shared" si="17"/>
        <v>1</v>
      </c>
      <c r="D241" s="48" t="str">
        <f>IF(AC241="Bet",X241,"")</f>
        <v/>
      </c>
      <c r="E241" s="49" t="str">
        <f>IF(AC241="Bet",Y241,"")</f>
        <v/>
      </c>
      <c r="F241" s="50" t="str">
        <f>IF(AC241="Bet",Z241,"")</f>
        <v/>
      </c>
      <c r="G241" s="42" t="str">
        <f>IF(D240&lt;&gt;"",IF(OR(D240=C241,E240=C241,F240=C241),"W","L"),"")</f>
        <v>W</v>
      </c>
      <c r="H241" s="42">
        <f t="shared" si="18"/>
        <v>3</v>
      </c>
      <c r="I241" s="42">
        <f>IF(G241&lt;&gt;"",VLOOKUP(V240,$M$4:$N$18,2,0),"")</f>
        <v>1</v>
      </c>
      <c r="J241" s="42">
        <f t="shared" si="19"/>
        <v>3</v>
      </c>
      <c r="K241" s="42">
        <f>IF(B241="",K240,SUM($J$6:J241))</f>
        <v>57</v>
      </c>
      <c r="L241" s="2"/>
      <c r="M241" s="2"/>
      <c r="N241" s="2"/>
      <c r="O241" s="2"/>
      <c r="P241" s="2"/>
      <c r="Q241" s="2"/>
      <c r="S241" s="2"/>
      <c r="T241" s="2"/>
      <c r="U241" s="2"/>
      <c r="V241" s="42">
        <f>IF(AND(G240="",G241="L"),1,IF(AND(G241="L",G240="L"),V240+1,IF(AND(G240="L",G241=""),0,IF(AND(G241="",G240=""),0,0))))</f>
        <v>0</v>
      </c>
      <c r="W241" s="2"/>
      <c r="X241" s="42">
        <f>IF(C240=0,C241,IF(C241=0,X240,C241))</f>
        <v>1</v>
      </c>
      <c r="Y241" s="42">
        <f>IF(C240=0,X240,IF(C241=0,Y240,C240))</f>
        <v>1</v>
      </c>
      <c r="Z241" s="42">
        <f>IF(C239=0,C238,IF(C240=0,Y240,IF(C241=0,Z240,C239)))</f>
        <v>6</v>
      </c>
      <c r="AA241" s="42">
        <f>IF(C238=0,C237,IF(C239=0,C237,IF(C240=0,Z240,IF(C241=0,AA240,C238))))</f>
        <v>2</v>
      </c>
      <c r="AB241" s="2"/>
      <c r="AC241" s="42" t="str">
        <f t="shared" si="20"/>
        <v>NB</v>
      </c>
      <c r="AD241" s="2"/>
      <c r="AE241" s="42">
        <f>IF(K241&lt;K240,1,0)</f>
        <v>0</v>
      </c>
      <c r="AF241" s="42">
        <f>IF(G241="W",0,IF(AE241=1,K240-K241+AF240,0))</f>
        <v>0</v>
      </c>
      <c r="AG241" s="2"/>
      <c r="AH241" s="42">
        <f>IF(G241="W",AF240+J241,IF(AE241=1,K240-K241+AF240,0))</f>
        <v>3</v>
      </c>
      <c r="AI241" s="2"/>
    </row>
    <row r="242" spans="2:35">
      <c r="B242" s="45">
        <v>8</v>
      </c>
      <c r="C242" s="17">
        <f t="shared" si="17"/>
        <v>2</v>
      </c>
      <c r="D242" s="48" t="str">
        <f>IF(AC242="Bet",X242,"")</f>
        <v/>
      </c>
      <c r="E242" s="49" t="str">
        <f>IF(AC242="Bet",Y242,"")</f>
        <v/>
      </c>
      <c r="F242" s="50" t="str">
        <f>IF(AC242="Bet",Z242,"")</f>
        <v/>
      </c>
      <c r="G242" s="42" t="str">
        <f>IF(D241&lt;&gt;"",IF(OR(D241=C242,E241=C242,F241=C242),"W","L"),"")</f>
        <v/>
      </c>
      <c r="H242" s="42" t="str">
        <f t="shared" si="18"/>
        <v/>
      </c>
      <c r="I242" s="42" t="str">
        <f>IF(G242&lt;&gt;"",VLOOKUP(V241,$M$4:$N$18,2,0),"")</f>
        <v/>
      </c>
      <c r="J242" s="42" t="str">
        <f t="shared" si="19"/>
        <v/>
      </c>
      <c r="K242" s="42">
        <f>IF(B242="",K241,SUM($J$6:J242))</f>
        <v>57</v>
      </c>
      <c r="L242" s="2"/>
      <c r="M242" s="2"/>
      <c r="N242" s="2"/>
      <c r="O242" s="2"/>
      <c r="P242" s="2"/>
      <c r="Q242" s="2"/>
      <c r="S242" s="2"/>
      <c r="T242" s="2"/>
      <c r="U242" s="2"/>
      <c r="V242" s="42">
        <f>IF(AND(G241="",G242="L"),1,IF(AND(G242="L",G241="L"),V241+1,IF(AND(G241="L",G242=""),0,IF(AND(G242="",G241=""),0,0))))</f>
        <v>0</v>
      </c>
      <c r="W242" s="2"/>
      <c r="X242" s="42">
        <f>IF(C241=0,C242,IF(C242=0,X241,C242))</f>
        <v>2</v>
      </c>
      <c r="Y242" s="42">
        <f>IF(C241=0,X241,IF(C242=0,Y241,C241))</f>
        <v>1</v>
      </c>
      <c r="Z242" s="42">
        <f>IF(C240=0,C239,IF(C241=0,Y241,IF(C242=0,Z241,C240)))</f>
        <v>1</v>
      </c>
      <c r="AA242" s="42">
        <f>IF(C239=0,C238,IF(C240=0,C238,IF(C241=0,Z241,IF(C242=0,AA241,C239))))</f>
        <v>6</v>
      </c>
      <c r="AB242" s="2"/>
      <c r="AC242" s="42" t="str">
        <f t="shared" si="20"/>
        <v>NB</v>
      </c>
      <c r="AD242" s="2"/>
      <c r="AE242" s="42">
        <f>IF(K242&lt;K241,1,0)</f>
        <v>0</v>
      </c>
      <c r="AF242" s="42">
        <f>IF(G242="W",0,IF(AE242=1,K241-K242+AF241,0))</f>
        <v>0</v>
      </c>
      <c r="AG242" s="2"/>
      <c r="AH242" s="42">
        <f>IF(G242="W",AF241+J242,IF(AE242=1,K241-K242+AF241,0))</f>
        <v>0</v>
      </c>
      <c r="AI242" s="2"/>
    </row>
    <row r="243" spans="2:35">
      <c r="B243" s="45">
        <v>6</v>
      </c>
      <c r="C243" s="17">
        <f t="shared" si="17"/>
        <v>1</v>
      </c>
      <c r="D243" s="48" t="str">
        <f>IF(AC243="Bet",X243,"")</f>
        <v/>
      </c>
      <c r="E243" s="49" t="str">
        <f>IF(AC243="Bet",Y243,"")</f>
        <v/>
      </c>
      <c r="F243" s="50" t="str">
        <f>IF(AC243="Bet",Z243,"")</f>
        <v/>
      </c>
      <c r="G243" s="42" t="str">
        <f>IF(D242&lt;&gt;"",IF(OR(D242=C243,E242=C243,F242=C243),"W","L"),"")</f>
        <v/>
      </c>
      <c r="H243" s="42" t="str">
        <f t="shared" si="18"/>
        <v/>
      </c>
      <c r="I243" s="42" t="str">
        <f>IF(G243&lt;&gt;"",VLOOKUP(V242,$M$4:$N$18,2,0),"")</f>
        <v/>
      </c>
      <c r="J243" s="42" t="str">
        <f t="shared" si="19"/>
        <v/>
      </c>
      <c r="K243" s="42">
        <f>IF(B243="",K242,SUM($J$6:J243))</f>
        <v>57</v>
      </c>
      <c r="L243" s="2"/>
      <c r="M243" s="2"/>
      <c r="N243" s="2"/>
      <c r="O243" s="2"/>
      <c r="P243" s="2"/>
      <c r="Q243" s="2"/>
      <c r="S243" s="2"/>
      <c r="T243" s="2"/>
      <c r="U243" s="2"/>
      <c r="V243" s="42">
        <f>IF(AND(G242="",G243="L"),1,IF(AND(G243="L",G242="L"),V242+1,IF(AND(G242="L",G243=""),0,IF(AND(G243="",G242=""),0,0))))</f>
        <v>0</v>
      </c>
      <c r="W243" s="2"/>
      <c r="X243" s="42">
        <f>IF(C242=0,C243,IF(C243=0,X242,C243))</f>
        <v>1</v>
      </c>
      <c r="Y243" s="42">
        <f>IF(C242=0,X242,IF(C243=0,Y242,C242))</f>
        <v>2</v>
      </c>
      <c r="Z243" s="42">
        <f>IF(C241=0,C240,IF(C242=0,Y242,IF(C243=0,Z242,C241)))</f>
        <v>1</v>
      </c>
      <c r="AA243" s="42">
        <f>IF(C240=0,C239,IF(C241=0,C239,IF(C242=0,Z242,IF(C243=0,AA242,C240))))</f>
        <v>1</v>
      </c>
      <c r="AB243" s="2"/>
      <c r="AC243" s="42" t="str">
        <f t="shared" si="20"/>
        <v>NB</v>
      </c>
      <c r="AD243" s="2"/>
      <c r="AE243" s="42">
        <f>IF(K243&lt;K242,1,0)</f>
        <v>0</v>
      </c>
      <c r="AF243" s="42">
        <f>IF(G243="W",0,IF(AE243=1,K242-K243+AF242,0))</f>
        <v>0</v>
      </c>
      <c r="AG243" s="2"/>
      <c r="AH243" s="42">
        <f>IF(G243="W",AF242+J243,IF(AE243=1,K242-K243+AF242,0))</f>
        <v>0</v>
      </c>
      <c r="AI243" s="2"/>
    </row>
    <row r="244" spans="2:35">
      <c r="B244" s="45">
        <v>26</v>
      </c>
      <c r="C244" s="17">
        <f t="shared" si="17"/>
        <v>5</v>
      </c>
      <c r="D244" s="48" t="str">
        <f>IF(AC244="Bet",X244,"")</f>
        <v/>
      </c>
      <c r="E244" s="49" t="str">
        <f>IF(AC244="Bet",Y244,"")</f>
        <v/>
      </c>
      <c r="F244" s="50" t="str">
        <f>IF(AC244="Bet",Z244,"")</f>
        <v/>
      </c>
      <c r="G244" s="42" t="str">
        <f>IF(D243&lt;&gt;"",IF(OR(D243=C244,E243=C244,F243=C244),"W","L"),"")</f>
        <v/>
      </c>
      <c r="H244" s="42" t="str">
        <f t="shared" si="18"/>
        <v/>
      </c>
      <c r="I244" s="42" t="str">
        <f>IF(G244&lt;&gt;"",VLOOKUP(V243,$M$4:$N$18,2,0),"")</f>
        <v/>
      </c>
      <c r="J244" s="42" t="str">
        <f t="shared" si="19"/>
        <v/>
      </c>
      <c r="K244" s="42">
        <f>IF(B244="",K243,SUM($J$6:J244))</f>
        <v>57</v>
      </c>
      <c r="L244" s="2"/>
      <c r="M244" s="2"/>
      <c r="N244" s="2"/>
      <c r="O244" s="2"/>
      <c r="P244" s="2"/>
      <c r="Q244" s="2"/>
      <c r="S244" s="2"/>
      <c r="T244" s="2"/>
      <c r="U244" s="2"/>
      <c r="V244" s="42">
        <f>IF(AND(G243="",G244="L"),1,IF(AND(G244="L",G243="L"),V243+1,IF(AND(G243="L",G244=""),0,IF(AND(G244="",G243=""),0,0))))</f>
        <v>0</v>
      </c>
      <c r="W244" s="2"/>
      <c r="X244" s="42">
        <f>IF(C243=0,C244,IF(C244=0,X243,C244))</f>
        <v>5</v>
      </c>
      <c r="Y244" s="42">
        <f>IF(C243=0,X243,IF(C244=0,Y243,C243))</f>
        <v>1</v>
      </c>
      <c r="Z244" s="42">
        <f>IF(C242=0,C241,IF(C243=0,Y243,IF(C244=0,Z243,C242)))</f>
        <v>2</v>
      </c>
      <c r="AA244" s="42">
        <f>IF(C241=0,C240,IF(C242=0,C240,IF(C243=0,Z243,IF(C244=0,AA243,C241))))</f>
        <v>1</v>
      </c>
      <c r="AB244" s="2"/>
      <c r="AC244" s="42" t="str">
        <f t="shared" si="20"/>
        <v>NB</v>
      </c>
      <c r="AD244" s="2"/>
      <c r="AE244" s="42">
        <f>IF(K244&lt;K243,1,0)</f>
        <v>0</v>
      </c>
      <c r="AF244" s="42">
        <f>IF(G244="W",0,IF(AE244=1,K243-K244+AF243,0))</f>
        <v>0</v>
      </c>
      <c r="AG244" s="2"/>
      <c r="AH244" s="42">
        <f>IF(G244="W",AF243+J244,IF(AE244=1,K243-K244+AF243,0))</f>
        <v>0</v>
      </c>
      <c r="AI244" s="2"/>
    </row>
    <row r="245" spans="2:35">
      <c r="B245" s="45">
        <v>12</v>
      </c>
      <c r="C245" s="17">
        <f t="shared" si="17"/>
        <v>2</v>
      </c>
      <c r="D245" s="48" t="str">
        <f>IF(AC245="Bet",X245,"")</f>
        <v/>
      </c>
      <c r="E245" s="49" t="str">
        <f>IF(AC245="Bet",Y245,"")</f>
        <v/>
      </c>
      <c r="F245" s="50" t="str">
        <f>IF(AC245="Bet",Z245,"")</f>
        <v/>
      </c>
      <c r="G245" s="42" t="str">
        <f>IF(D244&lt;&gt;"",IF(OR(D244=C245,E244=C245,F244=C245),"W","L"),"")</f>
        <v/>
      </c>
      <c r="H245" s="42" t="str">
        <f t="shared" si="18"/>
        <v/>
      </c>
      <c r="I245" s="42" t="str">
        <f>IF(G245&lt;&gt;"",VLOOKUP(V244,$M$4:$N$18,2,0),"")</f>
        <v/>
      </c>
      <c r="J245" s="42" t="str">
        <f t="shared" si="19"/>
        <v/>
      </c>
      <c r="K245" s="42">
        <f>IF(B245="",K244,SUM($J$6:J245))</f>
        <v>57</v>
      </c>
      <c r="L245" s="2"/>
      <c r="M245" s="2"/>
      <c r="N245" s="2"/>
      <c r="O245" s="2"/>
      <c r="P245" s="2"/>
      <c r="Q245" s="2"/>
      <c r="S245" s="2"/>
      <c r="T245" s="2"/>
      <c r="U245" s="2"/>
      <c r="V245" s="42">
        <f>IF(AND(G244="",G245="L"),1,IF(AND(G245="L",G244="L"),V244+1,IF(AND(G244="L",G245=""),0,IF(AND(G245="",G244=""),0,0))))</f>
        <v>0</v>
      </c>
      <c r="W245" s="2"/>
      <c r="X245" s="42">
        <f>IF(C244=0,C245,IF(C245=0,X244,C245))</f>
        <v>2</v>
      </c>
      <c r="Y245" s="42">
        <f>IF(C244=0,X244,IF(C245=0,Y244,C244))</f>
        <v>5</v>
      </c>
      <c r="Z245" s="42">
        <f>IF(C243=0,C242,IF(C244=0,Y244,IF(C245=0,Z244,C243)))</f>
        <v>1</v>
      </c>
      <c r="AA245" s="42">
        <f>IF(C242=0,C241,IF(C243=0,C241,IF(C244=0,Z244,IF(C245=0,AA244,C242))))</f>
        <v>2</v>
      </c>
      <c r="AB245" s="2"/>
      <c r="AC245" s="42" t="str">
        <f t="shared" si="20"/>
        <v>NB</v>
      </c>
      <c r="AD245" s="2"/>
      <c r="AE245" s="42">
        <f>IF(K245&lt;K244,1,0)</f>
        <v>0</v>
      </c>
      <c r="AF245" s="42">
        <f>IF(G245="W",0,IF(AE245=1,K244-K245+AF244,0))</f>
        <v>0</v>
      </c>
      <c r="AG245" s="2"/>
      <c r="AH245" s="42">
        <f>IF(G245="W",AF244+J245,IF(AE245=1,K244-K245+AF244,0))</f>
        <v>0</v>
      </c>
      <c r="AI245" s="2"/>
    </row>
    <row r="246" spans="2:35">
      <c r="B246" s="45">
        <v>13</v>
      </c>
      <c r="C246" s="17">
        <f t="shared" si="17"/>
        <v>3</v>
      </c>
      <c r="D246" s="48">
        <f>IF(AC246="Bet",X246,"")</f>
        <v>3</v>
      </c>
      <c r="E246" s="49">
        <f>IF(AC246="Bet",Y246,"")</f>
        <v>2</v>
      </c>
      <c r="F246" s="50">
        <f>IF(AC246="Bet",Z246,"")</f>
        <v>5</v>
      </c>
      <c r="G246" s="42" t="str">
        <f>IF(D245&lt;&gt;"",IF(OR(D245=C246,E245=C246,F245=C246),"W","L"),"")</f>
        <v/>
      </c>
      <c r="H246" s="42" t="str">
        <f t="shared" si="18"/>
        <v/>
      </c>
      <c r="I246" s="42" t="str">
        <f>IF(G246&lt;&gt;"",VLOOKUP(V245,$M$4:$N$18,2,0),"")</f>
        <v/>
      </c>
      <c r="J246" s="42" t="str">
        <f t="shared" si="19"/>
        <v/>
      </c>
      <c r="K246" s="42">
        <f>IF(B246="",K245,SUM($J$6:J246))</f>
        <v>57</v>
      </c>
      <c r="L246" s="2"/>
      <c r="M246" s="2"/>
      <c r="N246" s="2"/>
      <c r="O246" s="2"/>
      <c r="P246" s="2"/>
      <c r="Q246" s="2"/>
      <c r="S246" s="2"/>
      <c r="T246" s="2"/>
      <c r="U246" s="2"/>
      <c r="V246" s="42">
        <f>IF(AND(G245="",G246="L"),1,IF(AND(G246="L",G245="L"),V245+1,IF(AND(G245="L",G246=""),0,IF(AND(G246="",G245=""),0,0))))</f>
        <v>0</v>
      </c>
      <c r="W246" s="2"/>
      <c r="X246" s="42">
        <f>IF(C245=0,C246,IF(C246=0,X245,C246))</f>
        <v>3</v>
      </c>
      <c r="Y246" s="42">
        <f>IF(C245=0,X245,IF(C246=0,Y245,C245))</f>
        <v>2</v>
      </c>
      <c r="Z246" s="42">
        <f>IF(C244=0,C243,IF(C245=0,Y245,IF(C246=0,Z245,C244)))</f>
        <v>5</v>
      </c>
      <c r="AA246" s="42">
        <f>IF(C243=0,C242,IF(C244=0,C242,IF(C245=0,Z245,IF(C246=0,AA245,C243))))</f>
        <v>1</v>
      </c>
      <c r="AB246" s="2"/>
      <c r="AC246" s="42" t="str">
        <f t="shared" si="20"/>
        <v>Bet</v>
      </c>
      <c r="AD246" s="2"/>
      <c r="AE246" s="42">
        <f>IF(K246&lt;K245,1,0)</f>
        <v>0</v>
      </c>
      <c r="AF246" s="42">
        <f>IF(G246="W",0,IF(AE246=1,K245-K246+AF245,0))</f>
        <v>0</v>
      </c>
      <c r="AG246" s="2"/>
      <c r="AH246" s="42">
        <f>IF(G246="W",AF245+J246,IF(AE246=1,K245-K246+AF245,0))</f>
        <v>0</v>
      </c>
      <c r="AI246" s="2"/>
    </row>
    <row r="247" spans="2:35">
      <c r="B247" s="45">
        <v>28</v>
      </c>
      <c r="C247" s="17">
        <f t="shared" si="17"/>
        <v>5</v>
      </c>
      <c r="D247" s="48" t="str">
        <f>IF(AC247="Bet",X247,"")</f>
        <v/>
      </c>
      <c r="E247" s="49" t="str">
        <f>IF(AC247="Bet",Y247,"")</f>
        <v/>
      </c>
      <c r="F247" s="50" t="str">
        <f>IF(AC247="Bet",Z247,"")</f>
        <v/>
      </c>
      <c r="G247" s="42" t="str">
        <f>IF(D246&lt;&gt;"",IF(OR(D246=C247,E246=C247,F246=C247),"W","L"),"")</f>
        <v>W</v>
      </c>
      <c r="H247" s="42">
        <f t="shared" si="18"/>
        <v>3</v>
      </c>
      <c r="I247" s="42">
        <f>IF(G247&lt;&gt;"",VLOOKUP(V246,$M$4:$N$18,2,0),"")</f>
        <v>1</v>
      </c>
      <c r="J247" s="42">
        <f t="shared" si="19"/>
        <v>3</v>
      </c>
      <c r="K247" s="42">
        <f>IF(B247="",K246,SUM($J$6:J247))</f>
        <v>60</v>
      </c>
      <c r="L247" s="2"/>
      <c r="M247" s="2"/>
      <c r="N247" s="2"/>
      <c r="O247" s="2"/>
      <c r="P247" s="2"/>
      <c r="Q247" s="2"/>
      <c r="S247" s="2"/>
      <c r="T247" s="2"/>
      <c r="U247" s="2"/>
      <c r="V247" s="42">
        <f>IF(AND(G246="",G247="L"),1,IF(AND(G247="L",G246="L"),V246+1,IF(AND(G246="L",G247=""),0,IF(AND(G247="",G246=""),0,0))))</f>
        <v>0</v>
      </c>
      <c r="W247" s="2"/>
      <c r="X247" s="42">
        <f>IF(C246=0,C247,IF(C247=0,X246,C247))</f>
        <v>5</v>
      </c>
      <c r="Y247" s="42">
        <f>IF(C246=0,X246,IF(C247=0,Y246,C246))</f>
        <v>3</v>
      </c>
      <c r="Z247" s="42">
        <f>IF(C245=0,C244,IF(C246=0,Y246,IF(C247=0,Z246,C245)))</f>
        <v>2</v>
      </c>
      <c r="AA247" s="42">
        <f>IF(C244=0,C243,IF(C245=0,C243,IF(C246=0,Z246,IF(C247=0,AA246,C244))))</f>
        <v>5</v>
      </c>
      <c r="AB247" s="2"/>
      <c r="AC247" s="42" t="str">
        <f t="shared" si="20"/>
        <v>NB</v>
      </c>
      <c r="AD247" s="2"/>
      <c r="AE247" s="42">
        <f>IF(K247&lt;K246,1,0)</f>
        <v>0</v>
      </c>
      <c r="AF247" s="42">
        <f>IF(G247="W",0,IF(AE247=1,K246-K247+AF246,0))</f>
        <v>0</v>
      </c>
      <c r="AG247" s="2"/>
      <c r="AH247" s="42">
        <f>IF(G247="W",AF246+J247,IF(AE247=1,K246-K247+AF246,0))</f>
        <v>3</v>
      </c>
      <c r="AI247" s="2"/>
    </row>
    <row r="248" spans="2:35">
      <c r="B248" s="45">
        <v>9</v>
      </c>
      <c r="C248" s="17">
        <f t="shared" si="17"/>
        <v>2</v>
      </c>
      <c r="D248" s="48" t="str">
        <f>IF(AC248="Bet",X248,"")</f>
        <v/>
      </c>
      <c r="E248" s="49" t="str">
        <f>IF(AC248="Bet",Y248,"")</f>
        <v/>
      </c>
      <c r="F248" s="50" t="str">
        <f>IF(AC248="Bet",Z248,"")</f>
        <v/>
      </c>
      <c r="G248" s="42" t="str">
        <f>IF(D247&lt;&gt;"",IF(OR(D247=C248,E247=C248,F247=C248),"W","L"),"")</f>
        <v/>
      </c>
      <c r="H248" s="42" t="str">
        <f t="shared" si="18"/>
        <v/>
      </c>
      <c r="I248" s="42" t="str">
        <f>IF(G248&lt;&gt;"",VLOOKUP(V247,$M$4:$N$18,2,0),"")</f>
        <v/>
      </c>
      <c r="J248" s="42" t="str">
        <f t="shared" si="19"/>
        <v/>
      </c>
      <c r="K248" s="42">
        <f>IF(B248="",K247,SUM($J$6:J248))</f>
        <v>60</v>
      </c>
      <c r="L248" s="2"/>
      <c r="M248" s="2"/>
      <c r="N248" s="2"/>
      <c r="O248" s="2"/>
      <c r="P248" s="2"/>
      <c r="Q248" s="2"/>
      <c r="S248" s="2"/>
      <c r="T248" s="2"/>
      <c r="U248" s="2"/>
      <c r="V248" s="42">
        <f>IF(AND(G247="",G248="L"),1,IF(AND(G248="L",G247="L"),V247+1,IF(AND(G247="L",G248=""),0,IF(AND(G248="",G247=""),0,0))))</f>
        <v>0</v>
      </c>
      <c r="W248" s="2"/>
      <c r="X248" s="42">
        <f>IF(C247=0,C248,IF(C248=0,X247,C248))</f>
        <v>2</v>
      </c>
      <c r="Y248" s="42">
        <f>IF(C247=0,X247,IF(C248=0,Y247,C247))</f>
        <v>5</v>
      </c>
      <c r="Z248" s="42">
        <f>IF(C246=0,C245,IF(C247=0,Y247,IF(C248=0,Z247,C246)))</f>
        <v>3</v>
      </c>
      <c r="AA248" s="42">
        <f>IF(C245=0,C244,IF(C246=0,C244,IF(C247=0,Z247,IF(C248=0,AA247,C245))))</f>
        <v>2</v>
      </c>
      <c r="AB248" s="2"/>
      <c r="AC248" s="42" t="str">
        <f t="shared" si="20"/>
        <v>NB</v>
      </c>
      <c r="AD248" s="2"/>
      <c r="AE248" s="42">
        <f>IF(K248&lt;K247,1,0)</f>
        <v>0</v>
      </c>
      <c r="AF248" s="42">
        <f>IF(G248="W",0,IF(AE248=1,K247-K248+AF247,0))</f>
        <v>0</v>
      </c>
      <c r="AG248" s="2"/>
      <c r="AH248" s="42">
        <f>IF(G248="W",AF247+J248,IF(AE248=1,K247-K248+AF247,0))</f>
        <v>0</v>
      </c>
      <c r="AI248" s="2"/>
    </row>
    <row r="249" spans="2:35">
      <c r="B249" s="45">
        <v>30</v>
      </c>
      <c r="C249" s="17">
        <f t="shared" si="17"/>
        <v>5</v>
      </c>
      <c r="D249" s="48" t="str">
        <f>IF(AC249="Bet",X249,"")</f>
        <v/>
      </c>
      <c r="E249" s="49" t="str">
        <f>IF(AC249="Bet",Y249,"")</f>
        <v/>
      </c>
      <c r="F249" s="50" t="str">
        <f>IF(AC249="Bet",Z249,"")</f>
        <v/>
      </c>
      <c r="G249" s="42" t="str">
        <f>IF(D248&lt;&gt;"",IF(OR(D248=C249,E248=C249,F248=C249),"W","L"),"")</f>
        <v/>
      </c>
      <c r="H249" s="42" t="str">
        <f t="shared" si="18"/>
        <v/>
      </c>
      <c r="I249" s="42" t="str">
        <f>IF(G249&lt;&gt;"",VLOOKUP(V248,$M$4:$N$18,2,0),"")</f>
        <v/>
      </c>
      <c r="J249" s="42" t="str">
        <f t="shared" si="19"/>
        <v/>
      </c>
      <c r="K249" s="42">
        <f>IF(B249="",K248,SUM($J$6:J249))</f>
        <v>60</v>
      </c>
      <c r="L249" s="2"/>
      <c r="M249" s="2"/>
      <c r="N249" s="2"/>
      <c r="O249" s="2"/>
      <c r="P249" s="2"/>
      <c r="Q249" s="2"/>
      <c r="S249" s="2"/>
      <c r="T249" s="2"/>
      <c r="U249" s="2"/>
      <c r="V249" s="42">
        <f>IF(AND(G248="",G249="L"),1,IF(AND(G249="L",G248="L"),V248+1,IF(AND(G248="L",G249=""),0,IF(AND(G249="",G248=""),0,0))))</f>
        <v>0</v>
      </c>
      <c r="W249" s="2"/>
      <c r="X249" s="42">
        <f>IF(C248=0,C249,IF(C249=0,X248,C249))</f>
        <v>5</v>
      </c>
      <c r="Y249" s="42">
        <f>IF(C248=0,X248,IF(C249=0,Y248,C248))</f>
        <v>2</v>
      </c>
      <c r="Z249" s="42">
        <f>IF(C247=0,C246,IF(C248=0,Y248,IF(C249=0,Z248,C247)))</f>
        <v>5</v>
      </c>
      <c r="AA249" s="42">
        <f>IF(C246=0,C245,IF(C247=0,C245,IF(C248=0,Z248,IF(C249=0,AA248,C246))))</f>
        <v>3</v>
      </c>
      <c r="AB249" s="2"/>
      <c r="AC249" s="42" t="str">
        <f t="shared" si="20"/>
        <v>NB</v>
      </c>
      <c r="AD249" s="2"/>
      <c r="AE249" s="42">
        <f>IF(K249&lt;K248,1,0)</f>
        <v>0</v>
      </c>
      <c r="AF249" s="42">
        <f>IF(G249="W",0,IF(AE249=1,K248-K249+AF248,0))</f>
        <v>0</v>
      </c>
      <c r="AG249" s="2"/>
      <c r="AH249" s="42">
        <f>IF(G249="W",AF248+J249,IF(AE249=1,K248-K249+AF248,0))</f>
        <v>0</v>
      </c>
      <c r="AI249" s="2"/>
    </row>
    <row r="250" spans="2:35">
      <c r="B250" s="45">
        <v>19</v>
      </c>
      <c r="C250" s="17">
        <f t="shared" si="17"/>
        <v>4</v>
      </c>
      <c r="D250" s="48" t="str">
        <f>IF(AC250="Bet",X250,"")</f>
        <v/>
      </c>
      <c r="E250" s="49" t="str">
        <f>IF(AC250="Bet",Y250,"")</f>
        <v/>
      </c>
      <c r="F250" s="50" t="str">
        <f>IF(AC250="Bet",Z250,"")</f>
        <v/>
      </c>
      <c r="G250" s="42" t="str">
        <f>IF(D249&lt;&gt;"",IF(OR(D249=C250,E249=C250,F249=C250),"W","L"),"")</f>
        <v/>
      </c>
      <c r="H250" s="42" t="str">
        <f t="shared" si="18"/>
        <v/>
      </c>
      <c r="I250" s="42" t="str">
        <f>IF(G250&lt;&gt;"",VLOOKUP(V249,$M$4:$N$18,2,0),"")</f>
        <v/>
      </c>
      <c r="J250" s="42" t="str">
        <f t="shared" si="19"/>
        <v/>
      </c>
      <c r="K250" s="42">
        <f>IF(B250="",K249,SUM($J$6:J250))</f>
        <v>60</v>
      </c>
      <c r="L250" s="2"/>
      <c r="M250" s="2"/>
      <c r="N250" s="2"/>
      <c r="O250" s="2"/>
      <c r="P250" s="2"/>
      <c r="Q250" s="2"/>
      <c r="S250" s="2"/>
      <c r="T250" s="2"/>
      <c r="U250" s="2"/>
      <c r="V250" s="42">
        <f>IF(AND(G249="",G250="L"),1,IF(AND(G250="L",G249="L"),V249+1,IF(AND(G249="L",G250=""),0,IF(AND(G250="",G249=""),0,0))))</f>
        <v>0</v>
      </c>
      <c r="W250" s="2"/>
      <c r="X250" s="42">
        <f>IF(C249=0,C250,IF(C250=0,X249,C250))</f>
        <v>4</v>
      </c>
      <c r="Y250" s="42">
        <f>IF(C249=0,X249,IF(C250=0,Y249,C249))</f>
        <v>5</v>
      </c>
      <c r="Z250" s="42">
        <f>IF(C248=0,C247,IF(C249=0,Y249,IF(C250=0,Z249,C248)))</f>
        <v>2</v>
      </c>
      <c r="AA250" s="42">
        <f>IF(C247=0,C246,IF(C248=0,C246,IF(C249=0,Z249,IF(C250=0,AA249,C247))))</f>
        <v>5</v>
      </c>
      <c r="AB250" s="2"/>
      <c r="AC250" s="42" t="str">
        <f t="shared" si="20"/>
        <v>NB</v>
      </c>
      <c r="AD250" s="2"/>
      <c r="AE250" s="42">
        <f>IF(K250&lt;K249,1,0)</f>
        <v>0</v>
      </c>
      <c r="AF250" s="42">
        <f>IF(G250="W",0,IF(AE250=1,K249-K250+AF249,0))</f>
        <v>0</v>
      </c>
      <c r="AG250" s="2"/>
      <c r="AH250" s="42">
        <f>IF(G250="W",AF249+J250,IF(AE250=1,K249-K250+AF249,0))</f>
        <v>0</v>
      </c>
      <c r="AI250" s="2"/>
    </row>
    <row r="251" spans="2:35">
      <c r="B251" s="45">
        <v>20</v>
      </c>
      <c r="C251" s="17">
        <f t="shared" si="17"/>
        <v>4</v>
      </c>
      <c r="D251" s="48" t="str">
        <f>IF(AC251="Bet",X251,"")</f>
        <v/>
      </c>
      <c r="E251" s="49" t="str">
        <f>IF(AC251="Bet",Y251,"")</f>
        <v/>
      </c>
      <c r="F251" s="50" t="str">
        <f>IF(AC251="Bet",Z251,"")</f>
        <v/>
      </c>
      <c r="G251" s="42" t="str">
        <f>IF(D250&lt;&gt;"",IF(OR(D250=C251,E250=C251,F250=C251),"W","L"),"")</f>
        <v/>
      </c>
      <c r="H251" s="42" t="str">
        <f t="shared" si="18"/>
        <v/>
      </c>
      <c r="I251" s="42" t="str">
        <f>IF(G251&lt;&gt;"",VLOOKUP(V250,$M$4:$N$18,2,0),"")</f>
        <v/>
      </c>
      <c r="J251" s="42" t="str">
        <f t="shared" si="19"/>
        <v/>
      </c>
      <c r="K251" s="42">
        <f>IF(B251="",K250,SUM($J$6:J251))</f>
        <v>60</v>
      </c>
      <c r="L251" s="2"/>
      <c r="M251" s="2"/>
      <c r="N251" s="2"/>
      <c r="O251" s="2"/>
      <c r="P251" s="2"/>
      <c r="Q251" s="2"/>
      <c r="S251" s="2"/>
      <c r="T251" s="2"/>
      <c r="U251" s="2"/>
      <c r="V251" s="42">
        <f>IF(AND(G250="",G251="L"),1,IF(AND(G251="L",G250="L"),V250+1,IF(AND(G250="L",G251=""),0,IF(AND(G251="",G250=""),0,0))))</f>
        <v>0</v>
      </c>
      <c r="W251" s="2"/>
      <c r="X251" s="42">
        <f>IF(C250=0,C251,IF(C251=0,X250,C251))</f>
        <v>4</v>
      </c>
      <c r="Y251" s="42">
        <f>IF(C250=0,X250,IF(C251=0,Y250,C250))</f>
        <v>4</v>
      </c>
      <c r="Z251" s="42">
        <f>IF(C249=0,C248,IF(C250=0,Y250,IF(C251=0,Z250,C249)))</f>
        <v>5</v>
      </c>
      <c r="AA251" s="42">
        <f>IF(C248=0,C247,IF(C249=0,C247,IF(C250=0,Z250,IF(C251=0,AA250,C248))))</f>
        <v>2</v>
      </c>
      <c r="AB251" s="2"/>
      <c r="AC251" s="42" t="str">
        <f t="shared" si="20"/>
        <v>NB</v>
      </c>
      <c r="AD251" s="2"/>
      <c r="AE251" s="42">
        <f>IF(K251&lt;K250,1,0)</f>
        <v>0</v>
      </c>
      <c r="AF251" s="42">
        <f>IF(G251="W",0,IF(AE251=1,K250-K251+AF250,0))</f>
        <v>0</v>
      </c>
      <c r="AG251" s="2"/>
      <c r="AH251" s="42">
        <f>IF(G251="W",AF250+J251,IF(AE251=1,K250-K251+AF250,0))</f>
        <v>0</v>
      </c>
      <c r="AI251" s="2"/>
    </row>
    <row r="252" spans="2:35">
      <c r="B252" s="45">
        <v>17</v>
      </c>
      <c r="C252" s="17">
        <f t="shared" si="17"/>
        <v>3</v>
      </c>
      <c r="D252" s="48" t="str">
        <f>IF(AC252="Bet",X252,"")</f>
        <v/>
      </c>
      <c r="E252" s="49" t="str">
        <f>IF(AC252="Bet",Y252,"")</f>
        <v/>
      </c>
      <c r="F252" s="50" t="str">
        <f>IF(AC252="Bet",Z252,"")</f>
        <v/>
      </c>
      <c r="G252" s="42" t="str">
        <f>IF(D251&lt;&gt;"",IF(OR(D251=C252,E251=C252,F251=C252),"W","L"),"")</f>
        <v/>
      </c>
      <c r="H252" s="42" t="str">
        <f t="shared" si="18"/>
        <v/>
      </c>
      <c r="I252" s="42" t="str">
        <f>IF(G252&lt;&gt;"",VLOOKUP(V251,$M$4:$N$18,2,0),"")</f>
        <v/>
      </c>
      <c r="J252" s="42" t="str">
        <f t="shared" si="19"/>
        <v/>
      </c>
      <c r="K252" s="42">
        <f>IF(B252="",K251,SUM($J$6:J252))</f>
        <v>60</v>
      </c>
      <c r="L252" s="2"/>
      <c r="M252" s="2"/>
      <c r="N252" s="2"/>
      <c r="O252" s="2"/>
      <c r="P252" s="2"/>
      <c r="Q252" s="2"/>
      <c r="S252" s="2"/>
      <c r="T252" s="2"/>
      <c r="U252" s="2"/>
      <c r="V252" s="42">
        <f>IF(AND(G251="",G252="L"),1,IF(AND(G252="L",G251="L"),V251+1,IF(AND(G251="L",G252=""),0,IF(AND(G252="",G251=""),0,0))))</f>
        <v>0</v>
      </c>
      <c r="W252" s="2"/>
      <c r="X252" s="42">
        <f>IF(C251=0,C252,IF(C252=0,X251,C252))</f>
        <v>3</v>
      </c>
      <c r="Y252" s="42">
        <f>IF(C251=0,X251,IF(C252=0,Y251,C251))</f>
        <v>4</v>
      </c>
      <c r="Z252" s="42">
        <f>IF(C250=0,C249,IF(C251=0,Y251,IF(C252=0,Z251,C250)))</f>
        <v>4</v>
      </c>
      <c r="AA252" s="42">
        <f>IF(C249=0,C248,IF(C250=0,C248,IF(C251=0,Z251,IF(C252=0,AA251,C249))))</f>
        <v>5</v>
      </c>
      <c r="AB252" s="2"/>
      <c r="AC252" s="42" t="str">
        <f t="shared" si="20"/>
        <v>NB</v>
      </c>
      <c r="AD252" s="2"/>
      <c r="AE252" s="42">
        <f>IF(K252&lt;K251,1,0)</f>
        <v>0</v>
      </c>
      <c r="AF252" s="42">
        <f>IF(G252="W",0,IF(AE252=1,K251-K252+AF251,0))</f>
        <v>0</v>
      </c>
      <c r="AG252" s="2"/>
      <c r="AH252" s="42">
        <f>IF(G252="W",AF251+J252,IF(AE252=1,K251-K252+AF251,0))</f>
        <v>0</v>
      </c>
      <c r="AI252" s="2"/>
    </row>
    <row r="253" spans="2:35">
      <c r="B253" s="45">
        <v>24</v>
      </c>
      <c r="C253" s="17">
        <f t="shared" si="17"/>
        <v>4</v>
      </c>
      <c r="D253" s="48" t="str">
        <f>IF(AC253="Bet",X253,"")</f>
        <v/>
      </c>
      <c r="E253" s="49" t="str">
        <f>IF(AC253="Bet",Y253,"")</f>
        <v/>
      </c>
      <c r="F253" s="50" t="str">
        <f>IF(AC253="Bet",Z253,"")</f>
        <v/>
      </c>
      <c r="G253" s="42" t="str">
        <f>IF(D252&lt;&gt;"",IF(OR(D252=C253,E252=C253,F252=C253),"W","L"),"")</f>
        <v/>
      </c>
      <c r="H253" s="42" t="str">
        <f t="shared" si="18"/>
        <v/>
      </c>
      <c r="I253" s="42" t="str">
        <f>IF(G253&lt;&gt;"",VLOOKUP(V252,$M$4:$N$18,2,0),"")</f>
        <v/>
      </c>
      <c r="J253" s="42" t="str">
        <f t="shared" si="19"/>
        <v/>
      </c>
      <c r="K253" s="42">
        <f>IF(B253="",K252,SUM($J$6:J253))</f>
        <v>60</v>
      </c>
      <c r="L253" s="2"/>
      <c r="M253" s="2"/>
      <c r="N253" s="2"/>
      <c r="O253" s="2"/>
      <c r="P253" s="2"/>
      <c r="Q253" s="2"/>
      <c r="S253" s="2"/>
      <c r="T253" s="2"/>
      <c r="U253" s="2"/>
      <c r="V253" s="42">
        <f>IF(AND(G252="",G253="L"),1,IF(AND(G253="L",G252="L"),V252+1,IF(AND(G252="L",G253=""),0,IF(AND(G253="",G252=""),0,0))))</f>
        <v>0</v>
      </c>
      <c r="W253" s="2"/>
      <c r="X253" s="42">
        <f>IF(C252=0,C253,IF(C253=0,X252,C253))</f>
        <v>4</v>
      </c>
      <c r="Y253" s="42">
        <f>IF(C252=0,X252,IF(C253=0,Y252,C252))</f>
        <v>3</v>
      </c>
      <c r="Z253" s="42">
        <f>IF(C251=0,C250,IF(C252=0,Y252,IF(C253=0,Z252,C251)))</f>
        <v>4</v>
      </c>
      <c r="AA253" s="42">
        <f>IF(C250=0,C249,IF(C251=0,C249,IF(C252=0,Z252,IF(C253=0,AA252,C250))))</f>
        <v>4</v>
      </c>
      <c r="AB253" s="2"/>
      <c r="AC253" s="42" t="str">
        <f t="shared" si="20"/>
        <v>NB</v>
      </c>
      <c r="AD253" s="2"/>
      <c r="AE253" s="42">
        <f>IF(K253&lt;K252,1,0)</f>
        <v>0</v>
      </c>
      <c r="AF253" s="42">
        <f>IF(G253="W",0,IF(AE253=1,K252-K253+AF252,0))</f>
        <v>0</v>
      </c>
      <c r="AG253" s="2"/>
      <c r="AH253" s="42">
        <f>IF(G253="W",AF252+J253,IF(AE253=1,K252-K253+AF252,0))</f>
        <v>0</v>
      </c>
      <c r="AI253" s="2"/>
    </row>
    <row r="254" spans="2:35">
      <c r="B254" s="45">
        <v>4</v>
      </c>
      <c r="C254" s="17">
        <f t="shared" si="17"/>
        <v>1</v>
      </c>
      <c r="D254" s="48" t="str">
        <f>IF(AC254="Bet",X254,"")</f>
        <v/>
      </c>
      <c r="E254" s="49" t="str">
        <f>IF(AC254="Bet",Y254,"")</f>
        <v/>
      </c>
      <c r="F254" s="50" t="str">
        <f>IF(AC254="Bet",Z254,"")</f>
        <v/>
      </c>
      <c r="G254" s="42" t="str">
        <f>IF(D253&lt;&gt;"",IF(OR(D253=C254,E253=C254,F253=C254),"W","L"),"")</f>
        <v/>
      </c>
      <c r="H254" s="42" t="str">
        <f t="shared" si="18"/>
        <v/>
      </c>
      <c r="I254" s="42" t="str">
        <f>IF(G254&lt;&gt;"",VLOOKUP(V253,$M$4:$N$18,2,0),"")</f>
        <v/>
      </c>
      <c r="J254" s="42" t="str">
        <f t="shared" si="19"/>
        <v/>
      </c>
      <c r="K254" s="42">
        <f>IF(B254="",K253,SUM($J$6:J254))</f>
        <v>60</v>
      </c>
      <c r="L254" s="2"/>
      <c r="M254" s="2"/>
      <c r="N254" s="2"/>
      <c r="O254" s="2"/>
      <c r="P254" s="2"/>
      <c r="Q254" s="2"/>
      <c r="S254" s="2"/>
      <c r="T254" s="2"/>
      <c r="U254" s="2"/>
      <c r="V254" s="42">
        <f>IF(AND(G253="",G254="L"),1,IF(AND(G254="L",G253="L"),V253+1,IF(AND(G253="L",G254=""),0,IF(AND(G254="",G253=""),0,0))))</f>
        <v>0</v>
      </c>
      <c r="W254" s="2"/>
      <c r="X254" s="42">
        <f>IF(C253=0,C254,IF(C254=0,X253,C254))</f>
        <v>1</v>
      </c>
      <c r="Y254" s="42">
        <f>IF(C253=0,X253,IF(C254=0,Y253,C253))</f>
        <v>4</v>
      </c>
      <c r="Z254" s="42">
        <f>IF(C252=0,C251,IF(C253=0,Y253,IF(C254=0,Z253,C252)))</f>
        <v>3</v>
      </c>
      <c r="AA254" s="42">
        <f>IF(C251=0,C250,IF(C252=0,C250,IF(C253=0,Z253,IF(C254=0,AA253,C251))))</f>
        <v>4</v>
      </c>
      <c r="AB254" s="2"/>
      <c r="AC254" s="42" t="str">
        <f t="shared" si="20"/>
        <v>NB</v>
      </c>
      <c r="AD254" s="2"/>
      <c r="AE254" s="42">
        <f>IF(K254&lt;K253,1,0)</f>
        <v>0</v>
      </c>
      <c r="AF254" s="42">
        <f>IF(G254="W",0,IF(AE254=1,K253-K254+AF253,0))</f>
        <v>0</v>
      </c>
      <c r="AG254" s="2"/>
      <c r="AH254" s="42">
        <f>IF(G254="W",AF253+J254,IF(AE254=1,K253-K254+AF253,0))</f>
        <v>0</v>
      </c>
      <c r="AI254" s="2"/>
    </row>
    <row r="255" spans="2:35">
      <c r="B255" s="45">
        <v>31</v>
      </c>
      <c r="C255" s="17">
        <f t="shared" si="17"/>
        <v>6</v>
      </c>
      <c r="D255" s="48">
        <f>IF(AC255="Bet",X255,"")</f>
        <v>6</v>
      </c>
      <c r="E255" s="49">
        <f>IF(AC255="Bet",Y255,"")</f>
        <v>1</v>
      </c>
      <c r="F255" s="50">
        <f>IF(AC255="Bet",Z255,"")</f>
        <v>4</v>
      </c>
      <c r="G255" s="42" t="str">
        <f>IF(D254&lt;&gt;"",IF(OR(D254=C255,E254=C255,F254=C255),"W","L"),"")</f>
        <v/>
      </c>
      <c r="H255" s="42" t="str">
        <f t="shared" si="18"/>
        <v/>
      </c>
      <c r="I255" s="42" t="str">
        <f>IF(G255&lt;&gt;"",VLOOKUP(V254,$M$4:$N$18,2,0),"")</f>
        <v/>
      </c>
      <c r="J255" s="42" t="str">
        <f t="shared" si="19"/>
        <v/>
      </c>
      <c r="K255" s="42">
        <f>IF(B255="",K254,SUM($J$6:J255))</f>
        <v>60</v>
      </c>
      <c r="L255" s="2"/>
      <c r="M255" s="2"/>
      <c r="N255" s="2"/>
      <c r="O255" s="2"/>
      <c r="P255" s="2"/>
      <c r="Q255" s="2"/>
      <c r="S255" s="2"/>
      <c r="T255" s="2"/>
      <c r="U255" s="2"/>
      <c r="V255" s="42">
        <f>IF(AND(G254="",G255="L"),1,IF(AND(G255="L",G254="L"),V254+1,IF(AND(G254="L",G255=""),0,IF(AND(G255="",G254=""),0,0))))</f>
        <v>0</v>
      </c>
      <c r="W255" s="2"/>
      <c r="X255" s="42">
        <f>IF(C254=0,C255,IF(C255=0,X254,C255))</f>
        <v>6</v>
      </c>
      <c r="Y255" s="42">
        <f>IF(C254=0,X254,IF(C255=0,Y254,C254))</f>
        <v>1</v>
      </c>
      <c r="Z255" s="42">
        <f>IF(C253=0,C252,IF(C254=0,Y254,IF(C255=0,Z254,C253)))</f>
        <v>4</v>
      </c>
      <c r="AA255" s="42">
        <f>IF(C252=0,C251,IF(C253=0,C251,IF(C254=0,Z254,IF(C255=0,AA254,C252))))</f>
        <v>3</v>
      </c>
      <c r="AB255" s="2"/>
      <c r="AC255" s="42" t="str">
        <f t="shared" si="20"/>
        <v>Bet</v>
      </c>
      <c r="AD255" s="2"/>
      <c r="AE255" s="42">
        <f>IF(K255&lt;K254,1,0)</f>
        <v>0</v>
      </c>
      <c r="AF255" s="42">
        <f>IF(G255="W",0,IF(AE255=1,K254-K255+AF254,0))</f>
        <v>0</v>
      </c>
      <c r="AG255" s="2"/>
      <c r="AH255" s="42">
        <f>IF(G255="W",AF254+J255,IF(AE255=1,K254-K255+AF254,0))</f>
        <v>0</v>
      </c>
      <c r="AI255" s="2"/>
    </row>
    <row r="256" spans="2:35">
      <c r="B256" s="45">
        <v>9</v>
      </c>
      <c r="C256" s="17">
        <f t="shared" si="17"/>
        <v>2</v>
      </c>
      <c r="D256" s="48">
        <f>IF(AC256="Bet",X256,"")</f>
        <v>2</v>
      </c>
      <c r="E256" s="49">
        <f>IF(AC256="Bet",Y256,"")</f>
        <v>6</v>
      </c>
      <c r="F256" s="50">
        <f>IF(AC256="Bet",Z256,"")</f>
        <v>1</v>
      </c>
      <c r="G256" s="42" t="str">
        <f>IF(D255&lt;&gt;"",IF(OR(D255=C256,E255=C256,F255=C256),"W","L"),"")</f>
        <v>L</v>
      </c>
      <c r="H256" s="42">
        <f t="shared" si="18"/>
        <v>-3</v>
      </c>
      <c r="I256" s="42">
        <f>IF(G256&lt;&gt;"",VLOOKUP(V255,$M$4:$N$18,2,0),"")</f>
        <v>1</v>
      </c>
      <c r="J256" s="42">
        <f t="shared" si="19"/>
        <v>-3</v>
      </c>
      <c r="K256" s="42">
        <f>IF(B256="",K255,SUM($J$6:J256))</f>
        <v>57</v>
      </c>
      <c r="L256" s="2"/>
      <c r="M256" s="2"/>
      <c r="N256" s="2"/>
      <c r="O256" s="2"/>
      <c r="P256" s="2"/>
      <c r="Q256" s="2"/>
      <c r="S256" s="2"/>
      <c r="T256" s="2"/>
      <c r="U256" s="2"/>
      <c r="V256" s="42">
        <f>IF(AND(G255="",G256="L"),1,IF(AND(G256="L",G255="L"),V255+1,IF(AND(G255="L",G256=""),0,IF(AND(G256="",G255=""),0,0))))</f>
        <v>1</v>
      </c>
      <c r="W256" s="2"/>
      <c r="X256" s="42">
        <f>IF(C255=0,C256,IF(C256=0,X255,C256))</f>
        <v>2</v>
      </c>
      <c r="Y256" s="42">
        <f>IF(C255=0,X255,IF(C256=0,Y255,C255))</f>
        <v>6</v>
      </c>
      <c r="Z256" s="42">
        <f>IF(C254=0,C253,IF(C255=0,Y255,IF(C256=0,Z255,C254)))</f>
        <v>1</v>
      </c>
      <c r="AA256" s="42">
        <f>IF(C253=0,C252,IF(C254=0,C252,IF(C255=0,Z255,IF(C256=0,AA255,C253))))</f>
        <v>4</v>
      </c>
      <c r="AB256" s="2"/>
      <c r="AC256" s="42" t="str">
        <f t="shared" si="20"/>
        <v>Bet</v>
      </c>
      <c r="AD256" s="2"/>
      <c r="AE256" s="42">
        <f>IF(K256&lt;K255,1,0)</f>
        <v>1</v>
      </c>
      <c r="AF256" s="42">
        <f>IF(G256="W",0,IF(AE256=1,K255-K256+AF255,0))</f>
        <v>3</v>
      </c>
      <c r="AG256" s="2"/>
      <c r="AH256" s="42">
        <f>IF(G256="W",AF255+J256,IF(AE256=1,K255-K256+AF255,0))</f>
        <v>3</v>
      </c>
      <c r="AI256" s="2"/>
    </row>
    <row r="257" spans="2:35">
      <c r="B257" s="45">
        <v>28</v>
      </c>
      <c r="C257" s="17">
        <f t="shared" si="17"/>
        <v>5</v>
      </c>
      <c r="D257" s="48">
        <f>IF(AC257="Bet",X257,"")</f>
        <v>5</v>
      </c>
      <c r="E257" s="49">
        <f>IF(AC257="Bet",Y257,"")</f>
        <v>2</v>
      </c>
      <c r="F257" s="50">
        <f>IF(AC257="Bet",Z257,"")</f>
        <v>6</v>
      </c>
      <c r="G257" s="42" t="str">
        <f>IF(D256&lt;&gt;"",IF(OR(D256=C257,E256=C257,F256=C257),"W","L"),"")</f>
        <v>L</v>
      </c>
      <c r="H257" s="42">
        <f t="shared" si="18"/>
        <v>-3</v>
      </c>
      <c r="I257" s="42">
        <f>IF(G257&lt;&gt;"",VLOOKUP(V256,$M$4:$N$18,2,0),"")</f>
        <v>1</v>
      </c>
      <c r="J257" s="42">
        <f t="shared" si="19"/>
        <v>-3</v>
      </c>
      <c r="K257" s="42">
        <f>IF(B257="",K256,SUM($J$6:J257))</f>
        <v>54</v>
      </c>
      <c r="L257" s="2"/>
      <c r="M257" s="2"/>
      <c r="N257" s="2"/>
      <c r="O257" s="2"/>
      <c r="P257" s="2"/>
      <c r="Q257" s="2"/>
      <c r="S257" s="2"/>
      <c r="T257" s="2"/>
      <c r="U257" s="2"/>
      <c r="V257" s="42">
        <f>IF(AND(G256="",G257="L"),1,IF(AND(G257="L",G256="L"),V256+1,IF(AND(G256="L",G257=""),0,IF(AND(G257="",G256=""),0,0))))</f>
        <v>2</v>
      </c>
      <c r="W257" s="2"/>
      <c r="X257" s="42">
        <f>IF(C256=0,C257,IF(C257=0,X256,C257))</f>
        <v>5</v>
      </c>
      <c r="Y257" s="42">
        <f>IF(C256=0,X256,IF(C257=0,Y256,C256))</f>
        <v>2</v>
      </c>
      <c r="Z257" s="42">
        <f>IF(C255=0,C254,IF(C256=0,Y256,IF(C257=0,Z256,C255)))</f>
        <v>6</v>
      </c>
      <c r="AA257" s="42">
        <f>IF(C254=0,C253,IF(C255=0,C253,IF(C256=0,Z256,IF(C257=0,AA256,C254))))</f>
        <v>1</v>
      </c>
      <c r="AB257" s="2"/>
      <c r="AC257" s="42" t="str">
        <f t="shared" si="20"/>
        <v>Bet</v>
      </c>
      <c r="AD257" s="2"/>
      <c r="AE257" s="42">
        <f>IF(K257&lt;K256,1,0)</f>
        <v>1</v>
      </c>
      <c r="AF257" s="42">
        <f>IF(G257="W",0,IF(AE257=1,K256-K257+AF256,0))</f>
        <v>6</v>
      </c>
      <c r="AG257" s="2"/>
      <c r="AH257" s="42">
        <f>IF(G257="W",AF256+J257,IF(AE257=1,K256-K257+AF256,0))</f>
        <v>6</v>
      </c>
      <c r="AI257" s="2"/>
    </row>
    <row r="258" spans="2:35">
      <c r="B258" s="45">
        <v>32</v>
      </c>
      <c r="C258" s="17">
        <f t="shared" si="17"/>
        <v>6</v>
      </c>
      <c r="D258" s="48" t="str">
        <f>IF(AC258="Bet",X258,"")</f>
        <v/>
      </c>
      <c r="E258" s="49" t="str">
        <f>IF(AC258="Bet",Y258,"")</f>
        <v/>
      </c>
      <c r="F258" s="50" t="str">
        <f>IF(AC258="Bet",Z258,"")</f>
        <v/>
      </c>
      <c r="G258" s="42" t="str">
        <f>IF(D257&lt;&gt;"",IF(OR(D257=C258,E257=C258,F257=C258),"W","L"),"")</f>
        <v>W</v>
      </c>
      <c r="H258" s="42">
        <f t="shared" si="18"/>
        <v>3</v>
      </c>
      <c r="I258" s="42">
        <f>IF(G258&lt;&gt;"",VLOOKUP(V257,$M$4:$N$18,2,0),"")</f>
        <v>3</v>
      </c>
      <c r="J258" s="42">
        <f t="shared" si="19"/>
        <v>9</v>
      </c>
      <c r="K258" s="42">
        <f>IF(B258="",K257,SUM($J$6:J258))</f>
        <v>63</v>
      </c>
      <c r="L258" s="2"/>
      <c r="M258" s="2"/>
      <c r="N258" s="2"/>
      <c r="O258" s="2"/>
      <c r="P258" s="2"/>
      <c r="Q258" s="2"/>
      <c r="S258" s="2"/>
      <c r="T258" s="2"/>
      <c r="U258" s="2"/>
      <c r="V258" s="42">
        <f>IF(AND(G257="",G258="L"),1,IF(AND(G258="L",G257="L"),V257+1,IF(AND(G257="L",G258=""),0,IF(AND(G258="",G257=""),0,0))))</f>
        <v>0</v>
      </c>
      <c r="W258" s="2"/>
      <c r="X258" s="42">
        <f>IF(C257=0,C258,IF(C258=0,X257,C258))</f>
        <v>6</v>
      </c>
      <c r="Y258" s="42">
        <f>IF(C257=0,X257,IF(C258=0,Y257,C257))</f>
        <v>5</v>
      </c>
      <c r="Z258" s="42">
        <f>IF(C256=0,C255,IF(C257=0,Y257,IF(C258=0,Z257,C256)))</f>
        <v>2</v>
      </c>
      <c r="AA258" s="42">
        <f>IF(C255=0,C254,IF(C256=0,C254,IF(C257=0,Z257,IF(C258=0,AA257,C255))))</f>
        <v>6</v>
      </c>
      <c r="AB258" s="2"/>
      <c r="AC258" s="42" t="str">
        <f t="shared" si="20"/>
        <v>NB</v>
      </c>
      <c r="AD258" s="2"/>
      <c r="AE258" s="42">
        <f>IF(K258&lt;K257,1,0)</f>
        <v>0</v>
      </c>
      <c r="AF258" s="42">
        <f>IF(G258="W",0,IF(AE258=1,K257-K258+AF257,0))</f>
        <v>0</v>
      </c>
      <c r="AG258" s="2"/>
      <c r="AH258" s="42">
        <f>IF(G258="W",AF257+J258,IF(AE258=1,K257-K258+AF257,0))</f>
        <v>15</v>
      </c>
      <c r="AI258" s="2"/>
    </row>
    <row r="259" spans="2:35">
      <c r="B259" s="45">
        <v>22</v>
      </c>
      <c r="C259" s="17">
        <f t="shared" si="17"/>
        <v>4</v>
      </c>
      <c r="D259" s="48">
        <f>IF(AC259="Bet",X259,"")</f>
        <v>4</v>
      </c>
      <c r="E259" s="49">
        <f>IF(AC259="Bet",Y259,"")</f>
        <v>6</v>
      </c>
      <c r="F259" s="50">
        <f>IF(AC259="Bet",Z259,"")</f>
        <v>5</v>
      </c>
      <c r="G259" s="42" t="str">
        <f>IF(D258&lt;&gt;"",IF(OR(D258=C259,E258=C259,F258=C259),"W","L"),"")</f>
        <v/>
      </c>
      <c r="H259" s="42" t="str">
        <f t="shared" si="18"/>
        <v/>
      </c>
      <c r="I259" s="42" t="str">
        <f>IF(G259&lt;&gt;"",VLOOKUP(V258,$M$4:$N$18,2,0),"")</f>
        <v/>
      </c>
      <c r="J259" s="42" t="str">
        <f t="shared" si="19"/>
        <v/>
      </c>
      <c r="K259" s="42">
        <f>IF(B259="",K258,SUM($J$6:J259))</f>
        <v>63</v>
      </c>
      <c r="L259" s="2"/>
      <c r="M259" s="2"/>
      <c r="N259" s="2"/>
      <c r="O259" s="2"/>
      <c r="P259" s="2"/>
      <c r="Q259" s="2"/>
      <c r="S259" s="2"/>
      <c r="T259" s="2"/>
      <c r="U259" s="2"/>
      <c r="V259" s="42">
        <f>IF(AND(G258="",G259="L"),1,IF(AND(G259="L",G258="L"),V258+1,IF(AND(G258="L",G259=""),0,IF(AND(G259="",G258=""),0,0))))</f>
        <v>0</v>
      </c>
      <c r="W259" s="2"/>
      <c r="X259" s="42">
        <f>IF(C258=0,C259,IF(C259=0,X258,C259))</f>
        <v>4</v>
      </c>
      <c r="Y259" s="42">
        <f>IF(C258=0,X258,IF(C259=0,Y258,C258))</f>
        <v>6</v>
      </c>
      <c r="Z259" s="42">
        <f>IF(C257=0,C256,IF(C258=0,Y258,IF(C259=0,Z258,C257)))</f>
        <v>5</v>
      </c>
      <c r="AA259" s="42">
        <f>IF(C256=0,C255,IF(C257=0,C255,IF(C258=0,Z258,IF(C259=0,AA258,C256))))</f>
        <v>2</v>
      </c>
      <c r="AB259" s="2"/>
      <c r="AC259" s="42" t="str">
        <f t="shared" si="20"/>
        <v>Bet</v>
      </c>
      <c r="AD259" s="2"/>
      <c r="AE259" s="42">
        <f>IF(K259&lt;K258,1,0)</f>
        <v>0</v>
      </c>
      <c r="AF259" s="42">
        <f>IF(G259="W",0,IF(AE259=1,K258-K259+AF258,0))</f>
        <v>0</v>
      </c>
      <c r="AG259" s="2"/>
      <c r="AH259" s="42">
        <f>IF(G259="W",AF258+J259,IF(AE259=1,K258-K259+AF258,0))</f>
        <v>0</v>
      </c>
      <c r="AI259" s="2"/>
    </row>
    <row r="260" spans="2:35">
      <c r="B260" s="45">
        <v>22</v>
      </c>
      <c r="C260" s="17">
        <f t="shared" ref="C260:C323" si="21">IF(B260="","",VLOOKUP(B260,$AK$1:$AR$38,3,0))</f>
        <v>4</v>
      </c>
      <c r="D260" s="48" t="str">
        <f>IF(AC260="Bet",X260,"")</f>
        <v/>
      </c>
      <c r="E260" s="49" t="str">
        <f>IF(AC260="Bet",Y260,"")</f>
        <v/>
      </c>
      <c r="F260" s="50" t="str">
        <f>IF(AC260="Bet",Z260,"")</f>
        <v/>
      </c>
      <c r="G260" s="42" t="str">
        <f>IF(D259&lt;&gt;"",IF(OR(D259=C260,E259=C260,F259=C260),"W","L"),"")</f>
        <v>W</v>
      </c>
      <c r="H260" s="42">
        <f t="shared" si="18"/>
        <v>3</v>
      </c>
      <c r="I260" s="42">
        <f>IF(G260&lt;&gt;"",VLOOKUP(V259,$M$4:$N$18,2,0),"")</f>
        <v>1</v>
      </c>
      <c r="J260" s="42">
        <f t="shared" si="19"/>
        <v>3</v>
      </c>
      <c r="K260" s="42">
        <f>IF(B260="",K259,SUM($J$6:J260))</f>
        <v>66</v>
      </c>
      <c r="L260" s="2"/>
      <c r="M260" s="2"/>
      <c r="N260" s="2"/>
      <c r="O260" s="2"/>
      <c r="P260" s="2"/>
      <c r="Q260" s="2"/>
      <c r="S260" s="2"/>
      <c r="T260" s="2"/>
      <c r="U260" s="2"/>
      <c r="V260" s="42">
        <f>IF(AND(G259="",G260="L"),1,IF(AND(G260="L",G259="L"),V259+1,IF(AND(G259="L",G260=""),0,IF(AND(G260="",G259=""),0,0))))</f>
        <v>0</v>
      </c>
      <c r="W260" s="2"/>
      <c r="X260" s="42">
        <f>IF(C259=0,C260,IF(C260=0,X259,C260))</f>
        <v>4</v>
      </c>
      <c r="Y260" s="42">
        <f>IF(C259=0,X259,IF(C260=0,Y259,C259))</f>
        <v>4</v>
      </c>
      <c r="Z260" s="42">
        <f>IF(C258=0,C257,IF(C259=0,Y259,IF(C260=0,Z259,C258)))</f>
        <v>6</v>
      </c>
      <c r="AA260" s="42">
        <f>IF(C257=0,C256,IF(C258=0,C256,IF(C259=0,Z259,IF(C260=0,AA259,C257))))</f>
        <v>5</v>
      </c>
      <c r="AB260" s="2"/>
      <c r="AC260" s="42" t="str">
        <f t="shared" si="20"/>
        <v>NB</v>
      </c>
      <c r="AD260" s="2"/>
      <c r="AE260" s="42">
        <f>IF(K260&lt;K259,1,0)</f>
        <v>0</v>
      </c>
      <c r="AF260" s="42">
        <f>IF(G260="W",0,IF(AE260=1,K259-K260+AF259,0))</f>
        <v>0</v>
      </c>
      <c r="AG260" s="2"/>
      <c r="AH260" s="42">
        <f>IF(G260="W",AF259+J260,IF(AE260=1,K259-K260+AF259,0))</f>
        <v>3</v>
      </c>
      <c r="AI260" s="2"/>
    </row>
    <row r="261" spans="2:35">
      <c r="B261" s="45">
        <v>7</v>
      </c>
      <c r="C261" s="17">
        <f t="shared" si="21"/>
        <v>2</v>
      </c>
      <c r="D261" s="48" t="str">
        <f>IF(AC261="Bet",X261,"")</f>
        <v/>
      </c>
      <c r="E261" s="49" t="str">
        <f>IF(AC261="Bet",Y261,"")</f>
        <v/>
      </c>
      <c r="F261" s="50" t="str">
        <f>IF(AC261="Bet",Z261,"")</f>
        <v/>
      </c>
      <c r="G261" s="42" t="str">
        <f>IF(D260&lt;&gt;"",IF(OR(D260=C261,E260=C261,F260=C261),"W","L"),"")</f>
        <v/>
      </c>
      <c r="H261" s="42" t="str">
        <f t="shared" si="18"/>
        <v/>
      </c>
      <c r="I261" s="42" t="str">
        <f>IF(G261&lt;&gt;"",VLOOKUP(V260,$M$4:$N$18,2,0),"")</f>
        <v/>
      </c>
      <c r="J261" s="42" t="str">
        <f t="shared" si="19"/>
        <v/>
      </c>
      <c r="K261" s="42">
        <f>IF(B261="",K260,SUM($J$6:J261))</f>
        <v>66</v>
      </c>
      <c r="L261" s="2"/>
      <c r="M261" s="2"/>
      <c r="N261" s="2"/>
      <c r="O261" s="2"/>
      <c r="P261" s="2"/>
      <c r="Q261" s="2"/>
      <c r="S261" s="2"/>
      <c r="T261" s="2"/>
      <c r="U261" s="2"/>
      <c r="V261" s="42">
        <f>IF(AND(G260="",G261="L"),1,IF(AND(G261="L",G260="L"),V260+1,IF(AND(G260="L",G261=""),0,IF(AND(G261="",G260=""),0,0))))</f>
        <v>0</v>
      </c>
      <c r="W261" s="2"/>
      <c r="X261" s="42">
        <f>IF(C260=0,C261,IF(C261=0,X260,C261))</f>
        <v>2</v>
      </c>
      <c r="Y261" s="42">
        <f>IF(C260=0,X260,IF(C261=0,Y260,C260))</f>
        <v>4</v>
      </c>
      <c r="Z261" s="42">
        <f>IF(C259=0,C258,IF(C260=0,Y260,IF(C261=0,Z260,C259)))</f>
        <v>4</v>
      </c>
      <c r="AA261" s="42">
        <f>IF(C258=0,C257,IF(C259=0,C257,IF(C260=0,Z260,IF(C261=0,AA260,C258))))</f>
        <v>6</v>
      </c>
      <c r="AB261" s="2"/>
      <c r="AC261" s="42" t="str">
        <f t="shared" si="20"/>
        <v>NB</v>
      </c>
      <c r="AD261" s="2"/>
      <c r="AE261" s="42">
        <f>IF(K261&lt;K260,1,0)</f>
        <v>0</v>
      </c>
      <c r="AF261" s="42">
        <f>IF(G261="W",0,IF(AE261=1,K260-K261+AF260,0))</f>
        <v>0</v>
      </c>
      <c r="AG261" s="2"/>
      <c r="AH261" s="42">
        <f>IF(G261="W",AF260+J261,IF(AE261=1,K260-K261+AF260,0))</f>
        <v>0</v>
      </c>
      <c r="AI261" s="2"/>
    </row>
    <row r="262" spans="2:35">
      <c r="B262" s="45">
        <v>1</v>
      </c>
      <c r="C262" s="17">
        <f t="shared" si="21"/>
        <v>1</v>
      </c>
      <c r="D262" s="48" t="str">
        <f>IF(AC262="Bet",X262,"")</f>
        <v/>
      </c>
      <c r="E262" s="49" t="str">
        <f>IF(AC262="Bet",Y262,"")</f>
        <v/>
      </c>
      <c r="F262" s="50" t="str">
        <f>IF(AC262="Bet",Z262,"")</f>
        <v/>
      </c>
      <c r="G262" s="42" t="str">
        <f>IF(D261&lt;&gt;"",IF(OR(D261=C262,E261=C262,F261=C262),"W","L"),"")</f>
        <v/>
      </c>
      <c r="H262" s="42" t="str">
        <f t="shared" si="18"/>
        <v/>
      </c>
      <c r="I262" s="42" t="str">
        <f>IF(G262&lt;&gt;"",VLOOKUP(V261,$M$4:$N$18,2,0),"")</f>
        <v/>
      </c>
      <c r="J262" s="42" t="str">
        <f t="shared" si="19"/>
        <v/>
      </c>
      <c r="K262" s="42">
        <f>IF(B262="",K261,SUM($J$6:J262))</f>
        <v>66</v>
      </c>
      <c r="L262" s="2"/>
      <c r="M262" s="2"/>
      <c r="N262" s="2"/>
      <c r="O262" s="2"/>
      <c r="P262" s="2"/>
      <c r="Q262" s="2"/>
      <c r="S262" s="2"/>
      <c r="T262" s="2"/>
      <c r="U262" s="2"/>
      <c r="V262" s="42">
        <f>IF(AND(G261="",G262="L"),1,IF(AND(G262="L",G261="L"),V261+1,IF(AND(G261="L",G262=""),0,IF(AND(G262="",G261=""),0,0))))</f>
        <v>0</v>
      </c>
      <c r="W262" s="2"/>
      <c r="X262" s="42">
        <f>IF(C261=0,C262,IF(C262=0,X261,C262))</f>
        <v>1</v>
      </c>
      <c r="Y262" s="42">
        <f>IF(C261=0,X261,IF(C262=0,Y261,C261))</f>
        <v>2</v>
      </c>
      <c r="Z262" s="42">
        <f>IF(C260=0,C259,IF(C261=0,Y261,IF(C262=0,Z261,C260)))</f>
        <v>4</v>
      </c>
      <c r="AA262" s="42">
        <f>IF(C259=0,C258,IF(C260=0,C258,IF(C261=0,Z261,IF(C262=0,AA261,C259))))</f>
        <v>4</v>
      </c>
      <c r="AB262" s="2"/>
      <c r="AC262" s="42" t="str">
        <f t="shared" si="20"/>
        <v>NB</v>
      </c>
      <c r="AD262" s="2"/>
      <c r="AE262" s="42">
        <f>IF(K262&lt;K261,1,0)</f>
        <v>0</v>
      </c>
      <c r="AF262" s="42">
        <f>IF(G262="W",0,IF(AE262=1,K261-K262+AF261,0))</f>
        <v>0</v>
      </c>
      <c r="AG262" s="2"/>
      <c r="AH262" s="42">
        <f>IF(G262="W",AF261+J262,IF(AE262=1,K261-K262+AF261,0))</f>
        <v>0</v>
      </c>
      <c r="AI262" s="2"/>
    </row>
    <row r="263" spans="2:35">
      <c r="B263" s="45">
        <v>12</v>
      </c>
      <c r="C263" s="17">
        <f t="shared" si="21"/>
        <v>2</v>
      </c>
      <c r="D263" s="48" t="str">
        <f>IF(AC263="Bet",X263,"")</f>
        <v/>
      </c>
      <c r="E263" s="49" t="str">
        <f>IF(AC263="Bet",Y263,"")</f>
        <v/>
      </c>
      <c r="F263" s="50" t="str">
        <f>IF(AC263="Bet",Z263,"")</f>
        <v/>
      </c>
      <c r="G263" s="42" t="str">
        <f>IF(D262&lt;&gt;"",IF(OR(D262=C263,E262=C263,F262=C263),"W","L"),"")</f>
        <v/>
      </c>
      <c r="H263" s="42" t="str">
        <f t="shared" si="18"/>
        <v/>
      </c>
      <c r="I263" s="42" t="str">
        <f>IF(G263&lt;&gt;"",VLOOKUP(V262,$M$4:$N$18,2,0),"")</f>
        <v/>
      </c>
      <c r="J263" s="42" t="str">
        <f t="shared" si="19"/>
        <v/>
      </c>
      <c r="K263" s="42">
        <f>IF(B263="",K262,SUM($J$6:J263))</f>
        <v>66</v>
      </c>
      <c r="L263" s="2"/>
      <c r="M263" s="2"/>
      <c r="N263" s="2"/>
      <c r="O263" s="2"/>
      <c r="P263" s="2"/>
      <c r="Q263" s="2"/>
      <c r="S263" s="2"/>
      <c r="T263" s="2"/>
      <c r="U263" s="2"/>
      <c r="V263" s="42">
        <f>IF(AND(G262="",G263="L"),1,IF(AND(G263="L",G262="L"),V262+1,IF(AND(G262="L",G263=""),0,IF(AND(G263="",G262=""),0,0))))</f>
        <v>0</v>
      </c>
      <c r="W263" s="2"/>
      <c r="X263" s="42">
        <f>IF(C262=0,C263,IF(C263=0,X262,C263))</f>
        <v>2</v>
      </c>
      <c r="Y263" s="42">
        <f>IF(C262=0,X262,IF(C263=0,Y262,C262))</f>
        <v>1</v>
      </c>
      <c r="Z263" s="42">
        <f>IF(C261=0,C260,IF(C262=0,Y262,IF(C263=0,Z262,C261)))</f>
        <v>2</v>
      </c>
      <c r="AA263" s="42">
        <f>IF(C260=0,C259,IF(C261=0,C259,IF(C262=0,Z262,IF(C263=0,AA262,C260))))</f>
        <v>4</v>
      </c>
      <c r="AB263" s="2"/>
      <c r="AC263" s="42" t="str">
        <f t="shared" si="20"/>
        <v>NB</v>
      </c>
      <c r="AD263" s="2"/>
      <c r="AE263" s="42">
        <f>IF(K263&lt;K262,1,0)</f>
        <v>0</v>
      </c>
      <c r="AF263" s="42">
        <f>IF(G263="W",0,IF(AE263=1,K262-K263+AF262,0))</f>
        <v>0</v>
      </c>
      <c r="AG263" s="2"/>
      <c r="AH263" s="42">
        <f>IF(G263="W",AF262+J263,IF(AE263=1,K262-K263+AF262,0))</f>
        <v>0</v>
      </c>
      <c r="AI263" s="2"/>
    </row>
    <row r="264" spans="2:35">
      <c r="B264" s="45">
        <v>18</v>
      </c>
      <c r="C264" s="17">
        <f t="shared" si="21"/>
        <v>3</v>
      </c>
      <c r="D264" s="48" t="str">
        <f>IF(AC264="Bet",X264,"")</f>
        <v/>
      </c>
      <c r="E264" s="49" t="str">
        <f>IF(AC264="Bet",Y264,"")</f>
        <v/>
      </c>
      <c r="F264" s="50" t="str">
        <f>IF(AC264="Bet",Z264,"")</f>
        <v/>
      </c>
      <c r="G264" s="42" t="str">
        <f>IF(D263&lt;&gt;"",IF(OR(D263=C264,E263=C264,F263=C264),"W","L"),"")</f>
        <v/>
      </c>
      <c r="H264" s="42" t="str">
        <f t="shared" si="18"/>
        <v/>
      </c>
      <c r="I264" s="42" t="str">
        <f>IF(G264&lt;&gt;"",VLOOKUP(V263,$M$4:$N$18,2,0),"")</f>
        <v/>
      </c>
      <c r="J264" s="42" t="str">
        <f t="shared" si="19"/>
        <v/>
      </c>
      <c r="K264" s="42">
        <f>IF(B264="",K263,SUM($J$6:J264))</f>
        <v>66</v>
      </c>
      <c r="L264" s="2"/>
      <c r="M264" s="2"/>
      <c r="N264" s="2"/>
      <c r="O264" s="2"/>
      <c r="P264" s="2"/>
      <c r="Q264" s="2"/>
      <c r="S264" s="2"/>
      <c r="T264" s="2"/>
      <c r="U264" s="2"/>
      <c r="V264" s="42">
        <f>IF(AND(G263="",G264="L"),1,IF(AND(G264="L",G263="L"),V263+1,IF(AND(G263="L",G264=""),0,IF(AND(G264="",G263=""),0,0))))</f>
        <v>0</v>
      </c>
      <c r="W264" s="2"/>
      <c r="X264" s="42">
        <f>IF(C263=0,C264,IF(C264=0,X263,C264))</f>
        <v>3</v>
      </c>
      <c r="Y264" s="42">
        <f>IF(C263=0,X263,IF(C264=0,Y263,C263))</f>
        <v>2</v>
      </c>
      <c r="Z264" s="42">
        <f>IF(C262=0,C261,IF(C263=0,Y263,IF(C264=0,Z263,C262)))</f>
        <v>1</v>
      </c>
      <c r="AA264" s="42">
        <f>IF(C261=0,C260,IF(C262=0,C260,IF(C263=0,Z263,IF(C264=0,AA263,C261))))</f>
        <v>2</v>
      </c>
      <c r="AB264" s="2"/>
      <c r="AC264" s="42" t="str">
        <f t="shared" si="20"/>
        <v>NB</v>
      </c>
      <c r="AD264" s="2"/>
      <c r="AE264" s="42">
        <f>IF(K264&lt;K263,1,0)</f>
        <v>0</v>
      </c>
      <c r="AF264" s="42">
        <f>IF(G264="W",0,IF(AE264=1,K263-K264+AF263,0))</f>
        <v>0</v>
      </c>
      <c r="AG264" s="2"/>
      <c r="AH264" s="42">
        <f>IF(G264="W",AF263+J264,IF(AE264=1,K263-K264+AF263,0))</f>
        <v>0</v>
      </c>
      <c r="AI264" s="2"/>
    </row>
    <row r="265" spans="2:35">
      <c r="B265" s="45">
        <v>18</v>
      </c>
      <c r="C265" s="17">
        <f t="shared" si="21"/>
        <v>3</v>
      </c>
      <c r="D265" s="48" t="str">
        <f>IF(AC265="Bet",X265,"")</f>
        <v/>
      </c>
      <c r="E265" s="49" t="str">
        <f>IF(AC265="Bet",Y265,"")</f>
        <v/>
      </c>
      <c r="F265" s="50" t="str">
        <f>IF(AC265="Bet",Z265,"")</f>
        <v/>
      </c>
      <c r="G265" s="42" t="str">
        <f>IF(D264&lt;&gt;"",IF(OR(D264=C265,E264=C265,F264=C265),"W","L"),"")</f>
        <v/>
      </c>
      <c r="H265" s="42" t="str">
        <f t="shared" ref="H265:H328" si="22">IF(G265="W",3,IF(G265="L",-3,""))</f>
        <v/>
      </c>
      <c r="I265" s="42" t="str">
        <f>IF(G265&lt;&gt;"",VLOOKUP(V264,$M$4:$N$18,2,0),"")</f>
        <v/>
      </c>
      <c r="J265" s="42" t="str">
        <f t="shared" si="19"/>
        <v/>
      </c>
      <c r="K265" s="42">
        <f>IF(B265="",K264,SUM($J$6:J265))</f>
        <v>66</v>
      </c>
      <c r="L265" s="2"/>
      <c r="M265" s="2"/>
      <c r="N265" s="2"/>
      <c r="O265" s="2"/>
      <c r="P265" s="2"/>
      <c r="Q265" s="2"/>
      <c r="S265" s="2"/>
      <c r="T265" s="2"/>
      <c r="U265" s="2"/>
      <c r="V265" s="42">
        <f>IF(AND(G264="",G265="L"),1,IF(AND(G265="L",G264="L"),V264+1,IF(AND(G264="L",G265=""),0,IF(AND(G265="",G264=""),0,0))))</f>
        <v>0</v>
      </c>
      <c r="W265" s="2"/>
      <c r="X265" s="42">
        <f>IF(C264=0,C265,IF(C265=0,X264,C265))</f>
        <v>3</v>
      </c>
      <c r="Y265" s="42">
        <f>IF(C264=0,X264,IF(C265=0,Y264,C264))</f>
        <v>3</v>
      </c>
      <c r="Z265" s="42">
        <f>IF(C263=0,C262,IF(C264=0,Y264,IF(C265=0,Z264,C263)))</f>
        <v>2</v>
      </c>
      <c r="AA265" s="42">
        <f>IF(C262=0,C261,IF(C263=0,C261,IF(C264=0,Z264,IF(C265=0,AA264,C262))))</f>
        <v>1</v>
      </c>
      <c r="AB265" s="2"/>
      <c r="AC265" s="42" t="str">
        <f t="shared" si="20"/>
        <v>NB</v>
      </c>
      <c r="AD265" s="2"/>
      <c r="AE265" s="42">
        <f>IF(K265&lt;K264,1,0)</f>
        <v>0</v>
      </c>
      <c r="AF265" s="42">
        <f>IF(G265="W",0,IF(AE265=1,K264-K265+AF264,0))</f>
        <v>0</v>
      </c>
      <c r="AG265" s="2"/>
      <c r="AH265" s="42">
        <f>IF(G265="W",AF264+J265,IF(AE265=1,K264-K265+AF264,0))</f>
        <v>0</v>
      </c>
      <c r="AI265" s="2"/>
    </row>
    <row r="266" spans="2:35">
      <c r="B266" s="45">
        <v>22</v>
      </c>
      <c r="C266" s="17">
        <f t="shared" si="21"/>
        <v>4</v>
      </c>
      <c r="D266" s="48" t="str">
        <f>IF(AC266="Bet",X266,"")</f>
        <v/>
      </c>
      <c r="E266" s="49" t="str">
        <f>IF(AC266="Bet",Y266,"")</f>
        <v/>
      </c>
      <c r="F266" s="50" t="str">
        <f>IF(AC266="Bet",Z266,"")</f>
        <v/>
      </c>
      <c r="G266" s="42" t="str">
        <f>IF(D265&lt;&gt;"",IF(OR(D265=C266,E265=C266,F265=C266),"W","L"),"")</f>
        <v/>
      </c>
      <c r="H266" s="42" t="str">
        <f t="shared" si="22"/>
        <v/>
      </c>
      <c r="I266" s="42" t="str">
        <f>IF(G266&lt;&gt;"",VLOOKUP(V265,$M$4:$N$18,2,0),"")</f>
        <v/>
      </c>
      <c r="J266" s="42" t="str">
        <f t="shared" si="19"/>
        <v/>
      </c>
      <c r="K266" s="42">
        <f>IF(B266="",K265,SUM($J$6:J266))</f>
        <v>66</v>
      </c>
      <c r="L266" s="2"/>
      <c r="M266" s="2"/>
      <c r="N266" s="2"/>
      <c r="O266" s="2"/>
      <c r="P266" s="2"/>
      <c r="Q266" s="2"/>
      <c r="S266" s="2"/>
      <c r="T266" s="2"/>
      <c r="U266" s="2"/>
      <c r="V266" s="42">
        <f>IF(AND(G265="",G266="L"),1,IF(AND(G266="L",G265="L"),V265+1,IF(AND(G265="L",G266=""),0,IF(AND(G266="",G265=""),0,0))))</f>
        <v>0</v>
      </c>
      <c r="W266" s="2"/>
      <c r="X266" s="42">
        <f>IF(C265=0,C266,IF(C266=0,X265,C266))</f>
        <v>4</v>
      </c>
      <c r="Y266" s="42">
        <f>IF(C265=0,X265,IF(C266=0,Y265,C265))</f>
        <v>3</v>
      </c>
      <c r="Z266" s="42">
        <f>IF(C264=0,C263,IF(C265=0,Y265,IF(C266=0,Z265,C264)))</f>
        <v>3</v>
      </c>
      <c r="AA266" s="42">
        <f>IF(C263=0,C262,IF(C264=0,C262,IF(C265=0,Z265,IF(C266=0,AA265,C263))))</f>
        <v>2</v>
      </c>
      <c r="AB266" s="2"/>
      <c r="AC266" s="42" t="str">
        <f t="shared" si="20"/>
        <v>NB</v>
      </c>
      <c r="AD266" s="2"/>
      <c r="AE266" s="42">
        <f>IF(K266&lt;K265,1,0)</f>
        <v>0</v>
      </c>
      <c r="AF266" s="42">
        <f>IF(G266="W",0,IF(AE266=1,K265-K266+AF265,0))</f>
        <v>0</v>
      </c>
      <c r="AG266" s="2"/>
      <c r="AH266" s="42">
        <f>IF(G266="W",AF265+J266,IF(AE266=1,K265-K266+AF265,0))</f>
        <v>0</v>
      </c>
      <c r="AI266" s="2"/>
    </row>
    <row r="267" spans="2:35">
      <c r="B267" s="45">
        <v>0</v>
      </c>
      <c r="C267" s="17">
        <f t="shared" si="21"/>
        <v>0</v>
      </c>
      <c r="D267" s="48" t="str">
        <f>IF(AC267="Bet",X267,"")</f>
        <v/>
      </c>
      <c r="E267" s="49" t="str">
        <f>IF(AC267="Bet",Y267,"")</f>
        <v/>
      </c>
      <c r="F267" s="50" t="str">
        <f>IF(AC267="Bet",Z267,"")</f>
        <v/>
      </c>
      <c r="G267" s="42" t="str">
        <f>IF(D266&lt;&gt;"",IF(OR(D266=C267,E266=C267,F266=C267),"W","L"),"")</f>
        <v/>
      </c>
      <c r="H267" s="42" t="str">
        <f t="shared" si="22"/>
        <v/>
      </c>
      <c r="I267" s="42" t="str">
        <f>IF(G267&lt;&gt;"",VLOOKUP(V266,$M$4:$N$18,2,0),"")</f>
        <v/>
      </c>
      <c r="J267" s="42" t="str">
        <f t="shared" si="19"/>
        <v/>
      </c>
      <c r="K267" s="42">
        <f>IF(B267="",K266,SUM($J$6:J267))</f>
        <v>66</v>
      </c>
      <c r="L267" s="2"/>
      <c r="M267" s="2"/>
      <c r="N267" s="2"/>
      <c r="O267" s="2"/>
      <c r="P267" s="2"/>
      <c r="Q267" s="2"/>
      <c r="S267" s="2"/>
      <c r="T267" s="2"/>
      <c r="U267" s="2"/>
      <c r="V267" s="42">
        <f>IF(AND(G266="",G267="L"),1,IF(AND(G267="L",G266="L"),V266+1,IF(AND(G266="L",G267=""),0,IF(AND(G267="",G266=""),0,0))))</f>
        <v>0</v>
      </c>
      <c r="W267" s="2"/>
      <c r="X267" s="42">
        <f>IF(C266=0,C267,IF(C267=0,X266,C267))</f>
        <v>4</v>
      </c>
      <c r="Y267" s="42">
        <f>IF(C266=0,X266,IF(C267=0,Y266,C266))</f>
        <v>3</v>
      </c>
      <c r="Z267" s="42">
        <f>IF(C265=0,C264,IF(C266=0,Y266,IF(C267=0,Z266,C265)))</f>
        <v>3</v>
      </c>
      <c r="AA267" s="42">
        <f>IF(C264=0,C263,IF(C265=0,C263,IF(C266=0,Z266,IF(C267=0,AA266,C264))))</f>
        <v>2</v>
      </c>
      <c r="AB267" s="2"/>
      <c r="AC267" s="42" t="str">
        <f t="shared" si="20"/>
        <v>NB</v>
      </c>
      <c r="AD267" s="2"/>
      <c r="AE267" s="42">
        <f>IF(K267&lt;K266,1,0)</f>
        <v>0</v>
      </c>
      <c r="AF267" s="42">
        <f>IF(G267="W",0,IF(AE267=1,K266-K267+AF266,0))</f>
        <v>0</v>
      </c>
      <c r="AG267" s="2"/>
      <c r="AH267" s="42">
        <f>IF(G267="W",AF266+J267,IF(AE267=1,K266-K267+AF266,0))</f>
        <v>0</v>
      </c>
      <c r="AI267" s="2"/>
    </row>
    <row r="268" spans="2:35">
      <c r="B268" s="45">
        <v>16</v>
      </c>
      <c r="C268" s="17">
        <f t="shared" si="21"/>
        <v>3</v>
      </c>
      <c r="D268" s="48" t="str">
        <f>IF(AC268="Bet",X268,"")</f>
        <v/>
      </c>
      <c r="E268" s="49" t="str">
        <f>IF(AC268="Bet",Y268,"")</f>
        <v/>
      </c>
      <c r="F268" s="50" t="str">
        <f>IF(AC268="Bet",Z268,"")</f>
        <v/>
      </c>
      <c r="G268" s="42" t="str">
        <f>IF(D267&lt;&gt;"",IF(OR(D267=C268,E267=C268,F267=C268),"W","L"),"")</f>
        <v/>
      </c>
      <c r="H268" s="42" t="str">
        <f t="shared" si="22"/>
        <v/>
      </c>
      <c r="I268" s="42" t="str">
        <f>IF(G268&lt;&gt;"",VLOOKUP(V267,$M$4:$N$18,2,0),"")</f>
        <v/>
      </c>
      <c r="J268" s="42" t="str">
        <f t="shared" si="19"/>
        <v/>
      </c>
      <c r="K268" s="42">
        <f>IF(B268="",K267,SUM($J$6:J268))</f>
        <v>66</v>
      </c>
      <c r="L268" s="2"/>
      <c r="M268" s="2"/>
      <c r="N268" s="2"/>
      <c r="O268" s="2"/>
      <c r="P268" s="2"/>
      <c r="Q268" s="2"/>
      <c r="S268" s="2"/>
      <c r="T268" s="2"/>
      <c r="U268" s="2"/>
      <c r="V268" s="42">
        <f>IF(AND(G267="",G268="L"),1,IF(AND(G268="L",G267="L"),V267+1,IF(AND(G267="L",G268=""),0,IF(AND(G268="",G267=""),0,0))))</f>
        <v>0</v>
      </c>
      <c r="W268" s="2"/>
      <c r="X268" s="42">
        <f>IF(C267=0,C268,IF(C268=0,X267,C268))</f>
        <v>3</v>
      </c>
      <c r="Y268" s="42">
        <f>IF(C267=0,X267,IF(C268=0,Y267,C267))</f>
        <v>4</v>
      </c>
      <c r="Z268" s="42">
        <f>IF(C266=0,C265,IF(C267=0,Y267,IF(C268=0,Z267,C266)))</f>
        <v>3</v>
      </c>
      <c r="AA268" s="42">
        <f>IF(C265=0,C264,IF(C266=0,C264,IF(C267=0,Z267,IF(C268=0,AA267,C265))))</f>
        <v>3</v>
      </c>
      <c r="AB268" s="2"/>
      <c r="AC268" s="42" t="str">
        <f t="shared" si="20"/>
        <v>NB</v>
      </c>
      <c r="AD268" s="2"/>
      <c r="AE268" s="42">
        <f>IF(K268&lt;K267,1,0)</f>
        <v>0</v>
      </c>
      <c r="AF268" s="42">
        <f>IF(G268="W",0,IF(AE268=1,K267-K268+AF267,0))</f>
        <v>0</v>
      </c>
      <c r="AG268" s="2"/>
      <c r="AH268" s="42">
        <f>IF(G268="W",AF267+J268,IF(AE268=1,K267-K268+AF267,0))</f>
        <v>0</v>
      </c>
      <c r="AI268" s="2"/>
    </row>
    <row r="269" spans="2:35">
      <c r="B269" s="45">
        <v>6</v>
      </c>
      <c r="C269" s="17">
        <f t="shared" si="21"/>
        <v>1</v>
      </c>
      <c r="D269" s="48" t="str">
        <f>IF(AC269="Bet",X269,"")</f>
        <v/>
      </c>
      <c r="E269" s="49" t="str">
        <f>IF(AC269="Bet",Y269,"")</f>
        <v/>
      </c>
      <c r="F269" s="50" t="str">
        <f>IF(AC269="Bet",Z269,"")</f>
        <v/>
      </c>
      <c r="G269" s="42" t="str">
        <f>IF(D268&lt;&gt;"",IF(OR(D268=C269,E268=C269,F268=C269),"W","L"),"")</f>
        <v/>
      </c>
      <c r="H269" s="42" t="str">
        <f t="shared" si="22"/>
        <v/>
      </c>
      <c r="I269" s="42" t="str">
        <f>IF(G269&lt;&gt;"",VLOOKUP(V268,$M$4:$N$18,2,0),"")</f>
        <v/>
      </c>
      <c r="J269" s="42" t="str">
        <f t="shared" si="19"/>
        <v/>
      </c>
      <c r="K269" s="42">
        <f>IF(B269="",K268,SUM($J$6:J269))</f>
        <v>66</v>
      </c>
      <c r="L269" s="2"/>
      <c r="M269" s="2"/>
      <c r="N269" s="2"/>
      <c r="O269" s="2"/>
      <c r="P269" s="2"/>
      <c r="Q269" s="2"/>
      <c r="S269" s="2"/>
      <c r="T269" s="2"/>
      <c r="U269" s="2"/>
      <c r="V269" s="42">
        <f>IF(AND(G268="",G269="L"),1,IF(AND(G269="L",G268="L"),V268+1,IF(AND(G268="L",G269=""),0,IF(AND(G269="",G268=""),0,0))))</f>
        <v>0</v>
      </c>
      <c r="W269" s="2"/>
      <c r="X269" s="42">
        <f>IF(C268=0,C269,IF(C269=0,X268,C269))</f>
        <v>1</v>
      </c>
      <c r="Y269" s="42">
        <f>IF(C268=0,X268,IF(C269=0,Y268,C268))</f>
        <v>3</v>
      </c>
      <c r="Z269" s="42">
        <f>IF(C267=0,C266,IF(C268=0,Y268,IF(C269=0,Z268,C267)))</f>
        <v>4</v>
      </c>
      <c r="AA269" s="42">
        <f>IF(C266=0,C265,IF(C267=0,C265,IF(C268=0,Z268,IF(C269=0,AA268,C266))))</f>
        <v>3</v>
      </c>
      <c r="AB269" s="2"/>
      <c r="AC269" s="42" t="str">
        <f t="shared" si="20"/>
        <v>NB</v>
      </c>
      <c r="AD269" s="2"/>
      <c r="AE269" s="42">
        <f>IF(K269&lt;K268,1,0)</f>
        <v>0</v>
      </c>
      <c r="AF269" s="42">
        <f>IF(G269="W",0,IF(AE269=1,K268-K269+AF268,0))</f>
        <v>0</v>
      </c>
      <c r="AG269" s="2"/>
      <c r="AH269" s="42">
        <f>IF(G269="W",AF268+J269,IF(AE269=1,K268-K269+AF268,0))</f>
        <v>0</v>
      </c>
      <c r="AI269" s="2"/>
    </row>
    <row r="270" spans="2:35">
      <c r="B270" s="45">
        <v>10</v>
      </c>
      <c r="C270" s="17">
        <f t="shared" si="21"/>
        <v>2</v>
      </c>
      <c r="D270" s="48">
        <f>IF(AC270="Bet",X270,"")</f>
        <v>2</v>
      </c>
      <c r="E270" s="49">
        <f>IF(AC270="Bet",Y270,"")</f>
        <v>1</v>
      </c>
      <c r="F270" s="50">
        <f>IF(AC270="Bet",Z270,"")</f>
        <v>3</v>
      </c>
      <c r="G270" s="42" t="str">
        <f>IF(D269&lt;&gt;"",IF(OR(D269=C270,E269=C270,F269=C270),"W","L"),"")</f>
        <v/>
      </c>
      <c r="H270" s="42" t="str">
        <f t="shared" si="22"/>
        <v/>
      </c>
      <c r="I270" s="42" t="str">
        <f>IF(G270&lt;&gt;"",VLOOKUP(V269,$M$4:$N$18,2,0),"")</f>
        <v/>
      </c>
      <c r="J270" s="42" t="str">
        <f t="shared" si="19"/>
        <v/>
      </c>
      <c r="K270" s="42">
        <f>IF(B270="",K269,SUM($J$6:J270))</f>
        <v>66</v>
      </c>
      <c r="L270" s="2"/>
      <c r="M270" s="2"/>
      <c r="N270" s="2"/>
      <c r="O270" s="2"/>
      <c r="P270" s="2"/>
      <c r="Q270" s="2"/>
      <c r="S270" s="2"/>
      <c r="T270" s="2"/>
      <c r="U270" s="2"/>
      <c r="V270" s="42">
        <f>IF(AND(G269="",G270="L"),1,IF(AND(G270="L",G269="L"),V269+1,IF(AND(G269="L",G270=""),0,IF(AND(G270="",G269=""),0,0))))</f>
        <v>0</v>
      </c>
      <c r="W270" s="2"/>
      <c r="X270" s="42">
        <f>IF(C269=0,C270,IF(C270=0,X269,C270))</f>
        <v>2</v>
      </c>
      <c r="Y270" s="42">
        <f>IF(C269=0,X269,IF(C270=0,Y269,C269))</f>
        <v>1</v>
      </c>
      <c r="Z270" s="42">
        <f>IF(C268=0,C267,IF(C269=0,Y269,IF(C270=0,Z269,C268)))</f>
        <v>3</v>
      </c>
      <c r="AA270" s="42">
        <f>IF(C267=0,C266,IF(C268=0,C266,IF(C269=0,Z269,IF(C270=0,AA269,C267))))</f>
        <v>4</v>
      </c>
      <c r="AB270" s="2"/>
      <c r="AC270" s="42" t="str">
        <f t="shared" si="20"/>
        <v>Bet</v>
      </c>
      <c r="AD270" s="2"/>
      <c r="AE270" s="42">
        <f>IF(K270&lt;K269,1,0)</f>
        <v>0</v>
      </c>
      <c r="AF270" s="42">
        <f>IF(G270="W",0,IF(AE270=1,K269-K270+AF269,0))</f>
        <v>0</v>
      </c>
      <c r="AG270" s="2"/>
      <c r="AH270" s="42">
        <f>IF(G270="W",AF269+J270,IF(AE270=1,K269-K270+AF269,0))</f>
        <v>0</v>
      </c>
      <c r="AI270" s="2"/>
    </row>
    <row r="271" spans="2:35">
      <c r="B271" s="45">
        <v>11</v>
      </c>
      <c r="C271" s="17">
        <f t="shared" si="21"/>
        <v>2</v>
      </c>
      <c r="D271" s="48" t="str">
        <f>IF(AC271="Bet",X271,"")</f>
        <v/>
      </c>
      <c r="E271" s="49" t="str">
        <f>IF(AC271="Bet",Y271,"")</f>
        <v/>
      </c>
      <c r="F271" s="50" t="str">
        <f>IF(AC271="Bet",Z271,"")</f>
        <v/>
      </c>
      <c r="G271" s="42" t="str">
        <f>IF(D270&lt;&gt;"",IF(OR(D270=C271,E270=C271,F270=C271),"W","L"),"")</f>
        <v>W</v>
      </c>
      <c r="H271" s="42">
        <f t="shared" si="22"/>
        <v>3</v>
      </c>
      <c r="I271" s="42">
        <f>IF(G271&lt;&gt;"",VLOOKUP(V270,$M$4:$N$18,2,0),"")</f>
        <v>1</v>
      </c>
      <c r="J271" s="42">
        <f t="shared" si="19"/>
        <v>3</v>
      </c>
      <c r="K271" s="42">
        <f>IF(B271="",K270,SUM($J$6:J271))</f>
        <v>69</v>
      </c>
      <c r="L271" s="2"/>
      <c r="M271" s="2"/>
      <c r="N271" s="2"/>
      <c r="O271" s="2"/>
      <c r="P271" s="2"/>
      <c r="Q271" s="2"/>
      <c r="S271" s="2"/>
      <c r="T271" s="2"/>
      <c r="U271" s="2"/>
      <c r="V271" s="42">
        <f>IF(AND(G270="",G271="L"),1,IF(AND(G271="L",G270="L"),V270+1,IF(AND(G270="L",G271=""),0,IF(AND(G271="",G270=""),0,0))))</f>
        <v>0</v>
      </c>
      <c r="W271" s="2"/>
      <c r="X271" s="42">
        <f>IF(C270=0,C271,IF(C271=0,X270,C271))</f>
        <v>2</v>
      </c>
      <c r="Y271" s="42">
        <f>IF(C270=0,X270,IF(C271=0,Y270,C270))</f>
        <v>2</v>
      </c>
      <c r="Z271" s="42">
        <f>IF(C269=0,C268,IF(C270=0,Y270,IF(C271=0,Z270,C269)))</f>
        <v>1</v>
      </c>
      <c r="AA271" s="42">
        <f>IF(C268=0,C267,IF(C269=0,C267,IF(C270=0,Z270,IF(C271=0,AA270,C268))))</f>
        <v>3</v>
      </c>
      <c r="AB271" s="2"/>
      <c r="AC271" s="42" t="str">
        <f t="shared" si="20"/>
        <v>NB</v>
      </c>
      <c r="AD271" s="2"/>
      <c r="AE271" s="42">
        <f>IF(K271&lt;K270,1,0)</f>
        <v>0</v>
      </c>
      <c r="AF271" s="42">
        <f>IF(G271="W",0,IF(AE271=1,K270-K271+AF270,0))</f>
        <v>0</v>
      </c>
      <c r="AG271" s="2"/>
      <c r="AH271" s="42">
        <f>IF(G271="W",AF270+J271,IF(AE271=1,K270-K271+AF270,0))</f>
        <v>3</v>
      </c>
      <c r="AI271" s="2"/>
    </row>
    <row r="272" spans="2:35">
      <c r="B272" s="45">
        <v>12</v>
      </c>
      <c r="C272" s="17">
        <f t="shared" si="21"/>
        <v>2</v>
      </c>
      <c r="D272" s="48" t="str">
        <f>IF(AC272="Bet",X272,"")</f>
        <v/>
      </c>
      <c r="E272" s="49" t="str">
        <f>IF(AC272="Bet",Y272,"")</f>
        <v/>
      </c>
      <c r="F272" s="50" t="str">
        <f>IF(AC272="Bet",Z272,"")</f>
        <v/>
      </c>
      <c r="G272" s="42" t="str">
        <f>IF(D271&lt;&gt;"",IF(OR(D271=C272,E271=C272,F271=C272),"W","L"),"")</f>
        <v/>
      </c>
      <c r="H272" s="42" t="str">
        <f t="shared" si="22"/>
        <v/>
      </c>
      <c r="I272" s="42" t="str">
        <f>IF(G272&lt;&gt;"",VLOOKUP(V271,$M$4:$N$18,2,0),"")</f>
        <v/>
      </c>
      <c r="J272" s="42" t="str">
        <f t="shared" si="19"/>
        <v/>
      </c>
      <c r="K272" s="42">
        <f>IF(B272="",K271,SUM($J$6:J272))</f>
        <v>69</v>
      </c>
      <c r="L272" s="2"/>
      <c r="M272" s="2"/>
      <c r="N272" s="2"/>
      <c r="O272" s="2"/>
      <c r="P272" s="2"/>
      <c r="Q272" s="2"/>
      <c r="S272" s="2"/>
      <c r="T272" s="2"/>
      <c r="U272" s="2"/>
      <c r="V272" s="42">
        <f>IF(AND(G271="",G272="L"),1,IF(AND(G272="L",G271="L"),V271+1,IF(AND(G271="L",G272=""),0,IF(AND(G272="",G271=""),0,0))))</f>
        <v>0</v>
      </c>
      <c r="W272" s="2"/>
      <c r="X272" s="42">
        <f>IF(C271=0,C272,IF(C272=0,X271,C272))</f>
        <v>2</v>
      </c>
      <c r="Y272" s="42">
        <f>IF(C271=0,X271,IF(C272=0,Y271,C271))</f>
        <v>2</v>
      </c>
      <c r="Z272" s="42">
        <f>IF(C270=0,C269,IF(C271=0,Y271,IF(C272=0,Z271,C270)))</f>
        <v>2</v>
      </c>
      <c r="AA272" s="42">
        <f>IF(C269=0,C268,IF(C270=0,C268,IF(C271=0,Z271,IF(C272=0,AA271,C269))))</f>
        <v>1</v>
      </c>
      <c r="AB272" s="2"/>
      <c r="AC272" s="42" t="str">
        <f t="shared" si="20"/>
        <v>NB</v>
      </c>
      <c r="AD272" s="2"/>
      <c r="AE272" s="42">
        <f>IF(K272&lt;K271,1,0)</f>
        <v>0</v>
      </c>
      <c r="AF272" s="42">
        <f>IF(G272="W",0,IF(AE272=1,K271-K272+AF271,0))</f>
        <v>0</v>
      </c>
      <c r="AG272" s="2"/>
      <c r="AH272" s="42">
        <f>IF(G272="W",AF271+J272,IF(AE272=1,K271-K272+AF271,0))</f>
        <v>0</v>
      </c>
      <c r="AI272" s="2"/>
    </row>
    <row r="273" spans="2:35">
      <c r="B273" s="45">
        <v>10</v>
      </c>
      <c r="C273" s="17">
        <f t="shared" si="21"/>
        <v>2</v>
      </c>
      <c r="D273" s="48" t="str">
        <f>IF(AC273="Bet",X273,"")</f>
        <v/>
      </c>
      <c r="E273" s="49" t="str">
        <f>IF(AC273="Bet",Y273,"")</f>
        <v/>
      </c>
      <c r="F273" s="50" t="str">
        <f>IF(AC273="Bet",Z273,"")</f>
        <v/>
      </c>
      <c r="G273" s="42" t="str">
        <f>IF(D272&lt;&gt;"",IF(OR(D272=C273,E272=C273,F272=C273),"W","L"),"")</f>
        <v/>
      </c>
      <c r="H273" s="42" t="str">
        <f t="shared" si="22"/>
        <v/>
      </c>
      <c r="I273" s="42" t="str">
        <f>IF(G273&lt;&gt;"",VLOOKUP(V272,$M$4:$N$18,2,0),"")</f>
        <v/>
      </c>
      <c r="J273" s="42" t="str">
        <f t="shared" si="19"/>
        <v/>
      </c>
      <c r="K273" s="42">
        <f>IF(B273="",K272,SUM($J$6:J273))</f>
        <v>69</v>
      </c>
      <c r="L273" s="2"/>
      <c r="M273" s="2"/>
      <c r="N273" s="2"/>
      <c r="O273" s="2"/>
      <c r="P273" s="2"/>
      <c r="Q273" s="2"/>
      <c r="S273" s="2"/>
      <c r="T273" s="2"/>
      <c r="U273" s="2"/>
      <c r="V273" s="42">
        <f>IF(AND(G272="",G273="L"),1,IF(AND(G273="L",G272="L"),V272+1,IF(AND(G272="L",G273=""),0,IF(AND(G273="",G272=""),0,0))))</f>
        <v>0</v>
      </c>
      <c r="W273" s="2"/>
      <c r="X273" s="42">
        <f>IF(C272=0,C273,IF(C273=0,X272,C273))</f>
        <v>2</v>
      </c>
      <c r="Y273" s="42">
        <f>IF(C272=0,X272,IF(C273=0,Y272,C272))</f>
        <v>2</v>
      </c>
      <c r="Z273" s="42">
        <f>IF(C271=0,C270,IF(C272=0,Y272,IF(C273=0,Z272,C271)))</f>
        <v>2</v>
      </c>
      <c r="AA273" s="42">
        <f>IF(C270=0,C269,IF(C271=0,C269,IF(C272=0,Z272,IF(C273=0,AA272,C270))))</f>
        <v>2</v>
      </c>
      <c r="AB273" s="2"/>
      <c r="AC273" s="42" t="str">
        <f t="shared" si="20"/>
        <v>NB</v>
      </c>
      <c r="AD273" s="2"/>
      <c r="AE273" s="42">
        <f>IF(K273&lt;K272,1,0)</f>
        <v>0</v>
      </c>
      <c r="AF273" s="42">
        <f>IF(G273="W",0,IF(AE273=1,K272-K273+AF272,0))</f>
        <v>0</v>
      </c>
      <c r="AG273" s="2"/>
      <c r="AH273" s="42">
        <f>IF(G273="W",AF272+J273,IF(AE273=1,K272-K273+AF272,0))</f>
        <v>0</v>
      </c>
      <c r="AI273" s="2"/>
    </row>
    <row r="274" spans="2:35">
      <c r="B274" s="45">
        <v>31</v>
      </c>
      <c r="C274" s="17">
        <f t="shared" si="21"/>
        <v>6</v>
      </c>
      <c r="D274" s="48" t="str">
        <f>IF(AC274="Bet",X274,"")</f>
        <v/>
      </c>
      <c r="E274" s="49" t="str">
        <f>IF(AC274="Bet",Y274,"")</f>
        <v/>
      </c>
      <c r="F274" s="50" t="str">
        <f>IF(AC274="Bet",Z274,"")</f>
        <v/>
      </c>
      <c r="G274" s="42" t="str">
        <f>IF(D273&lt;&gt;"",IF(OR(D273=C274,E273=C274,F273=C274),"W","L"),"")</f>
        <v/>
      </c>
      <c r="H274" s="42" t="str">
        <f t="shared" si="22"/>
        <v/>
      </c>
      <c r="I274" s="42" t="str">
        <f>IF(G274&lt;&gt;"",VLOOKUP(V273,$M$4:$N$18,2,0),"")</f>
        <v/>
      </c>
      <c r="J274" s="42" t="str">
        <f t="shared" si="19"/>
        <v/>
      </c>
      <c r="K274" s="42">
        <f>IF(B274="",K273,SUM($J$6:J274))</f>
        <v>69</v>
      </c>
      <c r="L274" s="2"/>
      <c r="M274" s="2"/>
      <c r="N274" s="2"/>
      <c r="O274" s="2"/>
      <c r="P274" s="2"/>
      <c r="Q274" s="2"/>
      <c r="S274" s="2"/>
      <c r="T274" s="2"/>
      <c r="U274" s="2"/>
      <c r="V274" s="42">
        <f>IF(AND(G273="",G274="L"),1,IF(AND(G274="L",G273="L"),V273+1,IF(AND(G273="L",G274=""),0,IF(AND(G274="",G273=""),0,0))))</f>
        <v>0</v>
      </c>
      <c r="W274" s="2"/>
      <c r="X274" s="42">
        <f>IF(C273=0,C274,IF(C274=0,X273,C274))</f>
        <v>6</v>
      </c>
      <c r="Y274" s="42">
        <f>IF(C273=0,X273,IF(C274=0,Y273,C273))</f>
        <v>2</v>
      </c>
      <c r="Z274" s="42">
        <f>IF(C272=0,C271,IF(C273=0,Y273,IF(C274=0,Z273,C272)))</f>
        <v>2</v>
      </c>
      <c r="AA274" s="42">
        <f>IF(C271=0,C270,IF(C272=0,C270,IF(C273=0,Z273,IF(C274=0,AA273,C271))))</f>
        <v>2</v>
      </c>
      <c r="AB274" s="2"/>
      <c r="AC274" s="42" t="str">
        <f t="shared" si="20"/>
        <v>NB</v>
      </c>
      <c r="AD274" s="2"/>
      <c r="AE274" s="42">
        <f>IF(K274&lt;K273,1,0)</f>
        <v>0</v>
      </c>
      <c r="AF274" s="42">
        <f>IF(G274="W",0,IF(AE274=1,K273-K274+AF273,0))</f>
        <v>0</v>
      </c>
      <c r="AG274" s="2"/>
      <c r="AH274" s="42">
        <f>IF(G274="W",AF273+J274,IF(AE274=1,K273-K274+AF273,0))</f>
        <v>0</v>
      </c>
      <c r="AI274" s="2"/>
    </row>
    <row r="275" spans="2:35">
      <c r="B275" s="45">
        <v>22</v>
      </c>
      <c r="C275" s="17">
        <f t="shared" si="21"/>
        <v>4</v>
      </c>
      <c r="D275" s="48" t="str">
        <f>IF(AC275="Bet",X275,"")</f>
        <v/>
      </c>
      <c r="E275" s="49" t="str">
        <f>IF(AC275="Bet",Y275,"")</f>
        <v/>
      </c>
      <c r="F275" s="50" t="str">
        <f>IF(AC275="Bet",Z275,"")</f>
        <v/>
      </c>
      <c r="G275" s="42" t="str">
        <f>IF(D274&lt;&gt;"",IF(OR(D274=C275,E274=C275,F274=C275),"W","L"),"")</f>
        <v/>
      </c>
      <c r="H275" s="42" t="str">
        <f t="shared" si="22"/>
        <v/>
      </c>
      <c r="I275" s="42" t="str">
        <f>IF(G275&lt;&gt;"",VLOOKUP(V274,$M$4:$N$18,2,0),"")</f>
        <v/>
      </c>
      <c r="J275" s="42" t="str">
        <f t="shared" si="19"/>
        <v/>
      </c>
      <c r="K275" s="42">
        <f>IF(B275="",K274,SUM($J$6:J275))</f>
        <v>69</v>
      </c>
      <c r="L275" s="2"/>
      <c r="M275" s="2"/>
      <c r="N275" s="2"/>
      <c r="O275" s="2"/>
      <c r="P275" s="2"/>
      <c r="Q275" s="2"/>
      <c r="S275" s="2"/>
      <c r="T275" s="2"/>
      <c r="U275" s="2"/>
      <c r="V275" s="42">
        <f>IF(AND(G274="",G275="L"),1,IF(AND(G275="L",G274="L"),V274+1,IF(AND(G274="L",G275=""),0,IF(AND(G275="",G274=""),0,0))))</f>
        <v>0</v>
      </c>
      <c r="W275" s="2"/>
      <c r="X275" s="42">
        <f>IF(C274=0,C275,IF(C275=0,X274,C275))</f>
        <v>4</v>
      </c>
      <c r="Y275" s="42">
        <f>IF(C274=0,X274,IF(C275=0,Y274,C274))</f>
        <v>6</v>
      </c>
      <c r="Z275" s="42">
        <f>IF(C273=0,C272,IF(C274=0,Y274,IF(C275=0,Z274,C273)))</f>
        <v>2</v>
      </c>
      <c r="AA275" s="42">
        <f>IF(C272=0,C271,IF(C273=0,C271,IF(C274=0,Z274,IF(C275=0,AA274,C272))))</f>
        <v>2</v>
      </c>
      <c r="AB275" s="2"/>
      <c r="AC275" s="42" t="str">
        <f t="shared" si="20"/>
        <v>NB</v>
      </c>
      <c r="AD275" s="2"/>
      <c r="AE275" s="42">
        <f>IF(K275&lt;K274,1,0)</f>
        <v>0</v>
      </c>
      <c r="AF275" s="42">
        <f>IF(G275="W",0,IF(AE275=1,K274-K275+AF274,0))</f>
        <v>0</v>
      </c>
      <c r="AG275" s="2"/>
      <c r="AH275" s="42">
        <f>IF(G275="W",AF274+J275,IF(AE275=1,K274-K275+AF274,0))</f>
        <v>0</v>
      </c>
      <c r="AI275" s="2"/>
    </row>
    <row r="276" spans="2:35">
      <c r="B276" s="45">
        <v>13</v>
      </c>
      <c r="C276" s="17">
        <f t="shared" si="21"/>
        <v>3</v>
      </c>
      <c r="D276" s="48">
        <f>IF(AC276="Bet",X276,"")</f>
        <v>3</v>
      </c>
      <c r="E276" s="49">
        <f>IF(AC276="Bet",Y276,"")</f>
        <v>4</v>
      </c>
      <c r="F276" s="50">
        <f>IF(AC276="Bet",Z276,"")</f>
        <v>6</v>
      </c>
      <c r="G276" s="42" t="str">
        <f>IF(D275&lt;&gt;"",IF(OR(D275=C276,E275=C276,F275=C276),"W","L"),"")</f>
        <v/>
      </c>
      <c r="H276" s="42" t="str">
        <f t="shared" si="22"/>
        <v/>
      </c>
      <c r="I276" s="42" t="str">
        <f>IF(G276&lt;&gt;"",VLOOKUP(V275,$M$4:$N$18,2,0),"")</f>
        <v/>
      </c>
      <c r="J276" s="42" t="str">
        <f t="shared" si="19"/>
        <v/>
      </c>
      <c r="K276" s="42">
        <f>IF(B276="",K275,SUM($J$6:J276))</f>
        <v>69</v>
      </c>
      <c r="L276" s="2"/>
      <c r="M276" s="2"/>
      <c r="N276" s="2"/>
      <c r="O276" s="2"/>
      <c r="P276" s="2"/>
      <c r="Q276" s="2"/>
      <c r="S276" s="2"/>
      <c r="T276" s="2"/>
      <c r="U276" s="2"/>
      <c r="V276" s="42">
        <f>IF(AND(G275="",G276="L"),1,IF(AND(G276="L",G275="L"),V275+1,IF(AND(G275="L",G276=""),0,IF(AND(G276="",G275=""),0,0))))</f>
        <v>0</v>
      </c>
      <c r="W276" s="2"/>
      <c r="X276" s="42">
        <f>IF(C275=0,C276,IF(C276=0,X275,C276))</f>
        <v>3</v>
      </c>
      <c r="Y276" s="42">
        <f>IF(C275=0,X275,IF(C276=0,Y275,C275))</f>
        <v>4</v>
      </c>
      <c r="Z276" s="42">
        <f>IF(C274=0,C273,IF(C275=0,Y275,IF(C276=0,Z275,C274)))</f>
        <v>6</v>
      </c>
      <c r="AA276" s="42">
        <f>IF(C273=0,C272,IF(C274=0,C272,IF(C275=0,Z275,IF(C276=0,AA275,C273))))</f>
        <v>2</v>
      </c>
      <c r="AB276" s="2"/>
      <c r="AC276" s="42" t="str">
        <f t="shared" si="20"/>
        <v>Bet</v>
      </c>
      <c r="AD276" s="2"/>
      <c r="AE276" s="42">
        <f>IF(K276&lt;K275,1,0)</f>
        <v>0</v>
      </c>
      <c r="AF276" s="42">
        <f>IF(G276="W",0,IF(AE276=1,K275-K276+AF275,0))</f>
        <v>0</v>
      </c>
      <c r="AG276" s="2"/>
      <c r="AH276" s="42">
        <f>IF(G276="W",AF275+J276,IF(AE276=1,K275-K276+AF275,0))</f>
        <v>0</v>
      </c>
      <c r="AI276" s="2"/>
    </row>
    <row r="277" spans="2:35">
      <c r="B277" s="45">
        <v>5</v>
      </c>
      <c r="C277" s="17">
        <f t="shared" si="21"/>
        <v>1</v>
      </c>
      <c r="D277" s="48">
        <f>IF(AC277="Bet",X277,"")</f>
        <v>1</v>
      </c>
      <c r="E277" s="49">
        <f>IF(AC277="Bet",Y277,"")</f>
        <v>3</v>
      </c>
      <c r="F277" s="50">
        <f>IF(AC277="Bet",Z277,"")</f>
        <v>4</v>
      </c>
      <c r="G277" s="42" t="str">
        <f>IF(D276&lt;&gt;"",IF(OR(D276=C277,E276=C277,F276=C277),"W","L"),"")</f>
        <v>L</v>
      </c>
      <c r="H277" s="42">
        <f t="shared" si="22"/>
        <v>-3</v>
      </c>
      <c r="I277" s="42">
        <f>IF(G277&lt;&gt;"",VLOOKUP(V276,$M$4:$N$18,2,0),"")</f>
        <v>1</v>
      </c>
      <c r="J277" s="42">
        <f t="shared" si="19"/>
        <v>-3</v>
      </c>
      <c r="K277" s="42">
        <f>IF(B277="",K276,SUM($J$6:J277))</f>
        <v>66</v>
      </c>
      <c r="L277" s="2"/>
      <c r="M277" s="2"/>
      <c r="N277" s="2"/>
      <c r="O277" s="2"/>
      <c r="P277" s="2"/>
      <c r="Q277" s="2"/>
      <c r="S277" s="2"/>
      <c r="T277" s="2"/>
      <c r="U277" s="2"/>
      <c r="V277" s="42">
        <f>IF(AND(G276="",G277="L"),1,IF(AND(G277="L",G276="L"),V276+1,IF(AND(G276="L",G277=""),0,IF(AND(G277="",G276=""),0,0))))</f>
        <v>1</v>
      </c>
      <c r="W277" s="2"/>
      <c r="X277" s="42">
        <f>IF(C276=0,C277,IF(C277=0,X276,C277))</f>
        <v>1</v>
      </c>
      <c r="Y277" s="42">
        <f>IF(C276=0,X276,IF(C277=0,Y276,C276))</f>
        <v>3</v>
      </c>
      <c r="Z277" s="42">
        <f>IF(C275=0,C274,IF(C276=0,Y276,IF(C277=0,Z276,C275)))</f>
        <v>4</v>
      </c>
      <c r="AA277" s="42">
        <f>IF(C274=0,C273,IF(C275=0,C273,IF(C276=0,Z276,IF(C277=0,AA276,C274))))</f>
        <v>6</v>
      </c>
      <c r="AB277" s="2"/>
      <c r="AC277" s="42" t="str">
        <f t="shared" si="20"/>
        <v>Bet</v>
      </c>
      <c r="AD277" s="2"/>
      <c r="AE277" s="42">
        <f>IF(K277&lt;K276,1,0)</f>
        <v>1</v>
      </c>
      <c r="AF277" s="42">
        <f>IF(G277="W",0,IF(AE277=1,K276-K277+AF276,0))</f>
        <v>3</v>
      </c>
      <c r="AG277" s="2"/>
      <c r="AH277" s="42">
        <f>IF(G277="W",AF276+J277,IF(AE277=1,K276-K277+AF276,0))</f>
        <v>3</v>
      </c>
      <c r="AI277" s="2"/>
    </row>
    <row r="278" spans="2:35">
      <c r="B278" s="45">
        <v>26</v>
      </c>
      <c r="C278" s="17">
        <f t="shared" si="21"/>
        <v>5</v>
      </c>
      <c r="D278" s="48">
        <f>IF(AC278="Bet",X278,"")</f>
        <v>5</v>
      </c>
      <c r="E278" s="49">
        <f>IF(AC278="Bet",Y278,"")</f>
        <v>1</v>
      </c>
      <c r="F278" s="50">
        <f>IF(AC278="Bet",Z278,"")</f>
        <v>3</v>
      </c>
      <c r="G278" s="42" t="str">
        <f>IF(D277&lt;&gt;"",IF(OR(D277=C278,E277=C278,F277=C278),"W","L"),"")</f>
        <v>L</v>
      </c>
      <c r="H278" s="42">
        <f t="shared" si="22"/>
        <v>-3</v>
      </c>
      <c r="I278" s="42">
        <f>IF(G278&lt;&gt;"",VLOOKUP(V277,$M$4:$N$18,2,0),"")</f>
        <v>1</v>
      </c>
      <c r="J278" s="42">
        <f t="shared" si="19"/>
        <v>-3</v>
      </c>
      <c r="K278" s="42">
        <f>IF(B278="",K277,SUM($J$6:J278))</f>
        <v>63</v>
      </c>
      <c r="L278" s="2"/>
      <c r="M278" s="2"/>
      <c r="N278" s="2"/>
      <c r="O278" s="2"/>
      <c r="P278" s="2"/>
      <c r="Q278" s="2"/>
      <c r="S278" s="2"/>
      <c r="T278" s="2"/>
      <c r="U278" s="2"/>
      <c r="V278" s="42">
        <f>IF(AND(G277="",G278="L"),1,IF(AND(G278="L",G277="L"),V277+1,IF(AND(G277="L",G278=""),0,IF(AND(G278="",G277=""),0,0))))</f>
        <v>2</v>
      </c>
      <c r="W278" s="2"/>
      <c r="X278" s="42">
        <f>IF(C277=0,C278,IF(C278=0,X277,C278))</f>
        <v>5</v>
      </c>
      <c r="Y278" s="42">
        <f>IF(C277=0,X277,IF(C278=0,Y277,C277))</f>
        <v>1</v>
      </c>
      <c r="Z278" s="42">
        <f>IF(C276=0,C275,IF(C277=0,Y277,IF(C278=0,Z277,C276)))</f>
        <v>3</v>
      </c>
      <c r="AA278" s="42">
        <f>IF(C275=0,C274,IF(C276=0,C274,IF(C277=0,Z277,IF(C278=0,AA277,C275))))</f>
        <v>4</v>
      </c>
      <c r="AB278" s="2"/>
      <c r="AC278" s="42" t="str">
        <f t="shared" si="20"/>
        <v>Bet</v>
      </c>
      <c r="AD278" s="2"/>
      <c r="AE278" s="42">
        <f>IF(K278&lt;K277,1,0)</f>
        <v>1</v>
      </c>
      <c r="AF278" s="42">
        <f>IF(G278="W",0,IF(AE278=1,K277-K278+AF277,0))</f>
        <v>6</v>
      </c>
      <c r="AG278" s="2"/>
      <c r="AH278" s="42">
        <f>IF(G278="W",AF277+J278,IF(AE278=1,K277-K278+AF277,0))</f>
        <v>6</v>
      </c>
      <c r="AI278" s="2"/>
    </row>
    <row r="279" spans="2:35">
      <c r="B279" s="45">
        <v>3</v>
      </c>
      <c r="C279" s="17">
        <f t="shared" si="21"/>
        <v>1</v>
      </c>
      <c r="D279" s="48" t="str">
        <f>IF(AC279="Bet",X279,"")</f>
        <v/>
      </c>
      <c r="E279" s="49" t="str">
        <f>IF(AC279="Bet",Y279,"")</f>
        <v/>
      </c>
      <c r="F279" s="50" t="str">
        <f>IF(AC279="Bet",Z279,"")</f>
        <v/>
      </c>
      <c r="G279" s="42" t="str">
        <f>IF(D278&lt;&gt;"",IF(OR(D278=C279,E278=C279,F278=C279),"W","L"),"")</f>
        <v>W</v>
      </c>
      <c r="H279" s="42">
        <f t="shared" si="22"/>
        <v>3</v>
      </c>
      <c r="I279" s="42">
        <f>IF(G279&lt;&gt;"",VLOOKUP(V278,$M$4:$N$18,2,0),"")</f>
        <v>3</v>
      </c>
      <c r="J279" s="42">
        <f t="shared" si="19"/>
        <v>9</v>
      </c>
      <c r="K279" s="42">
        <f>IF(B279="",K278,SUM($J$6:J279))</f>
        <v>72</v>
      </c>
      <c r="L279" s="2"/>
      <c r="M279" s="2"/>
      <c r="N279" s="2"/>
      <c r="O279" s="2"/>
      <c r="P279" s="2"/>
      <c r="Q279" s="2"/>
      <c r="S279" s="2"/>
      <c r="T279" s="2"/>
      <c r="U279" s="2"/>
      <c r="V279" s="42">
        <f>IF(AND(G278="",G279="L"),1,IF(AND(G279="L",G278="L"),V278+1,IF(AND(G278="L",G279=""),0,IF(AND(G279="",G278=""),0,0))))</f>
        <v>0</v>
      </c>
      <c r="W279" s="2"/>
      <c r="X279" s="42">
        <f>IF(C278=0,C279,IF(C279=0,X278,C279))</f>
        <v>1</v>
      </c>
      <c r="Y279" s="42">
        <f>IF(C278=0,X278,IF(C279=0,Y278,C278))</f>
        <v>5</v>
      </c>
      <c r="Z279" s="42">
        <f>IF(C277=0,C276,IF(C278=0,Y278,IF(C279=0,Z278,C277)))</f>
        <v>1</v>
      </c>
      <c r="AA279" s="42">
        <f>IF(C276=0,C275,IF(C277=0,C275,IF(C278=0,Z278,IF(C279=0,AA278,C276))))</f>
        <v>3</v>
      </c>
      <c r="AB279" s="2"/>
      <c r="AC279" s="42" t="str">
        <f t="shared" si="20"/>
        <v>NB</v>
      </c>
      <c r="AD279" s="2"/>
      <c r="AE279" s="42">
        <f>IF(K279&lt;K278,1,0)</f>
        <v>0</v>
      </c>
      <c r="AF279" s="42">
        <f>IF(G279="W",0,IF(AE279=1,K278-K279+AF278,0))</f>
        <v>0</v>
      </c>
      <c r="AG279" s="2"/>
      <c r="AH279" s="42">
        <f>IF(G279="W",AF278+J279,IF(AE279=1,K278-K279+AF278,0))</f>
        <v>15</v>
      </c>
      <c r="AI279" s="2"/>
    </row>
    <row r="280" spans="2:35">
      <c r="B280" s="45">
        <v>28</v>
      </c>
      <c r="C280" s="17">
        <f t="shared" si="21"/>
        <v>5</v>
      </c>
      <c r="D280" s="48" t="str">
        <f>IF(AC280="Bet",X280,"")</f>
        <v/>
      </c>
      <c r="E280" s="49" t="str">
        <f>IF(AC280="Bet",Y280,"")</f>
        <v/>
      </c>
      <c r="F280" s="50" t="str">
        <f>IF(AC280="Bet",Z280,"")</f>
        <v/>
      </c>
      <c r="G280" s="42" t="str">
        <f>IF(D279&lt;&gt;"",IF(OR(D279=C280,E279=C280,F279=C280),"W","L"),"")</f>
        <v/>
      </c>
      <c r="H280" s="42" t="str">
        <f t="shared" si="22"/>
        <v/>
      </c>
      <c r="I280" s="42" t="str">
        <f>IF(G280&lt;&gt;"",VLOOKUP(V279,$M$4:$N$18,2,0),"")</f>
        <v/>
      </c>
      <c r="J280" s="42" t="str">
        <f t="shared" si="19"/>
        <v/>
      </c>
      <c r="K280" s="42">
        <f>IF(B280="",K279,SUM($J$6:J280))</f>
        <v>72</v>
      </c>
      <c r="L280" s="2"/>
      <c r="M280" s="2"/>
      <c r="N280" s="2"/>
      <c r="O280" s="2"/>
      <c r="P280" s="2"/>
      <c r="Q280" s="2"/>
      <c r="S280" s="2"/>
      <c r="T280" s="2"/>
      <c r="U280" s="2"/>
      <c r="V280" s="42">
        <f>IF(AND(G279="",G280="L"),1,IF(AND(G280="L",G279="L"),V279+1,IF(AND(G279="L",G280=""),0,IF(AND(G280="",G279=""),0,0))))</f>
        <v>0</v>
      </c>
      <c r="W280" s="2"/>
      <c r="X280" s="42">
        <f>IF(C279=0,C280,IF(C280=0,X279,C280))</f>
        <v>5</v>
      </c>
      <c r="Y280" s="42">
        <f>IF(C279=0,X279,IF(C280=0,Y279,C279))</f>
        <v>1</v>
      </c>
      <c r="Z280" s="42">
        <f>IF(C278=0,C277,IF(C279=0,Y279,IF(C280=0,Z279,C278)))</f>
        <v>5</v>
      </c>
      <c r="AA280" s="42">
        <f>IF(C277=0,C276,IF(C278=0,C276,IF(C279=0,Z279,IF(C280=0,AA279,C277))))</f>
        <v>1</v>
      </c>
      <c r="AB280" s="2"/>
      <c r="AC280" s="42" t="str">
        <f t="shared" si="20"/>
        <v>NB</v>
      </c>
      <c r="AD280" s="2"/>
      <c r="AE280" s="42">
        <f>IF(K280&lt;K279,1,0)</f>
        <v>0</v>
      </c>
      <c r="AF280" s="42">
        <f>IF(G280="W",0,IF(AE280=1,K279-K280+AF279,0))</f>
        <v>0</v>
      </c>
      <c r="AG280" s="2"/>
      <c r="AH280" s="42">
        <f>IF(G280="W",AF279+J280,IF(AE280=1,K279-K280+AF279,0))</f>
        <v>0</v>
      </c>
      <c r="AI280" s="2"/>
    </row>
    <row r="281" spans="2:35">
      <c r="B281" s="45">
        <v>20</v>
      </c>
      <c r="C281" s="17">
        <f t="shared" si="21"/>
        <v>4</v>
      </c>
      <c r="D281" s="48" t="str">
        <f>IF(AC281="Bet",X281,"")</f>
        <v/>
      </c>
      <c r="E281" s="49" t="str">
        <f>IF(AC281="Bet",Y281,"")</f>
        <v/>
      </c>
      <c r="F281" s="50" t="str">
        <f>IF(AC281="Bet",Z281,"")</f>
        <v/>
      </c>
      <c r="G281" s="42" t="str">
        <f>IF(D280&lt;&gt;"",IF(OR(D280=C281,E280=C281,F280=C281),"W","L"),"")</f>
        <v/>
      </c>
      <c r="H281" s="42" t="str">
        <f t="shared" si="22"/>
        <v/>
      </c>
      <c r="I281" s="42" t="str">
        <f>IF(G281&lt;&gt;"",VLOOKUP(V280,$M$4:$N$18,2,0),"")</f>
        <v/>
      </c>
      <c r="J281" s="42" t="str">
        <f t="shared" si="19"/>
        <v/>
      </c>
      <c r="K281" s="42">
        <f>IF(B281="",K280,SUM($J$6:J281))</f>
        <v>72</v>
      </c>
      <c r="L281" s="2"/>
      <c r="M281" s="2"/>
      <c r="N281" s="2"/>
      <c r="O281" s="2"/>
      <c r="P281" s="2"/>
      <c r="Q281" s="2"/>
      <c r="S281" s="2"/>
      <c r="T281" s="2"/>
      <c r="U281" s="2"/>
      <c r="V281" s="42">
        <f>IF(AND(G280="",G281="L"),1,IF(AND(G281="L",G280="L"),V280+1,IF(AND(G280="L",G281=""),0,IF(AND(G281="",G280=""),0,0))))</f>
        <v>0</v>
      </c>
      <c r="W281" s="2"/>
      <c r="X281" s="42">
        <f>IF(C280=0,C281,IF(C281=0,X280,C281))</f>
        <v>4</v>
      </c>
      <c r="Y281" s="42">
        <f>IF(C280=0,X280,IF(C281=0,Y280,C280))</f>
        <v>5</v>
      </c>
      <c r="Z281" s="42">
        <f>IF(C279=0,C278,IF(C280=0,Y280,IF(C281=0,Z280,C279)))</f>
        <v>1</v>
      </c>
      <c r="AA281" s="42">
        <f>IF(C278=0,C277,IF(C279=0,C277,IF(C280=0,Z280,IF(C281=0,AA280,C278))))</f>
        <v>5</v>
      </c>
      <c r="AB281" s="2"/>
      <c r="AC281" s="42" t="str">
        <f t="shared" si="20"/>
        <v>NB</v>
      </c>
      <c r="AD281" s="2"/>
      <c r="AE281" s="42">
        <f>IF(K281&lt;K280,1,0)</f>
        <v>0</v>
      </c>
      <c r="AF281" s="42">
        <f>IF(G281="W",0,IF(AE281=1,K280-K281+AF280,0))</f>
        <v>0</v>
      </c>
      <c r="AG281" s="2"/>
      <c r="AH281" s="42">
        <f>IF(G281="W",AF280+J281,IF(AE281=1,K280-K281+AF280,0))</f>
        <v>0</v>
      </c>
      <c r="AI281" s="2"/>
    </row>
    <row r="282" spans="2:35">
      <c r="B282" s="45">
        <v>19</v>
      </c>
      <c r="C282" s="17">
        <f t="shared" si="21"/>
        <v>4</v>
      </c>
      <c r="D282" s="48" t="str">
        <f>IF(AC282="Bet",X282,"")</f>
        <v/>
      </c>
      <c r="E282" s="49" t="str">
        <f>IF(AC282="Bet",Y282,"")</f>
        <v/>
      </c>
      <c r="F282" s="50" t="str">
        <f>IF(AC282="Bet",Z282,"")</f>
        <v/>
      </c>
      <c r="G282" s="42" t="str">
        <f>IF(D281&lt;&gt;"",IF(OR(D281=C282,E281=C282,F281=C282),"W","L"),"")</f>
        <v/>
      </c>
      <c r="H282" s="42" t="str">
        <f t="shared" si="22"/>
        <v/>
      </c>
      <c r="I282" s="42" t="str">
        <f>IF(G282&lt;&gt;"",VLOOKUP(V281,$M$4:$N$18,2,0),"")</f>
        <v/>
      </c>
      <c r="J282" s="42" t="str">
        <f t="shared" si="19"/>
        <v/>
      </c>
      <c r="K282" s="42">
        <f>IF(B282="",K281,SUM($J$6:J282))</f>
        <v>72</v>
      </c>
      <c r="L282" s="2"/>
      <c r="M282" s="2"/>
      <c r="N282" s="2"/>
      <c r="O282" s="2"/>
      <c r="P282" s="2"/>
      <c r="Q282" s="2"/>
      <c r="S282" s="2"/>
      <c r="T282" s="2"/>
      <c r="U282" s="2"/>
      <c r="V282" s="42">
        <f>IF(AND(G281="",G282="L"),1,IF(AND(G282="L",G281="L"),V281+1,IF(AND(G281="L",G282=""),0,IF(AND(G282="",G281=""),0,0))))</f>
        <v>0</v>
      </c>
      <c r="W282" s="2"/>
      <c r="X282" s="42">
        <f>IF(C281=0,C282,IF(C282=0,X281,C282))</f>
        <v>4</v>
      </c>
      <c r="Y282" s="42">
        <f>IF(C281=0,X281,IF(C282=0,Y281,C281))</f>
        <v>4</v>
      </c>
      <c r="Z282" s="42">
        <f>IF(C280=0,C279,IF(C281=0,Y281,IF(C282=0,Z281,C280)))</f>
        <v>5</v>
      </c>
      <c r="AA282" s="42">
        <f>IF(C279=0,C278,IF(C280=0,C278,IF(C281=0,Z281,IF(C282=0,AA281,C279))))</f>
        <v>1</v>
      </c>
      <c r="AB282" s="2"/>
      <c r="AC282" s="42" t="str">
        <f t="shared" si="20"/>
        <v>NB</v>
      </c>
      <c r="AD282" s="2"/>
      <c r="AE282" s="42">
        <f>IF(K282&lt;K281,1,0)</f>
        <v>0</v>
      </c>
      <c r="AF282" s="42">
        <f>IF(G282="W",0,IF(AE282=1,K281-K282+AF281,0))</f>
        <v>0</v>
      </c>
      <c r="AG282" s="2"/>
      <c r="AH282" s="42">
        <f>IF(G282="W",AF281+J282,IF(AE282=1,K281-K282+AF281,0))</f>
        <v>0</v>
      </c>
      <c r="AI282" s="2"/>
    </row>
    <row r="283" spans="2:35">
      <c r="B283" s="45">
        <v>32</v>
      </c>
      <c r="C283" s="17">
        <f t="shared" si="21"/>
        <v>6</v>
      </c>
      <c r="D283" s="48" t="str">
        <f>IF(AC283="Bet",X283,"")</f>
        <v/>
      </c>
      <c r="E283" s="49" t="str">
        <f>IF(AC283="Bet",Y283,"")</f>
        <v/>
      </c>
      <c r="F283" s="50" t="str">
        <f>IF(AC283="Bet",Z283,"")</f>
        <v/>
      </c>
      <c r="G283" s="42" t="str">
        <f>IF(D282&lt;&gt;"",IF(OR(D282=C283,E282=C283,F282=C283),"W","L"),"")</f>
        <v/>
      </c>
      <c r="H283" s="42" t="str">
        <f t="shared" si="22"/>
        <v/>
      </c>
      <c r="I283" s="42" t="str">
        <f>IF(G283&lt;&gt;"",VLOOKUP(V282,$M$4:$N$18,2,0),"")</f>
        <v/>
      </c>
      <c r="J283" s="42" t="str">
        <f t="shared" si="19"/>
        <v/>
      </c>
      <c r="K283" s="42">
        <f>IF(B283="",K282,SUM($J$6:J283))</f>
        <v>72</v>
      </c>
      <c r="L283" s="2"/>
      <c r="M283" s="2"/>
      <c r="N283" s="2"/>
      <c r="O283" s="2"/>
      <c r="P283" s="2"/>
      <c r="Q283" s="2"/>
      <c r="S283" s="2"/>
      <c r="T283" s="2"/>
      <c r="U283" s="2"/>
      <c r="V283" s="42">
        <f>IF(AND(G282="",G283="L"),1,IF(AND(G283="L",G282="L"),V282+1,IF(AND(G282="L",G283=""),0,IF(AND(G283="",G282=""),0,0))))</f>
        <v>0</v>
      </c>
      <c r="W283" s="2"/>
      <c r="X283" s="42">
        <f>IF(C282=0,C283,IF(C283=0,X282,C283))</f>
        <v>6</v>
      </c>
      <c r="Y283" s="42">
        <f>IF(C282=0,X282,IF(C283=0,Y282,C282))</f>
        <v>4</v>
      </c>
      <c r="Z283" s="42">
        <f>IF(C281=0,C280,IF(C282=0,Y282,IF(C283=0,Z282,C281)))</f>
        <v>4</v>
      </c>
      <c r="AA283" s="42">
        <f>IF(C280=0,C279,IF(C281=0,C279,IF(C282=0,Z282,IF(C283=0,AA282,C280))))</f>
        <v>5</v>
      </c>
      <c r="AB283" s="2"/>
      <c r="AC283" s="42" t="str">
        <f t="shared" si="20"/>
        <v>NB</v>
      </c>
      <c r="AD283" s="2"/>
      <c r="AE283" s="42">
        <f>IF(K283&lt;K282,1,0)</f>
        <v>0</v>
      </c>
      <c r="AF283" s="42">
        <f>IF(G283="W",0,IF(AE283=1,K282-K283+AF282,0))</f>
        <v>0</v>
      </c>
      <c r="AG283" s="2"/>
      <c r="AH283" s="42">
        <f>IF(G283="W",AF282+J283,IF(AE283=1,K282-K283+AF282,0))</f>
        <v>0</v>
      </c>
      <c r="AI283" s="2"/>
    </row>
    <row r="284" spans="2:35">
      <c r="B284" s="45">
        <v>13</v>
      </c>
      <c r="C284" s="17">
        <f t="shared" si="21"/>
        <v>3</v>
      </c>
      <c r="D284" s="48" t="str">
        <f>IF(AC284="Bet",X284,"")</f>
        <v/>
      </c>
      <c r="E284" s="49" t="str">
        <f>IF(AC284="Bet",Y284,"")</f>
        <v/>
      </c>
      <c r="F284" s="50" t="str">
        <f>IF(AC284="Bet",Z284,"")</f>
        <v/>
      </c>
      <c r="G284" s="42" t="str">
        <f>IF(D283&lt;&gt;"",IF(OR(D283=C284,E283=C284,F283=C284),"W","L"),"")</f>
        <v/>
      </c>
      <c r="H284" s="42" t="str">
        <f t="shared" si="22"/>
        <v/>
      </c>
      <c r="I284" s="42" t="str">
        <f>IF(G284&lt;&gt;"",VLOOKUP(V283,$M$4:$N$18,2,0),"")</f>
        <v/>
      </c>
      <c r="J284" s="42" t="str">
        <f t="shared" si="19"/>
        <v/>
      </c>
      <c r="K284" s="42">
        <f>IF(B284="",K283,SUM($J$6:J284))</f>
        <v>72</v>
      </c>
      <c r="L284" s="2"/>
      <c r="M284" s="2"/>
      <c r="N284" s="2"/>
      <c r="O284" s="2"/>
      <c r="P284" s="2"/>
      <c r="Q284" s="2"/>
      <c r="S284" s="2"/>
      <c r="T284" s="2"/>
      <c r="U284" s="2"/>
      <c r="V284" s="42">
        <f>IF(AND(G283="",G284="L"),1,IF(AND(G284="L",G283="L"),V283+1,IF(AND(G283="L",G284=""),0,IF(AND(G284="",G283=""),0,0))))</f>
        <v>0</v>
      </c>
      <c r="W284" s="2"/>
      <c r="X284" s="42">
        <f>IF(C283=0,C284,IF(C284=0,X283,C284))</f>
        <v>3</v>
      </c>
      <c r="Y284" s="42">
        <f>IF(C283=0,X283,IF(C284=0,Y283,C283))</f>
        <v>6</v>
      </c>
      <c r="Z284" s="42">
        <f>IF(C282=0,C281,IF(C283=0,Y283,IF(C284=0,Z283,C282)))</f>
        <v>4</v>
      </c>
      <c r="AA284" s="42">
        <f>IF(C281=0,C280,IF(C282=0,C280,IF(C283=0,Z283,IF(C284=0,AA283,C281))))</f>
        <v>4</v>
      </c>
      <c r="AB284" s="2"/>
      <c r="AC284" s="42" t="str">
        <f t="shared" si="20"/>
        <v>NB</v>
      </c>
      <c r="AD284" s="2"/>
      <c r="AE284" s="42">
        <f>IF(K284&lt;K283,1,0)</f>
        <v>0</v>
      </c>
      <c r="AF284" s="42">
        <f>IF(G284="W",0,IF(AE284=1,K283-K284+AF283,0))</f>
        <v>0</v>
      </c>
      <c r="AG284" s="2"/>
      <c r="AH284" s="42">
        <f>IF(G284="W",AF283+J284,IF(AE284=1,K283-K284+AF283,0))</f>
        <v>0</v>
      </c>
      <c r="AI284" s="2"/>
    </row>
    <row r="285" spans="2:35">
      <c r="B285" s="45">
        <v>11</v>
      </c>
      <c r="C285" s="17">
        <f t="shared" si="21"/>
        <v>2</v>
      </c>
      <c r="D285" s="48">
        <f>IF(AC285="Bet",X285,"")</f>
        <v>2</v>
      </c>
      <c r="E285" s="49">
        <f>IF(AC285="Bet",Y285,"")</f>
        <v>3</v>
      </c>
      <c r="F285" s="50">
        <f>IF(AC285="Bet",Z285,"")</f>
        <v>6</v>
      </c>
      <c r="G285" s="42" t="str">
        <f>IF(D284&lt;&gt;"",IF(OR(D284=C285,E284=C285,F284=C285),"W","L"),"")</f>
        <v/>
      </c>
      <c r="H285" s="42" t="str">
        <f t="shared" si="22"/>
        <v/>
      </c>
      <c r="I285" s="42" t="str">
        <f>IF(G285&lt;&gt;"",VLOOKUP(V284,$M$4:$N$18,2,0),"")</f>
        <v/>
      </c>
      <c r="J285" s="42" t="str">
        <f t="shared" si="19"/>
        <v/>
      </c>
      <c r="K285" s="42">
        <f>IF(B285="",K284,SUM($J$6:J285))</f>
        <v>72</v>
      </c>
      <c r="L285" s="2"/>
      <c r="M285" s="2"/>
      <c r="N285" s="2"/>
      <c r="O285" s="2"/>
      <c r="P285" s="2"/>
      <c r="Q285" s="2"/>
      <c r="S285" s="2"/>
      <c r="T285" s="2"/>
      <c r="U285" s="2"/>
      <c r="V285" s="42">
        <f>IF(AND(G284="",G285="L"),1,IF(AND(G285="L",G284="L"),V284+1,IF(AND(G284="L",G285=""),0,IF(AND(G285="",G284=""),0,0))))</f>
        <v>0</v>
      </c>
      <c r="W285" s="2"/>
      <c r="X285" s="42">
        <f>IF(C284=0,C285,IF(C285=0,X284,C285))</f>
        <v>2</v>
      </c>
      <c r="Y285" s="42">
        <f>IF(C284=0,X284,IF(C285=0,Y284,C284))</f>
        <v>3</v>
      </c>
      <c r="Z285" s="42">
        <f>IF(C283=0,C282,IF(C284=0,Y284,IF(C285=0,Z284,C283)))</f>
        <v>6</v>
      </c>
      <c r="AA285" s="42">
        <f>IF(C282=0,C281,IF(C283=0,C281,IF(C284=0,Z284,IF(C285=0,AA284,C282))))</f>
        <v>4</v>
      </c>
      <c r="AB285" s="2"/>
      <c r="AC285" s="42" t="str">
        <f t="shared" si="20"/>
        <v>Bet</v>
      </c>
      <c r="AD285" s="2"/>
      <c r="AE285" s="42">
        <f>IF(K285&lt;K284,1,0)</f>
        <v>0</v>
      </c>
      <c r="AF285" s="42">
        <f>IF(G285="W",0,IF(AE285=1,K284-K285+AF284,0))</f>
        <v>0</v>
      </c>
      <c r="AG285" s="2"/>
      <c r="AH285" s="42">
        <f>IF(G285="W",AF284+J285,IF(AE285=1,K284-K285+AF284,0))</f>
        <v>0</v>
      </c>
      <c r="AI285" s="2"/>
    </row>
    <row r="286" spans="2:35">
      <c r="B286" s="45">
        <v>35</v>
      </c>
      <c r="C286" s="17">
        <f t="shared" si="21"/>
        <v>6</v>
      </c>
      <c r="D286" s="48" t="str">
        <f>IF(AC286="Bet",X286,"")</f>
        <v/>
      </c>
      <c r="E286" s="49" t="str">
        <f>IF(AC286="Bet",Y286,"")</f>
        <v/>
      </c>
      <c r="F286" s="50" t="str">
        <f>IF(AC286="Bet",Z286,"")</f>
        <v/>
      </c>
      <c r="G286" s="42" t="str">
        <f>IF(D285&lt;&gt;"",IF(OR(D285=C286,E285=C286,F285=C286),"W","L"),"")</f>
        <v>W</v>
      </c>
      <c r="H286" s="42">
        <f t="shared" si="22"/>
        <v>3</v>
      </c>
      <c r="I286" s="42">
        <f>IF(G286&lt;&gt;"",VLOOKUP(V285,$M$4:$N$18,2,0),"")</f>
        <v>1</v>
      </c>
      <c r="J286" s="42">
        <f t="shared" si="19"/>
        <v>3</v>
      </c>
      <c r="K286" s="42">
        <f>IF(B286="",K285,SUM($J$6:J286))</f>
        <v>75</v>
      </c>
      <c r="L286" s="2"/>
      <c r="M286" s="2"/>
      <c r="N286" s="2"/>
      <c r="O286" s="2"/>
      <c r="P286" s="2"/>
      <c r="Q286" s="2"/>
      <c r="S286" s="2"/>
      <c r="T286" s="2"/>
      <c r="U286" s="2"/>
      <c r="V286" s="42">
        <f>IF(AND(G285="",G286="L"),1,IF(AND(G286="L",G285="L"),V285+1,IF(AND(G285="L",G286=""),0,IF(AND(G286="",G285=""),0,0))))</f>
        <v>0</v>
      </c>
      <c r="W286" s="2"/>
      <c r="X286" s="42">
        <f>IF(C285=0,C286,IF(C286=0,X285,C286))</f>
        <v>6</v>
      </c>
      <c r="Y286" s="42">
        <f>IF(C285=0,X285,IF(C286=0,Y285,C285))</f>
        <v>2</v>
      </c>
      <c r="Z286" s="42">
        <f>IF(C284=0,C283,IF(C285=0,Y285,IF(C286=0,Z285,C284)))</f>
        <v>3</v>
      </c>
      <c r="AA286" s="42">
        <f>IF(C283=0,C282,IF(C284=0,C282,IF(C285=0,Z285,IF(C286=0,AA285,C283))))</f>
        <v>6</v>
      </c>
      <c r="AB286" s="2"/>
      <c r="AC286" s="42" t="str">
        <f t="shared" si="20"/>
        <v>NB</v>
      </c>
      <c r="AD286" s="2"/>
      <c r="AE286" s="42">
        <f>IF(K286&lt;K285,1,0)</f>
        <v>0</v>
      </c>
      <c r="AF286" s="42">
        <f>IF(G286="W",0,IF(AE286=1,K285-K286+AF285,0))</f>
        <v>0</v>
      </c>
      <c r="AG286" s="2"/>
      <c r="AH286" s="42">
        <f>IF(G286="W",AF285+J286,IF(AE286=1,K285-K286+AF285,0))</f>
        <v>3</v>
      </c>
      <c r="AI286" s="2"/>
    </row>
    <row r="287" spans="2:35">
      <c r="B287" s="45">
        <v>9</v>
      </c>
      <c r="C287" s="17">
        <f t="shared" si="21"/>
        <v>2</v>
      </c>
      <c r="D287" s="48" t="str">
        <f>IF(AC287="Bet",X287,"")</f>
        <v/>
      </c>
      <c r="E287" s="49" t="str">
        <f>IF(AC287="Bet",Y287,"")</f>
        <v/>
      </c>
      <c r="F287" s="50" t="str">
        <f>IF(AC287="Bet",Z287,"")</f>
        <v/>
      </c>
      <c r="G287" s="42" t="str">
        <f>IF(D286&lt;&gt;"",IF(OR(D286=C287,E286=C287,F286=C287),"W","L"),"")</f>
        <v/>
      </c>
      <c r="H287" s="42" t="str">
        <f t="shared" si="22"/>
        <v/>
      </c>
      <c r="I287" s="42" t="str">
        <f>IF(G287&lt;&gt;"",VLOOKUP(V286,$M$4:$N$18,2,0),"")</f>
        <v/>
      </c>
      <c r="J287" s="42" t="str">
        <f t="shared" si="19"/>
        <v/>
      </c>
      <c r="K287" s="42">
        <f>IF(B287="",K286,SUM($J$6:J287))</f>
        <v>75</v>
      </c>
      <c r="L287" s="2"/>
      <c r="M287" s="2"/>
      <c r="N287" s="2"/>
      <c r="O287" s="2"/>
      <c r="P287" s="2"/>
      <c r="Q287" s="2"/>
      <c r="S287" s="2"/>
      <c r="T287" s="2"/>
      <c r="U287" s="2"/>
      <c r="V287" s="42">
        <f>IF(AND(G286="",G287="L"),1,IF(AND(G287="L",G286="L"),V286+1,IF(AND(G286="L",G287=""),0,IF(AND(G287="",G286=""),0,0))))</f>
        <v>0</v>
      </c>
      <c r="W287" s="2"/>
      <c r="X287" s="42">
        <f>IF(C286=0,C287,IF(C287=0,X286,C287))</f>
        <v>2</v>
      </c>
      <c r="Y287" s="42">
        <f>IF(C286=0,X286,IF(C287=0,Y286,C286))</f>
        <v>6</v>
      </c>
      <c r="Z287" s="42">
        <f>IF(C285=0,C284,IF(C286=0,Y286,IF(C287=0,Z286,C285)))</f>
        <v>2</v>
      </c>
      <c r="AA287" s="42">
        <f>IF(C284=0,C283,IF(C285=0,C283,IF(C286=0,Z286,IF(C287=0,AA286,C284))))</f>
        <v>3</v>
      </c>
      <c r="AB287" s="2"/>
      <c r="AC287" s="42" t="str">
        <f t="shared" si="20"/>
        <v>NB</v>
      </c>
      <c r="AD287" s="2"/>
      <c r="AE287" s="42">
        <f>IF(K287&lt;K286,1,0)</f>
        <v>0</v>
      </c>
      <c r="AF287" s="42">
        <f>IF(G287="W",0,IF(AE287=1,K286-K287+AF286,0))</f>
        <v>0</v>
      </c>
      <c r="AG287" s="2"/>
      <c r="AH287" s="42">
        <f>IF(G287="W",AF286+J287,IF(AE287=1,K286-K287+AF286,0))</f>
        <v>0</v>
      </c>
      <c r="AI287" s="2"/>
    </row>
    <row r="288" spans="2:35">
      <c r="B288" s="45">
        <v>28</v>
      </c>
      <c r="C288" s="17">
        <f t="shared" si="21"/>
        <v>5</v>
      </c>
      <c r="D288" s="48" t="str">
        <f>IF(AC288="Bet",X288,"")</f>
        <v/>
      </c>
      <c r="E288" s="49" t="str">
        <f>IF(AC288="Bet",Y288,"")</f>
        <v/>
      </c>
      <c r="F288" s="50" t="str">
        <f>IF(AC288="Bet",Z288,"")</f>
        <v/>
      </c>
      <c r="G288" s="42" t="str">
        <f>IF(D287&lt;&gt;"",IF(OR(D287=C288,E287=C288,F287=C288),"W","L"),"")</f>
        <v/>
      </c>
      <c r="H288" s="42" t="str">
        <f t="shared" si="22"/>
        <v/>
      </c>
      <c r="I288" s="42" t="str">
        <f>IF(G288&lt;&gt;"",VLOOKUP(V287,$M$4:$N$18,2,0),"")</f>
        <v/>
      </c>
      <c r="J288" s="42" t="str">
        <f t="shared" ref="J288:J351" si="23">IF(G288&lt;&gt;"",H288*I288,"")</f>
        <v/>
      </c>
      <c r="K288" s="42">
        <f>IF(B288="",K287,SUM($J$6:J288))</f>
        <v>75</v>
      </c>
      <c r="L288" s="2"/>
      <c r="M288" s="2"/>
      <c r="N288" s="2"/>
      <c r="O288" s="2"/>
      <c r="P288" s="2"/>
      <c r="Q288" s="2"/>
      <c r="S288" s="2"/>
      <c r="T288" s="2"/>
      <c r="U288" s="2"/>
      <c r="V288" s="42">
        <f>IF(AND(G287="",G288="L"),1,IF(AND(G288="L",G287="L"),V287+1,IF(AND(G287="L",G288=""),0,IF(AND(G288="",G287=""),0,0))))</f>
        <v>0</v>
      </c>
      <c r="W288" s="2"/>
      <c r="X288" s="42">
        <f>IF(C287=0,C288,IF(C288=0,X287,C288))</f>
        <v>5</v>
      </c>
      <c r="Y288" s="42">
        <f>IF(C287=0,X287,IF(C288=0,Y287,C287))</f>
        <v>2</v>
      </c>
      <c r="Z288" s="42">
        <f>IF(C286=0,C285,IF(C287=0,Y287,IF(C288=0,Z287,C286)))</f>
        <v>6</v>
      </c>
      <c r="AA288" s="42">
        <f>IF(C285=0,C284,IF(C286=0,C284,IF(C287=0,Z287,IF(C288=0,AA287,C285))))</f>
        <v>2</v>
      </c>
      <c r="AB288" s="2"/>
      <c r="AC288" s="42" t="str">
        <f t="shared" ref="AC288:AC351" si="24">IF(OR(X288=Y288,X288=Z288,X288=AA288),"NB",IF(OR(Y288=X288,Y288=Z288,Y288=AA288),"NB",IF(OR(Z288=Y288,Z288=X288,Z288=AA288),"NB",IF(OR(AA288=Y288,AA288=X288,AA288=Z288),"NB","Bet"))))</f>
        <v>NB</v>
      </c>
      <c r="AD288" s="2"/>
      <c r="AE288" s="42">
        <f>IF(K288&lt;K287,1,0)</f>
        <v>0</v>
      </c>
      <c r="AF288" s="42">
        <f>IF(G288="W",0,IF(AE288=1,K287-K288+AF287,0))</f>
        <v>0</v>
      </c>
      <c r="AG288" s="2"/>
      <c r="AH288" s="42">
        <f>IF(G288="W",AF287+J288,IF(AE288=1,K287-K288+AF287,0))</f>
        <v>0</v>
      </c>
      <c r="AI288" s="2"/>
    </row>
    <row r="289" spans="2:35">
      <c r="B289" s="45">
        <v>20</v>
      </c>
      <c r="C289" s="17">
        <f t="shared" si="21"/>
        <v>4</v>
      </c>
      <c r="D289" s="48">
        <f>IF(AC289="Bet",X289,"")</f>
        <v>4</v>
      </c>
      <c r="E289" s="49">
        <f>IF(AC289="Bet",Y289,"")</f>
        <v>5</v>
      </c>
      <c r="F289" s="50">
        <f>IF(AC289="Bet",Z289,"")</f>
        <v>2</v>
      </c>
      <c r="G289" s="42" t="str">
        <f>IF(D288&lt;&gt;"",IF(OR(D288=C289,E288=C289,F288=C289),"W","L"),"")</f>
        <v/>
      </c>
      <c r="H289" s="42" t="str">
        <f t="shared" si="22"/>
        <v/>
      </c>
      <c r="I289" s="42" t="str">
        <f>IF(G289&lt;&gt;"",VLOOKUP(V288,$M$4:$N$18,2,0),"")</f>
        <v/>
      </c>
      <c r="J289" s="42" t="str">
        <f t="shared" si="23"/>
        <v/>
      </c>
      <c r="K289" s="42">
        <f>IF(B289="",K288,SUM($J$6:J289))</f>
        <v>75</v>
      </c>
      <c r="L289" s="2"/>
      <c r="M289" s="2"/>
      <c r="N289" s="2"/>
      <c r="O289" s="2"/>
      <c r="P289" s="2"/>
      <c r="Q289" s="2"/>
      <c r="S289" s="2"/>
      <c r="T289" s="2"/>
      <c r="U289" s="2"/>
      <c r="V289" s="42">
        <f>IF(AND(G288="",G289="L"),1,IF(AND(G289="L",G288="L"),V288+1,IF(AND(G288="L",G289=""),0,IF(AND(G289="",G288=""),0,0))))</f>
        <v>0</v>
      </c>
      <c r="W289" s="2"/>
      <c r="X289" s="42">
        <f>IF(C288=0,C289,IF(C289=0,X288,C289))</f>
        <v>4</v>
      </c>
      <c r="Y289" s="42">
        <f>IF(C288=0,X288,IF(C289=0,Y288,C288))</f>
        <v>5</v>
      </c>
      <c r="Z289" s="42">
        <f>IF(C287=0,C286,IF(C288=0,Y288,IF(C289=0,Z288,C287)))</f>
        <v>2</v>
      </c>
      <c r="AA289" s="42">
        <f>IF(C286=0,C285,IF(C287=0,C285,IF(C288=0,Z288,IF(C289=0,AA288,C286))))</f>
        <v>6</v>
      </c>
      <c r="AB289" s="2"/>
      <c r="AC289" s="42" t="str">
        <f t="shared" si="24"/>
        <v>Bet</v>
      </c>
      <c r="AD289" s="2"/>
      <c r="AE289" s="42">
        <f>IF(K289&lt;K288,1,0)</f>
        <v>0</v>
      </c>
      <c r="AF289" s="42">
        <f>IF(G289="W",0,IF(AE289=1,K288-K289+AF288,0))</f>
        <v>0</v>
      </c>
      <c r="AG289" s="2"/>
      <c r="AH289" s="42">
        <f>IF(G289="W",AF288+J289,IF(AE289=1,K288-K289+AF288,0))</f>
        <v>0</v>
      </c>
      <c r="AI289" s="2"/>
    </row>
    <row r="290" spans="2:35">
      <c r="B290" s="45">
        <v>30</v>
      </c>
      <c r="C290" s="17">
        <f t="shared" si="21"/>
        <v>5</v>
      </c>
      <c r="D290" s="48" t="str">
        <f>IF(AC290="Bet",X290,"")</f>
        <v/>
      </c>
      <c r="E290" s="49" t="str">
        <f>IF(AC290="Bet",Y290,"")</f>
        <v/>
      </c>
      <c r="F290" s="50" t="str">
        <f>IF(AC290="Bet",Z290,"")</f>
        <v/>
      </c>
      <c r="G290" s="42" t="str">
        <f>IF(D289&lt;&gt;"",IF(OR(D289=C290,E289=C290,F289=C290),"W","L"),"")</f>
        <v>W</v>
      </c>
      <c r="H290" s="42">
        <f t="shared" si="22"/>
        <v>3</v>
      </c>
      <c r="I290" s="42">
        <f>IF(G290&lt;&gt;"",VLOOKUP(V289,$M$4:$N$18,2,0),"")</f>
        <v>1</v>
      </c>
      <c r="J290" s="42">
        <f t="shared" si="23"/>
        <v>3</v>
      </c>
      <c r="K290" s="42">
        <f>IF(B290="",K289,SUM($J$6:J290))</f>
        <v>78</v>
      </c>
      <c r="L290" s="2"/>
      <c r="M290" s="2"/>
      <c r="N290" s="2"/>
      <c r="O290" s="2"/>
      <c r="P290" s="2"/>
      <c r="Q290" s="2"/>
      <c r="S290" s="2"/>
      <c r="T290" s="2"/>
      <c r="U290" s="2"/>
      <c r="V290" s="42">
        <f>IF(AND(G289="",G290="L"),1,IF(AND(G290="L",G289="L"),V289+1,IF(AND(G289="L",G290=""),0,IF(AND(G290="",G289=""),0,0))))</f>
        <v>0</v>
      </c>
      <c r="W290" s="2"/>
      <c r="X290" s="42">
        <f>IF(C289=0,C290,IF(C290=0,X289,C290))</f>
        <v>5</v>
      </c>
      <c r="Y290" s="42">
        <f>IF(C289=0,X289,IF(C290=0,Y289,C289))</f>
        <v>4</v>
      </c>
      <c r="Z290" s="42">
        <f>IF(C288=0,C287,IF(C289=0,Y289,IF(C290=0,Z289,C288)))</f>
        <v>5</v>
      </c>
      <c r="AA290" s="42">
        <f>IF(C287=0,C286,IF(C288=0,C286,IF(C289=0,Z289,IF(C290=0,AA289,C287))))</f>
        <v>2</v>
      </c>
      <c r="AB290" s="2"/>
      <c r="AC290" s="42" t="str">
        <f t="shared" si="24"/>
        <v>NB</v>
      </c>
      <c r="AD290" s="2"/>
      <c r="AE290" s="42">
        <f>IF(K290&lt;K289,1,0)</f>
        <v>0</v>
      </c>
      <c r="AF290" s="42">
        <f>IF(G290="W",0,IF(AE290=1,K289-K290+AF289,0))</f>
        <v>0</v>
      </c>
      <c r="AG290" s="2"/>
      <c r="AH290" s="42">
        <f>IF(G290="W",AF289+J290,IF(AE290=1,K289-K290+AF289,0))</f>
        <v>3</v>
      </c>
      <c r="AI290" s="2"/>
    </row>
    <row r="291" spans="2:35">
      <c r="B291" s="45">
        <v>32</v>
      </c>
      <c r="C291" s="17">
        <f t="shared" si="21"/>
        <v>6</v>
      </c>
      <c r="D291" s="48" t="str">
        <f>IF(AC291="Bet",X291,"")</f>
        <v/>
      </c>
      <c r="E291" s="49" t="str">
        <f>IF(AC291="Bet",Y291,"")</f>
        <v/>
      </c>
      <c r="F291" s="50" t="str">
        <f>IF(AC291="Bet",Z291,"")</f>
        <v/>
      </c>
      <c r="G291" s="42" t="str">
        <f>IF(D290&lt;&gt;"",IF(OR(D290=C291,E290=C291,F290=C291),"W","L"),"")</f>
        <v/>
      </c>
      <c r="H291" s="42" t="str">
        <f t="shared" si="22"/>
        <v/>
      </c>
      <c r="I291" s="42" t="str">
        <f>IF(G291&lt;&gt;"",VLOOKUP(V290,$M$4:$N$18,2,0),"")</f>
        <v/>
      </c>
      <c r="J291" s="42" t="str">
        <f t="shared" si="23"/>
        <v/>
      </c>
      <c r="K291" s="42">
        <f>IF(B291="",K290,SUM($J$6:J291))</f>
        <v>78</v>
      </c>
      <c r="L291" s="2"/>
      <c r="M291" s="2"/>
      <c r="N291" s="2"/>
      <c r="O291" s="2"/>
      <c r="P291" s="2"/>
      <c r="Q291" s="2"/>
      <c r="S291" s="2"/>
      <c r="T291" s="2"/>
      <c r="U291" s="2"/>
      <c r="V291" s="42">
        <f>IF(AND(G290="",G291="L"),1,IF(AND(G291="L",G290="L"),V290+1,IF(AND(G290="L",G291=""),0,IF(AND(G291="",G290=""),0,0))))</f>
        <v>0</v>
      </c>
      <c r="W291" s="2"/>
      <c r="X291" s="42">
        <f>IF(C290=0,C291,IF(C291=0,X290,C291))</f>
        <v>6</v>
      </c>
      <c r="Y291" s="42">
        <f>IF(C290=0,X290,IF(C291=0,Y290,C290))</f>
        <v>5</v>
      </c>
      <c r="Z291" s="42">
        <f>IF(C289=0,C288,IF(C290=0,Y290,IF(C291=0,Z290,C289)))</f>
        <v>4</v>
      </c>
      <c r="AA291" s="42">
        <f>IF(C288=0,C287,IF(C289=0,C287,IF(C290=0,Z290,IF(C291=0,AA290,C288))))</f>
        <v>5</v>
      </c>
      <c r="AB291" s="2"/>
      <c r="AC291" s="42" t="str">
        <f t="shared" si="24"/>
        <v>NB</v>
      </c>
      <c r="AD291" s="2"/>
      <c r="AE291" s="42">
        <f>IF(K291&lt;K290,1,0)</f>
        <v>0</v>
      </c>
      <c r="AF291" s="42">
        <f>IF(G291="W",0,IF(AE291=1,K290-K291+AF290,0))</f>
        <v>0</v>
      </c>
      <c r="AG291" s="2"/>
      <c r="AH291" s="42">
        <f>IF(G291="W",AF290+J291,IF(AE291=1,K290-K291+AF290,0))</f>
        <v>0</v>
      </c>
      <c r="AI291" s="2"/>
    </row>
    <row r="292" spans="2:35">
      <c r="B292" s="45">
        <v>13</v>
      </c>
      <c r="C292" s="17">
        <f t="shared" si="21"/>
        <v>3</v>
      </c>
      <c r="D292" s="48">
        <f>IF(AC292="Bet",X292,"")</f>
        <v>3</v>
      </c>
      <c r="E292" s="49">
        <f>IF(AC292="Bet",Y292,"")</f>
        <v>6</v>
      </c>
      <c r="F292" s="50">
        <f>IF(AC292="Bet",Z292,"")</f>
        <v>5</v>
      </c>
      <c r="G292" s="42" t="str">
        <f>IF(D291&lt;&gt;"",IF(OR(D291=C292,E291=C292,F291=C292),"W","L"),"")</f>
        <v/>
      </c>
      <c r="H292" s="42" t="str">
        <f t="shared" si="22"/>
        <v/>
      </c>
      <c r="I292" s="42" t="str">
        <f>IF(G292&lt;&gt;"",VLOOKUP(V291,$M$4:$N$18,2,0),"")</f>
        <v/>
      </c>
      <c r="J292" s="42" t="str">
        <f t="shared" si="23"/>
        <v/>
      </c>
      <c r="K292" s="42">
        <f>IF(B292="",K291,SUM($J$6:J292))</f>
        <v>78</v>
      </c>
      <c r="L292" s="2"/>
      <c r="M292" s="2"/>
      <c r="N292" s="2"/>
      <c r="O292" s="2"/>
      <c r="P292" s="2"/>
      <c r="Q292" s="2"/>
      <c r="S292" s="2"/>
      <c r="T292" s="2"/>
      <c r="U292" s="2"/>
      <c r="V292" s="42">
        <f>IF(AND(G291="",G292="L"),1,IF(AND(G292="L",G291="L"),V291+1,IF(AND(G291="L",G292=""),0,IF(AND(G292="",G291=""),0,0))))</f>
        <v>0</v>
      </c>
      <c r="W292" s="2"/>
      <c r="X292" s="42">
        <f>IF(C291=0,C292,IF(C292=0,X291,C292))</f>
        <v>3</v>
      </c>
      <c r="Y292" s="42">
        <f>IF(C291=0,X291,IF(C292=0,Y291,C291))</f>
        <v>6</v>
      </c>
      <c r="Z292" s="42">
        <f>IF(C290=0,C289,IF(C291=0,Y291,IF(C292=0,Z291,C290)))</f>
        <v>5</v>
      </c>
      <c r="AA292" s="42">
        <f>IF(C289=0,C288,IF(C290=0,C288,IF(C291=0,Z291,IF(C292=0,AA291,C289))))</f>
        <v>4</v>
      </c>
      <c r="AB292" s="2"/>
      <c r="AC292" s="42" t="str">
        <f t="shared" si="24"/>
        <v>Bet</v>
      </c>
      <c r="AD292" s="2"/>
      <c r="AE292" s="42">
        <f>IF(K292&lt;K291,1,0)</f>
        <v>0</v>
      </c>
      <c r="AF292" s="42">
        <f>IF(G292="W",0,IF(AE292=1,K291-K292+AF291,0))</f>
        <v>0</v>
      </c>
      <c r="AG292" s="2"/>
      <c r="AH292" s="42">
        <f>IF(G292="W",AF291+J292,IF(AE292=1,K291-K292+AF291,0))</f>
        <v>0</v>
      </c>
      <c r="AI292" s="2"/>
    </row>
    <row r="293" spans="2:35">
      <c r="B293" s="45">
        <v>27</v>
      </c>
      <c r="C293" s="17">
        <f t="shared" si="21"/>
        <v>5</v>
      </c>
      <c r="D293" s="48" t="str">
        <f>IF(AC293="Bet",X293,"")</f>
        <v/>
      </c>
      <c r="E293" s="49" t="str">
        <f>IF(AC293="Bet",Y293,"")</f>
        <v/>
      </c>
      <c r="F293" s="50" t="str">
        <f>IF(AC293="Bet",Z293,"")</f>
        <v/>
      </c>
      <c r="G293" s="42" t="str">
        <f>IF(D292&lt;&gt;"",IF(OR(D292=C293,E292=C293,F292=C293),"W","L"),"")</f>
        <v>W</v>
      </c>
      <c r="H293" s="42">
        <f t="shared" si="22"/>
        <v>3</v>
      </c>
      <c r="I293" s="42">
        <f>IF(G293&lt;&gt;"",VLOOKUP(V292,$M$4:$N$18,2,0),"")</f>
        <v>1</v>
      </c>
      <c r="J293" s="42">
        <f t="shared" si="23"/>
        <v>3</v>
      </c>
      <c r="K293" s="42">
        <f>IF(B293="",K292,SUM($J$6:J293))</f>
        <v>81</v>
      </c>
      <c r="L293" s="2"/>
      <c r="M293" s="2"/>
      <c r="N293" s="2"/>
      <c r="O293" s="2"/>
      <c r="P293" s="2"/>
      <c r="Q293" s="2"/>
      <c r="S293" s="2"/>
      <c r="T293" s="2"/>
      <c r="U293" s="2"/>
      <c r="V293" s="42">
        <f>IF(AND(G292="",G293="L"),1,IF(AND(G293="L",G292="L"),V292+1,IF(AND(G292="L",G293=""),0,IF(AND(G293="",G292=""),0,0))))</f>
        <v>0</v>
      </c>
      <c r="W293" s="2"/>
      <c r="X293" s="42">
        <f>IF(C292=0,C293,IF(C293=0,X292,C293))</f>
        <v>5</v>
      </c>
      <c r="Y293" s="42">
        <f>IF(C292=0,X292,IF(C293=0,Y292,C292))</f>
        <v>3</v>
      </c>
      <c r="Z293" s="42">
        <f>IF(C291=0,C290,IF(C292=0,Y292,IF(C293=0,Z292,C291)))</f>
        <v>6</v>
      </c>
      <c r="AA293" s="42">
        <f>IF(C290=0,C289,IF(C291=0,C289,IF(C292=0,Z292,IF(C293=0,AA292,C290))))</f>
        <v>5</v>
      </c>
      <c r="AB293" s="2"/>
      <c r="AC293" s="42" t="str">
        <f t="shared" si="24"/>
        <v>NB</v>
      </c>
      <c r="AD293" s="2"/>
      <c r="AE293" s="42">
        <f>IF(K293&lt;K292,1,0)</f>
        <v>0</v>
      </c>
      <c r="AF293" s="42">
        <f>IF(G293="W",0,IF(AE293=1,K292-K293+AF292,0))</f>
        <v>0</v>
      </c>
      <c r="AG293" s="2"/>
      <c r="AH293" s="42">
        <f>IF(G293="W",AF292+J293,IF(AE293=1,K292-K293+AF292,0))</f>
        <v>3</v>
      </c>
      <c r="AI293" s="2"/>
    </row>
    <row r="294" spans="2:35">
      <c r="B294" s="45">
        <v>7</v>
      </c>
      <c r="C294" s="17">
        <f t="shared" si="21"/>
        <v>2</v>
      </c>
      <c r="D294" s="48">
        <f>IF(AC294="Bet",X294,"")</f>
        <v>2</v>
      </c>
      <c r="E294" s="49">
        <f>IF(AC294="Bet",Y294,"")</f>
        <v>5</v>
      </c>
      <c r="F294" s="50">
        <f>IF(AC294="Bet",Z294,"")</f>
        <v>3</v>
      </c>
      <c r="G294" s="42" t="str">
        <f>IF(D293&lt;&gt;"",IF(OR(D293=C294,E293=C294,F293=C294),"W","L"),"")</f>
        <v/>
      </c>
      <c r="H294" s="42" t="str">
        <f t="shared" si="22"/>
        <v/>
      </c>
      <c r="I294" s="42" t="str">
        <f>IF(G294&lt;&gt;"",VLOOKUP(V293,$M$4:$N$18,2,0),"")</f>
        <v/>
      </c>
      <c r="J294" s="42" t="str">
        <f t="shared" si="23"/>
        <v/>
      </c>
      <c r="K294" s="42">
        <f>IF(B294="",K293,SUM($J$6:J294))</f>
        <v>81</v>
      </c>
      <c r="L294" s="2"/>
      <c r="M294" s="2"/>
      <c r="N294" s="2"/>
      <c r="O294" s="2"/>
      <c r="P294" s="2"/>
      <c r="Q294" s="2"/>
      <c r="S294" s="2"/>
      <c r="T294" s="2"/>
      <c r="U294" s="2"/>
      <c r="V294" s="42">
        <f>IF(AND(G293="",G294="L"),1,IF(AND(G294="L",G293="L"),V293+1,IF(AND(G293="L",G294=""),0,IF(AND(G294="",G293=""),0,0))))</f>
        <v>0</v>
      </c>
      <c r="W294" s="2"/>
      <c r="X294" s="42">
        <f>IF(C293=0,C294,IF(C294=0,X293,C294))</f>
        <v>2</v>
      </c>
      <c r="Y294" s="42">
        <f>IF(C293=0,X293,IF(C294=0,Y293,C293))</f>
        <v>5</v>
      </c>
      <c r="Z294" s="42">
        <f>IF(C292=0,C291,IF(C293=0,Y293,IF(C294=0,Z293,C292)))</f>
        <v>3</v>
      </c>
      <c r="AA294" s="42">
        <f>IF(C291=0,C290,IF(C292=0,C290,IF(C293=0,Z293,IF(C294=0,AA293,C291))))</f>
        <v>6</v>
      </c>
      <c r="AB294" s="2"/>
      <c r="AC294" s="42" t="str">
        <f t="shared" si="24"/>
        <v>Bet</v>
      </c>
      <c r="AD294" s="2"/>
      <c r="AE294" s="42">
        <f>IF(K294&lt;K293,1,0)</f>
        <v>0</v>
      </c>
      <c r="AF294" s="42">
        <f>IF(G294="W",0,IF(AE294=1,K293-K294+AF293,0))</f>
        <v>0</v>
      </c>
      <c r="AG294" s="2"/>
      <c r="AH294" s="42">
        <f>IF(G294="W",AF293+J294,IF(AE294=1,K293-K294+AF293,0))</f>
        <v>0</v>
      </c>
      <c r="AI294" s="2"/>
    </row>
    <row r="295" spans="2:35">
      <c r="B295" s="45">
        <v>15</v>
      </c>
      <c r="C295" s="17">
        <f t="shared" si="21"/>
        <v>3</v>
      </c>
      <c r="D295" s="48" t="str">
        <f>IF(AC295="Bet",X295,"")</f>
        <v/>
      </c>
      <c r="E295" s="49" t="str">
        <f>IF(AC295="Bet",Y295,"")</f>
        <v/>
      </c>
      <c r="F295" s="50" t="str">
        <f>IF(AC295="Bet",Z295,"")</f>
        <v/>
      </c>
      <c r="G295" s="42" t="str">
        <f>IF(D294&lt;&gt;"",IF(OR(D294=C295,E294=C295,F294=C295),"W","L"),"")</f>
        <v>W</v>
      </c>
      <c r="H295" s="42">
        <f t="shared" si="22"/>
        <v>3</v>
      </c>
      <c r="I295" s="42">
        <f>IF(G295&lt;&gt;"",VLOOKUP(V294,$M$4:$N$18,2,0),"")</f>
        <v>1</v>
      </c>
      <c r="J295" s="42">
        <f t="shared" si="23"/>
        <v>3</v>
      </c>
      <c r="K295" s="42">
        <f>IF(B295="",K294,SUM($J$6:J295))</f>
        <v>84</v>
      </c>
      <c r="L295" s="2"/>
      <c r="M295" s="2"/>
      <c r="N295" s="2"/>
      <c r="O295" s="2"/>
      <c r="P295" s="2"/>
      <c r="Q295" s="2"/>
      <c r="S295" s="2"/>
      <c r="T295" s="2"/>
      <c r="U295" s="2"/>
      <c r="V295" s="42">
        <f>IF(AND(G294="",G295="L"),1,IF(AND(G295="L",G294="L"),V294+1,IF(AND(G294="L",G295=""),0,IF(AND(G295="",G294=""),0,0))))</f>
        <v>0</v>
      </c>
      <c r="W295" s="2"/>
      <c r="X295" s="42">
        <f>IF(C294=0,C295,IF(C295=0,X294,C295))</f>
        <v>3</v>
      </c>
      <c r="Y295" s="42">
        <f>IF(C294=0,X294,IF(C295=0,Y294,C294))</f>
        <v>2</v>
      </c>
      <c r="Z295" s="42">
        <f>IF(C293=0,C292,IF(C294=0,Y294,IF(C295=0,Z294,C293)))</f>
        <v>5</v>
      </c>
      <c r="AA295" s="42">
        <f>IF(C292=0,C291,IF(C293=0,C291,IF(C294=0,Z294,IF(C295=0,AA294,C292))))</f>
        <v>3</v>
      </c>
      <c r="AB295" s="2"/>
      <c r="AC295" s="42" t="str">
        <f t="shared" si="24"/>
        <v>NB</v>
      </c>
      <c r="AD295" s="2"/>
      <c r="AE295" s="42">
        <f>IF(K295&lt;K294,1,0)</f>
        <v>0</v>
      </c>
      <c r="AF295" s="42">
        <f>IF(G295="W",0,IF(AE295=1,K294-K295+AF294,0))</f>
        <v>0</v>
      </c>
      <c r="AG295" s="2"/>
      <c r="AH295" s="42">
        <f>IF(G295="W",AF294+J295,IF(AE295=1,K294-K295+AF294,0))</f>
        <v>3</v>
      </c>
      <c r="AI295" s="2"/>
    </row>
    <row r="296" spans="2:35">
      <c r="B296" s="45">
        <v>2</v>
      </c>
      <c r="C296" s="17">
        <f t="shared" si="21"/>
        <v>1</v>
      </c>
      <c r="D296" s="48">
        <f>IF(AC296="Bet",X296,"")</f>
        <v>1</v>
      </c>
      <c r="E296" s="49">
        <f>IF(AC296="Bet",Y296,"")</f>
        <v>3</v>
      </c>
      <c r="F296" s="50">
        <f>IF(AC296="Bet",Z296,"")</f>
        <v>2</v>
      </c>
      <c r="G296" s="42" t="str">
        <f>IF(D295&lt;&gt;"",IF(OR(D295=C296,E295=C296,F295=C296),"W","L"),"")</f>
        <v/>
      </c>
      <c r="H296" s="42" t="str">
        <f t="shared" si="22"/>
        <v/>
      </c>
      <c r="I296" s="42" t="str">
        <f>IF(G296&lt;&gt;"",VLOOKUP(V295,$M$4:$N$18,2,0),"")</f>
        <v/>
      </c>
      <c r="J296" s="42" t="str">
        <f t="shared" si="23"/>
        <v/>
      </c>
      <c r="K296" s="42">
        <f>IF(B296="",K295,SUM($J$6:J296))</f>
        <v>84</v>
      </c>
      <c r="L296" s="2"/>
      <c r="M296" s="2"/>
      <c r="N296" s="2"/>
      <c r="O296" s="2"/>
      <c r="P296" s="2"/>
      <c r="Q296" s="2"/>
      <c r="S296" s="2"/>
      <c r="T296" s="2"/>
      <c r="U296" s="2"/>
      <c r="V296" s="42">
        <f>IF(AND(G295="",G296="L"),1,IF(AND(G296="L",G295="L"),V295+1,IF(AND(G295="L",G296=""),0,IF(AND(G296="",G295=""),0,0))))</f>
        <v>0</v>
      </c>
      <c r="W296" s="2"/>
      <c r="X296" s="42">
        <f>IF(C295=0,C296,IF(C296=0,X295,C296))</f>
        <v>1</v>
      </c>
      <c r="Y296" s="42">
        <f>IF(C295=0,X295,IF(C296=0,Y295,C295))</f>
        <v>3</v>
      </c>
      <c r="Z296" s="42">
        <f>IF(C294=0,C293,IF(C295=0,Y295,IF(C296=0,Z295,C294)))</f>
        <v>2</v>
      </c>
      <c r="AA296" s="42">
        <f>IF(C293=0,C292,IF(C294=0,C292,IF(C295=0,Z295,IF(C296=0,AA295,C293))))</f>
        <v>5</v>
      </c>
      <c r="AB296" s="2"/>
      <c r="AC296" s="42" t="str">
        <f t="shared" si="24"/>
        <v>Bet</v>
      </c>
      <c r="AD296" s="2"/>
      <c r="AE296" s="42">
        <f>IF(K296&lt;K295,1,0)</f>
        <v>0</v>
      </c>
      <c r="AF296" s="42">
        <f>IF(G296="W",0,IF(AE296=1,K295-K296+AF295,0))</f>
        <v>0</v>
      </c>
      <c r="AG296" s="2"/>
      <c r="AH296" s="42">
        <f>IF(G296="W",AF295+J296,IF(AE296=1,K295-K296+AF295,0))</f>
        <v>0</v>
      </c>
      <c r="AI296" s="2"/>
    </row>
    <row r="297" spans="2:35">
      <c r="B297" s="45">
        <v>29</v>
      </c>
      <c r="C297" s="17">
        <f t="shared" si="21"/>
        <v>5</v>
      </c>
      <c r="D297" s="48">
        <f>IF(AC297="Bet",X297,"")</f>
        <v>5</v>
      </c>
      <c r="E297" s="49">
        <f>IF(AC297="Bet",Y297,"")</f>
        <v>1</v>
      </c>
      <c r="F297" s="50">
        <f>IF(AC297="Bet",Z297,"")</f>
        <v>3</v>
      </c>
      <c r="G297" s="42" t="str">
        <f>IF(D296&lt;&gt;"",IF(OR(D296=C297,E296=C297,F296=C297),"W","L"),"")</f>
        <v>L</v>
      </c>
      <c r="H297" s="42">
        <f t="shared" si="22"/>
        <v>-3</v>
      </c>
      <c r="I297" s="42">
        <f>IF(G297&lt;&gt;"",VLOOKUP(V296,$M$4:$N$18,2,0),"")</f>
        <v>1</v>
      </c>
      <c r="J297" s="42">
        <f t="shared" si="23"/>
        <v>-3</v>
      </c>
      <c r="K297" s="42">
        <f>IF(B297="",K296,SUM($J$6:J297))</f>
        <v>81</v>
      </c>
      <c r="L297" s="2"/>
      <c r="M297" s="2"/>
      <c r="N297" s="2"/>
      <c r="O297" s="2"/>
      <c r="P297" s="2"/>
      <c r="Q297" s="2"/>
      <c r="S297" s="2"/>
      <c r="T297" s="2"/>
      <c r="U297" s="2"/>
      <c r="V297" s="42">
        <f>IF(AND(G296="",G297="L"),1,IF(AND(G297="L",G296="L"),V296+1,IF(AND(G296="L",G297=""),0,IF(AND(G297="",G296=""),0,0))))</f>
        <v>1</v>
      </c>
      <c r="W297" s="2"/>
      <c r="X297" s="42">
        <f>IF(C296=0,C297,IF(C297=0,X296,C297))</f>
        <v>5</v>
      </c>
      <c r="Y297" s="42">
        <f>IF(C296=0,X296,IF(C297=0,Y296,C296))</f>
        <v>1</v>
      </c>
      <c r="Z297" s="42">
        <f>IF(C295=0,C294,IF(C296=0,Y296,IF(C297=0,Z296,C295)))</f>
        <v>3</v>
      </c>
      <c r="AA297" s="42">
        <f>IF(C294=0,C293,IF(C295=0,C293,IF(C296=0,Z296,IF(C297=0,AA296,C294))))</f>
        <v>2</v>
      </c>
      <c r="AB297" s="2"/>
      <c r="AC297" s="42" t="str">
        <f t="shared" si="24"/>
        <v>Bet</v>
      </c>
      <c r="AD297" s="2"/>
      <c r="AE297" s="42">
        <f>IF(K297&lt;K296,1,0)</f>
        <v>1</v>
      </c>
      <c r="AF297" s="42">
        <f>IF(G297="W",0,IF(AE297=1,K296-K297+AF296,0))</f>
        <v>3</v>
      </c>
      <c r="AG297" s="2"/>
      <c r="AH297" s="42">
        <f>IF(G297="W",AF296+J297,IF(AE297=1,K296-K297+AF296,0))</f>
        <v>3</v>
      </c>
      <c r="AI297" s="2"/>
    </row>
    <row r="298" spans="2:35">
      <c r="B298" s="45">
        <v>30</v>
      </c>
      <c r="C298" s="17">
        <f t="shared" si="21"/>
        <v>5</v>
      </c>
      <c r="D298" s="48" t="str">
        <f>IF(AC298="Bet",X298,"")</f>
        <v/>
      </c>
      <c r="E298" s="49" t="str">
        <f>IF(AC298="Bet",Y298,"")</f>
        <v/>
      </c>
      <c r="F298" s="50" t="str">
        <f>IF(AC298="Bet",Z298,"")</f>
        <v/>
      </c>
      <c r="G298" s="42" t="str">
        <f>IF(D297&lt;&gt;"",IF(OR(D297=C298,E297=C298,F297=C298),"W","L"),"")</f>
        <v>W</v>
      </c>
      <c r="H298" s="42">
        <f t="shared" si="22"/>
        <v>3</v>
      </c>
      <c r="I298" s="42">
        <f>IF(G298&lt;&gt;"",VLOOKUP(V297,$M$4:$N$18,2,0),"")</f>
        <v>1</v>
      </c>
      <c r="J298" s="42">
        <f t="shared" si="23"/>
        <v>3</v>
      </c>
      <c r="K298" s="42">
        <f>IF(B298="",K297,SUM($J$6:J298))</f>
        <v>84</v>
      </c>
      <c r="L298" s="2"/>
      <c r="M298" s="2"/>
      <c r="N298" s="2"/>
      <c r="O298" s="2"/>
      <c r="P298" s="2"/>
      <c r="Q298" s="2"/>
      <c r="S298" s="2"/>
      <c r="T298" s="2"/>
      <c r="U298" s="2"/>
      <c r="V298" s="42">
        <f>IF(AND(G297="",G298="L"),1,IF(AND(G298="L",G297="L"),V297+1,IF(AND(G297="L",G298=""),0,IF(AND(G298="",G297=""),0,0))))</f>
        <v>0</v>
      </c>
      <c r="W298" s="2"/>
      <c r="X298" s="42">
        <f>IF(C297=0,C298,IF(C298=0,X297,C298))</f>
        <v>5</v>
      </c>
      <c r="Y298" s="42">
        <f>IF(C297=0,X297,IF(C298=0,Y297,C297))</f>
        <v>5</v>
      </c>
      <c r="Z298" s="42">
        <f>IF(C296=0,C295,IF(C297=0,Y297,IF(C298=0,Z297,C296)))</f>
        <v>1</v>
      </c>
      <c r="AA298" s="42">
        <f>IF(C295=0,C294,IF(C296=0,C294,IF(C297=0,Z297,IF(C298=0,AA297,C295))))</f>
        <v>3</v>
      </c>
      <c r="AB298" s="2"/>
      <c r="AC298" s="42" t="str">
        <f t="shared" si="24"/>
        <v>NB</v>
      </c>
      <c r="AD298" s="2"/>
      <c r="AE298" s="42">
        <f>IF(K298&lt;K297,1,0)</f>
        <v>0</v>
      </c>
      <c r="AF298" s="42">
        <f>IF(G298="W",0,IF(AE298=1,K297-K298+AF297,0))</f>
        <v>0</v>
      </c>
      <c r="AG298" s="2"/>
      <c r="AH298" s="42">
        <f>IF(G298="W",AF297+J298,IF(AE298=1,K297-K298+AF297,0))</f>
        <v>6</v>
      </c>
      <c r="AI298" s="2"/>
    </row>
    <row r="299" spans="2:35">
      <c r="B299" s="45">
        <v>32</v>
      </c>
      <c r="C299" s="17">
        <f t="shared" si="21"/>
        <v>6</v>
      </c>
      <c r="D299" s="48" t="str">
        <f>IF(AC299="Bet",X299,"")</f>
        <v/>
      </c>
      <c r="E299" s="49" t="str">
        <f>IF(AC299="Bet",Y299,"")</f>
        <v/>
      </c>
      <c r="F299" s="50" t="str">
        <f>IF(AC299="Bet",Z299,"")</f>
        <v/>
      </c>
      <c r="G299" s="42" t="str">
        <f>IF(D298&lt;&gt;"",IF(OR(D298=C299,E298=C299,F298=C299),"W","L"),"")</f>
        <v/>
      </c>
      <c r="H299" s="42" t="str">
        <f t="shared" si="22"/>
        <v/>
      </c>
      <c r="I299" s="42" t="str">
        <f>IF(G299&lt;&gt;"",VLOOKUP(V298,$M$4:$N$18,2,0),"")</f>
        <v/>
      </c>
      <c r="J299" s="42" t="str">
        <f t="shared" si="23"/>
        <v/>
      </c>
      <c r="K299" s="42">
        <f>IF(B299="",K298,SUM($J$6:J299))</f>
        <v>84</v>
      </c>
      <c r="L299" s="2"/>
      <c r="M299" s="2"/>
      <c r="N299" s="2"/>
      <c r="O299" s="2"/>
      <c r="P299" s="2"/>
      <c r="Q299" s="2"/>
      <c r="S299" s="2"/>
      <c r="T299" s="2"/>
      <c r="U299" s="2"/>
      <c r="V299" s="42">
        <f>IF(AND(G298="",G299="L"),1,IF(AND(G299="L",G298="L"),V298+1,IF(AND(G298="L",G299=""),0,IF(AND(G299="",G298=""),0,0))))</f>
        <v>0</v>
      </c>
      <c r="W299" s="2"/>
      <c r="X299" s="42">
        <f>IF(C298=0,C299,IF(C299=0,X298,C299))</f>
        <v>6</v>
      </c>
      <c r="Y299" s="42">
        <f>IF(C298=0,X298,IF(C299=0,Y298,C298))</f>
        <v>5</v>
      </c>
      <c r="Z299" s="42">
        <f>IF(C297=0,C296,IF(C298=0,Y298,IF(C299=0,Z298,C297)))</f>
        <v>5</v>
      </c>
      <c r="AA299" s="42">
        <f>IF(C296=0,C295,IF(C297=0,C295,IF(C298=0,Z298,IF(C299=0,AA298,C296))))</f>
        <v>1</v>
      </c>
      <c r="AB299" s="2"/>
      <c r="AC299" s="42" t="str">
        <f t="shared" si="24"/>
        <v>NB</v>
      </c>
      <c r="AD299" s="2"/>
      <c r="AE299" s="42">
        <f>IF(K299&lt;K298,1,0)</f>
        <v>0</v>
      </c>
      <c r="AF299" s="42">
        <f>IF(G299="W",0,IF(AE299=1,K298-K299+AF298,0))</f>
        <v>0</v>
      </c>
      <c r="AG299" s="2"/>
      <c r="AH299" s="42">
        <f>IF(G299="W",AF298+J299,IF(AE299=1,K298-K299+AF298,0))</f>
        <v>0</v>
      </c>
      <c r="AI299" s="2"/>
    </row>
    <row r="300" spans="2:35">
      <c r="B300" s="45">
        <v>25</v>
      </c>
      <c r="C300" s="17">
        <f t="shared" si="21"/>
        <v>5</v>
      </c>
      <c r="D300" s="48" t="str">
        <f>IF(AC300="Bet",X300,"")</f>
        <v/>
      </c>
      <c r="E300" s="49" t="str">
        <f>IF(AC300="Bet",Y300,"")</f>
        <v/>
      </c>
      <c r="F300" s="50" t="str">
        <f>IF(AC300="Bet",Z300,"")</f>
        <v/>
      </c>
      <c r="G300" s="42" t="str">
        <f>IF(D299&lt;&gt;"",IF(OR(D299=C300,E299=C300,F299=C300),"W","L"),"")</f>
        <v/>
      </c>
      <c r="H300" s="42" t="str">
        <f t="shared" si="22"/>
        <v/>
      </c>
      <c r="I300" s="42" t="str">
        <f>IF(G300&lt;&gt;"",VLOOKUP(V299,$M$4:$N$18,2,0),"")</f>
        <v/>
      </c>
      <c r="J300" s="42" t="str">
        <f t="shared" si="23"/>
        <v/>
      </c>
      <c r="K300" s="42">
        <f>IF(B300="",K299,SUM($J$6:J300))</f>
        <v>84</v>
      </c>
      <c r="L300" s="2"/>
      <c r="M300" s="2"/>
      <c r="N300" s="2"/>
      <c r="O300" s="2"/>
      <c r="P300" s="2"/>
      <c r="Q300" s="2"/>
      <c r="S300" s="2"/>
      <c r="T300" s="2"/>
      <c r="U300" s="2"/>
      <c r="V300" s="42">
        <f>IF(AND(G299="",G300="L"),1,IF(AND(G300="L",G299="L"),V299+1,IF(AND(G299="L",G300=""),0,IF(AND(G300="",G299=""),0,0))))</f>
        <v>0</v>
      </c>
      <c r="W300" s="2"/>
      <c r="X300" s="42">
        <f>IF(C299=0,C300,IF(C300=0,X299,C300))</f>
        <v>5</v>
      </c>
      <c r="Y300" s="42">
        <f>IF(C299=0,X299,IF(C300=0,Y299,C299))</f>
        <v>6</v>
      </c>
      <c r="Z300" s="42">
        <f>IF(C298=0,C297,IF(C299=0,Y299,IF(C300=0,Z299,C298)))</f>
        <v>5</v>
      </c>
      <c r="AA300" s="42">
        <f>IF(C297=0,C296,IF(C298=0,C296,IF(C299=0,Z299,IF(C300=0,AA299,C297))))</f>
        <v>5</v>
      </c>
      <c r="AB300" s="2"/>
      <c r="AC300" s="42" t="str">
        <f t="shared" si="24"/>
        <v>NB</v>
      </c>
      <c r="AD300" s="2"/>
      <c r="AE300" s="42">
        <f>IF(K300&lt;K299,1,0)</f>
        <v>0</v>
      </c>
      <c r="AF300" s="42">
        <f>IF(G300="W",0,IF(AE300=1,K299-K300+AF299,0))</f>
        <v>0</v>
      </c>
      <c r="AG300" s="2"/>
      <c r="AH300" s="42">
        <f>IF(G300="W",AF299+J300,IF(AE300=1,K299-K300+AF299,0))</f>
        <v>0</v>
      </c>
      <c r="AI300" s="2"/>
    </row>
    <row r="301" spans="2:35">
      <c r="B301" s="45">
        <v>12</v>
      </c>
      <c r="C301" s="17">
        <f t="shared" si="21"/>
        <v>2</v>
      </c>
      <c r="D301" s="48" t="str">
        <f>IF(AC301="Bet",X301,"")</f>
        <v/>
      </c>
      <c r="E301" s="49" t="str">
        <f>IF(AC301="Bet",Y301,"")</f>
        <v/>
      </c>
      <c r="F301" s="50" t="str">
        <f>IF(AC301="Bet",Z301,"")</f>
        <v/>
      </c>
      <c r="G301" s="42" t="str">
        <f>IF(D300&lt;&gt;"",IF(OR(D300=C301,E300=C301,F300=C301),"W","L"),"")</f>
        <v/>
      </c>
      <c r="H301" s="42" t="str">
        <f t="shared" si="22"/>
        <v/>
      </c>
      <c r="I301" s="42" t="str">
        <f>IF(G301&lt;&gt;"",VLOOKUP(V300,$M$4:$N$18,2,0),"")</f>
        <v/>
      </c>
      <c r="J301" s="42" t="str">
        <f t="shared" si="23"/>
        <v/>
      </c>
      <c r="K301" s="42">
        <f>IF(B301="",K300,SUM($J$6:J301))</f>
        <v>84</v>
      </c>
      <c r="L301" s="2"/>
      <c r="M301" s="2"/>
      <c r="N301" s="2"/>
      <c r="O301" s="2"/>
      <c r="P301" s="2"/>
      <c r="Q301" s="2"/>
      <c r="S301" s="2"/>
      <c r="T301" s="2"/>
      <c r="U301" s="2"/>
      <c r="V301" s="42">
        <f>IF(AND(G300="",G301="L"),1,IF(AND(G301="L",G300="L"),V300+1,IF(AND(G300="L",G301=""),0,IF(AND(G301="",G300=""),0,0))))</f>
        <v>0</v>
      </c>
      <c r="W301" s="2"/>
      <c r="X301" s="42">
        <f>IF(C300=0,C301,IF(C301=0,X300,C301))</f>
        <v>2</v>
      </c>
      <c r="Y301" s="42">
        <f>IF(C300=0,X300,IF(C301=0,Y300,C300))</f>
        <v>5</v>
      </c>
      <c r="Z301" s="42">
        <f>IF(C299=0,C298,IF(C300=0,Y300,IF(C301=0,Z300,C299)))</f>
        <v>6</v>
      </c>
      <c r="AA301" s="42">
        <f>IF(C298=0,C297,IF(C299=0,C297,IF(C300=0,Z300,IF(C301=0,AA300,C298))))</f>
        <v>5</v>
      </c>
      <c r="AB301" s="2"/>
      <c r="AC301" s="42" t="str">
        <f t="shared" si="24"/>
        <v>NB</v>
      </c>
      <c r="AD301" s="2"/>
      <c r="AE301" s="42">
        <f>IF(K301&lt;K300,1,0)</f>
        <v>0</v>
      </c>
      <c r="AF301" s="42">
        <f>IF(G301="W",0,IF(AE301=1,K300-K301+AF300,0))</f>
        <v>0</v>
      </c>
      <c r="AG301" s="2"/>
      <c r="AH301" s="42">
        <f>IF(G301="W",AF300+J301,IF(AE301=1,K300-K301+AF300,0))</f>
        <v>0</v>
      </c>
      <c r="AI301" s="2"/>
    </row>
    <row r="302" spans="2:35">
      <c r="B302" s="45">
        <v>28</v>
      </c>
      <c r="C302" s="17">
        <f t="shared" si="21"/>
        <v>5</v>
      </c>
      <c r="D302" s="48" t="str">
        <f>IF(AC302="Bet",X302,"")</f>
        <v/>
      </c>
      <c r="E302" s="49" t="str">
        <f>IF(AC302="Bet",Y302,"")</f>
        <v/>
      </c>
      <c r="F302" s="50" t="str">
        <f>IF(AC302="Bet",Z302,"")</f>
        <v/>
      </c>
      <c r="G302" s="42" t="str">
        <f>IF(D301&lt;&gt;"",IF(OR(D301=C302,E301=C302,F301=C302),"W","L"),"")</f>
        <v/>
      </c>
      <c r="H302" s="42" t="str">
        <f t="shared" si="22"/>
        <v/>
      </c>
      <c r="I302" s="42" t="str">
        <f>IF(G302&lt;&gt;"",VLOOKUP(V301,$M$4:$N$18,2,0),"")</f>
        <v/>
      </c>
      <c r="J302" s="42" t="str">
        <f t="shared" si="23"/>
        <v/>
      </c>
      <c r="K302" s="42">
        <f>IF(B302="",K301,SUM($J$6:J302))</f>
        <v>84</v>
      </c>
      <c r="L302" s="2"/>
      <c r="M302" s="2"/>
      <c r="N302" s="2"/>
      <c r="O302" s="2"/>
      <c r="P302" s="2"/>
      <c r="Q302" s="2"/>
      <c r="S302" s="2"/>
      <c r="T302" s="2"/>
      <c r="U302" s="2"/>
      <c r="V302" s="42">
        <f>IF(AND(G301="",G302="L"),1,IF(AND(G302="L",G301="L"),V301+1,IF(AND(G301="L",G302=""),0,IF(AND(G302="",G301=""),0,0))))</f>
        <v>0</v>
      </c>
      <c r="W302" s="2"/>
      <c r="X302" s="42">
        <f>IF(C301=0,C302,IF(C302=0,X301,C302))</f>
        <v>5</v>
      </c>
      <c r="Y302" s="42">
        <f>IF(C301=0,X301,IF(C302=0,Y301,C301))</f>
        <v>2</v>
      </c>
      <c r="Z302" s="42">
        <f>IF(C300=0,C299,IF(C301=0,Y301,IF(C302=0,Z301,C300)))</f>
        <v>5</v>
      </c>
      <c r="AA302" s="42">
        <f>IF(C299=0,C298,IF(C300=0,C298,IF(C301=0,Z301,IF(C302=0,AA301,C299))))</f>
        <v>6</v>
      </c>
      <c r="AB302" s="2"/>
      <c r="AC302" s="42" t="str">
        <f t="shared" si="24"/>
        <v>NB</v>
      </c>
      <c r="AD302" s="2"/>
      <c r="AE302" s="42">
        <f>IF(K302&lt;K301,1,0)</f>
        <v>0</v>
      </c>
      <c r="AF302" s="42">
        <f>IF(G302="W",0,IF(AE302=1,K301-K302+AF301,0))</f>
        <v>0</v>
      </c>
      <c r="AG302" s="2"/>
      <c r="AH302" s="42">
        <f>IF(G302="W",AF301+J302,IF(AE302=1,K301-K302+AF301,0))</f>
        <v>0</v>
      </c>
      <c r="AI302" s="2"/>
    </row>
    <row r="303" spans="2:35">
      <c r="B303" s="45">
        <v>33</v>
      </c>
      <c r="C303" s="17">
        <f t="shared" si="21"/>
        <v>6</v>
      </c>
      <c r="D303" s="48" t="str">
        <f>IF(AC303="Bet",X303,"")</f>
        <v/>
      </c>
      <c r="E303" s="49" t="str">
        <f>IF(AC303="Bet",Y303,"")</f>
        <v/>
      </c>
      <c r="F303" s="50" t="str">
        <f>IF(AC303="Bet",Z303,"")</f>
        <v/>
      </c>
      <c r="G303" s="42" t="str">
        <f>IF(D302&lt;&gt;"",IF(OR(D302=C303,E302=C303,F302=C303),"W","L"),"")</f>
        <v/>
      </c>
      <c r="H303" s="42" t="str">
        <f t="shared" si="22"/>
        <v/>
      </c>
      <c r="I303" s="42" t="str">
        <f>IF(G303&lt;&gt;"",VLOOKUP(V302,$M$4:$N$18,2,0),"")</f>
        <v/>
      </c>
      <c r="J303" s="42" t="str">
        <f t="shared" si="23"/>
        <v/>
      </c>
      <c r="K303" s="42">
        <f>IF(B303="",K302,SUM($J$6:J303))</f>
        <v>84</v>
      </c>
      <c r="L303" s="2"/>
      <c r="M303" s="2"/>
      <c r="N303" s="2"/>
      <c r="O303" s="2"/>
      <c r="P303" s="2"/>
      <c r="Q303" s="2"/>
      <c r="S303" s="2"/>
      <c r="T303" s="2"/>
      <c r="U303" s="2"/>
      <c r="V303" s="42">
        <f>IF(AND(G302="",G303="L"),1,IF(AND(G303="L",G302="L"),V302+1,IF(AND(G302="L",G303=""),0,IF(AND(G303="",G302=""),0,0))))</f>
        <v>0</v>
      </c>
      <c r="W303" s="2"/>
      <c r="X303" s="42">
        <f>IF(C302=0,C303,IF(C303=0,X302,C303))</f>
        <v>6</v>
      </c>
      <c r="Y303" s="42">
        <f>IF(C302=0,X302,IF(C303=0,Y302,C302))</f>
        <v>5</v>
      </c>
      <c r="Z303" s="42">
        <f>IF(C301=0,C300,IF(C302=0,Y302,IF(C303=0,Z302,C301)))</f>
        <v>2</v>
      </c>
      <c r="AA303" s="42">
        <f>IF(C300=0,C299,IF(C301=0,C299,IF(C302=0,Z302,IF(C303=0,AA302,C300))))</f>
        <v>5</v>
      </c>
      <c r="AB303" s="2"/>
      <c r="AC303" s="42" t="str">
        <f t="shared" si="24"/>
        <v>NB</v>
      </c>
      <c r="AD303" s="2"/>
      <c r="AE303" s="42">
        <f>IF(K303&lt;K302,1,0)</f>
        <v>0</v>
      </c>
      <c r="AF303" s="42">
        <f>IF(G303="W",0,IF(AE303=1,K302-K303+AF302,0))</f>
        <v>0</v>
      </c>
      <c r="AG303" s="2"/>
      <c r="AH303" s="42">
        <f>IF(G303="W",AF302+J303,IF(AE303=1,K302-K303+AF302,0))</f>
        <v>0</v>
      </c>
      <c r="AI303" s="2"/>
    </row>
    <row r="304" spans="2:35">
      <c r="B304" s="45">
        <v>14</v>
      </c>
      <c r="C304" s="17">
        <f t="shared" si="21"/>
        <v>3</v>
      </c>
      <c r="D304" s="48">
        <f>IF(AC304="Bet",X304,"")</f>
        <v>3</v>
      </c>
      <c r="E304" s="49">
        <f>IF(AC304="Bet",Y304,"")</f>
        <v>6</v>
      </c>
      <c r="F304" s="50">
        <f>IF(AC304="Bet",Z304,"")</f>
        <v>5</v>
      </c>
      <c r="G304" s="42" t="str">
        <f>IF(D303&lt;&gt;"",IF(OR(D303=C304,E303=C304,F303=C304),"W","L"),"")</f>
        <v/>
      </c>
      <c r="H304" s="42" t="str">
        <f t="shared" si="22"/>
        <v/>
      </c>
      <c r="I304" s="42" t="str">
        <f>IF(G304&lt;&gt;"",VLOOKUP(V303,$M$4:$N$18,2,0),"")</f>
        <v/>
      </c>
      <c r="J304" s="42" t="str">
        <f t="shared" si="23"/>
        <v/>
      </c>
      <c r="K304" s="42">
        <f>IF(B304="",K303,SUM($J$6:J304))</f>
        <v>84</v>
      </c>
      <c r="L304" s="2"/>
      <c r="M304" s="2"/>
      <c r="N304" s="2"/>
      <c r="O304" s="2"/>
      <c r="P304" s="2"/>
      <c r="Q304" s="2"/>
      <c r="S304" s="2"/>
      <c r="T304" s="2"/>
      <c r="U304" s="2"/>
      <c r="V304" s="42">
        <f>IF(AND(G303="",G304="L"),1,IF(AND(G304="L",G303="L"),V303+1,IF(AND(G303="L",G304=""),0,IF(AND(G304="",G303=""),0,0))))</f>
        <v>0</v>
      </c>
      <c r="W304" s="2"/>
      <c r="X304" s="42">
        <f>IF(C303=0,C304,IF(C304=0,X303,C304))</f>
        <v>3</v>
      </c>
      <c r="Y304" s="42">
        <f>IF(C303=0,X303,IF(C304=0,Y303,C303))</f>
        <v>6</v>
      </c>
      <c r="Z304" s="42">
        <f>IF(C302=0,C301,IF(C303=0,Y303,IF(C304=0,Z303,C302)))</f>
        <v>5</v>
      </c>
      <c r="AA304" s="42">
        <f>IF(C301=0,C300,IF(C302=0,C300,IF(C303=0,Z303,IF(C304=0,AA303,C301))))</f>
        <v>2</v>
      </c>
      <c r="AB304" s="2"/>
      <c r="AC304" s="42" t="str">
        <f t="shared" si="24"/>
        <v>Bet</v>
      </c>
      <c r="AD304" s="2"/>
      <c r="AE304" s="42">
        <f>IF(K304&lt;K303,1,0)</f>
        <v>0</v>
      </c>
      <c r="AF304" s="42">
        <f>IF(G304="W",0,IF(AE304=1,K303-K304+AF303,0))</f>
        <v>0</v>
      </c>
      <c r="AG304" s="2"/>
      <c r="AH304" s="42">
        <f>IF(G304="W",AF303+J304,IF(AE304=1,K303-K304+AF303,0))</f>
        <v>0</v>
      </c>
      <c r="AI304" s="2"/>
    </row>
    <row r="305" spans="2:35">
      <c r="B305" s="45">
        <v>21</v>
      </c>
      <c r="C305" s="17">
        <f t="shared" si="21"/>
        <v>4</v>
      </c>
      <c r="D305" s="48">
        <f>IF(AC305="Bet",X305,"")</f>
        <v>4</v>
      </c>
      <c r="E305" s="49">
        <f>IF(AC305="Bet",Y305,"")</f>
        <v>3</v>
      </c>
      <c r="F305" s="50">
        <f>IF(AC305="Bet",Z305,"")</f>
        <v>6</v>
      </c>
      <c r="G305" s="42" t="str">
        <f>IF(D304&lt;&gt;"",IF(OR(D304=C305,E304=C305,F304=C305),"W","L"),"")</f>
        <v>L</v>
      </c>
      <c r="H305" s="42">
        <f t="shared" si="22"/>
        <v>-3</v>
      </c>
      <c r="I305" s="42">
        <f>IF(G305&lt;&gt;"",VLOOKUP(V304,$M$4:$N$18,2,0),"")</f>
        <v>1</v>
      </c>
      <c r="J305" s="42">
        <f t="shared" si="23"/>
        <v>-3</v>
      </c>
      <c r="K305" s="42">
        <f>IF(B305="",K304,SUM($J$6:J305))</f>
        <v>81</v>
      </c>
      <c r="L305" s="2"/>
      <c r="M305" s="2"/>
      <c r="N305" s="2"/>
      <c r="O305" s="2"/>
      <c r="P305" s="2"/>
      <c r="Q305" s="2"/>
      <c r="S305" s="2"/>
      <c r="T305" s="2"/>
      <c r="U305" s="2"/>
      <c r="V305" s="42">
        <f>IF(AND(G304="",G305="L"),1,IF(AND(G305="L",G304="L"),V304+1,IF(AND(G304="L",G305=""),0,IF(AND(G305="",G304=""),0,0))))</f>
        <v>1</v>
      </c>
      <c r="W305" s="2"/>
      <c r="X305" s="42">
        <f>IF(C304=0,C305,IF(C305=0,X304,C305))</f>
        <v>4</v>
      </c>
      <c r="Y305" s="42">
        <f>IF(C304=0,X304,IF(C305=0,Y304,C304))</f>
        <v>3</v>
      </c>
      <c r="Z305" s="42">
        <f>IF(C303=0,C302,IF(C304=0,Y304,IF(C305=0,Z304,C303)))</f>
        <v>6</v>
      </c>
      <c r="AA305" s="42">
        <f>IF(C302=0,C301,IF(C303=0,C301,IF(C304=0,Z304,IF(C305=0,AA304,C302))))</f>
        <v>5</v>
      </c>
      <c r="AB305" s="2"/>
      <c r="AC305" s="42" t="str">
        <f t="shared" si="24"/>
        <v>Bet</v>
      </c>
      <c r="AD305" s="2"/>
      <c r="AE305" s="42">
        <f>IF(K305&lt;K304,1,0)</f>
        <v>1</v>
      </c>
      <c r="AF305" s="42">
        <f>IF(G305="W",0,IF(AE305=1,K304-K305+AF304,0))</f>
        <v>3</v>
      </c>
      <c r="AG305" s="2"/>
      <c r="AH305" s="42">
        <f>IF(G305="W",AF304+J305,IF(AE305=1,K304-K305+AF304,0))</f>
        <v>3</v>
      </c>
      <c r="AI305" s="2"/>
    </row>
    <row r="306" spans="2:35">
      <c r="B306" s="45">
        <v>34</v>
      </c>
      <c r="C306" s="17">
        <f t="shared" si="21"/>
        <v>6</v>
      </c>
      <c r="D306" s="48" t="str">
        <f>IF(AC306="Bet",X306,"")</f>
        <v/>
      </c>
      <c r="E306" s="49" t="str">
        <f>IF(AC306="Bet",Y306,"")</f>
        <v/>
      </c>
      <c r="F306" s="50" t="str">
        <f>IF(AC306="Bet",Z306,"")</f>
        <v/>
      </c>
      <c r="G306" s="42" t="str">
        <f>IF(D305&lt;&gt;"",IF(OR(D305=C306,E305=C306,F305=C306),"W","L"),"")</f>
        <v>W</v>
      </c>
      <c r="H306" s="42">
        <f t="shared" si="22"/>
        <v>3</v>
      </c>
      <c r="I306" s="42">
        <f>IF(G306&lt;&gt;"",VLOOKUP(V305,$M$4:$N$18,2,0),"")</f>
        <v>1</v>
      </c>
      <c r="J306" s="42">
        <f t="shared" si="23"/>
        <v>3</v>
      </c>
      <c r="K306" s="42">
        <f>IF(B306="",K305,SUM($J$6:J306))</f>
        <v>84</v>
      </c>
      <c r="L306" s="2"/>
      <c r="M306" s="2"/>
      <c r="N306" s="2"/>
      <c r="O306" s="2"/>
      <c r="P306" s="2"/>
      <c r="Q306" s="2"/>
      <c r="S306" s="2"/>
      <c r="T306" s="2"/>
      <c r="U306" s="2"/>
      <c r="V306" s="42">
        <f>IF(AND(G305="",G306="L"),1,IF(AND(G306="L",G305="L"),V305+1,IF(AND(G305="L",G306=""),0,IF(AND(G306="",G305=""),0,0))))</f>
        <v>0</v>
      </c>
      <c r="W306" s="2"/>
      <c r="X306" s="42">
        <f>IF(C305=0,C306,IF(C306=0,X305,C306))</f>
        <v>6</v>
      </c>
      <c r="Y306" s="42">
        <f>IF(C305=0,X305,IF(C306=0,Y305,C305))</f>
        <v>4</v>
      </c>
      <c r="Z306" s="42">
        <f>IF(C304=0,C303,IF(C305=0,Y305,IF(C306=0,Z305,C304)))</f>
        <v>3</v>
      </c>
      <c r="AA306" s="42">
        <f>IF(C303=0,C302,IF(C304=0,C302,IF(C305=0,Z305,IF(C306=0,AA305,C303))))</f>
        <v>6</v>
      </c>
      <c r="AB306" s="2"/>
      <c r="AC306" s="42" t="str">
        <f t="shared" si="24"/>
        <v>NB</v>
      </c>
      <c r="AD306" s="2"/>
      <c r="AE306" s="42">
        <f>IF(K306&lt;K305,1,0)</f>
        <v>0</v>
      </c>
      <c r="AF306" s="42">
        <f>IF(G306="W",0,IF(AE306=1,K305-K306+AF305,0))</f>
        <v>0</v>
      </c>
      <c r="AG306" s="2"/>
      <c r="AH306" s="42">
        <f>IF(G306="W",AF305+J306,IF(AE306=1,K305-K306+AF305,0))</f>
        <v>6</v>
      </c>
      <c r="AI306" s="2"/>
    </row>
    <row r="307" spans="2:35">
      <c r="B307" s="45">
        <v>33</v>
      </c>
      <c r="C307" s="17">
        <f t="shared" si="21"/>
        <v>6</v>
      </c>
      <c r="D307" s="48" t="str">
        <f>IF(AC307="Bet",X307,"")</f>
        <v/>
      </c>
      <c r="E307" s="49" t="str">
        <f>IF(AC307="Bet",Y307,"")</f>
        <v/>
      </c>
      <c r="F307" s="50" t="str">
        <f>IF(AC307="Bet",Z307,"")</f>
        <v/>
      </c>
      <c r="G307" s="42" t="str">
        <f>IF(D306&lt;&gt;"",IF(OR(D306=C307,E306=C307,F306=C307),"W","L"),"")</f>
        <v/>
      </c>
      <c r="H307" s="42" t="str">
        <f t="shared" si="22"/>
        <v/>
      </c>
      <c r="I307" s="42" t="str">
        <f>IF(G307&lt;&gt;"",VLOOKUP(V306,$M$4:$N$18,2,0),"")</f>
        <v/>
      </c>
      <c r="J307" s="42" t="str">
        <f t="shared" si="23"/>
        <v/>
      </c>
      <c r="K307" s="42">
        <f>IF(B307="",K306,SUM($J$6:J307))</f>
        <v>84</v>
      </c>
      <c r="L307" s="2"/>
      <c r="M307" s="2"/>
      <c r="N307" s="2"/>
      <c r="O307" s="2"/>
      <c r="P307" s="2"/>
      <c r="Q307" s="2"/>
      <c r="S307" s="2"/>
      <c r="T307" s="2"/>
      <c r="U307" s="2"/>
      <c r="V307" s="42">
        <f>IF(AND(G306="",G307="L"),1,IF(AND(G307="L",G306="L"),V306+1,IF(AND(G306="L",G307=""),0,IF(AND(G307="",G306=""),0,0))))</f>
        <v>0</v>
      </c>
      <c r="W307" s="2"/>
      <c r="X307" s="42">
        <f>IF(C306=0,C307,IF(C307=0,X306,C307))</f>
        <v>6</v>
      </c>
      <c r="Y307" s="42">
        <f>IF(C306=0,X306,IF(C307=0,Y306,C306))</f>
        <v>6</v>
      </c>
      <c r="Z307" s="42">
        <f>IF(C305=0,C304,IF(C306=0,Y306,IF(C307=0,Z306,C305)))</f>
        <v>4</v>
      </c>
      <c r="AA307" s="42">
        <f>IF(C304=0,C303,IF(C305=0,C303,IF(C306=0,Z306,IF(C307=0,AA306,C304))))</f>
        <v>3</v>
      </c>
      <c r="AB307" s="2"/>
      <c r="AC307" s="42" t="str">
        <f t="shared" si="24"/>
        <v>NB</v>
      </c>
      <c r="AD307" s="2"/>
      <c r="AE307" s="42">
        <f>IF(K307&lt;K306,1,0)</f>
        <v>0</v>
      </c>
      <c r="AF307" s="42">
        <f>IF(G307="W",0,IF(AE307=1,K306-K307+AF306,0))</f>
        <v>0</v>
      </c>
      <c r="AG307" s="2"/>
      <c r="AH307" s="42">
        <f>IF(G307="W",AF306+J307,IF(AE307=1,K306-K307+AF306,0))</f>
        <v>0</v>
      </c>
      <c r="AI307" s="2"/>
    </row>
    <row r="308" spans="2:35">
      <c r="B308" s="45">
        <v>6</v>
      </c>
      <c r="C308" s="17">
        <f t="shared" si="21"/>
        <v>1</v>
      </c>
      <c r="D308" s="48" t="str">
        <f>IF(AC308="Bet",X308,"")</f>
        <v/>
      </c>
      <c r="E308" s="49" t="str">
        <f>IF(AC308="Bet",Y308,"")</f>
        <v/>
      </c>
      <c r="F308" s="50" t="str">
        <f>IF(AC308="Bet",Z308,"")</f>
        <v/>
      </c>
      <c r="G308" s="42" t="str">
        <f>IF(D307&lt;&gt;"",IF(OR(D307=C308,E307=C308,F307=C308),"W","L"),"")</f>
        <v/>
      </c>
      <c r="H308" s="42" t="str">
        <f t="shared" si="22"/>
        <v/>
      </c>
      <c r="I308" s="42" t="str">
        <f>IF(G308&lt;&gt;"",VLOOKUP(V307,$M$4:$N$18,2,0),"")</f>
        <v/>
      </c>
      <c r="J308" s="42" t="str">
        <f t="shared" si="23"/>
        <v/>
      </c>
      <c r="K308" s="42">
        <f>IF(B308="",K307,SUM($J$6:J308))</f>
        <v>84</v>
      </c>
      <c r="L308" s="2"/>
      <c r="M308" s="2"/>
      <c r="N308" s="2"/>
      <c r="O308" s="2"/>
      <c r="P308" s="2"/>
      <c r="Q308" s="2"/>
      <c r="S308" s="2"/>
      <c r="T308" s="2"/>
      <c r="U308" s="2"/>
      <c r="V308" s="42">
        <f>IF(AND(G307="",G308="L"),1,IF(AND(G308="L",G307="L"),V307+1,IF(AND(G307="L",G308=""),0,IF(AND(G308="",G307=""),0,0))))</f>
        <v>0</v>
      </c>
      <c r="W308" s="2"/>
      <c r="X308" s="42">
        <f>IF(C307=0,C308,IF(C308=0,X307,C308))</f>
        <v>1</v>
      </c>
      <c r="Y308" s="42">
        <f>IF(C307=0,X307,IF(C308=0,Y307,C307))</f>
        <v>6</v>
      </c>
      <c r="Z308" s="42">
        <f>IF(C306=0,C305,IF(C307=0,Y307,IF(C308=0,Z307,C306)))</f>
        <v>6</v>
      </c>
      <c r="AA308" s="42">
        <f>IF(C305=0,C304,IF(C306=0,C304,IF(C307=0,Z307,IF(C308=0,AA307,C305))))</f>
        <v>4</v>
      </c>
      <c r="AB308" s="2"/>
      <c r="AC308" s="42" t="str">
        <f t="shared" si="24"/>
        <v>NB</v>
      </c>
      <c r="AD308" s="2"/>
      <c r="AE308" s="42">
        <f>IF(K308&lt;K307,1,0)</f>
        <v>0</v>
      </c>
      <c r="AF308" s="42">
        <f>IF(G308="W",0,IF(AE308=1,K307-K308+AF307,0))</f>
        <v>0</v>
      </c>
      <c r="AG308" s="2"/>
      <c r="AH308" s="42">
        <f>IF(G308="W",AF307+J308,IF(AE308=1,K307-K308+AF307,0))</f>
        <v>0</v>
      </c>
      <c r="AI308" s="2"/>
    </row>
    <row r="309" spans="2:35">
      <c r="B309" s="45">
        <v>36</v>
      </c>
      <c r="C309" s="17">
        <f t="shared" si="21"/>
        <v>6</v>
      </c>
      <c r="D309" s="48" t="str">
        <f>IF(AC309="Bet",X309,"")</f>
        <v/>
      </c>
      <c r="E309" s="49" t="str">
        <f>IF(AC309="Bet",Y309,"")</f>
        <v/>
      </c>
      <c r="F309" s="50" t="str">
        <f>IF(AC309="Bet",Z309,"")</f>
        <v/>
      </c>
      <c r="G309" s="42" t="str">
        <f>IF(D308&lt;&gt;"",IF(OR(D308=C309,E308=C309,F308=C309),"W","L"),"")</f>
        <v/>
      </c>
      <c r="H309" s="42" t="str">
        <f t="shared" si="22"/>
        <v/>
      </c>
      <c r="I309" s="42" t="str">
        <f>IF(G309&lt;&gt;"",VLOOKUP(V308,$M$4:$N$18,2,0),"")</f>
        <v/>
      </c>
      <c r="J309" s="42" t="str">
        <f t="shared" si="23"/>
        <v/>
      </c>
      <c r="K309" s="42">
        <f>IF(B309="",K308,SUM($J$6:J309))</f>
        <v>84</v>
      </c>
      <c r="L309" s="2"/>
      <c r="M309" s="2"/>
      <c r="N309" s="2"/>
      <c r="O309" s="2"/>
      <c r="P309" s="2"/>
      <c r="Q309" s="2"/>
      <c r="S309" s="2"/>
      <c r="T309" s="2"/>
      <c r="U309" s="2"/>
      <c r="V309" s="42">
        <f>IF(AND(G308="",G309="L"),1,IF(AND(G309="L",G308="L"),V308+1,IF(AND(G308="L",G309=""),0,IF(AND(G309="",G308=""),0,0))))</f>
        <v>0</v>
      </c>
      <c r="W309" s="2"/>
      <c r="X309" s="42">
        <f>IF(C308=0,C309,IF(C309=0,X308,C309))</f>
        <v>6</v>
      </c>
      <c r="Y309" s="42">
        <f>IF(C308=0,X308,IF(C309=0,Y308,C308))</f>
        <v>1</v>
      </c>
      <c r="Z309" s="42">
        <f>IF(C307=0,C306,IF(C308=0,Y308,IF(C309=0,Z308,C307)))</f>
        <v>6</v>
      </c>
      <c r="AA309" s="42">
        <f>IF(C306=0,C305,IF(C307=0,C305,IF(C308=0,Z308,IF(C309=0,AA308,C306))))</f>
        <v>6</v>
      </c>
      <c r="AB309" s="2"/>
      <c r="AC309" s="42" t="str">
        <f t="shared" si="24"/>
        <v>NB</v>
      </c>
      <c r="AD309" s="2"/>
      <c r="AE309" s="42">
        <f>IF(K309&lt;K308,1,0)</f>
        <v>0</v>
      </c>
      <c r="AF309" s="42">
        <f>IF(G309="W",0,IF(AE309=1,K308-K309+AF308,0))</f>
        <v>0</v>
      </c>
      <c r="AG309" s="2"/>
      <c r="AH309" s="42">
        <f>IF(G309="W",AF308+J309,IF(AE309=1,K308-K309+AF308,0))</f>
        <v>0</v>
      </c>
      <c r="AI309" s="2"/>
    </row>
    <row r="310" spans="2:35">
      <c r="B310" s="45">
        <v>3</v>
      </c>
      <c r="C310" s="17">
        <f t="shared" si="21"/>
        <v>1</v>
      </c>
      <c r="D310" s="48" t="str">
        <f>IF(AC310="Bet",X310,"")</f>
        <v/>
      </c>
      <c r="E310" s="49" t="str">
        <f>IF(AC310="Bet",Y310,"")</f>
        <v/>
      </c>
      <c r="F310" s="50" t="str">
        <f>IF(AC310="Bet",Z310,"")</f>
        <v/>
      </c>
      <c r="G310" s="42" t="str">
        <f>IF(D309&lt;&gt;"",IF(OR(D309=C310,E309=C310,F309=C310),"W","L"),"")</f>
        <v/>
      </c>
      <c r="H310" s="42" t="str">
        <f t="shared" si="22"/>
        <v/>
      </c>
      <c r="I310" s="42" t="str">
        <f>IF(G310&lt;&gt;"",VLOOKUP(V309,$M$4:$N$18,2,0),"")</f>
        <v/>
      </c>
      <c r="J310" s="42" t="str">
        <f t="shared" si="23"/>
        <v/>
      </c>
      <c r="K310" s="42">
        <f>IF(B310="",K309,SUM($J$6:J310))</f>
        <v>84</v>
      </c>
      <c r="L310" s="2"/>
      <c r="M310" s="2"/>
      <c r="N310" s="2"/>
      <c r="O310" s="2"/>
      <c r="P310" s="2"/>
      <c r="Q310" s="2"/>
      <c r="S310" s="2"/>
      <c r="T310" s="2"/>
      <c r="U310" s="2"/>
      <c r="V310" s="42">
        <f>IF(AND(G309="",G310="L"),1,IF(AND(G310="L",G309="L"),V309+1,IF(AND(G309="L",G310=""),0,IF(AND(G310="",G309=""),0,0))))</f>
        <v>0</v>
      </c>
      <c r="W310" s="2"/>
      <c r="X310" s="42">
        <f>IF(C309=0,C310,IF(C310=0,X309,C310))</f>
        <v>1</v>
      </c>
      <c r="Y310" s="42">
        <f>IF(C309=0,X309,IF(C310=0,Y309,C309))</f>
        <v>6</v>
      </c>
      <c r="Z310" s="42">
        <f>IF(C308=0,C307,IF(C309=0,Y309,IF(C310=0,Z309,C308)))</f>
        <v>1</v>
      </c>
      <c r="AA310" s="42">
        <f>IF(C307=0,C306,IF(C308=0,C306,IF(C309=0,Z309,IF(C310=0,AA309,C307))))</f>
        <v>6</v>
      </c>
      <c r="AB310" s="2"/>
      <c r="AC310" s="42" t="str">
        <f t="shared" si="24"/>
        <v>NB</v>
      </c>
      <c r="AD310" s="2"/>
      <c r="AE310" s="42">
        <f>IF(K310&lt;K309,1,0)</f>
        <v>0</v>
      </c>
      <c r="AF310" s="42">
        <f>IF(G310="W",0,IF(AE310=1,K309-K310+AF309,0))</f>
        <v>0</v>
      </c>
      <c r="AG310" s="2"/>
      <c r="AH310" s="42">
        <f>IF(G310="W",AF309+J310,IF(AE310=1,K309-K310+AF309,0))</f>
        <v>0</v>
      </c>
      <c r="AI310" s="2"/>
    </row>
    <row r="311" spans="2:35">
      <c r="B311" s="45">
        <v>16</v>
      </c>
      <c r="C311" s="17">
        <f t="shared" si="21"/>
        <v>3</v>
      </c>
      <c r="D311" s="48" t="str">
        <f>IF(AC311="Bet",X311,"")</f>
        <v/>
      </c>
      <c r="E311" s="49" t="str">
        <f>IF(AC311="Bet",Y311,"")</f>
        <v/>
      </c>
      <c r="F311" s="50" t="str">
        <f>IF(AC311="Bet",Z311,"")</f>
        <v/>
      </c>
      <c r="G311" s="42" t="str">
        <f>IF(D310&lt;&gt;"",IF(OR(D310=C311,E310=C311,F310=C311),"W","L"),"")</f>
        <v/>
      </c>
      <c r="H311" s="42" t="str">
        <f t="shared" si="22"/>
        <v/>
      </c>
      <c r="I311" s="42" t="str">
        <f>IF(G311&lt;&gt;"",VLOOKUP(V310,$M$4:$N$18,2,0),"")</f>
        <v/>
      </c>
      <c r="J311" s="42" t="str">
        <f t="shared" si="23"/>
        <v/>
      </c>
      <c r="K311" s="42">
        <f>IF(B311="",K310,SUM($J$6:J311))</f>
        <v>84</v>
      </c>
      <c r="L311" s="2"/>
      <c r="M311" s="2"/>
      <c r="N311" s="2"/>
      <c r="O311" s="2"/>
      <c r="P311" s="2"/>
      <c r="Q311" s="2"/>
      <c r="S311" s="2"/>
      <c r="T311" s="2"/>
      <c r="U311" s="2"/>
      <c r="V311" s="42">
        <f>IF(AND(G310="",G311="L"),1,IF(AND(G311="L",G310="L"),V310+1,IF(AND(G310="L",G311=""),0,IF(AND(G311="",G310=""),0,0))))</f>
        <v>0</v>
      </c>
      <c r="W311" s="2"/>
      <c r="X311" s="42">
        <f>IF(C310=0,C311,IF(C311=0,X310,C311))</f>
        <v>3</v>
      </c>
      <c r="Y311" s="42">
        <f>IF(C310=0,X310,IF(C311=0,Y310,C310))</f>
        <v>1</v>
      </c>
      <c r="Z311" s="42">
        <f>IF(C309=0,C308,IF(C310=0,Y310,IF(C311=0,Z310,C309)))</f>
        <v>6</v>
      </c>
      <c r="AA311" s="42">
        <f>IF(C308=0,C307,IF(C309=0,C307,IF(C310=0,Z310,IF(C311=0,AA310,C308))))</f>
        <v>1</v>
      </c>
      <c r="AB311" s="2"/>
      <c r="AC311" s="42" t="str">
        <f t="shared" si="24"/>
        <v>NB</v>
      </c>
      <c r="AD311" s="2"/>
      <c r="AE311" s="42">
        <f>IF(K311&lt;K310,1,0)</f>
        <v>0</v>
      </c>
      <c r="AF311" s="42">
        <f>IF(G311="W",0,IF(AE311=1,K310-K311+AF310,0))</f>
        <v>0</v>
      </c>
      <c r="AG311" s="2"/>
      <c r="AH311" s="42">
        <f>IF(G311="W",AF310+J311,IF(AE311=1,K310-K311+AF310,0))</f>
        <v>0</v>
      </c>
      <c r="AI311" s="2"/>
    </row>
    <row r="312" spans="2:35">
      <c r="B312" s="45">
        <v>23</v>
      </c>
      <c r="C312" s="17">
        <f t="shared" si="21"/>
        <v>4</v>
      </c>
      <c r="D312" s="48">
        <f>IF(AC312="Bet",X312,"")</f>
        <v>4</v>
      </c>
      <c r="E312" s="49">
        <f>IF(AC312="Bet",Y312,"")</f>
        <v>3</v>
      </c>
      <c r="F312" s="50">
        <f>IF(AC312="Bet",Z312,"")</f>
        <v>1</v>
      </c>
      <c r="G312" s="42" t="str">
        <f>IF(D311&lt;&gt;"",IF(OR(D311=C312,E311=C312,F311=C312),"W","L"),"")</f>
        <v/>
      </c>
      <c r="H312" s="42" t="str">
        <f t="shared" si="22"/>
        <v/>
      </c>
      <c r="I312" s="42" t="str">
        <f>IF(G312&lt;&gt;"",VLOOKUP(V311,$M$4:$N$18,2,0),"")</f>
        <v/>
      </c>
      <c r="J312" s="42" t="str">
        <f t="shared" si="23"/>
        <v/>
      </c>
      <c r="K312" s="42">
        <f>IF(B312="",K311,SUM($J$6:J312))</f>
        <v>84</v>
      </c>
      <c r="L312" s="2"/>
      <c r="M312" s="2"/>
      <c r="N312" s="2"/>
      <c r="O312" s="2"/>
      <c r="P312" s="2"/>
      <c r="Q312" s="2"/>
      <c r="S312" s="2"/>
      <c r="T312" s="2"/>
      <c r="U312" s="2"/>
      <c r="V312" s="42">
        <f>IF(AND(G311="",G312="L"),1,IF(AND(G312="L",G311="L"),V311+1,IF(AND(G311="L",G312=""),0,IF(AND(G312="",G311=""),0,0))))</f>
        <v>0</v>
      </c>
      <c r="W312" s="2"/>
      <c r="X312" s="42">
        <f>IF(C311=0,C312,IF(C312=0,X311,C312))</f>
        <v>4</v>
      </c>
      <c r="Y312" s="42">
        <f>IF(C311=0,X311,IF(C312=0,Y311,C311))</f>
        <v>3</v>
      </c>
      <c r="Z312" s="42">
        <f>IF(C310=0,C309,IF(C311=0,Y311,IF(C312=0,Z311,C310)))</f>
        <v>1</v>
      </c>
      <c r="AA312" s="42">
        <f>IF(C309=0,C308,IF(C310=0,C308,IF(C311=0,Z311,IF(C312=0,AA311,C309))))</f>
        <v>6</v>
      </c>
      <c r="AB312" s="2"/>
      <c r="AC312" s="42" t="str">
        <f t="shared" si="24"/>
        <v>Bet</v>
      </c>
      <c r="AD312" s="2"/>
      <c r="AE312" s="42">
        <f>IF(K312&lt;K311,1,0)</f>
        <v>0</v>
      </c>
      <c r="AF312" s="42">
        <f>IF(G312="W",0,IF(AE312=1,K311-K312+AF311,0))</f>
        <v>0</v>
      </c>
      <c r="AG312" s="2"/>
      <c r="AH312" s="42">
        <f>IF(G312="W",AF311+J312,IF(AE312=1,K311-K312+AF311,0))</f>
        <v>0</v>
      </c>
      <c r="AI312" s="2"/>
    </row>
    <row r="313" spans="2:35">
      <c r="B313" s="45">
        <v>12</v>
      </c>
      <c r="C313" s="17">
        <f t="shared" si="21"/>
        <v>2</v>
      </c>
      <c r="D313" s="48">
        <f>IF(AC313="Bet",X313,"")</f>
        <v>2</v>
      </c>
      <c r="E313" s="49">
        <f>IF(AC313="Bet",Y313,"")</f>
        <v>4</v>
      </c>
      <c r="F313" s="50">
        <f>IF(AC313="Bet",Z313,"")</f>
        <v>3</v>
      </c>
      <c r="G313" s="42" t="str">
        <f>IF(D312&lt;&gt;"",IF(OR(D312=C313,E312=C313,F312=C313),"W","L"),"")</f>
        <v>L</v>
      </c>
      <c r="H313" s="42">
        <f t="shared" si="22"/>
        <v>-3</v>
      </c>
      <c r="I313" s="42">
        <f>IF(G313&lt;&gt;"",VLOOKUP(V312,$M$4:$N$18,2,0),"")</f>
        <v>1</v>
      </c>
      <c r="J313" s="42">
        <f t="shared" si="23"/>
        <v>-3</v>
      </c>
      <c r="K313" s="42">
        <f>IF(B313="",K312,SUM($J$6:J313))</f>
        <v>81</v>
      </c>
      <c r="L313" s="2"/>
      <c r="M313" s="2"/>
      <c r="N313" s="2"/>
      <c r="O313" s="2"/>
      <c r="P313" s="2"/>
      <c r="Q313" s="2"/>
      <c r="S313" s="2"/>
      <c r="T313" s="2"/>
      <c r="U313" s="2"/>
      <c r="V313" s="42">
        <f>IF(AND(G312="",G313="L"),1,IF(AND(G313="L",G312="L"),V312+1,IF(AND(G312="L",G313=""),0,IF(AND(G313="",G312=""),0,0))))</f>
        <v>1</v>
      </c>
      <c r="W313" s="2"/>
      <c r="X313" s="42">
        <f>IF(C312=0,C313,IF(C313=0,X312,C313))</f>
        <v>2</v>
      </c>
      <c r="Y313" s="42">
        <f>IF(C312=0,X312,IF(C313=0,Y312,C312))</f>
        <v>4</v>
      </c>
      <c r="Z313" s="42">
        <f>IF(C311=0,C310,IF(C312=0,Y312,IF(C313=0,Z312,C311)))</f>
        <v>3</v>
      </c>
      <c r="AA313" s="42">
        <f>IF(C310=0,C309,IF(C311=0,C309,IF(C312=0,Z312,IF(C313=0,AA312,C310))))</f>
        <v>1</v>
      </c>
      <c r="AB313" s="2"/>
      <c r="AC313" s="42" t="str">
        <f t="shared" si="24"/>
        <v>Bet</v>
      </c>
      <c r="AD313" s="2"/>
      <c r="AE313" s="42">
        <f>IF(K313&lt;K312,1,0)</f>
        <v>1</v>
      </c>
      <c r="AF313" s="42">
        <f>IF(G313="W",0,IF(AE313=1,K312-K313+AF312,0))</f>
        <v>3</v>
      </c>
      <c r="AG313" s="2"/>
      <c r="AH313" s="42">
        <f>IF(G313="W",AF312+J313,IF(AE313=1,K312-K313+AF312,0))</f>
        <v>3</v>
      </c>
      <c r="AI313" s="2"/>
    </row>
    <row r="314" spans="2:35">
      <c r="B314" s="45">
        <v>17</v>
      </c>
      <c r="C314" s="17">
        <f t="shared" si="21"/>
        <v>3</v>
      </c>
      <c r="D314" s="48" t="str">
        <f>IF(AC314="Bet",X314,"")</f>
        <v/>
      </c>
      <c r="E314" s="49" t="str">
        <f>IF(AC314="Bet",Y314,"")</f>
        <v/>
      </c>
      <c r="F314" s="50" t="str">
        <f>IF(AC314="Bet",Z314,"")</f>
        <v/>
      </c>
      <c r="G314" s="42" t="str">
        <f>IF(D313&lt;&gt;"",IF(OR(D313=C314,E313=C314,F313=C314),"W","L"),"")</f>
        <v>W</v>
      </c>
      <c r="H314" s="42">
        <f t="shared" si="22"/>
        <v>3</v>
      </c>
      <c r="I314" s="42">
        <f>IF(G314&lt;&gt;"",VLOOKUP(V313,$M$4:$N$18,2,0),"")</f>
        <v>1</v>
      </c>
      <c r="J314" s="42">
        <f t="shared" si="23"/>
        <v>3</v>
      </c>
      <c r="K314" s="42">
        <f>IF(B314="",K313,SUM($J$6:J314))</f>
        <v>84</v>
      </c>
      <c r="L314" s="2"/>
      <c r="M314" s="2"/>
      <c r="N314" s="2"/>
      <c r="O314" s="2"/>
      <c r="P314" s="2"/>
      <c r="Q314" s="2"/>
      <c r="S314" s="2"/>
      <c r="T314" s="2"/>
      <c r="U314" s="2"/>
      <c r="V314" s="42">
        <f>IF(AND(G313="",G314="L"),1,IF(AND(G314="L",G313="L"),V313+1,IF(AND(G313="L",G314=""),0,IF(AND(G314="",G313=""),0,0))))</f>
        <v>0</v>
      </c>
      <c r="W314" s="2"/>
      <c r="X314" s="42">
        <f>IF(C313=0,C314,IF(C314=0,X313,C314))</f>
        <v>3</v>
      </c>
      <c r="Y314" s="42">
        <f>IF(C313=0,X313,IF(C314=0,Y313,C313))</f>
        <v>2</v>
      </c>
      <c r="Z314" s="42">
        <f>IF(C312=0,C311,IF(C313=0,Y313,IF(C314=0,Z313,C312)))</f>
        <v>4</v>
      </c>
      <c r="AA314" s="42">
        <f>IF(C311=0,C310,IF(C312=0,C310,IF(C313=0,Z313,IF(C314=0,AA313,C311))))</f>
        <v>3</v>
      </c>
      <c r="AB314" s="2"/>
      <c r="AC314" s="42" t="str">
        <f t="shared" si="24"/>
        <v>NB</v>
      </c>
      <c r="AD314" s="2"/>
      <c r="AE314" s="42">
        <f>IF(K314&lt;K313,1,0)</f>
        <v>0</v>
      </c>
      <c r="AF314" s="42">
        <f>IF(G314="W",0,IF(AE314=1,K313-K314+AF313,0))</f>
        <v>0</v>
      </c>
      <c r="AG314" s="2"/>
      <c r="AH314" s="42">
        <f>IF(G314="W",AF313+J314,IF(AE314=1,K313-K314+AF313,0))</f>
        <v>6</v>
      </c>
      <c r="AI314" s="2"/>
    </row>
    <row r="315" spans="2:35">
      <c r="B315" s="45">
        <v>29</v>
      </c>
      <c r="C315" s="17">
        <f t="shared" si="21"/>
        <v>5</v>
      </c>
      <c r="D315" s="48">
        <f>IF(AC315="Bet",X315,"")</f>
        <v>5</v>
      </c>
      <c r="E315" s="49">
        <f>IF(AC315="Bet",Y315,"")</f>
        <v>3</v>
      </c>
      <c r="F315" s="50">
        <f>IF(AC315="Bet",Z315,"")</f>
        <v>2</v>
      </c>
      <c r="G315" s="42" t="str">
        <f>IF(D314&lt;&gt;"",IF(OR(D314=C315,E314=C315,F314=C315),"W","L"),"")</f>
        <v/>
      </c>
      <c r="H315" s="42" t="str">
        <f t="shared" si="22"/>
        <v/>
      </c>
      <c r="I315" s="42" t="str">
        <f>IF(G315&lt;&gt;"",VLOOKUP(V314,$M$4:$N$18,2,0),"")</f>
        <v/>
      </c>
      <c r="J315" s="42" t="str">
        <f t="shared" si="23"/>
        <v/>
      </c>
      <c r="K315" s="42">
        <f>IF(B315="",K314,SUM($J$6:J315))</f>
        <v>84</v>
      </c>
      <c r="L315" s="2"/>
      <c r="M315" s="2"/>
      <c r="N315" s="2"/>
      <c r="O315" s="2"/>
      <c r="P315" s="2"/>
      <c r="Q315" s="2"/>
      <c r="S315" s="2"/>
      <c r="T315" s="2"/>
      <c r="U315" s="2"/>
      <c r="V315" s="42">
        <f>IF(AND(G314="",G315="L"),1,IF(AND(G315="L",G314="L"),V314+1,IF(AND(G314="L",G315=""),0,IF(AND(G315="",G314=""),0,0))))</f>
        <v>0</v>
      </c>
      <c r="W315" s="2"/>
      <c r="X315" s="42">
        <f>IF(C314=0,C315,IF(C315=0,X314,C315))</f>
        <v>5</v>
      </c>
      <c r="Y315" s="42">
        <f>IF(C314=0,X314,IF(C315=0,Y314,C314))</f>
        <v>3</v>
      </c>
      <c r="Z315" s="42">
        <f>IF(C313=0,C312,IF(C314=0,Y314,IF(C315=0,Z314,C313)))</f>
        <v>2</v>
      </c>
      <c r="AA315" s="42">
        <f>IF(C312=0,C311,IF(C313=0,C311,IF(C314=0,Z314,IF(C315=0,AA314,C312))))</f>
        <v>4</v>
      </c>
      <c r="AB315" s="2"/>
      <c r="AC315" s="42" t="str">
        <f t="shared" si="24"/>
        <v>Bet</v>
      </c>
      <c r="AD315" s="2"/>
      <c r="AE315" s="42">
        <f>IF(K315&lt;K314,1,0)</f>
        <v>0</v>
      </c>
      <c r="AF315" s="42">
        <f>IF(G315="W",0,IF(AE315=1,K314-K315+AF314,0))</f>
        <v>0</v>
      </c>
      <c r="AG315" s="2"/>
      <c r="AH315" s="42">
        <f>IF(G315="W",AF314+J315,IF(AE315=1,K314-K315+AF314,0))</f>
        <v>0</v>
      </c>
      <c r="AI315" s="2"/>
    </row>
    <row r="316" spans="2:35">
      <c r="B316" s="45">
        <v>14</v>
      </c>
      <c r="C316" s="17">
        <f t="shared" si="21"/>
        <v>3</v>
      </c>
      <c r="D316" s="48" t="str">
        <f>IF(AC316="Bet",X316,"")</f>
        <v/>
      </c>
      <c r="E316" s="49" t="str">
        <f>IF(AC316="Bet",Y316,"")</f>
        <v/>
      </c>
      <c r="F316" s="50" t="str">
        <f>IF(AC316="Bet",Z316,"")</f>
        <v/>
      </c>
      <c r="G316" s="42" t="str">
        <f>IF(D315&lt;&gt;"",IF(OR(D315=C316,E315=C316,F315=C316),"W","L"),"")</f>
        <v>W</v>
      </c>
      <c r="H316" s="42">
        <f t="shared" si="22"/>
        <v>3</v>
      </c>
      <c r="I316" s="42">
        <f>IF(G316&lt;&gt;"",VLOOKUP(V315,$M$4:$N$18,2,0),"")</f>
        <v>1</v>
      </c>
      <c r="J316" s="42">
        <f t="shared" si="23"/>
        <v>3</v>
      </c>
      <c r="K316" s="42">
        <f>IF(B316="",K315,SUM($J$6:J316))</f>
        <v>87</v>
      </c>
      <c r="L316" s="2"/>
      <c r="M316" s="2"/>
      <c r="N316" s="2"/>
      <c r="O316" s="2"/>
      <c r="P316" s="2"/>
      <c r="Q316" s="2"/>
      <c r="S316" s="2"/>
      <c r="T316" s="2"/>
      <c r="U316" s="2"/>
      <c r="V316" s="42">
        <f>IF(AND(G315="",G316="L"),1,IF(AND(G316="L",G315="L"),V315+1,IF(AND(G315="L",G316=""),0,IF(AND(G316="",G315=""),0,0))))</f>
        <v>0</v>
      </c>
      <c r="W316" s="2"/>
      <c r="X316" s="42">
        <f>IF(C315=0,C316,IF(C316=0,X315,C316))</f>
        <v>3</v>
      </c>
      <c r="Y316" s="42">
        <f>IF(C315=0,X315,IF(C316=0,Y315,C315))</f>
        <v>5</v>
      </c>
      <c r="Z316" s="42">
        <f>IF(C314=0,C313,IF(C315=0,Y315,IF(C316=0,Z315,C314)))</f>
        <v>3</v>
      </c>
      <c r="AA316" s="42">
        <f>IF(C313=0,C312,IF(C314=0,C312,IF(C315=0,Z315,IF(C316=0,AA315,C313))))</f>
        <v>2</v>
      </c>
      <c r="AB316" s="2"/>
      <c r="AC316" s="42" t="str">
        <f t="shared" si="24"/>
        <v>NB</v>
      </c>
      <c r="AD316" s="2"/>
      <c r="AE316" s="42">
        <f>IF(K316&lt;K315,1,0)</f>
        <v>0</v>
      </c>
      <c r="AF316" s="42">
        <f>IF(G316="W",0,IF(AE316=1,K315-K316+AF315,0))</f>
        <v>0</v>
      </c>
      <c r="AG316" s="2"/>
      <c r="AH316" s="42">
        <f>IF(G316="W",AF315+J316,IF(AE316=1,K315-K316+AF315,0))</f>
        <v>3</v>
      </c>
      <c r="AI316" s="2"/>
    </row>
    <row r="317" spans="2:35">
      <c r="B317" s="45">
        <v>23</v>
      </c>
      <c r="C317" s="17">
        <f t="shared" si="21"/>
        <v>4</v>
      </c>
      <c r="D317" s="48" t="str">
        <f>IF(AC317="Bet",X317,"")</f>
        <v/>
      </c>
      <c r="E317" s="49" t="str">
        <f>IF(AC317="Bet",Y317,"")</f>
        <v/>
      </c>
      <c r="F317" s="50" t="str">
        <f>IF(AC317="Bet",Z317,"")</f>
        <v/>
      </c>
      <c r="G317" s="42" t="str">
        <f>IF(D316&lt;&gt;"",IF(OR(D316=C317,E316=C317,F316=C317),"W","L"),"")</f>
        <v/>
      </c>
      <c r="H317" s="42" t="str">
        <f t="shared" si="22"/>
        <v/>
      </c>
      <c r="I317" s="42" t="str">
        <f>IF(G317&lt;&gt;"",VLOOKUP(V316,$M$4:$N$18,2,0),"")</f>
        <v/>
      </c>
      <c r="J317" s="42" t="str">
        <f t="shared" si="23"/>
        <v/>
      </c>
      <c r="K317" s="42">
        <f>IF(B317="",K316,SUM($J$6:J317))</f>
        <v>87</v>
      </c>
      <c r="L317" s="2"/>
      <c r="M317" s="2"/>
      <c r="N317" s="2"/>
      <c r="O317" s="2"/>
      <c r="P317" s="2"/>
      <c r="Q317" s="2"/>
      <c r="S317" s="2"/>
      <c r="T317" s="2"/>
      <c r="U317" s="2"/>
      <c r="V317" s="42">
        <f>IF(AND(G316="",G317="L"),1,IF(AND(G317="L",G316="L"),V316+1,IF(AND(G316="L",G317=""),0,IF(AND(G317="",G316=""),0,0))))</f>
        <v>0</v>
      </c>
      <c r="W317" s="2"/>
      <c r="X317" s="42">
        <f>IF(C316=0,C317,IF(C317=0,X316,C317))</f>
        <v>4</v>
      </c>
      <c r="Y317" s="42">
        <f>IF(C316=0,X316,IF(C317=0,Y316,C316))</f>
        <v>3</v>
      </c>
      <c r="Z317" s="42">
        <f>IF(C315=0,C314,IF(C316=0,Y316,IF(C317=0,Z316,C315)))</f>
        <v>5</v>
      </c>
      <c r="AA317" s="42">
        <f>IF(C314=0,C313,IF(C315=0,C313,IF(C316=0,Z316,IF(C317=0,AA316,C314))))</f>
        <v>3</v>
      </c>
      <c r="AB317" s="2"/>
      <c r="AC317" s="42" t="str">
        <f t="shared" si="24"/>
        <v>NB</v>
      </c>
      <c r="AD317" s="2"/>
      <c r="AE317" s="42">
        <f>IF(K317&lt;K316,1,0)</f>
        <v>0</v>
      </c>
      <c r="AF317" s="42">
        <f>IF(G317="W",0,IF(AE317=1,K316-K317+AF316,0))</f>
        <v>0</v>
      </c>
      <c r="AG317" s="2"/>
      <c r="AH317" s="42">
        <f>IF(G317="W",AF316+J317,IF(AE317=1,K316-K317+AF316,0))</f>
        <v>0</v>
      </c>
      <c r="AI317" s="2"/>
    </row>
    <row r="318" spans="2:35">
      <c r="B318" s="45">
        <v>25</v>
      </c>
      <c r="C318" s="17">
        <f t="shared" si="21"/>
        <v>5</v>
      </c>
      <c r="D318" s="48" t="str">
        <f>IF(AC318="Bet",X318,"")</f>
        <v/>
      </c>
      <c r="E318" s="49" t="str">
        <f>IF(AC318="Bet",Y318,"")</f>
        <v/>
      </c>
      <c r="F318" s="50" t="str">
        <f>IF(AC318="Bet",Z318,"")</f>
        <v/>
      </c>
      <c r="G318" s="42" t="str">
        <f>IF(D317&lt;&gt;"",IF(OR(D317=C318,E317=C318,F317=C318),"W","L"),"")</f>
        <v/>
      </c>
      <c r="H318" s="42" t="str">
        <f t="shared" si="22"/>
        <v/>
      </c>
      <c r="I318" s="42" t="str">
        <f>IF(G318&lt;&gt;"",VLOOKUP(V317,$M$4:$N$18,2,0),"")</f>
        <v/>
      </c>
      <c r="J318" s="42" t="str">
        <f t="shared" si="23"/>
        <v/>
      </c>
      <c r="K318" s="42">
        <f>IF(B318="",K317,SUM($J$6:J318))</f>
        <v>87</v>
      </c>
      <c r="L318" s="2"/>
      <c r="M318" s="2"/>
      <c r="N318" s="2"/>
      <c r="O318" s="2"/>
      <c r="P318" s="2"/>
      <c r="Q318" s="2"/>
      <c r="S318" s="2"/>
      <c r="T318" s="2"/>
      <c r="U318" s="2"/>
      <c r="V318" s="42">
        <f>IF(AND(G317="",G318="L"),1,IF(AND(G318="L",G317="L"),V317+1,IF(AND(G317="L",G318=""),0,IF(AND(G318="",G317=""),0,0))))</f>
        <v>0</v>
      </c>
      <c r="W318" s="2"/>
      <c r="X318" s="42">
        <f>IF(C317=0,C318,IF(C318=0,X317,C318))</f>
        <v>5</v>
      </c>
      <c r="Y318" s="42">
        <f>IF(C317=0,X317,IF(C318=0,Y317,C317))</f>
        <v>4</v>
      </c>
      <c r="Z318" s="42">
        <f>IF(C316=0,C315,IF(C317=0,Y317,IF(C318=0,Z317,C316)))</f>
        <v>3</v>
      </c>
      <c r="AA318" s="42">
        <f>IF(C315=0,C314,IF(C316=0,C314,IF(C317=0,Z317,IF(C318=0,AA317,C315))))</f>
        <v>5</v>
      </c>
      <c r="AB318" s="2"/>
      <c r="AC318" s="42" t="str">
        <f t="shared" si="24"/>
        <v>NB</v>
      </c>
      <c r="AD318" s="2"/>
      <c r="AE318" s="42">
        <f>IF(K318&lt;K317,1,0)</f>
        <v>0</v>
      </c>
      <c r="AF318" s="42">
        <f>IF(G318="W",0,IF(AE318=1,K317-K318+AF317,0))</f>
        <v>0</v>
      </c>
      <c r="AG318" s="2"/>
      <c r="AH318" s="42">
        <f>IF(G318="W",AF317+J318,IF(AE318=1,K317-K318+AF317,0))</f>
        <v>0</v>
      </c>
      <c r="AI318" s="2"/>
    </row>
    <row r="319" spans="2:35">
      <c r="B319" s="45">
        <v>22</v>
      </c>
      <c r="C319" s="17">
        <f t="shared" si="21"/>
        <v>4</v>
      </c>
      <c r="D319" s="48" t="str">
        <f>IF(AC319="Bet",X319,"")</f>
        <v/>
      </c>
      <c r="E319" s="49" t="str">
        <f>IF(AC319="Bet",Y319,"")</f>
        <v/>
      </c>
      <c r="F319" s="50" t="str">
        <f>IF(AC319="Bet",Z319,"")</f>
        <v/>
      </c>
      <c r="G319" s="42" t="str">
        <f>IF(D318&lt;&gt;"",IF(OR(D318=C319,E318=C319,F318=C319),"W","L"),"")</f>
        <v/>
      </c>
      <c r="H319" s="42" t="str">
        <f t="shared" si="22"/>
        <v/>
      </c>
      <c r="I319" s="42" t="str">
        <f>IF(G319&lt;&gt;"",VLOOKUP(V318,$M$4:$N$18,2,0),"")</f>
        <v/>
      </c>
      <c r="J319" s="42" t="str">
        <f t="shared" si="23"/>
        <v/>
      </c>
      <c r="K319" s="42">
        <f>IF(B319="",K318,SUM($J$6:J319))</f>
        <v>87</v>
      </c>
      <c r="L319" s="2"/>
      <c r="M319" s="2"/>
      <c r="N319" s="2"/>
      <c r="O319" s="2"/>
      <c r="P319" s="2"/>
      <c r="Q319" s="2"/>
      <c r="S319" s="2"/>
      <c r="T319" s="2"/>
      <c r="U319" s="2"/>
      <c r="V319" s="42">
        <f>IF(AND(G318="",G319="L"),1,IF(AND(G319="L",G318="L"),V318+1,IF(AND(G318="L",G319=""),0,IF(AND(G319="",G318=""),0,0))))</f>
        <v>0</v>
      </c>
      <c r="W319" s="2"/>
      <c r="X319" s="42">
        <f>IF(C318=0,C319,IF(C319=0,X318,C319))</f>
        <v>4</v>
      </c>
      <c r="Y319" s="42">
        <f>IF(C318=0,X318,IF(C319=0,Y318,C318))</f>
        <v>5</v>
      </c>
      <c r="Z319" s="42">
        <f>IF(C317=0,C316,IF(C318=0,Y318,IF(C319=0,Z318,C317)))</f>
        <v>4</v>
      </c>
      <c r="AA319" s="42">
        <f>IF(C316=0,C315,IF(C317=0,C315,IF(C318=0,Z318,IF(C319=0,AA318,C316))))</f>
        <v>3</v>
      </c>
      <c r="AB319" s="2"/>
      <c r="AC319" s="42" t="str">
        <f t="shared" si="24"/>
        <v>NB</v>
      </c>
      <c r="AD319" s="2"/>
      <c r="AE319" s="42">
        <f>IF(K319&lt;K318,1,0)</f>
        <v>0</v>
      </c>
      <c r="AF319" s="42">
        <f>IF(G319="W",0,IF(AE319=1,K318-K319+AF318,0))</f>
        <v>0</v>
      </c>
      <c r="AG319" s="2"/>
      <c r="AH319" s="42">
        <f>IF(G319="W",AF318+J319,IF(AE319=1,K318-K319+AF318,0))</f>
        <v>0</v>
      </c>
      <c r="AI319" s="2"/>
    </row>
    <row r="320" spans="2:35">
      <c r="B320" s="45">
        <v>2</v>
      </c>
      <c r="C320" s="17">
        <f t="shared" si="21"/>
        <v>1</v>
      </c>
      <c r="D320" s="48" t="str">
        <f>IF(AC320="Bet",X320,"")</f>
        <v/>
      </c>
      <c r="E320" s="49" t="str">
        <f>IF(AC320="Bet",Y320,"")</f>
        <v/>
      </c>
      <c r="F320" s="50" t="str">
        <f>IF(AC320="Bet",Z320,"")</f>
        <v/>
      </c>
      <c r="G320" s="42" t="str">
        <f>IF(D319&lt;&gt;"",IF(OR(D319=C320,E319=C320,F319=C320),"W","L"),"")</f>
        <v/>
      </c>
      <c r="H320" s="42" t="str">
        <f t="shared" si="22"/>
        <v/>
      </c>
      <c r="I320" s="42" t="str">
        <f>IF(G320&lt;&gt;"",VLOOKUP(V319,$M$4:$N$18,2,0),"")</f>
        <v/>
      </c>
      <c r="J320" s="42" t="str">
        <f t="shared" si="23"/>
        <v/>
      </c>
      <c r="K320" s="42">
        <f>IF(B320="",K319,SUM($J$6:J320))</f>
        <v>87</v>
      </c>
      <c r="L320" s="2"/>
      <c r="M320" s="2"/>
      <c r="N320" s="2"/>
      <c r="O320" s="2"/>
      <c r="P320" s="2"/>
      <c r="Q320" s="2"/>
      <c r="S320" s="2"/>
      <c r="T320" s="2"/>
      <c r="U320" s="2"/>
      <c r="V320" s="42">
        <f>IF(AND(G319="",G320="L"),1,IF(AND(G320="L",G319="L"),V319+1,IF(AND(G319="L",G320=""),0,IF(AND(G320="",G319=""),0,0))))</f>
        <v>0</v>
      </c>
      <c r="W320" s="2"/>
      <c r="X320" s="42">
        <f>IF(C319=0,C320,IF(C320=0,X319,C320))</f>
        <v>1</v>
      </c>
      <c r="Y320" s="42">
        <f>IF(C319=0,X319,IF(C320=0,Y319,C319))</f>
        <v>4</v>
      </c>
      <c r="Z320" s="42">
        <f>IF(C318=0,C317,IF(C319=0,Y319,IF(C320=0,Z319,C318)))</f>
        <v>5</v>
      </c>
      <c r="AA320" s="42">
        <f>IF(C317=0,C316,IF(C318=0,C316,IF(C319=0,Z319,IF(C320=0,AA319,C317))))</f>
        <v>4</v>
      </c>
      <c r="AB320" s="2"/>
      <c r="AC320" s="42" t="str">
        <f t="shared" si="24"/>
        <v>NB</v>
      </c>
      <c r="AD320" s="2"/>
      <c r="AE320" s="42">
        <f>IF(K320&lt;K319,1,0)</f>
        <v>0</v>
      </c>
      <c r="AF320" s="42">
        <f>IF(G320="W",0,IF(AE320=1,K319-K320+AF319,0))</f>
        <v>0</v>
      </c>
      <c r="AG320" s="2"/>
      <c r="AH320" s="42">
        <f>IF(G320="W",AF319+J320,IF(AE320=1,K319-K320+AF319,0))</f>
        <v>0</v>
      </c>
      <c r="AI320" s="2"/>
    </row>
    <row r="321" spans="2:35">
      <c r="B321" s="45">
        <v>12</v>
      </c>
      <c r="C321" s="17">
        <f t="shared" si="21"/>
        <v>2</v>
      </c>
      <c r="D321" s="48">
        <f>IF(AC321="Bet",X321,"")</f>
        <v>2</v>
      </c>
      <c r="E321" s="49">
        <f>IF(AC321="Bet",Y321,"")</f>
        <v>1</v>
      </c>
      <c r="F321" s="50">
        <f>IF(AC321="Bet",Z321,"")</f>
        <v>4</v>
      </c>
      <c r="G321" s="42" t="str">
        <f>IF(D320&lt;&gt;"",IF(OR(D320=C321,E320=C321,F320=C321),"W","L"),"")</f>
        <v/>
      </c>
      <c r="H321" s="42" t="str">
        <f t="shared" si="22"/>
        <v/>
      </c>
      <c r="I321" s="42" t="str">
        <f>IF(G321&lt;&gt;"",VLOOKUP(V320,$M$4:$N$18,2,0),"")</f>
        <v/>
      </c>
      <c r="J321" s="42" t="str">
        <f t="shared" si="23"/>
        <v/>
      </c>
      <c r="K321" s="42">
        <f>IF(B321="",K320,SUM($J$6:J321))</f>
        <v>87</v>
      </c>
      <c r="L321" s="2"/>
      <c r="M321" s="2"/>
      <c r="N321" s="2"/>
      <c r="O321" s="2"/>
      <c r="P321" s="2"/>
      <c r="Q321" s="2"/>
      <c r="S321" s="2"/>
      <c r="T321" s="2"/>
      <c r="U321" s="2"/>
      <c r="V321" s="42">
        <f>IF(AND(G320="",G321="L"),1,IF(AND(G321="L",G320="L"),V320+1,IF(AND(G320="L",G321=""),0,IF(AND(G321="",G320=""),0,0))))</f>
        <v>0</v>
      </c>
      <c r="W321" s="2"/>
      <c r="X321" s="42">
        <f>IF(C320=0,C321,IF(C321=0,X320,C321))</f>
        <v>2</v>
      </c>
      <c r="Y321" s="42">
        <f>IF(C320=0,X320,IF(C321=0,Y320,C320))</f>
        <v>1</v>
      </c>
      <c r="Z321" s="42">
        <f>IF(C319=0,C318,IF(C320=0,Y320,IF(C321=0,Z320,C319)))</f>
        <v>4</v>
      </c>
      <c r="AA321" s="42">
        <f>IF(C318=0,C317,IF(C319=0,C317,IF(C320=0,Z320,IF(C321=0,AA320,C318))))</f>
        <v>5</v>
      </c>
      <c r="AB321" s="2"/>
      <c r="AC321" s="42" t="str">
        <f t="shared" si="24"/>
        <v>Bet</v>
      </c>
      <c r="AD321" s="2"/>
      <c r="AE321" s="42">
        <f>IF(K321&lt;K320,1,0)</f>
        <v>0</v>
      </c>
      <c r="AF321" s="42">
        <f>IF(G321="W",0,IF(AE321=1,K320-K321+AF320,0))</f>
        <v>0</v>
      </c>
      <c r="AG321" s="2"/>
      <c r="AH321" s="42">
        <f>IF(G321="W",AF320+J321,IF(AE321=1,K320-K321+AF320,0))</f>
        <v>0</v>
      </c>
      <c r="AI321" s="2"/>
    </row>
    <row r="322" spans="2:35">
      <c r="B322" s="45">
        <v>28</v>
      </c>
      <c r="C322" s="17">
        <f t="shared" si="21"/>
        <v>5</v>
      </c>
      <c r="D322" s="48">
        <f>IF(AC322="Bet",X322,"")</f>
        <v>5</v>
      </c>
      <c r="E322" s="49">
        <f>IF(AC322="Bet",Y322,"")</f>
        <v>2</v>
      </c>
      <c r="F322" s="50">
        <f>IF(AC322="Bet",Z322,"")</f>
        <v>1</v>
      </c>
      <c r="G322" s="42" t="str">
        <f>IF(D321&lt;&gt;"",IF(OR(D321=C322,E321=C322,F321=C322),"W","L"),"")</f>
        <v>L</v>
      </c>
      <c r="H322" s="42">
        <f t="shared" si="22"/>
        <v>-3</v>
      </c>
      <c r="I322" s="42">
        <f>IF(G322&lt;&gt;"",VLOOKUP(V321,$M$4:$N$18,2,0),"")</f>
        <v>1</v>
      </c>
      <c r="J322" s="42">
        <f t="shared" si="23"/>
        <v>-3</v>
      </c>
      <c r="K322" s="42">
        <f>IF(B322="",K321,SUM($J$6:J322))</f>
        <v>84</v>
      </c>
      <c r="L322" s="2"/>
      <c r="M322" s="2"/>
      <c r="N322" s="2"/>
      <c r="O322" s="2"/>
      <c r="P322" s="2"/>
      <c r="Q322" s="2"/>
      <c r="S322" s="2"/>
      <c r="T322" s="2"/>
      <c r="U322" s="2"/>
      <c r="V322" s="42">
        <f>IF(AND(G321="",G322="L"),1,IF(AND(G322="L",G321="L"),V321+1,IF(AND(G321="L",G322=""),0,IF(AND(G322="",G321=""),0,0))))</f>
        <v>1</v>
      </c>
      <c r="W322" s="2"/>
      <c r="X322" s="42">
        <f>IF(C321=0,C322,IF(C322=0,X321,C322))</f>
        <v>5</v>
      </c>
      <c r="Y322" s="42">
        <f>IF(C321=0,X321,IF(C322=0,Y321,C321))</f>
        <v>2</v>
      </c>
      <c r="Z322" s="42">
        <f>IF(C320=0,C319,IF(C321=0,Y321,IF(C322=0,Z321,C320)))</f>
        <v>1</v>
      </c>
      <c r="AA322" s="42">
        <f>IF(C319=0,C318,IF(C320=0,C318,IF(C321=0,Z321,IF(C322=0,AA321,C319))))</f>
        <v>4</v>
      </c>
      <c r="AB322" s="2"/>
      <c r="AC322" s="42" t="str">
        <f t="shared" si="24"/>
        <v>Bet</v>
      </c>
      <c r="AD322" s="2"/>
      <c r="AE322" s="42">
        <f>IF(K322&lt;K321,1,0)</f>
        <v>1</v>
      </c>
      <c r="AF322" s="42">
        <f>IF(G322="W",0,IF(AE322=1,K321-K322+AF321,0))</f>
        <v>3</v>
      </c>
      <c r="AG322" s="2"/>
      <c r="AH322" s="42">
        <f>IF(G322="W",AF321+J322,IF(AE322=1,K321-K322+AF321,0))</f>
        <v>3</v>
      </c>
      <c r="AI322" s="2"/>
    </row>
    <row r="323" spans="2:35">
      <c r="B323" s="45">
        <v>19</v>
      </c>
      <c r="C323" s="17">
        <f t="shared" si="21"/>
        <v>4</v>
      </c>
      <c r="D323" s="48">
        <f>IF(AC323="Bet",X323,"")</f>
        <v>4</v>
      </c>
      <c r="E323" s="49">
        <f>IF(AC323="Bet",Y323,"")</f>
        <v>5</v>
      </c>
      <c r="F323" s="50">
        <f>IF(AC323="Bet",Z323,"")</f>
        <v>2</v>
      </c>
      <c r="G323" s="42" t="str">
        <f>IF(D322&lt;&gt;"",IF(OR(D322=C323,E322=C323,F322=C323),"W","L"),"")</f>
        <v>L</v>
      </c>
      <c r="H323" s="42">
        <f t="shared" si="22"/>
        <v>-3</v>
      </c>
      <c r="I323" s="42">
        <f>IF(G323&lt;&gt;"",VLOOKUP(V322,$M$4:$N$18,2,0),"")</f>
        <v>1</v>
      </c>
      <c r="J323" s="42">
        <f t="shared" si="23"/>
        <v>-3</v>
      </c>
      <c r="K323" s="42">
        <f>IF(B323="",K322,SUM($J$6:J323))</f>
        <v>81</v>
      </c>
      <c r="L323" s="2"/>
      <c r="M323" s="2"/>
      <c r="N323" s="2"/>
      <c r="O323" s="2"/>
      <c r="P323" s="2"/>
      <c r="Q323" s="2"/>
      <c r="S323" s="2"/>
      <c r="T323" s="2"/>
      <c r="U323" s="2"/>
      <c r="V323" s="42">
        <f>IF(AND(G322="",G323="L"),1,IF(AND(G323="L",G322="L"),V322+1,IF(AND(G322="L",G323=""),0,IF(AND(G323="",G322=""),0,0))))</f>
        <v>2</v>
      </c>
      <c r="W323" s="2"/>
      <c r="X323" s="42">
        <f>IF(C322=0,C323,IF(C323=0,X322,C323))</f>
        <v>4</v>
      </c>
      <c r="Y323" s="42">
        <f>IF(C322=0,X322,IF(C323=0,Y322,C322))</f>
        <v>5</v>
      </c>
      <c r="Z323" s="42">
        <f>IF(C321=0,C320,IF(C322=0,Y322,IF(C323=0,Z322,C321)))</f>
        <v>2</v>
      </c>
      <c r="AA323" s="42">
        <f>IF(C320=0,C319,IF(C321=0,C319,IF(C322=0,Z322,IF(C323=0,AA322,C320))))</f>
        <v>1</v>
      </c>
      <c r="AB323" s="2"/>
      <c r="AC323" s="42" t="str">
        <f t="shared" si="24"/>
        <v>Bet</v>
      </c>
      <c r="AD323" s="2"/>
      <c r="AE323" s="42">
        <f>IF(K323&lt;K322,1,0)</f>
        <v>1</v>
      </c>
      <c r="AF323" s="42">
        <f>IF(G323="W",0,IF(AE323=1,K322-K323+AF322,0))</f>
        <v>6</v>
      </c>
      <c r="AG323" s="2"/>
      <c r="AH323" s="42">
        <f>IF(G323="W",AF322+J323,IF(AE323=1,K322-K323+AF322,0))</f>
        <v>6</v>
      </c>
      <c r="AI323" s="2"/>
    </row>
    <row r="324" spans="2:35">
      <c r="B324" s="45">
        <v>18</v>
      </c>
      <c r="C324" s="17">
        <f t="shared" ref="C324:C387" si="25">IF(B324="","",VLOOKUP(B324,$AK$1:$AR$38,3,0))</f>
        <v>3</v>
      </c>
      <c r="D324" s="48">
        <f>IF(AC324="Bet",X324,"")</f>
        <v>3</v>
      </c>
      <c r="E324" s="49">
        <f>IF(AC324="Bet",Y324,"")</f>
        <v>4</v>
      </c>
      <c r="F324" s="50">
        <f>IF(AC324="Bet",Z324,"")</f>
        <v>5</v>
      </c>
      <c r="G324" s="42" t="str">
        <f>IF(D323&lt;&gt;"",IF(OR(D323=C324,E323=C324,F323=C324),"W","L"),"")</f>
        <v>L</v>
      </c>
      <c r="H324" s="42">
        <f t="shared" si="22"/>
        <v>-3</v>
      </c>
      <c r="I324" s="42">
        <f>IF(G324&lt;&gt;"",VLOOKUP(V323,$M$4:$N$18,2,0),"")</f>
        <v>3</v>
      </c>
      <c r="J324" s="42">
        <f t="shared" si="23"/>
        <v>-9</v>
      </c>
      <c r="K324" s="42">
        <f>IF(B324="",K323,SUM($J$6:J324))</f>
        <v>72</v>
      </c>
      <c r="L324" s="2"/>
      <c r="M324" s="2"/>
      <c r="N324" s="2"/>
      <c r="O324" s="2"/>
      <c r="P324" s="2"/>
      <c r="Q324" s="2"/>
      <c r="S324" s="2"/>
      <c r="T324" s="2"/>
      <c r="U324" s="2"/>
      <c r="V324" s="42">
        <f>IF(AND(G323="",G324="L"),1,IF(AND(G324="L",G323="L"),V323+1,IF(AND(G323="L",G324=""),0,IF(AND(G324="",G323=""),0,0))))</f>
        <v>3</v>
      </c>
      <c r="W324" s="2"/>
      <c r="X324" s="42">
        <f>IF(C323=0,C324,IF(C324=0,X323,C324))</f>
        <v>3</v>
      </c>
      <c r="Y324" s="42">
        <f>IF(C323=0,X323,IF(C324=0,Y323,C323))</f>
        <v>4</v>
      </c>
      <c r="Z324" s="42">
        <f>IF(C322=0,C321,IF(C323=0,Y323,IF(C324=0,Z323,C322)))</f>
        <v>5</v>
      </c>
      <c r="AA324" s="42">
        <f>IF(C321=0,C320,IF(C322=0,C320,IF(C323=0,Z323,IF(C324=0,AA323,C321))))</f>
        <v>2</v>
      </c>
      <c r="AB324" s="2"/>
      <c r="AC324" s="42" t="str">
        <f t="shared" si="24"/>
        <v>Bet</v>
      </c>
      <c r="AD324" s="2"/>
      <c r="AE324" s="42">
        <f>IF(K324&lt;K323,1,0)</f>
        <v>1</v>
      </c>
      <c r="AF324" s="42">
        <f>IF(G324="W",0,IF(AE324=1,K323-K324+AF323,0))</f>
        <v>15</v>
      </c>
      <c r="AG324" s="2"/>
      <c r="AH324" s="42">
        <f>IF(G324="W",AF323+J324,IF(AE324=1,K323-K324+AF323,0))</f>
        <v>15</v>
      </c>
      <c r="AI324" s="2"/>
    </row>
    <row r="325" spans="2:35">
      <c r="B325" s="45">
        <v>8</v>
      </c>
      <c r="C325" s="17">
        <f t="shared" si="25"/>
        <v>2</v>
      </c>
      <c r="D325" s="48">
        <f>IF(AC325="Bet",X325,"")</f>
        <v>2</v>
      </c>
      <c r="E325" s="49">
        <f>IF(AC325="Bet",Y325,"")</f>
        <v>3</v>
      </c>
      <c r="F325" s="50">
        <f>IF(AC325="Bet",Z325,"")</f>
        <v>4</v>
      </c>
      <c r="G325" s="42" t="str">
        <f>IF(D324&lt;&gt;"",IF(OR(D324=C325,E324=C325,F324=C325),"W","L"),"")</f>
        <v>L</v>
      </c>
      <c r="H325" s="42">
        <f t="shared" si="22"/>
        <v>-3</v>
      </c>
      <c r="I325" s="42">
        <f>IF(G325&lt;&gt;"",VLOOKUP(V324,$M$4:$N$18,2,0),"")</f>
        <v>0</v>
      </c>
      <c r="J325" s="42">
        <f t="shared" si="23"/>
        <v>0</v>
      </c>
      <c r="K325" s="42">
        <f>IF(B325="",K324,SUM($J$6:J325))</f>
        <v>72</v>
      </c>
      <c r="L325" s="2"/>
      <c r="M325" s="2"/>
      <c r="N325" s="2"/>
      <c r="O325" s="2"/>
      <c r="P325" s="2"/>
      <c r="Q325" s="2"/>
      <c r="S325" s="2"/>
      <c r="T325" s="2"/>
      <c r="U325" s="2"/>
      <c r="V325" s="42">
        <f>IF(AND(G324="",G325="L"),1,IF(AND(G325="L",G324="L"),V324+1,IF(AND(G324="L",G325=""),0,IF(AND(G325="",G324=""),0,0))))</f>
        <v>4</v>
      </c>
      <c r="W325" s="2"/>
      <c r="X325" s="42">
        <f>IF(C324=0,C325,IF(C325=0,X324,C325))</f>
        <v>2</v>
      </c>
      <c r="Y325" s="42">
        <f>IF(C324=0,X324,IF(C325=0,Y324,C324))</f>
        <v>3</v>
      </c>
      <c r="Z325" s="42">
        <f>IF(C323=0,C322,IF(C324=0,Y324,IF(C325=0,Z324,C323)))</f>
        <v>4</v>
      </c>
      <c r="AA325" s="42">
        <f>IF(C322=0,C321,IF(C323=0,C321,IF(C324=0,Z324,IF(C325=0,AA324,C322))))</f>
        <v>5</v>
      </c>
      <c r="AB325" s="2"/>
      <c r="AC325" s="42" t="str">
        <f t="shared" si="24"/>
        <v>Bet</v>
      </c>
      <c r="AD325" s="2"/>
      <c r="AE325" s="42">
        <f>IF(K325&lt;K324,1,0)</f>
        <v>0</v>
      </c>
      <c r="AF325" s="42">
        <f>IF(G325="W",0,IF(AE325=1,K324-K325+AF324,0))</f>
        <v>0</v>
      </c>
      <c r="AG325" s="2"/>
      <c r="AH325" s="42">
        <f>IF(G325="W",AF324+J325,IF(AE325=1,K324-K325+AF324,0))</f>
        <v>0</v>
      </c>
      <c r="AI325" s="2"/>
    </row>
    <row r="326" spans="2:35">
      <c r="B326" s="45">
        <v>32</v>
      </c>
      <c r="C326" s="17">
        <f t="shared" si="25"/>
        <v>6</v>
      </c>
      <c r="D326" s="48">
        <f>IF(AC326="Bet",X326,"")</f>
        <v>6</v>
      </c>
      <c r="E326" s="49">
        <f>IF(AC326="Bet",Y326,"")</f>
        <v>2</v>
      </c>
      <c r="F326" s="50">
        <f>IF(AC326="Bet",Z326,"")</f>
        <v>3</v>
      </c>
      <c r="G326" s="42" t="str">
        <f>IF(D325&lt;&gt;"",IF(OR(D325=C326,E325=C326,F325=C326),"W","L"),"")</f>
        <v>L</v>
      </c>
      <c r="H326" s="42">
        <f t="shared" si="22"/>
        <v>-3</v>
      </c>
      <c r="I326" s="42">
        <f>IF(G326&lt;&gt;"",VLOOKUP(V325,$M$4:$N$18,2,0),"")</f>
        <v>0</v>
      </c>
      <c r="J326" s="42">
        <f t="shared" si="23"/>
        <v>0</v>
      </c>
      <c r="K326" s="42">
        <f>IF(B326="",K325,SUM($J$6:J326))</f>
        <v>72</v>
      </c>
      <c r="L326" s="2"/>
      <c r="M326" s="2"/>
      <c r="N326" s="2"/>
      <c r="O326" s="2"/>
      <c r="P326" s="2"/>
      <c r="Q326" s="2"/>
      <c r="S326" s="2"/>
      <c r="T326" s="2"/>
      <c r="U326" s="2"/>
      <c r="V326" s="42">
        <f>IF(AND(G325="",G326="L"),1,IF(AND(G326="L",G325="L"),V325+1,IF(AND(G325="L",G326=""),0,IF(AND(G326="",G325=""),0,0))))</f>
        <v>5</v>
      </c>
      <c r="W326" s="2"/>
      <c r="X326" s="42">
        <f>IF(C325=0,C326,IF(C326=0,X325,C326))</f>
        <v>6</v>
      </c>
      <c r="Y326" s="42">
        <f>IF(C325=0,X325,IF(C326=0,Y325,C325))</f>
        <v>2</v>
      </c>
      <c r="Z326" s="42">
        <f>IF(C324=0,C323,IF(C325=0,Y325,IF(C326=0,Z325,C324)))</f>
        <v>3</v>
      </c>
      <c r="AA326" s="42">
        <f>IF(C323=0,C322,IF(C324=0,C322,IF(C325=0,Z325,IF(C326=0,AA325,C323))))</f>
        <v>4</v>
      </c>
      <c r="AB326" s="2"/>
      <c r="AC326" s="42" t="str">
        <f t="shared" si="24"/>
        <v>Bet</v>
      </c>
      <c r="AD326" s="2"/>
      <c r="AE326" s="42">
        <f>IF(K326&lt;K325,1,0)</f>
        <v>0</v>
      </c>
      <c r="AF326" s="42">
        <f>IF(G326="W",0,IF(AE326=1,K325-K326+AF325,0))</f>
        <v>0</v>
      </c>
      <c r="AG326" s="2"/>
      <c r="AH326" s="42">
        <f>IF(G326="W",AF325+J326,IF(AE326=1,K325-K326+AF325,0))</f>
        <v>0</v>
      </c>
      <c r="AI326" s="2"/>
    </row>
    <row r="327" spans="2:35">
      <c r="B327" s="45">
        <v>20</v>
      </c>
      <c r="C327" s="17">
        <f t="shared" si="25"/>
        <v>4</v>
      </c>
      <c r="D327" s="48">
        <f>IF(AC327="Bet",X327,"")</f>
        <v>4</v>
      </c>
      <c r="E327" s="49">
        <f>IF(AC327="Bet",Y327,"")</f>
        <v>6</v>
      </c>
      <c r="F327" s="50">
        <f>IF(AC327="Bet",Z327,"")</f>
        <v>2</v>
      </c>
      <c r="G327" s="42" t="str">
        <f>IF(D326&lt;&gt;"",IF(OR(D326=C327,E326=C327,F326=C327),"W","L"),"")</f>
        <v>L</v>
      </c>
      <c r="H327" s="42">
        <f t="shared" si="22"/>
        <v>-3</v>
      </c>
      <c r="I327" s="42">
        <f>IF(G327&lt;&gt;"",VLOOKUP(V326,$M$4:$N$18,2,0),"")</f>
        <v>0</v>
      </c>
      <c r="J327" s="42">
        <f t="shared" si="23"/>
        <v>0</v>
      </c>
      <c r="K327" s="42">
        <f>IF(B327="",K326,SUM($J$6:J327))</f>
        <v>72</v>
      </c>
      <c r="L327" s="2"/>
      <c r="M327" s="2"/>
      <c r="N327" s="2"/>
      <c r="O327" s="2"/>
      <c r="P327" s="2"/>
      <c r="Q327" s="2"/>
      <c r="S327" s="2"/>
      <c r="T327" s="2"/>
      <c r="U327" s="2"/>
      <c r="V327" s="42">
        <f>IF(AND(G326="",G327="L"),1,IF(AND(G327="L",G326="L"),V326+1,IF(AND(G326="L",G327=""),0,IF(AND(G327="",G326=""),0,0))))</f>
        <v>6</v>
      </c>
      <c r="W327" s="2"/>
      <c r="X327" s="42">
        <f>IF(C326=0,C327,IF(C327=0,X326,C327))</f>
        <v>4</v>
      </c>
      <c r="Y327" s="42">
        <f>IF(C326=0,X326,IF(C327=0,Y326,C326))</f>
        <v>6</v>
      </c>
      <c r="Z327" s="42">
        <f>IF(C325=0,C324,IF(C326=0,Y326,IF(C327=0,Z326,C325)))</f>
        <v>2</v>
      </c>
      <c r="AA327" s="42">
        <f>IF(C324=0,C323,IF(C325=0,C323,IF(C326=0,Z326,IF(C327=0,AA326,C324))))</f>
        <v>3</v>
      </c>
      <c r="AB327" s="2"/>
      <c r="AC327" s="42" t="str">
        <f t="shared" si="24"/>
        <v>Bet</v>
      </c>
      <c r="AD327" s="2"/>
      <c r="AE327" s="42">
        <f>IF(K327&lt;K326,1,0)</f>
        <v>0</v>
      </c>
      <c r="AF327" s="42">
        <f>IF(G327="W",0,IF(AE327=1,K326-K327+AF326,0))</f>
        <v>0</v>
      </c>
      <c r="AG327" s="2"/>
      <c r="AH327" s="42">
        <f>IF(G327="W",AF326+J327,IF(AE327=1,K326-K327+AF326,0))</f>
        <v>0</v>
      </c>
      <c r="AI327" s="2"/>
    </row>
    <row r="328" spans="2:35">
      <c r="B328" s="45">
        <v>17</v>
      </c>
      <c r="C328" s="17">
        <f t="shared" si="25"/>
        <v>3</v>
      </c>
      <c r="D328" s="48">
        <f>IF(AC328="Bet",X328,"")</f>
        <v>3</v>
      </c>
      <c r="E328" s="49">
        <f>IF(AC328="Bet",Y328,"")</f>
        <v>4</v>
      </c>
      <c r="F328" s="50">
        <f>IF(AC328="Bet",Z328,"")</f>
        <v>6</v>
      </c>
      <c r="G328" s="42" t="str">
        <f>IF(D327&lt;&gt;"",IF(OR(D327=C328,E327=C328,F327=C328),"W","L"),"")</f>
        <v>L</v>
      </c>
      <c r="H328" s="42">
        <f t="shared" si="22"/>
        <v>-3</v>
      </c>
      <c r="I328" s="42">
        <f>IF(G328&lt;&gt;"",VLOOKUP(V327,$M$4:$N$18,2,0),"")</f>
        <v>0</v>
      </c>
      <c r="J328" s="42">
        <f t="shared" si="23"/>
        <v>0</v>
      </c>
      <c r="K328" s="42">
        <f>IF(B328="",K327,SUM($J$6:J328))</f>
        <v>72</v>
      </c>
      <c r="L328" s="2"/>
      <c r="M328" s="2"/>
      <c r="N328" s="2"/>
      <c r="O328" s="2"/>
      <c r="P328" s="2"/>
      <c r="Q328" s="2"/>
      <c r="S328" s="2"/>
      <c r="T328" s="2"/>
      <c r="U328" s="2"/>
      <c r="V328" s="42">
        <f>IF(AND(G327="",G328="L"),1,IF(AND(G328="L",G327="L"),V327+1,IF(AND(G327="L",G328=""),0,IF(AND(G328="",G327=""),0,0))))</f>
        <v>7</v>
      </c>
      <c r="W328" s="2"/>
      <c r="X328" s="42">
        <f>IF(C327=0,C328,IF(C328=0,X327,C328))</f>
        <v>3</v>
      </c>
      <c r="Y328" s="42">
        <f>IF(C327=0,X327,IF(C328=0,Y327,C327))</f>
        <v>4</v>
      </c>
      <c r="Z328" s="42">
        <f>IF(C326=0,C325,IF(C327=0,Y327,IF(C328=0,Z327,C326)))</f>
        <v>6</v>
      </c>
      <c r="AA328" s="42">
        <f>IF(C325=0,C324,IF(C326=0,C324,IF(C327=0,Z327,IF(C328=0,AA327,C325))))</f>
        <v>2</v>
      </c>
      <c r="AB328" s="2"/>
      <c r="AC328" s="42" t="str">
        <f t="shared" si="24"/>
        <v>Bet</v>
      </c>
      <c r="AD328" s="2"/>
      <c r="AE328" s="42">
        <f>IF(K328&lt;K327,1,0)</f>
        <v>0</v>
      </c>
      <c r="AF328" s="42">
        <f>IF(G328="W",0,IF(AE328=1,K327-K328+AF327,0))</f>
        <v>0</v>
      </c>
      <c r="AG328" s="2"/>
      <c r="AH328" s="42">
        <f>IF(G328="W",AF327+J328,IF(AE328=1,K327-K328+AF327,0))</f>
        <v>0</v>
      </c>
      <c r="AI328" s="2"/>
    </row>
    <row r="329" spans="2:35">
      <c r="B329" s="45">
        <v>1</v>
      </c>
      <c r="C329" s="17">
        <f t="shared" si="25"/>
        <v>1</v>
      </c>
      <c r="D329" s="48">
        <f>IF(AC329="Bet",X329,"")</f>
        <v>1</v>
      </c>
      <c r="E329" s="49">
        <f>IF(AC329="Bet",Y329,"")</f>
        <v>3</v>
      </c>
      <c r="F329" s="50">
        <f>IF(AC329="Bet",Z329,"")</f>
        <v>4</v>
      </c>
      <c r="G329" s="42" t="str">
        <f>IF(D328&lt;&gt;"",IF(OR(D328=C329,E328=C329,F328=C329),"W","L"),"")</f>
        <v>L</v>
      </c>
      <c r="H329" s="42">
        <f t="shared" ref="H329:H392" si="26">IF(G329="W",3,IF(G329="L",-3,""))</f>
        <v>-3</v>
      </c>
      <c r="I329" s="42">
        <f>IF(G329&lt;&gt;"",VLOOKUP(V328,$M$4:$N$18,2,0),"")</f>
        <v>0</v>
      </c>
      <c r="J329" s="42">
        <f t="shared" si="23"/>
        <v>0</v>
      </c>
      <c r="K329" s="42">
        <f>IF(B329="",K328,SUM($J$6:J329))</f>
        <v>72</v>
      </c>
      <c r="L329" s="2"/>
      <c r="M329" s="2"/>
      <c r="N329" s="2"/>
      <c r="O329" s="2"/>
      <c r="P329" s="2"/>
      <c r="Q329" s="2"/>
      <c r="S329" s="2"/>
      <c r="T329" s="2"/>
      <c r="U329" s="2"/>
      <c r="V329" s="42">
        <f>IF(AND(G328="",G329="L"),1,IF(AND(G329="L",G328="L"),V328+1,IF(AND(G328="L",G329=""),0,IF(AND(G329="",G328=""),0,0))))</f>
        <v>8</v>
      </c>
      <c r="W329" s="2"/>
      <c r="X329" s="42">
        <f>IF(C328=0,C329,IF(C329=0,X328,C329))</f>
        <v>1</v>
      </c>
      <c r="Y329" s="42">
        <f>IF(C328=0,X328,IF(C329=0,Y328,C328))</f>
        <v>3</v>
      </c>
      <c r="Z329" s="42">
        <f>IF(C327=0,C326,IF(C328=0,Y328,IF(C329=0,Z328,C327)))</f>
        <v>4</v>
      </c>
      <c r="AA329" s="42">
        <f>IF(C326=0,C325,IF(C327=0,C325,IF(C328=0,Z328,IF(C329=0,AA328,C326))))</f>
        <v>6</v>
      </c>
      <c r="AB329" s="2"/>
      <c r="AC329" s="42" t="str">
        <f t="shared" si="24"/>
        <v>Bet</v>
      </c>
      <c r="AD329" s="2"/>
      <c r="AE329" s="42">
        <f>IF(K329&lt;K328,1,0)</f>
        <v>0</v>
      </c>
      <c r="AF329" s="42">
        <f>IF(G329="W",0,IF(AE329=1,K328-K329+AF328,0))</f>
        <v>0</v>
      </c>
      <c r="AG329" s="2"/>
      <c r="AH329" s="42">
        <f>IF(G329="W",AF328+J329,IF(AE329=1,K328-K329+AF328,0))</f>
        <v>0</v>
      </c>
      <c r="AI329" s="2"/>
    </row>
    <row r="330" spans="2:35">
      <c r="B330" s="45">
        <v>15</v>
      </c>
      <c r="C330" s="17">
        <f t="shared" si="25"/>
        <v>3</v>
      </c>
      <c r="D330" s="48" t="str">
        <f>IF(AC330="Bet",X330,"")</f>
        <v/>
      </c>
      <c r="E330" s="49" t="str">
        <f>IF(AC330="Bet",Y330,"")</f>
        <v/>
      </c>
      <c r="F330" s="50" t="str">
        <f>IF(AC330="Bet",Z330,"")</f>
        <v/>
      </c>
      <c r="G330" s="42" t="str">
        <f>IF(D329&lt;&gt;"",IF(OR(D329=C330,E329=C330,F329=C330),"W","L"),"")</f>
        <v>W</v>
      </c>
      <c r="H330" s="42">
        <f t="shared" si="26"/>
        <v>3</v>
      </c>
      <c r="I330" s="42">
        <f>IF(G330&lt;&gt;"",VLOOKUP(V329,$M$4:$N$18,2,0),"")</f>
        <v>0</v>
      </c>
      <c r="J330" s="42">
        <f t="shared" si="23"/>
        <v>0</v>
      </c>
      <c r="K330" s="42">
        <f>IF(B330="",K329,SUM($J$6:J330))</f>
        <v>72</v>
      </c>
      <c r="L330" s="2"/>
      <c r="M330" s="2"/>
      <c r="N330" s="2"/>
      <c r="O330" s="2"/>
      <c r="P330" s="2"/>
      <c r="Q330" s="2"/>
      <c r="S330" s="2"/>
      <c r="T330" s="2"/>
      <c r="U330" s="2"/>
      <c r="V330" s="42">
        <f>IF(AND(G329="",G330="L"),1,IF(AND(G330="L",G329="L"),V329+1,IF(AND(G329="L",G330=""),0,IF(AND(G330="",G329=""),0,0))))</f>
        <v>0</v>
      </c>
      <c r="W330" s="2"/>
      <c r="X330" s="42">
        <f>IF(C329=0,C330,IF(C330=0,X329,C330))</f>
        <v>3</v>
      </c>
      <c r="Y330" s="42">
        <f>IF(C329=0,X329,IF(C330=0,Y329,C329))</f>
        <v>1</v>
      </c>
      <c r="Z330" s="42">
        <f>IF(C328=0,C327,IF(C329=0,Y329,IF(C330=0,Z329,C328)))</f>
        <v>3</v>
      </c>
      <c r="AA330" s="42">
        <f>IF(C327=0,C326,IF(C328=0,C326,IF(C329=0,Z329,IF(C330=0,AA329,C327))))</f>
        <v>4</v>
      </c>
      <c r="AB330" s="2"/>
      <c r="AC330" s="42" t="str">
        <f t="shared" si="24"/>
        <v>NB</v>
      </c>
      <c r="AD330" s="2"/>
      <c r="AE330" s="42">
        <f>IF(K330&lt;K329,1,0)</f>
        <v>0</v>
      </c>
      <c r="AF330" s="42">
        <f>IF(G330="W",0,IF(AE330=1,K329-K330+AF329,0))</f>
        <v>0</v>
      </c>
      <c r="AG330" s="2"/>
      <c r="AH330" s="42">
        <f>IF(G330="W",AF329+J330,IF(AE330=1,K329-K330+AF329,0))</f>
        <v>0</v>
      </c>
      <c r="AI330" s="2"/>
    </row>
    <row r="331" spans="2:35">
      <c r="B331" s="45">
        <v>13</v>
      </c>
      <c r="C331" s="17">
        <f t="shared" si="25"/>
        <v>3</v>
      </c>
      <c r="D331" s="48" t="str">
        <f>IF(AC331="Bet",X331,"")</f>
        <v/>
      </c>
      <c r="E331" s="49" t="str">
        <f>IF(AC331="Bet",Y331,"")</f>
        <v/>
      </c>
      <c r="F331" s="50" t="str">
        <f>IF(AC331="Bet",Z331,"")</f>
        <v/>
      </c>
      <c r="G331" s="42" t="str">
        <f>IF(D330&lt;&gt;"",IF(OR(D330=C331,E330=C331,F330=C331),"W","L"),"")</f>
        <v/>
      </c>
      <c r="H331" s="42" t="str">
        <f t="shared" si="26"/>
        <v/>
      </c>
      <c r="I331" s="42" t="str">
        <f>IF(G331&lt;&gt;"",VLOOKUP(V330,$M$4:$N$18,2,0),"")</f>
        <v/>
      </c>
      <c r="J331" s="42" t="str">
        <f t="shared" si="23"/>
        <v/>
      </c>
      <c r="K331" s="42">
        <f>IF(B331="",K330,SUM($J$6:J331))</f>
        <v>72</v>
      </c>
      <c r="L331" s="2"/>
      <c r="M331" s="2"/>
      <c r="N331" s="2"/>
      <c r="O331" s="2"/>
      <c r="P331" s="2"/>
      <c r="Q331" s="2"/>
      <c r="S331" s="2"/>
      <c r="T331" s="2"/>
      <c r="U331" s="2"/>
      <c r="V331" s="42">
        <f>IF(AND(G330="",G331="L"),1,IF(AND(G331="L",G330="L"),V330+1,IF(AND(G330="L",G331=""),0,IF(AND(G331="",G330=""),0,0))))</f>
        <v>0</v>
      </c>
      <c r="W331" s="2"/>
      <c r="X331" s="42">
        <f>IF(C330=0,C331,IF(C331=0,X330,C331))</f>
        <v>3</v>
      </c>
      <c r="Y331" s="42">
        <f>IF(C330=0,X330,IF(C331=0,Y330,C330))</f>
        <v>3</v>
      </c>
      <c r="Z331" s="42">
        <f>IF(C329=0,C328,IF(C330=0,Y330,IF(C331=0,Z330,C329)))</f>
        <v>1</v>
      </c>
      <c r="AA331" s="42">
        <f>IF(C328=0,C327,IF(C329=0,C327,IF(C330=0,Z330,IF(C331=0,AA330,C328))))</f>
        <v>3</v>
      </c>
      <c r="AB331" s="2"/>
      <c r="AC331" s="42" t="str">
        <f t="shared" si="24"/>
        <v>NB</v>
      </c>
      <c r="AD331" s="2"/>
      <c r="AE331" s="42">
        <f>IF(K331&lt;K330,1,0)</f>
        <v>0</v>
      </c>
      <c r="AF331" s="42">
        <f>IF(G331="W",0,IF(AE331=1,K330-K331+AF330,0))</f>
        <v>0</v>
      </c>
      <c r="AG331" s="2"/>
      <c r="AH331" s="42">
        <f>IF(G331="W",AF330+J331,IF(AE331=1,K330-K331+AF330,0))</f>
        <v>0</v>
      </c>
      <c r="AI331" s="2"/>
    </row>
    <row r="332" spans="2:35">
      <c r="B332" s="45">
        <v>34</v>
      </c>
      <c r="C332" s="17">
        <f t="shared" si="25"/>
        <v>6</v>
      </c>
      <c r="D332" s="48" t="str">
        <f>IF(AC332="Bet",X332,"")</f>
        <v/>
      </c>
      <c r="E332" s="49" t="str">
        <f>IF(AC332="Bet",Y332,"")</f>
        <v/>
      </c>
      <c r="F332" s="50" t="str">
        <f>IF(AC332="Bet",Z332,"")</f>
        <v/>
      </c>
      <c r="G332" s="42" t="str">
        <f>IF(D331&lt;&gt;"",IF(OR(D331=C332,E331=C332,F331=C332),"W","L"),"")</f>
        <v/>
      </c>
      <c r="H332" s="42" t="str">
        <f t="shared" si="26"/>
        <v/>
      </c>
      <c r="I332" s="42" t="str">
        <f>IF(G332&lt;&gt;"",VLOOKUP(V331,$M$4:$N$18,2,0),"")</f>
        <v/>
      </c>
      <c r="J332" s="42" t="str">
        <f t="shared" si="23"/>
        <v/>
      </c>
      <c r="K332" s="42">
        <f>IF(B332="",K331,SUM($J$6:J332))</f>
        <v>72</v>
      </c>
      <c r="L332" s="2"/>
      <c r="M332" s="2"/>
      <c r="N332" s="2"/>
      <c r="O332" s="2"/>
      <c r="P332" s="2"/>
      <c r="Q332" s="2"/>
      <c r="S332" s="2"/>
      <c r="T332" s="2"/>
      <c r="U332" s="2"/>
      <c r="V332" s="42">
        <f>IF(AND(G331="",G332="L"),1,IF(AND(G332="L",G331="L"),V331+1,IF(AND(G331="L",G332=""),0,IF(AND(G332="",G331=""),0,0))))</f>
        <v>0</v>
      </c>
      <c r="W332" s="2"/>
      <c r="X332" s="42">
        <f>IF(C331=0,C332,IF(C332=0,X331,C332))</f>
        <v>6</v>
      </c>
      <c r="Y332" s="42">
        <f>IF(C331=0,X331,IF(C332=0,Y331,C331))</f>
        <v>3</v>
      </c>
      <c r="Z332" s="42">
        <f>IF(C330=0,C329,IF(C331=0,Y331,IF(C332=0,Z331,C330)))</f>
        <v>3</v>
      </c>
      <c r="AA332" s="42">
        <f>IF(C329=0,C328,IF(C330=0,C328,IF(C331=0,Z331,IF(C332=0,AA331,C329))))</f>
        <v>1</v>
      </c>
      <c r="AB332" s="2"/>
      <c r="AC332" s="42" t="str">
        <f t="shared" si="24"/>
        <v>NB</v>
      </c>
      <c r="AD332" s="2"/>
      <c r="AE332" s="42">
        <f>IF(K332&lt;K331,1,0)</f>
        <v>0</v>
      </c>
      <c r="AF332" s="42">
        <f>IF(G332="W",0,IF(AE332=1,K331-K332+AF331,0))</f>
        <v>0</v>
      </c>
      <c r="AG332" s="2"/>
      <c r="AH332" s="42">
        <f>IF(G332="W",AF331+J332,IF(AE332=1,K331-K332+AF331,0))</f>
        <v>0</v>
      </c>
      <c r="AI332" s="2"/>
    </row>
    <row r="333" spans="2:35">
      <c r="B333" s="45">
        <v>12</v>
      </c>
      <c r="C333" s="17">
        <f t="shared" si="25"/>
        <v>2</v>
      </c>
      <c r="D333" s="48" t="str">
        <f>IF(AC333="Bet",X333,"")</f>
        <v/>
      </c>
      <c r="E333" s="49" t="str">
        <f>IF(AC333="Bet",Y333,"")</f>
        <v/>
      </c>
      <c r="F333" s="50" t="str">
        <f>IF(AC333="Bet",Z333,"")</f>
        <v/>
      </c>
      <c r="G333" s="42" t="str">
        <f>IF(D332&lt;&gt;"",IF(OR(D332=C333,E332=C333,F332=C333),"W","L"),"")</f>
        <v/>
      </c>
      <c r="H333" s="42" t="str">
        <f t="shared" si="26"/>
        <v/>
      </c>
      <c r="I333" s="42" t="str">
        <f>IF(G333&lt;&gt;"",VLOOKUP(V332,$M$4:$N$18,2,0),"")</f>
        <v/>
      </c>
      <c r="J333" s="42" t="str">
        <f t="shared" si="23"/>
        <v/>
      </c>
      <c r="K333" s="42">
        <f>IF(B333="",K332,SUM($J$6:J333))</f>
        <v>72</v>
      </c>
      <c r="L333" s="2"/>
      <c r="M333" s="2"/>
      <c r="N333" s="2"/>
      <c r="O333" s="2"/>
      <c r="P333" s="2"/>
      <c r="Q333" s="2"/>
      <c r="S333" s="2"/>
      <c r="T333" s="2"/>
      <c r="U333" s="2"/>
      <c r="V333" s="42">
        <f>IF(AND(G332="",G333="L"),1,IF(AND(G333="L",G332="L"),V332+1,IF(AND(G332="L",G333=""),0,IF(AND(G333="",G332=""),0,0))))</f>
        <v>0</v>
      </c>
      <c r="W333" s="2"/>
      <c r="X333" s="42">
        <f>IF(C332=0,C333,IF(C333=0,X332,C333))</f>
        <v>2</v>
      </c>
      <c r="Y333" s="42">
        <f>IF(C332=0,X332,IF(C333=0,Y332,C332))</f>
        <v>6</v>
      </c>
      <c r="Z333" s="42">
        <f>IF(C331=0,C330,IF(C332=0,Y332,IF(C333=0,Z332,C331)))</f>
        <v>3</v>
      </c>
      <c r="AA333" s="42">
        <f>IF(C330=0,C329,IF(C331=0,C329,IF(C332=0,Z332,IF(C333=0,AA332,C330))))</f>
        <v>3</v>
      </c>
      <c r="AB333" s="2"/>
      <c r="AC333" s="42" t="str">
        <f t="shared" si="24"/>
        <v>NB</v>
      </c>
      <c r="AD333" s="2"/>
      <c r="AE333" s="42">
        <f>IF(K333&lt;K332,1,0)</f>
        <v>0</v>
      </c>
      <c r="AF333" s="42">
        <f>IF(G333="W",0,IF(AE333=1,K332-K333+AF332,0))</f>
        <v>0</v>
      </c>
      <c r="AG333" s="2"/>
      <c r="AH333" s="42">
        <f>IF(G333="W",AF332+J333,IF(AE333=1,K332-K333+AF332,0))</f>
        <v>0</v>
      </c>
      <c r="AI333" s="2"/>
    </row>
    <row r="334" spans="2:35">
      <c r="B334" s="45">
        <v>19</v>
      </c>
      <c r="C334" s="17">
        <f t="shared" si="25"/>
        <v>4</v>
      </c>
      <c r="D334" s="48">
        <f>IF(AC334="Bet",X334,"")</f>
        <v>4</v>
      </c>
      <c r="E334" s="49">
        <f>IF(AC334="Bet",Y334,"")</f>
        <v>2</v>
      </c>
      <c r="F334" s="50">
        <f>IF(AC334="Bet",Z334,"")</f>
        <v>6</v>
      </c>
      <c r="G334" s="42" t="str">
        <f>IF(D333&lt;&gt;"",IF(OR(D333=C334,E333=C334,F333=C334),"W","L"),"")</f>
        <v/>
      </c>
      <c r="H334" s="42" t="str">
        <f t="shared" si="26"/>
        <v/>
      </c>
      <c r="I334" s="42" t="str">
        <f>IF(G334&lt;&gt;"",VLOOKUP(V333,$M$4:$N$18,2,0),"")</f>
        <v/>
      </c>
      <c r="J334" s="42" t="str">
        <f t="shared" si="23"/>
        <v/>
      </c>
      <c r="K334" s="42">
        <f>IF(B334="",K333,SUM($J$6:J334))</f>
        <v>72</v>
      </c>
      <c r="L334" s="2"/>
      <c r="M334" s="2"/>
      <c r="N334" s="2"/>
      <c r="O334" s="2"/>
      <c r="P334" s="2"/>
      <c r="Q334" s="2"/>
      <c r="S334" s="2"/>
      <c r="T334" s="2"/>
      <c r="U334" s="2"/>
      <c r="V334" s="42">
        <f>IF(AND(G333="",G334="L"),1,IF(AND(G334="L",G333="L"),V333+1,IF(AND(G333="L",G334=""),0,IF(AND(G334="",G333=""),0,0))))</f>
        <v>0</v>
      </c>
      <c r="W334" s="2"/>
      <c r="X334" s="42">
        <f>IF(C333=0,C334,IF(C334=0,X333,C334))</f>
        <v>4</v>
      </c>
      <c r="Y334" s="42">
        <f>IF(C333=0,X333,IF(C334=0,Y333,C333))</f>
        <v>2</v>
      </c>
      <c r="Z334" s="42">
        <f>IF(C332=0,C331,IF(C333=0,Y333,IF(C334=0,Z333,C332)))</f>
        <v>6</v>
      </c>
      <c r="AA334" s="42">
        <f>IF(C331=0,C330,IF(C332=0,C330,IF(C333=0,Z333,IF(C334=0,AA333,C331))))</f>
        <v>3</v>
      </c>
      <c r="AB334" s="2"/>
      <c r="AC334" s="42" t="str">
        <f t="shared" si="24"/>
        <v>Bet</v>
      </c>
      <c r="AD334" s="2"/>
      <c r="AE334" s="42">
        <f>IF(K334&lt;K333,1,0)</f>
        <v>0</v>
      </c>
      <c r="AF334" s="42">
        <f>IF(G334="W",0,IF(AE334=1,K333-K334+AF333,0))</f>
        <v>0</v>
      </c>
      <c r="AG334" s="2"/>
      <c r="AH334" s="42">
        <f>IF(G334="W",AF333+J334,IF(AE334=1,K333-K334+AF333,0))</f>
        <v>0</v>
      </c>
      <c r="AI334" s="2"/>
    </row>
    <row r="335" spans="2:35">
      <c r="B335" s="45">
        <v>26</v>
      </c>
      <c r="C335" s="17">
        <f t="shared" si="25"/>
        <v>5</v>
      </c>
      <c r="D335" s="48">
        <f>IF(AC335="Bet",X335,"")</f>
        <v>5</v>
      </c>
      <c r="E335" s="49">
        <f>IF(AC335="Bet",Y335,"")</f>
        <v>4</v>
      </c>
      <c r="F335" s="50">
        <f>IF(AC335="Bet",Z335,"")</f>
        <v>2</v>
      </c>
      <c r="G335" s="42" t="str">
        <f>IF(D334&lt;&gt;"",IF(OR(D334=C335,E334=C335,F334=C335),"W","L"),"")</f>
        <v>L</v>
      </c>
      <c r="H335" s="42">
        <f t="shared" si="26"/>
        <v>-3</v>
      </c>
      <c r="I335" s="42">
        <f>IF(G335&lt;&gt;"",VLOOKUP(V334,$M$4:$N$18,2,0),"")</f>
        <v>1</v>
      </c>
      <c r="J335" s="42">
        <f t="shared" si="23"/>
        <v>-3</v>
      </c>
      <c r="K335" s="42">
        <f>IF(B335="",K334,SUM($J$6:J335))</f>
        <v>69</v>
      </c>
      <c r="L335" s="2"/>
      <c r="M335" s="2"/>
      <c r="N335" s="2"/>
      <c r="O335" s="2"/>
      <c r="P335" s="2"/>
      <c r="Q335" s="2"/>
      <c r="S335" s="2"/>
      <c r="T335" s="2"/>
      <c r="U335" s="2"/>
      <c r="V335" s="42">
        <f>IF(AND(G334="",G335="L"),1,IF(AND(G335="L",G334="L"),V334+1,IF(AND(G334="L",G335=""),0,IF(AND(G335="",G334=""),0,0))))</f>
        <v>1</v>
      </c>
      <c r="W335" s="2"/>
      <c r="X335" s="42">
        <f>IF(C334=0,C335,IF(C335=0,X334,C335))</f>
        <v>5</v>
      </c>
      <c r="Y335" s="42">
        <f>IF(C334=0,X334,IF(C335=0,Y334,C334))</f>
        <v>4</v>
      </c>
      <c r="Z335" s="42">
        <f>IF(C333=0,C332,IF(C334=0,Y334,IF(C335=0,Z334,C333)))</f>
        <v>2</v>
      </c>
      <c r="AA335" s="42">
        <f>IF(C332=0,C331,IF(C333=0,C331,IF(C334=0,Z334,IF(C335=0,AA334,C332))))</f>
        <v>6</v>
      </c>
      <c r="AB335" s="2"/>
      <c r="AC335" s="42" t="str">
        <f t="shared" si="24"/>
        <v>Bet</v>
      </c>
      <c r="AD335" s="2"/>
      <c r="AE335" s="42">
        <f>IF(K335&lt;K334,1,0)</f>
        <v>1</v>
      </c>
      <c r="AF335" s="42">
        <f>IF(G335="W",0,IF(AE335=1,K334-K335+AF334,0))</f>
        <v>3</v>
      </c>
      <c r="AG335" s="2"/>
      <c r="AH335" s="42">
        <f>IF(G335="W",AF334+J335,IF(AE335=1,K334-K335+AF334,0))</f>
        <v>3</v>
      </c>
      <c r="AI335" s="2"/>
    </row>
    <row r="336" spans="2:35">
      <c r="B336" s="45">
        <v>34</v>
      </c>
      <c r="C336" s="17">
        <f t="shared" si="25"/>
        <v>6</v>
      </c>
      <c r="D336" s="48">
        <f>IF(AC336="Bet",X336,"")</f>
        <v>6</v>
      </c>
      <c r="E336" s="49">
        <f>IF(AC336="Bet",Y336,"")</f>
        <v>5</v>
      </c>
      <c r="F336" s="50">
        <f>IF(AC336="Bet",Z336,"")</f>
        <v>4</v>
      </c>
      <c r="G336" s="42" t="str">
        <f>IF(D335&lt;&gt;"",IF(OR(D335=C336,E335=C336,F335=C336),"W","L"),"")</f>
        <v>L</v>
      </c>
      <c r="H336" s="42">
        <f t="shared" si="26"/>
        <v>-3</v>
      </c>
      <c r="I336" s="42">
        <f>IF(G336&lt;&gt;"",VLOOKUP(V335,$M$4:$N$18,2,0),"")</f>
        <v>1</v>
      </c>
      <c r="J336" s="42">
        <f t="shared" si="23"/>
        <v>-3</v>
      </c>
      <c r="K336" s="42">
        <f>IF(B336="",K335,SUM($J$6:J336))</f>
        <v>66</v>
      </c>
      <c r="L336" s="2"/>
      <c r="M336" s="2"/>
      <c r="N336" s="2"/>
      <c r="O336" s="2"/>
      <c r="P336" s="2"/>
      <c r="Q336" s="2"/>
      <c r="S336" s="2"/>
      <c r="T336" s="2"/>
      <c r="U336" s="2"/>
      <c r="V336" s="42">
        <f>IF(AND(G335="",G336="L"),1,IF(AND(G336="L",G335="L"),V335+1,IF(AND(G335="L",G336=""),0,IF(AND(G336="",G335=""),0,0))))</f>
        <v>2</v>
      </c>
      <c r="W336" s="2"/>
      <c r="X336" s="42">
        <f>IF(C335=0,C336,IF(C336=0,X335,C336))</f>
        <v>6</v>
      </c>
      <c r="Y336" s="42">
        <f>IF(C335=0,X335,IF(C336=0,Y335,C335))</f>
        <v>5</v>
      </c>
      <c r="Z336" s="42">
        <f>IF(C334=0,C333,IF(C335=0,Y335,IF(C336=0,Z335,C334)))</f>
        <v>4</v>
      </c>
      <c r="AA336" s="42">
        <f>IF(C333=0,C332,IF(C334=0,C332,IF(C335=0,Z335,IF(C336=0,AA335,C333))))</f>
        <v>2</v>
      </c>
      <c r="AB336" s="2"/>
      <c r="AC336" s="42" t="str">
        <f t="shared" si="24"/>
        <v>Bet</v>
      </c>
      <c r="AD336" s="2"/>
      <c r="AE336" s="42">
        <f>IF(K336&lt;K335,1,0)</f>
        <v>1</v>
      </c>
      <c r="AF336" s="42">
        <f>IF(G336="W",0,IF(AE336=1,K335-K336+AF335,0))</f>
        <v>6</v>
      </c>
      <c r="AG336" s="2"/>
      <c r="AH336" s="42">
        <f>IF(G336="W",AF335+J336,IF(AE336=1,K335-K336+AF335,0))</f>
        <v>6</v>
      </c>
      <c r="AI336" s="2"/>
    </row>
    <row r="337" spans="2:35">
      <c r="B337" s="45">
        <v>19</v>
      </c>
      <c r="C337" s="17">
        <f t="shared" si="25"/>
        <v>4</v>
      </c>
      <c r="D337" s="48" t="str">
        <f>IF(AC337="Bet",X337,"")</f>
        <v/>
      </c>
      <c r="E337" s="49" t="str">
        <f>IF(AC337="Bet",Y337,"")</f>
        <v/>
      </c>
      <c r="F337" s="50" t="str">
        <f>IF(AC337="Bet",Z337,"")</f>
        <v/>
      </c>
      <c r="G337" s="42" t="str">
        <f>IF(D336&lt;&gt;"",IF(OR(D336=C337,E336=C337,F336=C337),"W","L"),"")</f>
        <v>W</v>
      </c>
      <c r="H337" s="42">
        <f t="shared" si="26"/>
        <v>3</v>
      </c>
      <c r="I337" s="42">
        <f>IF(G337&lt;&gt;"",VLOOKUP(V336,$M$4:$N$18,2,0),"")</f>
        <v>3</v>
      </c>
      <c r="J337" s="42">
        <f t="shared" si="23"/>
        <v>9</v>
      </c>
      <c r="K337" s="42">
        <f>IF(B337="",K336,SUM($J$6:J337))</f>
        <v>75</v>
      </c>
      <c r="L337" s="2"/>
      <c r="M337" s="2"/>
      <c r="N337" s="2"/>
      <c r="O337" s="2"/>
      <c r="P337" s="2"/>
      <c r="Q337" s="2"/>
      <c r="S337" s="2"/>
      <c r="T337" s="2"/>
      <c r="U337" s="2"/>
      <c r="V337" s="42">
        <f>IF(AND(G336="",G337="L"),1,IF(AND(G337="L",G336="L"),V336+1,IF(AND(G336="L",G337=""),0,IF(AND(G337="",G336=""),0,0))))</f>
        <v>0</v>
      </c>
      <c r="W337" s="2"/>
      <c r="X337" s="42">
        <f>IF(C336=0,C337,IF(C337=0,X336,C337))</f>
        <v>4</v>
      </c>
      <c r="Y337" s="42">
        <f>IF(C336=0,X336,IF(C337=0,Y336,C336))</f>
        <v>6</v>
      </c>
      <c r="Z337" s="42">
        <f>IF(C335=0,C334,IF(C336=0,Y336,IF(C337=0,Z336,C335)))</f>
        <v>5</v>
      </c>
      <c r="AA337" s="42">
        <f>IF(C334=0,C333,IF(C335=0,C333,IF(C336=0,Z336,IF(C337=0,AA336,C334))))</f>
        <v>4</v>
      </c>
      <c r="AB337" s="2"/>
      <c r="AC337" s="42" t="str">
        <f t="shared" si="24"/>
        <v>NB</v>
      </c>
      <c r="AD337" s="2"/>
      <c r="AE337" s="42">
        <f>IF(K337&lt;K336,1,0)</f>
        <v>0</v>
      </c>
      <c r="AF337" s="42">
        <f>IF(G337="W",0,IF(AE337=1,K336-K337+AF336,0))</f>
        <v>0</v>
      </c>
      <c r="AG337" s="2"/>
      <c r="AH337" s="42">
        <f>IF(G337="W",AF336+J337,IF(AE337=1,K336-K337+AF336,0))</f>
        <v>15</v>
      </c>
      <c r="AI337" s="2"/>
    </row>
    <row r="338" spans="2:35">
      <c r="B338" s="45">
        <v>17</v>
      </c>
      <c r="C338" s="17">
        <f t="shared" si="25"/>
        <v>3</v>
      </c>
      <c r="D338" s="48">
        <f>IF(AC338="Bet",X338,"")</f>
        <v>3</v>
      </c>
      <c r="E338" s="49">
        <f>IF(AC338="Bet",Y338,"")</f>
        <v>4</v>
      </c>
      <c r="F338" s="50">
        <f>IF(AC338="Bet",Z338,"")</f>
        <v>6</v>
      </c>
      <c r="G338" s="42" t="str">
        <f>IF(D337&lt;&gt;"",IF(OR(D337=C338,E337=C338,F337=C338),"W","L"),"")</f>
        <v/>
      </c>
      <c r="H338" s="42" t="str">
        <f t="shared" si="26"/>
        <v/>
      </c>
      <c r="I338" s="42" t="str">
        <f>IF(G338&lt;&gt;"",VLOOKUP(V337,$M$4:$N$18,2,0),"")</f>
        <v/>
      </c>
      <c r="J338" s="42" t="str">
        <f t="shared" si="23"/>
        <v/>
      </c>
      <c r="K338" s="42">
        <f>IF(B338="",K337,SUM($J$6:J338))</f>
        <v>75</v>
      </c>
      <c r="L338" s="2"/>
      <c r="M338" s="2"/>
      <c r="N338" s="2"/>
      <c r="O338" s="2"/>
      <c r="P338" s="2"/>
      <c r="Q338" s="2"/>
      <c r="S338" s="2"/>
      <c r="T338" s="2"/>
      <c r="U338" s="2"/>
      <c r="V338" s="42">
        <f>IF(AND(G337="",G338="L"),1,IF(AND(G338="L",G337="L"),V337+1,IF(AND(G337="L",G338=""),0,IF(AND(G338="",G337=""),0,0))))</f>
        <v>0</v>
      </c>
      <c r="W338" s="2"/>
      <c r="X338" s="42">
        <f>IF(C337=0,C338,IF(C338=0,X337,C338))</f>
        <v>3</v>
      </c>
      <c r="Y338" s="42">
        <f>IF(C337=0,X337,IF(C338=0,Y337,C337))</f>
        <v>4</v>
      </c>
      <c r="Z338" s="42">
        <f>IF(C336=0,C335,IF(C337=0,Y337,IF(C338=0,Z337,C336)))</f>
        <v>6</v>
      </c>
      <c r="AA338" s="42">
        <f>IF(C335=0,C334,IF(C336=0,C334,IF(C337=0,Z337,IF(C338=0,AA337,C335))))</f>
        <v>5</v>
      </c>
      <c r="AB338" s="2"/>
      <c r="AC338" s="42" t="str">
        <f t="shared" si="24"/>
        <v>Bet</v>
      </c>
      <c r="AD338" s="2"/>
      <c r="AE338" s="42">
        <f>IF(K338&lt;K337,1,0)</f>
        <v>0</v>
      </c>
      <c r="AF338" s="42">
        <f>IF(G338="W",0,IF(AE338=1,K337-K338+AF337,0))</f>
        <v>0</v>
      </c>
      <c r="AG338" s="2"/>
      <c r="AH338" s="42">
        <f>IF(G338="W",AF337+J338,IF(AE338=1,K337-K338+AF337,0))</f>
        <v>0</v>
      </c>
      <c r="AI338" s="2"/>
    </row>
    <row r="339" spans="2:35">
      <c r="B339" s="45">
        <v>0</v>
      </c>
      <c r="C339" s="17">
        <f t="shared" si="25"/>
        <v>0</v>
      </c>
      <c r="D339" s="48">
        <f>IF(AC339="Bet",X339,"")</f>
        <v>3</v>
      </c>
      <c r="E339" s="49">
        <f>IF(AC339="Bet",Y339,"")</f>
        <v>4</v>
      </c>
      <c r="F339" s="50">
        <f>IF(AC339="Bet",Z339,"")</f>
        <v>6</v>
      </c>
      <c r="G339" s="42" t="str">
        <f>IF(D338&lt;&gt;"",IF(OR(D338=C339,E338=C339,F338=C339),"W","L"),"")</f>
        <v>L</v>
      </c>
      <c r="H339" s="42">
        <f t="shared" si="26"/>
        <v>-3</v>
      </c>
      <c r="I339" s="42">
        <f>IF(G339&lt;&gt;"",VLOOKUP(V338,$M$4:$N$18,2,0),"")</f>
        <v>1</v>
      </c>
      <c r="J339" s="42">
        <f t="shared" si="23"/>
        <v>-3</v>
      </c>
      <c r="K339" s="42">
        <f>IF(B339="",K338,SUM($J$6:J339))</f>
        <v>72</v>
      </c>
      <c r="L339" s="2"/>
      <c r="M339" s="2"/>
      <c r="N339" s="2"/>
      <c r="O339" s="2"/>
      <c r="P339" s="2"/>
      <c r="Q339" s="2"/>
      <c r="S339" s="2"/>
      <c r="T339" s="2"/>
      <c r="U339" s="2"/>
      <c r="V339" s="42">
        <f>IF(AND(G338="",G339="L"),1,IF(AND(G339="L",G338="L"),V338+1,IF(AND(G338="L",G339=""),0,IF(AND(G339="",G338=""),0,0))))</f>
        <v>1</v>
      </c>
      <c r="W339" s="2"/>
      <c r="X339" s="42">
        <f>IF(C338=0,C339,IF(C339=0,X338,C339))</f>
        <v>3</v>
      </c>
      <c r="Y339" s="42">
        <f>IF(C338=0,X338,IF(C339=0,Y338,C338))</f>
        <v>4</v>
      </c>
      <c r="Z339" s="42">
        <f>IF(C337=0,C336,IF(C338=0,Y338,IF(C339=0,Z338,C337)))</f>
        <v>6</v>
      </c>
      <c r="AA339" s="42">
        <f>IF(C336=0,C335,IF(C337=0,C335,IF(C338=0,Z338,IF(C339=0,AA338,C336))))</f>
        <v>5</v>
      </c>
      <c r="AB339" s="2"/>
      <c r="AC339" s="42" t="str">
        <f t="shared" si="24"/>
        <v>Bet</v>
      </c>
      <c r="AD339" s="2"/>
      <c r="AE339" s="42">
        <f>IF(K339&lt;K338,1,0)</f>
        <v>1</v>
      </c>
      <c r="AF339" s="42">
        <f>IF(G339="W",0,IF(AE339=1,K338-K339+AF338,0))</f>
        <v>3</v>
      </c>
      <c r="AG339" s="2"/>
      <c r="AH339" s="42">
        <f>IF(G339="W",AF338+J339,IF(AE339=1,K338-K339+AF338,0))</f>
        <v>3</v>
      </c>
      <c r="AI339" s="2"/>
    </row>
    <row r="340" spans="2:35">
      <c r="B340" s="45">
        <v>35</v>
      </c>
      <c r="C340" s="17">
        <f t="shared" si="25"/>
        <v>6</v>
      </c>
      <c r="D340" s="48" t="str">
        <f>IF(AC340="Bet",X340,"")</f>
        <v/>
      </c>
      <c r="E340" s="49" t="str">
        <f>IF(AC340="Bet",Y340,"")</f>
        <v/>
      </c>
      <c r="F340" s="50" t="str">
        <f>IF(AC340="Bet",Z340,"")</f>
        <v/>
      </c>
      <c r="G340" s="42" t="str">
        <f>IF(D339&lt;&gt;"",IF(OR(D339=C340,E339=C340,F339=C340),"W","L"),"")</f>
        <v>W</v>
      </c>
      <c r="H340" s="42">
        <f t="shared" si="26"/>
        <v>3</v>
      </c>
      <c r="I340" s="42">
        <f>IF(G340&lt;&gt;"",VLOOKUP(V339,$M$4:$N$18,2,0),"")</f>
        <v>1</v>
      </c>
      <c r="J340" s="42">
        <f t="shared" si="23"/>
        <v>3</v>
      </c>
      <c r="K340" s="42">
        <f>IF(B340="",K339,SUM($J$6:J340))</f>
        <v>75</v>
      </c>
      <c r="L340" s="2"/>
      <c r="M340" s="2"/>
      <c r="N340" s="2"/>
      <c r="O340" s="2"/>
      <c r="P340" s="2"/>
      <c r="Q340" s="2"/>
      <c r="S340" s="2"/>
      <c r="T340" s="2"/>
      <c r="U340" s="2"/>
      <c r="V340" s="42">
        <f>IF(AND(G339="",G340="L"),1,IF(AND(G340="L",G339="L"),V339+1,IF(AND(G339="L",G340=""),0,IF(AND(G340="",G339=""),0,0))))</f>
        <v>0</v>
      </c>
      <c r="W340" s="2"/>
      <c r="X340" s="42">
        <f>IF(C339=0,C340,IF(C340=0,X339,C340))</f>
        <v>6</v>
      </c>
      <c r="Y340" s="42">
        <f>IF(C339=0,X339,IF(C340=0,Y339,C339))</f>
        <v>3</v>
      </c>
      <c r="Z340" s="42">
        <f>IF(C338=0,C337,IF(C339=0,Y339,IF(C340=0,Z339,C338)))</f>
        <v>4</v>
      </c>
      <c r="AA340" s="42">
        <f>IF(C337=0,C336,IF(C338=0,C336,IF(C339=0,Z339,IF(C340=0,AA339,C337))))</f>
        <v>6</v>
      </c>
      <c r="AB340" s="2"/>
      <c r="AC340" s="42" t="str">
        <f t="shared" si="24"/>
        <v>NB</v>
      </c>
      <c r="AD340" s="2"/>
      <c r="AE340" s="42">
        <f>IF(K340&lt;K339,1,0)</f>
        <v>0</v>
      </c>
      <c r="AF340" s="42">
        <f>IF(G340="W",0,IF(AE340=1,K339-K340+AF339,0))</f>
        <v>0</v>
      </c>
      <c r="AG340" s="2"/>
      <c r="AH340" s="42">
        <f>IF(G340="W",AF339+J340,IF(AE340=1,K339-K340+AF339,0))</f>
        <v>6</v>
      </c>
      <c r="AI340" s="2"/>
    </row>
    <row r="341" spans="2:35">
      <c r="B341" s="45">
        <v>8</v>
      </c>
      <c r="C341" s="17">
        <f t="shared" si="25"/>
        <v>2</v>
      </c>
      <c r="D341" s="48">
        <f>IF(AC341="Bet",X341,"")</f>
        <v>2</v>
      </c>
      <c r="E341" s="49">
        <f>IF(AC341="Bet",Y341,"")</f>
        <v>6</v>
      </c>
      <c r="F341" s="50">
        <f>IF(AC341="Bet",Z341,"")</f>
        <v>3</v>
      </c>
      <c r="G341" s="42" t="str">
        <f>IF(D340&lt;&gt;"",IF(OR(D340=C341,E340=C341,F340=C341),"W","L"),"")</f>
        <v/>
      </c>
      <c r="H341" s="42" t="str">
        <f t="shared" si="26"/>
        <v/>
      </c>
      <c r="I341" s="42" t="str">
        <f>IF(G341&lt;&gt;"",VLOOKUP(V340,$M$4:$N$18,2,0),"")</f>
        <v/>
      </c>
      <c r="J341" s="42" t="str">
        <f t="shared" si="23"/>
        <v/>
      </c>
      <c r="K341" s="42">
        <f>IF(B341="",K340,SUM($J$6:J341))</f>
        <v>75</v>
      </c>
      <c r="L341" s="2"/>
      <c r="M341" s="2"/>
      <c r="N341" s="2"/>
      <c r="O341" s="2"/>
      <c r="P341" s="2"/>
      <c r="Q341" s="2"/>
      <c r="S341" s="2"/>
      <c r="T341" s="2"/>
      <c r="U341" s="2"/>
      <c r="V341" s="42">
        <f>IF(AND(G340="",G341="L"),1,IF(AND(G341="L",G340="L"),V340+1,IF(AND(G340="L",G341=""),0,IF(AND(G341="",G340=""),0,0))))</f>
        <v>0</v>
      </c>
      <c r="W341" s="2"/>
      <c r="X341" s="42">
        <f>IF(C340=0,C341,IF(C341=0,X340,C341))</f>
        <v>2</v>
      </c>
      <c r="Y341" s="42">
        <f>IF(C340=0,X340,IF(C341=0,Y340,C340))</f>
        <v>6</v>
      </c>
      <c r="Z341" s="42">
        <f>IF(C339=0,C338,IF(C340=0,Y340,IF(C341=0,Z340,C339)))</f>
        <v>3</v>
      </c>
      <c r="AA341" s="42">
        <f>IF(C338=0,C337,IF(C339=0,C337,IF(C340=0,Z340,IF(C341=0,AA340,C338))))</f>
        <v>4</v>
      </c>
      <c r="AB341" s="2"/>
      <c r="AC341" s="42" t="str">
        <f t="shared" si="24"/>
        <v>Bet</v>
      </c>
      <c r="AD341" s="2"/>
      <c r="AE341" s="42">
        <f>IF(K341&lt;K340,1,0)</f>
        <v>0</v>
      </c>
      <c r="AF341" s="42">
        <f>IF(G341="W",0,IF(AE341=1,K340-K341+AF340,0))</f>
        <v>0</v>
      </c>
      <c r="AG341" s="2"/>
      <c r="AH341" s="42">
        <f>IF(G341="W",AF340+J341,IF(AE341=1,K340-K341+AF340,0))</f>
        <v>0</v>
      </c>
      <c r="AI341" s="2"/>
    </row>
    <row r="342" spans="2:35">
      <c r="B342" s="45">
        <v>35</v>
      </c>
      <c r="C342" s="17">
        <f t="shared" si="25"/>
        <v>6</v>
      </c>
      <c r="D342" s="48" t="str">
        <f>IF(AC342="Bet",X342,"")</f>
        <v/>
      </c>
      <c r="E342" s="49" t="str">
        <f>IF(AC342="Bet",Y342,"")</f>
        <v/>
      </c>
      <c r="F342" s="50" t="str">
        <f>IF(AC342="Bet",Z342,"")</f>
        <v/>
      </c>
      <c r="G342" s="42" t="str">
        <f>IF(D341&lt;&gt;"",IF(OR(D341=C342,E341=C342,F341=C342),"W","L"),"")</f>
        <v>W</v>
      </c>
      <c r="H342" s="42">
        <f t="shared" si="26"/>
        <v>3</v>
      </c>
      <c r="I342" s="42">
        <f>IF(G342&lt;&gt;"",VLOOKUP(V341,$M$4:$N$18,2,0),"")</f>
        <v>1</v>
      </c>
      <c r="J342" s="42">
        <f t="shared" si="23"/>
        <v>3</v>
      </c>
      <c r="K342" s="42">
        <f>IF(B342="",K341,SUM($J$6:J342))</f>
        <v>78</v>
      </c>
      <c r="L342" s="2"/>
      <c r="M342" s="2"/>
      <c r="N342" s="2"/>
      <c r="O342" s="2"/>
      <c r="P342" s="2"/>
      <c r="Q342" s="2"/>
      <c r="S342" s="2"/>
      <c r="T342" s="2"/>
      <c r="U342" s="2"/>
      <c r="V342" s="42">
        <f>IF(AND(G341="",G342="L"),1,IF(AND(G342="L",G341="L"),V341+1,IF(AND(G341="L",G342=""),0,IF(AND(G342="",G341=""),0,0))))</f>
        <v>0</v>
      </c>
      <c r="W342" s="2"/>
      <c r="X342" s="42">
        <f>IF(C341=0,C342,IF(C342=0,X341,C342))</f>
        <v>6</v>
      </c>
      <c r="Y342" s="42">
        <f>IF(C341=0,X341,IF(C342=0,Y341,C341))</f>
        <v>2</v>
      </c>
      <c r="Z342" s="42">
        <f>IF(C340=0,C339,IF(C341=0,Y341,IF(C342=0,Z341,C340)))</f>
        <v>6</v>
      </c>
      <c r="AA342" s="42">
        <f>IF(C339=0,C338,IF(C340=0,C338,IF(C341=0,Z341,IF(C342=0,AA341,C339))))</f>
        <v>3</v>
      </c>
      <c r="AB342" s="2"/>
      <c r="AC342" s="42" t="str">
        <f t="shared" si="24"/>
        <v>NB</v>
      </c>
      <c r="AD342" s="2"/>
      <c r="AE342" s="42">
        <f>IF(K342&lt;K341,1,0)</f>
        <v>0</v>
      </c>
      <c r="AF342" s="42">
        <f>IF(G342="W",0,IF(AE342=1,K341-K342+AF341,0))</f>
        <v>0</v>
      </c>
      <c r="AG342" s="2"/>
      <c r="AH342" s="42">
        <f>IF(G342="W",AF341+J342,IF(AE342=1,K341-K342+AF341,0))</f>
        <v>3</v>
      </c>
      <c r="AI342" s="2"/>
    </row>
    <row r="343" spans="2:35">
      <c r="B343" s="45">
        <v>25</v>
      </c>
      <c r="C343" s="17">
        <f t="shared" si="25"/>
        <v>5</v>
      </c>
      <c r="D343" s="48" t="str">
        <f>IF(AC343="Bet",X343,"")</f>
        <v/>
      </c>
      <c r="E343" s="49" t="str">
        <f>IF(AC343="Bet",Y343,"")</f>
        <v/>
      </c>
      <c r="F343" s="50" t="str">
        <f>IF(AC343="Bet",Z343,"")</f>
        <v/>
      </c>
      <c r="G343" s="42" t="str">
        <f>IF(D342&lt;&gt;"",IF(OR(D342=C343,E342=C343,F342=C343),"W","L"),"")</f>
        <v/>
      </c>
      <c r="H343" s="42" t="str">
        <f t="shared" si="26"/>
        <v/>
      </c>
      <c r="I343" s="42" t="str">
        <f>IF(G343&lt;&gt;"",VLOOKUP(V342,$M$4:$N$18,2,0),"")</f>
        <v/>
      </c>
      <c r="J343" s="42" t="str">
        <f t="shared" si="23"/>
        <v/>
      </c>
      <c r="K343" s="42">
        <f>IF(B343="",K342,SUM($J$6:J343))</f>
        <v>78</v>
      </c>
      <c r="L343" s="2"/>
      <c r="M343" s="2"/>
      <c r="N343" s="2"/>
      <c r="O343" s="2"/>
      <c r="P343" s="2"/>
      <c r="Q343" s="2"/>
      <c r="S343" s="2"/>
      <c r="T343" s="2"/>
      <c r="U343" s="2"/>
      <c r="V343" s="42">
        <f>IF(AND(G342="",G343="L"),1,IF(AND(G343="L",G342="L"),V342+1,IF(AND(G342="L",G343=""),0,IF(AND(G343="",G342=""),0,0))))</f>
        <v>0</v>
      </c>
      <c r="W343" s="2"/>
      <c r="X343" s="42">
        <f>IF(C342=0,C343,IF(C343=0,X342,C343))</f>
        <v>5</v>
      </c>
      <c r="Y343" s="42">
        <f>IF(C342=0,X342,IF(C343=0,Y342,C342))</f>
        <v>6</v>
      </c>
      <c r="Z343" s="42">
        <f>IF(C341=0,C340,IF(C342=0,Y342,IF(C343=0,Z342,C341)))</f>
        <v>2</v>
      </c>
      <c r="AA343" s="42">
        <f>IF(C340=0,C339,IF(C341=0,C339,IF(C342=0,Z342,IF(C343=0,AA342,C340))))</f>
        <v>6</v>
      </c>
      <c r="AB343" s="2"/>
      <c r="AC343" s="42" t="str">
        <f t="shared" si="24"/>
        <v>NB</v>
      </c>
      <c r="AD343" s="2"/>
      <c r="AE343" s="42">
        <f>IF(K343&lt;K342,1,0)</f>
        <v>0</v>
      </c>
      <c r="AF343" s="42">
        <f>IF(G343="W",0,IF(AE343=1,K342-K343+AF342,0))</f>
        <v>0</v>
      </c>
      <c r="AG343" s="2"/>
      <c r="AH343" s="42">
        <f>IF(G343="W",AF342+J343,IF(AE343=1,K342-K343+AF342,0))</f>
        <v>0</v>
      </c>
      <c r="AI343" s="2"/>
    </row>
    <row r="344" spans="2:35">
      <c r="B344" s="45">
        <v>20</v>
      </c>
      <c r="C344" s="17">
        <f t="shared" si="25"/>
        <v>4</v>
      </c>
      <c r="D344" s="48">
        <f>IF(AC344="Bet",X344,"")</f>
        <v>4</v>
      </c>
      <c r="E344" s="49">
        <f>IF(AC344="Bet",Y344,"")</f>
        <v>5</v>
      </c>
      <c r="F344" s="50">
        <f>IF(AC344="Bet",Z344,"")</f>
        <v>6</v>
      </c>
      <c r="G344" s="42" t="str">
        <f>IF(D343&lt;&gt;"",IF(OR(D343=C344,E343=C344,F343=C344),"W","L"),"")</f>
        <v/>
      </c>
      <c r="H344" s="42" t="str">
        <f t="shared" si="26"/>
        <v/>
      </c>
      <c r="I344" s="42" t="str">
        <f>IF(G344&lt;&gt;"",VLOOKUP(V343,$M$4:$N$18,2,0),"")</f>
        <v/>
      </c>
      <c r="J344" s="42" t="str">
        <f t="shared" si="23"/>
        <v/>
      </c>
      <c r="K344" s="42">
        <f>IF(B344="",K343,SUM($J$6:J344))</f>
        <v>78</v>
      </c>
      <c r="L344" s="2"/>
      <c r="M344" s="2"/>
      <c r="N344" s="2"/>
      <c r="O344" s="2"/>
      <c r="P344" s="2"/>
      <c r="Q344" s="2"/>
      <c r="S344" s="2"/>
      <c r="T344" s="2"/>
      <c r="U344" s="2"/>
      <c r="V344" s="42">
        <f>IF(AND(G343="",G344="L"),1,IF(AND(G344="L",G343="L"),V343+1,IF(AND(G343="L",G344=""),0,IF(AND(G344="",G343=""),0,0))))</f>
        <v>0</v>
      </c>
      <c r="W344" s="2"/>
      <c r="X344" s="42">
        <f>IF(C343=0,C344,IF(C344=0,X343,C344))</f>
        <v>4</v>
      </c>
      <c r="Y344" s="42">
        <f>IF(C343=0,X343,IF(C344=0,Y343,C343))</f>
        <v>5</v>
      </c>
      <c r="Z344" s="42">
        <f>IF(C342=0,C341,IF(C343=0,Y343,IF(C344=0,Z343,C342)))</f>
        <v>6</v>
      </c>
      <c r="AA344" s="42">
        <f>IF(C341=0,C340,IF(C342=0,C340,IF(C343=0,Z343,IF(C344=0,AA343,C341))))</f>
        <v>2</v>
      </c>
      <c r="AB344" s="2"/>
      <c r="AC344" s="42" t="str">
        <f t="shared" si="24"/>
        <v>Bet</v>
      </c>
      <c r="AD344" s="2"/>
      <c r="AE344" s="42">
        <f>IF(K344&lt;K343,1,0)</f>
        <v>0</v>
      </c>
      <c r="AF344" s="42">
        <f>IF(G344="W",0,IF(AE344=1,K343-K344+AF343,0))</f>
        <v>0</v>
      </c>
      <c r="AG344" s="2"/>
      <c r="AH344" s="42">
        <f>IF(G344="W",AF343+J344,IF(AE344=1,K343-K344+AF343,0))</f>
        <v>0</v>
      </c>
      <c r="AI344" s="2"/>
    </row>
    <row r="345" spans="2:35">
      <c r="B345" s="45">
        <v>32</v>
      </c>
      <c r="C345" s="17">
        <f t="shared" si="25"/>
        <v>6</v>
      </c>
      <c r="D345" s="48" t="str">
        <f>IF(AC345="Bet",X345,"")</f>
        <v/>
      </c>
      <c r="E345" s="49" t="str">
        <f>IF(AC345="Bet",Y345,"")</f>
        <v/>
      </c>
      <c r="F345" s="50" t="str">
        <f>IF(AC345="Bet",Z345,"")</f>
        <v/>
      </c>
      <c r="G345" s="42" t="str">
        <f>IF(D344&lt;&gt;"",IF(OR(D344=C345,E344=C345,F344=C345),"W","L"),"")</f>
        <v>W</v>
      </c>
      <c r="H345" s="42">
        <f t="shared" si="26"/>
        <v>3</v>
      </c>
      <c r="I345" s="42">
        <f>IF(G345&lt;&gt;"",VLOOKUP(V344,$M$4:$N$18,2,0),"")</f>
        <v>1</v>
      </c>
      <c r="J345" s="42">
        <f t="shared" si="23"/>
        <v>3</v>
      </c>
      <c r="K345" s="42">
        <f>IF(B345="",K344,SUM($J$6:J345))</f>
        <v>81</v>
      </c>
      <c r="L345" s="2"/>
      <c r="M345" s="2"/>
      <c r="N345" s="2"/>
      <c r="O345" s="2"/>
      <c r="P345" s="2"/>
      <c r="Q345" s="2"/>
      <c r="S345" s="2"/>
      <c r="T345" s="2"/>
      <c r="U345" s="2"/>
      <c r="V345" s="42">
        <f>IF(AND(G344="",G345="L"),1,IF(AND(G345="L",G344="L"),V344+1,IF(AND(G344="L",G345=""),0,IF(AND(G345="",G344=""),0,0))))</f>
        <v>0</v>
      </c>
      <c r="W345" s="2"/>
      <c r="X345" s="42">
        <f>IF(C344=0,C345,IF(C345=0,X344,C345))</f>
        <v>6</v>
      </c>
      <c r="Y345" s="42">
        <f>IF(C344=0,X344,IF(C345=0,Y344,C344))</f>
        <v>4</v>
      </c>
      <c r="Z345" s="42">
        <f>IF(C343=0,C342,IF(C344=0,Y344,IF(C345=0,Z344,C343)))</f>
        <v>5</v>
      </c>
      <c r="AA345" s="42">
        <f>IF(C342=0,C341,IF(C343=0,C341,IF(C344=0,Z344,IF(C345=0,AA344,C342))))</f>
        <v>6</v>
      </c>
      <c r="AB345" s="2"/>
      <c r="AC345" s="42" t="str">
        <f t="shared" si="24"/>
        <v>NB</v>
      </c>
      <c r="AD345" s="2"/>
      <c r="AE345" s="42">
        <f>IF(K345&lt;K344,1,0)</f>
        <v>0</v>
      </c>
      <c r="AF345" s="42">
        <f>IF(G345="W",0,IF(AE345=1,K344-K345+AF344,0))</f>
        <v>0</v>
      </c>
      <c r="AG345" s="2"/>
      <c r="AH345" s="42">
        <f>IF(G345="W",AF344+J345,IF(AE345=1,K344-K345+AF344,0))</f>
        <v>3</v>
      </c>
      <c r="AI345" s="2"/>
    </row>
    <row r="346" spans="2:35">
      <c r="B346" s="45">
        <v>25</v>
      </c>
      <c r="C346" s="17">
        <f t="shared" si="25"/>
        <v>5</v>
      </c>
      <c r="D346" s="48" t="str">
        <f>IF(AC346="Bet",X346,"")</f>
        <v/>
      </c>
      <c r="E346" s="49" t="str">
        <f>IF(AC346="Bet",Y346,"")</f>
        <v/>
      </c>
      <c r="F346" s="50" t="str">
        <f>IF(AC346="Bet",Z346,"")</f>
        <v/>
      </c>
      <c r="G346" s="42" t="str">
        <f>IF(D345&lt;&gt;"",IF(OR(D345=C346,E345=C346,F345=C346),"W","L"),"")</f>
        <v/>
      </c>
      <c r="H346" s="42" t="str">
        <f t="shared" si="26"/>
        <v/>
      </c>
      <c r="I346" s="42" t="str">
        <f>IF(G346&lt;&gt;"",VLOOKUP(V345,$M$4:$N$18,2,0),"")</f>
        <v/>
      </c>
      <c r="J346" s="42" t="str">
        <f t="shared" si="23"/>
        <v/>
      </c>
      <c r="K346" s="42">
        <f>IF(B346="",K345,SUM($J$6:J346))</f>
        <v>81</v>
      </c>
      <c r="L346" s="2"/>
      <c r="M346" s="2"/>
      <c r="N346" s="2"/>
      <c r="O346" s="2"/>
      <c r="P346" s="2"/>
      <c r="Q346" s="2"/>
      <c r="S346" s="2"/>
      <c r="T346" s="2"/>
      <c r="U346" s="2"/>
      <c r="V346" s="42">
        <f>IF(AND(G345="",G346="L"),1,IF(AND(G346="L",G345="L"),V345+1,IF(AND(G345="L",G346=""),0,IF(AND(G346="",G345=""),0,0))))</f>
        <v>0</v>
      </c>
      <c r="W346" s="2"/>
      <c r="X346" s="42">
        <f>IF(C345=0,C346,IF(C346=0,X345,C346))</f>
        <v>5</v>
      </c>
      <c r="Y346" s="42">
        <f>IF(C345=0,X345,IF(C346=0,Y345,C345))</f>
        <v>6</v>
      </c>
      <c r="Z346" s="42">
        <f>IF(C344=0,C343,IF(C345=0,Y345,IF(C346=0,Z345,C344)))</f>
        <v>4</v>
      </c>
      <c r="AA346" s="42">
        <f>IF(C343=0,C342,IF(C344=0,C342,IF(C345=0,Z345,IF(C346=0,AA345,C343))))</f>
        <v>5</v>
      </c>
      <c r="AB346" s="2"/>
      <c r="AC346" s="42" t="str">
        <f t="shared" si="24"/>
        <v>NB</v>
      </c>
      <c r="AD346" s="2"/>
      <c r="AE346" s="42">
        <f>IF(K346&lt;K345,1,0)</f>
        <v>0</v>
      </c>
      <c r="AF346" s="42">
        <f>IF(G346="W",0,IF(AE346=1,K345-K346+AF345,0))</f>
        <v>0</v>
      </c>
      <c r="AG346" s="2"/>
      <c r="AH346" s="42">
        <f>IF(G346="W",AF345+J346,IF(AE346=1,K345-K346+AF345,0))</f>
        <v>0</v>
      </c>
      <c r="AI346" s="2"/>
    </row>
    <row r="347" spans="2:35">
      <c r="B347" s="45">
        <v>30</v>
      </c>
      <c r="C347" s="17">
        <f t="shared" si="25"/>
        <v>5</v>
      </c>
      <c r="D347" s="48" t="str">
        <f>IF(AC347="Bet",X347,"")</f>
        <v/>
      </c>
      <c r="E347" s="49" t="str">
        <f>IF(AC347="Bet",Y347,"")</f>
        <v/>
      </c>
      <c r="F347" s="50" t="str">
        <f>IF(AC347="Bet",Z347,"")</f>
        <v/>
      </c>
      <c r="G347" s="42" t="str">
        <f>IF(D346&lt;&gt;"",IF(OR(D346=C347,E346=C347,F346=C347),"W","L"),"")</f>
        <v/>
      </c>
      <c r="H347" s="42" t="str">
        <f t="shared" si="26"/>
        <v/>
      </c>
      <c r="I347" s="42" t="str">
        <f>IF(G347&lt;&gt;"",VLOOKUP(V346,$M$4:$N$18,2,0),"")</f>
        <v/>
      </c>
      <c r="J347" s="42" t="str">
        <f t="shared" si="23"/>
        <v/>
      </c>
      <c r="K347" s="42">
        <f>IF(B347="",K346,SUM($J$6:J347))</f>
        <v>81</v>
      </c>
      <c r="L347" s="2"/>
      <c r="M347" s="2"/>
      <c r="N347" s="2"/>
      <c r="O347" s="2"/>
      <c r="P347" s="2"/>
      <c r="Q347" s="2"/>
      <c r="S347" s="2"/>
      <c r="T347" s="2"/>
      <c r="U347" s="2"/>
      <c r="V347" s="42">
        <f>IF(AND(G346="",G347="L"),1,IF(AND(G347="L",G346="L"),V346+1,IF(AND(G346="L",G347=""),0,IF(AND(G347="",G346=""),0,0))))</f>
        <v>0</v>
      </c>
      <c r="W347" s="2"/>
      <c r="X347" s="42">
        <f>IF(C346=0,C347,IF(C347=0,X346,C347))</f>
        <v>5</v>
      </c>
      <c r="Y347" s="42">
        <f>IF(C346=0,X346,IF(C347=0,Y346,C346))</f>
        <v>5</v>
      </c>
      <c r="Z347" s="42">
        <f>IF(C345=0,C344,IF(C346=0,Y346,IF(C347=0,Z346,C345)))</f>
        <v>6</v>
      </c>
      <c r="AA347" s="42">
        <f>IF(C344=0,C343,IF(C345=0,C343,IF(C346=0,Z346,IF(C347=0,AA346,C344))))</f>
        <v>4</v>
      </c>
      <c r="AB347" s="2"/>
      <c r="AC347" s="42" t="str">
        <f t="shared" si="24"/>
        <v>NB</v>
      </c>
      <c r="AD347" s="2"/>
      <c r="AE347" s="42">
        <f>IF(K347&lt;K346,1,0)</f>
        <v>0</v>
      </c>
      <c r="AF347" s="42">
        <f>IF(G347="W",0,IF(AE347=1,K346-K347+AF346,0))</f>
        <v>0</v>
      </c>
      <c r="AG347" s="2"/>
      <c r="AH347" s="42">
        <f>IF(G347="W",AF346+J347,IF(AE347=1,K346-K347+AF346,0))</f>
        <v>0</v>
      </c>
      <c r="AI347" s="2"/>
    </row>
    <row r="348" spans="2:35">
      <c r="B348" s="45">
        <v>18</v>
      </c>
      <c r="C348" s="17">
        <f t="shared" si="25"/>
        <v>3</v>
      </c>
      <c r="D348" s="48" t="str">
        <f>IF(AC348="Bet",X348,"")</f>
        <v/>
      </c>
      <c r="E348" s="49" t="str">
        <f>IF(AC348="Bet",Y348,"")</f>
        <v/>
      </c>
      <c r="F348" s="50" t="str">
        <f>IF(AC348="Bet",Z348,"")</f>
        <v/>
      </c>
      <c r="G348" s="42" t="str">
        <f>IF(D347&lt;&gt;"",IF(OR(D347=C348,E347=C348,F347=C348),"W","L"),"")</f>
        <v/>
      </c>
      <c r="H348" s="42" t="str">
        <f t="shared" si="26"/>
        <v/>
      </c>
      <c r="I348" s="42" t="str">
        <f>IF(G348&lt;&gt;"",VLOOKUP(V347,$M$4:$N$18,2,0),"")</f>
        <v/>
      </c>
      <c r="J348" s="42" t="str">
        <f t="shared" si="23"/>
        <v/>
      </c>
      <c r="K348" s="42">
        <f>IF(B348="",K347,SUM($J$6:J348))</f>
        <v>81</v>
      </c>
      <c r="L348" s="2"/>
      <c r="M348" s="2"/>
      <c r="N348" s="2"/>
      <c r="O348" s="2"/>
      <c r="P348" s="2"/>
      <c r="Q348" s="2"/>
      <c r="S348" s="2"/>
      <c r="T348" s="2"/>
      <c r="U348" s="2"/>
      <c r="V348" s="42">
        <f>IF(AND(G347="",G348="L"),1,IF(AND(G348="L",G347="L"),V347+1,IF(AND(G347="L",G348=""),0,IF(AND(G348="",G347=""),0,0))))</f>
        <v>0</v>
      </c>
      <c r="W348" s="2"/>
      <c r="X348" s="42">
        <f>IF(C347=0,C348,IF(C348=0,X347,C348))</f>
        <v>3</v>
      </c>
      <c r="Y348" s="42">
        <f>IF(C347=0,X347,IF(C348=0,Y347,C347))</f>
        <v>5</v>
      </c>
      <c r="Z348" s="42">
        <f>IF(C346=0,C345,IF(C347=0,Y347,IF(C348=0,Z347,C346)))</f>
        <v>5</v>
      </c>
      <c r="AA348" s="42">
        <f>IF(C345=0,C344,IF(C346=0,C344,IF(C347=0,Z347,IF(C348=0,AA347,C345))))</f>
        <v>6</v>
      </c>
      <c r="AB348" s="2"/>
      <c r="AC348" s="42" t="str">
        <f t="shared" si="24"/>
        <v>NB</v>
      </c>
      <c r="AD348" s="2"/>
      <c r="AE348" s="42">
        <f>IF(K348&lt;K347,1,0)</f>
        <v>0</v>
      </c>
      <c r="AF348" s="42">
        <f>IF(G348="W",0,IF(AE348=1,K347-K348+AF347,0))</f>
        <v>0</v>
      </c>
      <c r="AG348" s="2"/>
      <c r="AH348" s="42">
        <f>IF(G348="W",AF347+J348,IF(AE348=1,K347-K348+AF347,0))</f>
        <v>0</v>
      </c>
      <c r="AI348" s="2"/>
    </row>
    <row r="349" spans="2:35">
      <c r="B349" s="45">
        <v>26</v>
      </c>
      <c r="C349" s="17">
        <f t="shared" si="25"/>
        <v>5</v>
      </c>
      <c r="D349" s="48" t="str">
        <f>IF(AC349="Bet",X349,"")</f>
        <v/>
      </c>
      <c r="E349" s="49" t="str">
        <f>IF(AC349="Bet",Y349,"")</f>
        <v/>
      </c>
      <c r="F349" s="50" t="str">
        <f>IF(AC349="Bet",Z349,"")</f>
        <v/>
      </c>
      <c r="G349" s="42" t="str">
        <f>IF(D348&lt;&gt;"",IF(OR(D348=C349,E348=C349,F348=C349),"W","L"),"")</f>
        <v/>
      </c>
      <c r="H349" s="42" t="str">
        <f t="shared" si="26"/>
        <v/>
      </c>
      <c r="I349" s="42" t="str">
        <f>IF(G349&lt;&gt;"",VLOOKUP(V348,$M$4:$N$18,2,0),"")</f>
        <v/>
      </c>
      <c r="J349" s="42" t="str">
        <f t="shared" si="23"/>
        <v/>
      </c>
      <c r="K349" s="42">
        <f>IF(B349="",K348,SUM($J$6:J349))</f>
        <v>81</v>
      </c>
      <c r="L349" s="2"/>
      <c r="M349" s="2"/>
      <c r="N349" s="2"/>
      <c r="O349" s="2"/>
      <c r="P349" s="2"/>
      <c r="Q349" s="2"/>
      <c r="S349" s="2"/>
      <c r="T349" s="2"/>
      <c r="U349" s="2"/>
      <c r="V349" s="42">
        <f>IF(AND(G348="",G349="L"),1,IF(AND(G349="L",G348="L"),V348+1,IF(AND(G348="L",G349=""),0,IF(AND(G349="",G348=""),0,0))))</f>
        <v>0</v>
      </c>
      <c r="W349" s="2"/>
      <c r="X349" s="42">
        <f>IF(C348=0,C349,IF(C349=0,X348,C349))</f>
        <v>5</v>
      </c>
      <c r="Y349" s="42">
        <f>IF(C348=0,X348,IF(C349=0,Y348,C348))</f>
        <v>3</v>
      </c>
      <c r="Z349" s="42">
        <f>IF(C347=0,C346,IF(C348=0,Y348,IF(C349=0,Z348,C347)))</f>
        <v>5</v>
      </c>
      <c r="AA349" s="42">
        <f>IF(C346=0,C345,IF(C347=0,C345,IF(C348=0,Z348,IF(C349=0,AA348,C346))))</f>
        <v>5</v>
      </c>
      <c r="AB349" s="2"/>
      <c r="AC349" s="42" t="str">
        <f t="shared" si="24"/>
        <v>NB</v>
      </c>
      <c r="AD349" s="2"/>
      <c r="AE349" s="42">
        <f>IF(K349&lt;K348,1,0)</f>
        <v>0</v>
      </c>
      <c r="AF349" s="42">
        <f>IF(G349="W",0,IF(AE349=1,K348-K349+AF348,0))</f>
        <v>0</v>
      </c>
      <c r="AG349" s="2"/>
      <c r="AH349" s="42">
        <f>IF(G349="W",AF348+J349,IF(AE349=1,K348-K349+AF348,0))</f>
        <v>0</v>
      </c>
      <c r="AI349" s="2"/>
    </row>
    <row r="350" spans="2:35">
      <c r="B350" s="45">
        <v>32</v>
      </c>
      <c r="C350" s="17">
        <f t="shared" si="25"/>
        <v>6</v>
      </c>
      <c r="D350" s="48" t="str">
        <f>IF(AC350="Bet",X350,"")</f>
        <v/>
      </c>
      <c r="E350" s="49" t="str">
        <f>IF(AC350="Bet",Y350,"")</f>
        <v/>
      </c>
      <c r="F350" s="50" t="str">
        <f>IF(AC350="Bet",Z350,"")</f>
        <v/>
      </c>
      <c r="G350" s="42" t="str">
        <f>IF(D349&lt;&gt;"",IF(OR(D349=C350,E349=C350,F349=C350),"W","L"),"")</f>
        <v/>
      </c>
      <c r="H350" s="42" t="str">
        <f t="shared" si="26"/>
        <v/>
      </c>
      <c r="I350" s="42" t="str">
        <f>IF(G350&lt;&gt;"",VLOOKUP(V349,$M$4:$N$18,2,0),"")</f>
        <v/>
      </c>
      <c r="J350" s="42" t="str">
        <f t="shared" si="23"/>
        <v/>
      </c>
      <c r="K350" s="42">
        <f>IF(B350="",K349,SUM($J$6:J350))</f>
        <v>81</v>
      </c>
      <c r="L350" s="2"/>
      <c r="M350" s="2"/>
      <c r="N350" s="2"/>
      <c r="O350" s="2"/>
      <c r="P350" s="2"/>
      <c r="Q350" s="2"/>
      <c r="S350" s="2"/>
      <c r="T350" s="2"/>
      <c r="U350" s="2"/>
      <c r="V350" s="42">
        <f>IF(AND(G349="",G350="L"),1,IF(AND(G350="L",G349="L"),V349+1,IF(AND(G349="L",G350=""),0,IF(AND(G350="",G349=""),0,0))))</f>
        <v>0</v>
      </c>
      <c r="W350" s="2"/>
      <c r="X350" s="42">
        <f>IF(C349=0,C350,IF(C350=0,X349,C350))</f>
        <v>6</v>
      </c>
      <c r="Y350" s="42">
        <f>IF(C349=0,X349,IF(C350=0,Y349,C349))</f>
        <v>5</v>
      </c>
      <c r="Z350" s="42">
        <f>IF(C348=0,C347,IF(C349=0,Y349,IF(C350=0,Z349,C348)))</f>
        <v>3</v>
      </c>
      <c r="AA350" s="42">
        <f>IF(C347=0,C346,IF(C348=0,C346,IF(C349=0,Z349,IF(C350=0,AA349,C347))))</f>
        <v>5</v>
      </c>
      <c r="AB350" s="2"/>
      <c r="AC350" s="42" t="str">
        <f t="shared" si="24"/>
        <v>NB</v>
      </c>
      <c r="AD350" s="2"/>
      <c r="AE350" s="42">
        <f>IF(K350&lt;K349,1,0)</f>
        <v>0</v>
      </c>
      <c r="AF350" s="42">
        <f>IF(G350="W",0,IF(AE350=1,K349-K350+AF349,0))</f>
        <v>0</v>
      </c>
      <c r="AG350" s="2"/>
      <c r="AH350" s="42">
        <f>IF(G350="W",AF349+J350,IF(AE350=1,K349-K350+AF349,0))</f>
        <v>0</v>
      </c>
      <c r="AI350" s="2"/>
    </row>
    <row r="351" spans="2:35">
      <c r="B351" s="45">
        <v>3</v>
      </c>
      <c r="C351" s="17">
        <f t="shared" si="25"/>
        <v>1</v>
      </c>
      <c r="D351" s="48">
        <f>IF(AC351="Bet",X351,"")</f>
        <v>1</v>
      </c>
      <c r="E351" s="49">
        <f>IF(AC351="Bet",Y351,"")</f>
        <v>6</v>
      </c>
      <c r="F351" s="50">
        <f>IF(AC351="Bet",Z351,"")</f>
        <v>5</v>
      </c>
      <c r="G351" s="42" t="str">
        <f>IF(D350&lt;&gt;"",IF(OR(D350=C351,E350=C351,F350=C351),"W","L"),"")</f>
        <v/>
      </c>
      <c r="H351" s="42" t="str">
        <f t="shared" si="26"/>
        <v/>
      </c>
      <c r="I351" s="42" t="str">
        <f>IF(G351&lt;&gt;"",VLOOKUP(V350,$M$4:$N$18,2,0),"")</f>
        <v/>
      </c>
      <c r="J351" s="42" t="str">
        <f t="shared" si="23"/>
        <v/>
      </c>
      <c r="K351" s="42">
        <f>IF(B351="",K350,SUM($J$6:J351))</f>
        <v>81</v>
      </c>
      <c r="L351" s="2"/>
      <c r="M351" s="2"/>
      <c r="N351" s="2"/>
      <c r="O351" s="2"/>
      <c r="P351" s="2"/>
      <c r="Q351" s="2"/>
      <c r="S351" s="2"/>
      <c r="T351" s="2"/>
      <c r="U351" s="2"/>
      <c r="V351" s="42">
        <f>IF(AND(G350="",G351="L"),1,IF(AND(G351="L",G350="L"),V350+1,IF(AND(G350="L",G351=""),0,IF(AND(G351="",G350=""),0,0))))</f>
        <v>0</v>
      </c>
      <c r="W351" s="2"/>
      <c r="X351" s="42">
        <f>IF(C350=0,C351,IF(C351=0,X350,C351))</f>
        <v>1</v>
      </c>
      <c r="Y351" s="42">
        <f>IF(C350=0,X350,IF(C351=0,Y350,C350))</f>
        <v>6</v>
      </c>
      <c r="Z351" s="42">
        <f>IF(C349=0,C348,IF(C350=0,Y350,IF(C351=0,Z350,C349)))</f>
        <v>5</v>
      </c>
      <c r="AA351" s="42">
        <f>IF(C348=0,C347,IF(C349=0,C347,IF(C350=0,Z350,IF(C351=0,AA350,C348))))</f>
        <v>3</v>
      </c>
      <c r="AB351" s="2"/>
      <c r="AC351" s="42" t="str">
        <f t="shared" si="24"/>
        <v>Bet</v>
      </c>
      <c r="AD351" s="2"/>
      <c r="AE351" s="42">
        <f>IF(K351&lt;K350,1,0)</f>
        <v>0</v>
      </c>
      <c r="AF351" s="42">
        <f>IF(G351="W",0,IF(AE351=1,K350-K351+AF350,0))</f>
        <v>0</v>
      </c>
      <c r="AG351" s="2"/>
      <c r="AH351" s="42">
        <f>IF(G351="W",AF350+J351,IF(AE351=1,K350-K351+AF350,0))</f>
        <v>0</v>
      </c>
      <c r="AI351" s="2"/>
    </row>
    <row r="352" spans="2:35">
      <c r="B352" s="45">
        <v>10</v>
      </c>
      <c r="C352" s="17">
        <f t="shared" si="25"/>
        <v>2</v>
      </c>
      <c r="D352" s="48">
        <f>IF(AC352="Bet",X352,"")</f>
        <v>2</v>
      </c>
      <c r="E352" s="49">
        <f>IF(AC352="Bet",Y352,"")</f>
        <v>1</v>
      </c>
      <c r="F352" s="50">
        <f>IF(AC352="Bet",Z352,"")</f>
        <v>6</v>
      </c>
      <c r="G352" s="42" t="str">
        <f>IF(D351&lt;&gt;"",IF(OR(D351=C352,E351=C352,F351=C352),"W","L"),"")</f>
        <v>L</v>
      </c>
      <c r="H352" s="42">
        <f t="shared" si="26"/>
        <v>-3</v>
      </c>
      <c r="I352" s="42">
        <f>IF(G352&lt;&gt;"",VLOOKUP(V351,$M$4:$N$18,2,0),"")</f>
        <v>1</v>
      </c>
      <c r="J352" s="42">
        <f t="shared" ref="J352:J415" si="27">IF(G352&lt;&gt;"",H352*I352,"")</f>
        <v>-3</v>
      </c>
      <c r="K352" s="42">
        <f>IF(B352="",K351,SUM($J$6:J352))</f>
        <v>78</v>
      </c>
      <c r="L352" s="2"/>
      <c r="M352" s="2"/>
      <c r="N352" s="2"/>
      <c r="O352" s="2"/>
      <c r="P352" s="2"/>
      <c r="Q352" s="2"/>
      <c r="S352" s="2"/>
      <c r="T352" s="2"/>
      <c r="U352" s="2"/>
      <c r="V352" s="42">
        <f>IF(AND(G351="",G352="L"),1,IF(AND(G352="L",G351="L"),V351+1,IF(AND(G351="L",G352=""),0,IF(AND(G352="",G351=""),0,0))))</f>
        <v>1</v>
      </c>
      <c r="W352" s="2"/>
      <c r="X352" s="42">
        <f>IF(C351=0,C352,IF(C352=0,X351,C352))</f>
        <v>2</v>
      </c>
      <c r="Y352" s="42">
        <f>IF(C351=0,X351,IF(C352=0,Y351,C351))</f>
        <v>1</v>
      </c>
      <c r="Z352" s="42">
        <f>IF(C350=0,C349,IF(C351=0,Y351,IF(C352=0,Z351,C350)))</f>
        <v>6</v>
      </c>
      <c r="AA352" s="42">
        <f>IF(C349=0,C348,IF(C350=0,C348,IF(C351=0,Z351,IF(C352=0,AA351,C349))))</f>
        <v>5</v>
      </c>
      <c r="AB352" s="2"/>
      <c r="AC352" s="42" t="str">
        <f t="shared" ref="AC352:AC415" si="28">IF(OR(X352=Y352,X352=Z352,X352=AA352),"NB",IF(OR(Y352=X352,Y352=Z352,Y352=AA352),"NB",IF(OR(Z352=Y352,Z352=X352,Z352=AA352),"NB",IF(OR(AA352=Y352,AA352=X352,AA352=Z352),"NB","Bet"))))</f>
        <v>Bet</v>
      </c>
      <c r="AD352" s="2"/>
      <c r="AE352" s="42">
        <f>IF(K352&lt;K351,1,0)</f>
        <v>1</v>
      </c>
      <c r="AF352" s="42">
        <f>IF(G352="W",0,IF(AE352=1,K351-K352+AF351,0))</f>
        <v>3</v>
      </c>
      <c r="AG352" s="2"/>
      <c r="AH352" s="42">
        <f>IF(G352="W",AF351+J352,IF(AE352=1,K351-K352+AF351,0))</f>
        <v>3</v>
      </c>
      <c r="AI352" s="2"/>
    </row>
    <row r="353" spans="2:35">
      <c r="B353" s="45">
        <v>21</v>
      </c>
      <c r="C353" s="17">
        <f t="shared" si="25"/>
        <v>4</v>
      </c>
      <c r="D353" s="48">
        <f>IF(AC353="Bet",X353,"")</f>
        <v>4</v>
      </c>
      <c r="E353" s="49">
        <f>IF(AC353="Bet",Y353,"")</f>
        <v>2</v>
      </c>
      <c r="F353" s="50">
        <f>IF(AC353="Bet",Z353,"")</f>
        <v>1</v>
      </c>
      <c r="G353" s="42" t="str">
        <f>IF(D352&lt;&gt;"",IF(OR(D352=C353,E352=C353,F352=C353),"W","L"),"")</f>
        <v>L</v>
      </c>
      <c r="H353" s="42">
        <f t="shared" si="26"/>
        <v>-3</v>
      </c>
      <c r="I353" s="42">
        <f>IF(G353&lt;&gt;"",VLOOKUP(V352,$M$4:$N$18,2,0),"")</f>
        <v>1</v>
      </c>
      <c r="J353" s="42">
        <f t="shared" si="27"/>
        <v>-3</v>
      </c>
      <c r="K353" s="42">
        <f>IF(B353="",K352,SUM($J$6:J353))</f>
        <v>75</v>
      </c>
      <c r="L353" s="2"/>
      <c r="M353" s="2"/>
      <c r="N353" s="2"/>
      <c r="O353" s="2"/>
      <c r="P353" s="2"/>
      <c r="Q353" s="2"/>
      <c r="S353" s="2"/>
      <c r="T353" s="2"/>
      <c r="U353" s="2"/>
      <c r="V353" s="42">
        <f>IF(AND(G352="",G353="L"),1,IF(AND(G353="L",G352="L"),V352+1,IF(AND(G352="L",G353=""),0,IF(AND(G353="",G352=""),0,0))))</f>
        <v>2</v>
      </c>
      <c r="W353" s="2"/>
      <c r="X353" s="42">
        <f>IF(C352=0,C353,IF(C353=0,X352,C353))</f>
        <v>4</v>
      </c>
      <c r="Y353" s="42">
        <f>IF(C352=0,X352,IF(C353=0,Y352,C352))</f>
        <v>2</v>
      </c>
      <c r="Z353" s="42">
        <f>IF(C351=0,C350,IF(C352=0,Y352,IF(C353=0,Z352,C351)))</f>
        <v>1</v>
      </c>
      <c r="AA353" s="42">
        <f>IF(C350=0,C349,IF(C351=0,C349,IF(C352=0,Z352,IF(C353=0,AA352,C350))))</f>
        <v>6</v>
      </c>
      <c r="AB353" s="2"/>
      <c r="AC353" s="42" t="str">
        <f t="shared" si="28"/>
        <v>Bet</v>
      </c>
      <c r="AD353" s="2"/>
      <c r="AE353" s="42">
        <f>IF(K353&lt;K352,1,0)</f>
        <v>1</v>
      </c>
      <c r="AF353" s="42">
        <f>IF(G353="W",0,IF(AE353=1,K352-K353+AF352,0))</f>
        <v>6</v>
      </c>
      <c r="AG353" s="2"/>
      <c r="AH353" s="42">
        <f>IF(G353="W",AF352+J353,IF(AE353=1,K352-K353+AF352,0))</f>
        <v>6</v>
      </c>
      <c r="AI353" s="2"/>
    </row>
    <row r="354" spans="2:35">
      <c r="B354" s="45">
        <v>1</v>
      </c>
      <c r="C354" s="17">
        <f t="shared" si="25"/>
        <v>1</v>
      </c>
      <c r="D354" s="48" t="str">
        <f>IF(AC354="Bet",X354,"")</f>
        <v/>
      </c>
      <c r="E354" s="49" t="str">
        <f>IF(AC354="Bet",Y354,"")</f>
        <v/>
      </c>
      <c r="F354" s="50" t="str">
        <f>IF(AC354="Bet",Z354,"")</f>
        <v/>
      </c>
      <c r="G354" s="42" t="str">
        <f>IF(D353&lt;&gt;"",IF(OR(D353=C354,E353=C354,F353=C354),"W","L"),"")</f>
        <v>W</v>
      </c>
      <c r="H354" s="42">
        <f t="shared" si="26"/>
        <v>3</v>
      </c>
      <c r="I354" s="42">
        <f>IF(G354&lt;&gt;"",VLOOKUP(V353,$M$4:$N$18,2,0),"")</f>
        <v>3</v>
      </c>
      <c r="J354" s="42">
        <f t="shared" si="27"/>
        <v>9</v>
      </c>
      <c r="K354" s="42">
        <f>IF(B354="",K353,SUM($J$6:J354))</f>
        <v>84</v>
      </c>
      <c r="L354" s="2"/>
      <c r="M354" s="2"/>
      <c r="N354" s="2"/>
      <c r="O354" s="2"/>
      <c r="P354" s="2"/>
      <c r="Q354" s="2"/>
      <c r="S354" s="2"/>
      <c r="T354" s="2"/>
      <c r="U354" s="2"/>
      <c r="V354" s="42">
        <f>IF(AND(G353="",G354="L"),1,IF(AND(G354="L",G353="L"),V353+1,IF(AND(G353="L",G354=""),0,IF(AND(G354="",G353=""),0,0))))</f>
        <v>0</v>
      </c>
      <c r="W354" s="2"/>
      <c r="X354" s="42">
        <f>IF(C353=0,C354,IF(C354=0,X353,C354))</f>
        <v>1</v>
      </c>
      <c r="Y354" s="42">
        <f>IF(C353=0,X353,IF(C354=0,Y353,C353))</f>
        <v>4</v>
      </c>
      <c r="Z354" s="42">
        <f>IF(C352=0,C351,IF(C353=0,Y353,IF(C354=0,Z353,C352)))</f>
        <v>2</v>
      </c>
      <c r="AA354" s="42">
        <f>IF(C351=0,C350,IF(C352=0,C350,IF(C353=0,Z353,IF(C354=0,AA353,C351))))</f>
        <v>1</v>
      </c>
      <c r="AB354" s="2"/>
      <c r="AC354" s="42" t="str">
        <f t="shared" si="28"/>
        <v>NB</v>
      </c>
      <c r="AD354" s="2"/>
      <c r="AE354" s="42">
        <f>IF(K354&lt;K353,1,0)</f>
        <v>0</v>
      </c>
      <c r="AF354" s="42">
        <f>IF(G354="W",0,IF(AE354=1,K353-K354+AF353,0))</f>
        <v>0</v>
      </c>
      <c r="AG354" s="2"/>
      <c r="AH354" s="42">
        <f>IF(G354="W",AF353+J354,IF(AE354=1,K353-K354+AF353,0))</f>
        <v>15</v>
      </c>
      <c r="AI354" s="2"/>
    </row>
    <row r="355" spans="2:35">
      <c r="B355" s="45">
        <v>29</v>
      </c>
      <c r="C355" s="17">
        <f t="shared" si="25"/>
        <v>5</v>
      </c>
      <c r="D355" s="48">
        <f>IF(AC355="Bet",X355,"")</f>
        <v>5</v>
      </c>
      <c r="E355" s="49">
        <f>IF(AC355="Bet",Y355,"")</f>
        <v>1</v>
      </c>
      <c r="F355" s="50">
        <f>IF(AC355="Bet",Z355,"")</f>
        <v>4</v>
      </c>
      <c r="G355" s="42" t="str">
        <f>IF(D354&lt;&gt;"",IF(OR(D354=C355,E354=C355,F354=C355),"W","L"),"")</f>
        <v/>
      </c>
      <c r="H355" s="42" t="str">
        <f t="shared" si="26"/>
        <v/>
      </c>
      <c r="I355" s="42" t="str">
        <f>IF(G355&lt;&gt;"",VLOOKUP(V354,$M$4:$N$18,2,0),"")</f>
        <v/>
      </c>
      <c r="J355" s="42" t="str">
        <f t="shared" si="27"/>
        <v/>
      </c>
      <c r="K355" s="42">
        <f>IF(B355="",K354,SUM($J$6:J355))</f>
        <v>84</v>
      </c>
      <c r="L355" s="2"/>
      <c r="M355" s="2"/>
      <c r="N355" s="2"/>
      <c r="O355" s="2"/>
      <c r="P355" s="2"/>
      <c r="Q355" s="2"/>
      <c r="S355" s="2"/>
      <c r="T355" s="2"/>
      <c r="U355" s="2"/>
      <c r="V355" s="42">
        <f>IF(AND(G354="",G355="L"),1,IF(AND(G355="L",G354="L"),V354+1,IF(AND(G354="L",G355=""),0,IF(AND(G355="",G354=""),0,0))))</f>
        <v>0</v>
      </c>
      <c r="W355" s="2"/>
      <c r="X355" s="42">
        <f>IF(C354=0,C355,IF(C355=0,X354,C355))</f>
        <v>5</v>
      </c>
      <c r="Y355" s="42">
        <f>IF(C354=0,X354,IF(C355=0,Y354,C354))</f>
        <v>1</v>
      </c>
      <c r="Z355" s="42">
        <f>IF(C353=0,C352,IF(C354=0,Y354,IF(C355=0,Z354,C353)))</f>
        <v>4</v>
      </c>
      <c r="AA355" s="42">
        <f>IF(C352=0,C351,IF(C353=0,C351,IF(C354=0,Z354,IF(C355=0,AA354,C352))))</f>
        <v>2</v>
      </c>
      <c r="AB355" s="2"/>
      <c r="AC355" s="42" t="str">
        <f t="shared" si="28"/>
        <v>Bet</v>
      </c>
      <c r="AD355" s="2"/>
      <c r="AE355" s="42">
        <f>IF(K355&lt;K354,1,0)</f>
        <v>0</v>
      </c>
      <c r="AF355" s="42">
        <f>IF(G355="W",0,IF(AE355=1,K354-K355+AF354,0))</f>
        <v>0</v>
      </c>
      <c r="AG355" s="2"/>
      <c r="AH355" s="42">
        <f>IF(G355="W",AF354+J355,IF(AE355=1,K354-K355+AF354,0))</f>
        <v>0</v>
      </c>
      <c r="AI355" s="2"/>
    </row>
    <row r="356" spans="2:35">
      <c r="B356" s="45">
        <v>1</v>
      </c>
      <c r="C356" s="17">
        <f t="shared" si="25"/>
        <v>1</v>
      </c>
      <c r="D356" s="48" t="str">
        <f>IF(AC356="Bet",X356,"")</f>
        <v/>
      </c>
      <c r="E356" s="49" t="str">
        <f>IF(AC356="Bet",Y356,"")</f>
        <v/>
      </c>
      <c r="F356" s="50" t="str">
        <f>IF(AC356="Bet",Z356,"")</f>
        <v/>
      </c>
      <c r="G356" s="42" t="str">
        <f>IF(D355&lt;&gt;"",IF(OR(D355=C356,E355=C356,F355=C356),"W","L"),"")</f>
        <v>W</v>
      </c>
      <c r="H356" s="42">
        <f t="shared" si="26"/>
        <v>3</v>
      </c>
      <c r="I356" s="42">
        <f>IF(G356&lt;&gt;"",VLOOKUP(V355,$M$4:$N$18,2,0),"")</f>
        <v>1</v>
      </c>
      <c r="J356" s="42">
        <f t="shared" si="27"/>
        <v>3</v>
      </c>
      <c r="K356" s="42">
        <f>IF(B356="",K355,SUM($J$6:J356))</f>
        <v>87</v>
      </c>
      <c r="L356" s="2"/>
      <c r="M356" s="2"/>
      <c r="N356" s="2"/>
      <c r="O356" s="2"/>
      <c r="P356" s="2"/>
      <c r="Q356" s="2"/>
      <c r="S356" s="2"/>
      <c r="T356" s="2"/>
      <c r="U356" s="2"/>
      <c r="V356" s="42">
        <f>IF(AND(G355="",G356="L"),1,IF(AND(G356="L",G355="L"),V355+1,IF(AND(G355="L",G356=""),0,IF(AND(G356="",G355=""),0,0))))</f>
        <v>0</v>
      </c>
      <c r="W356" s="2"/>
      <c r="X356" s="42">
        <f>IF(C355=0,C356,IF(C356=0,X355,C356))</f>
        <v>1</v>
      </c>
      <c r="Y356" s="42">
        <f>IF(C355=0,X355,IF(C356=0,Y355,C355))</f>
        <v>5</v>
      </c>
      <c r="Z356" s="42">
        <f>IF(C354=0,C353,IF(C355=0,Y355,IF(C356=0,Z355,C354)))</f>
        <v>1</v>
      </c>
      <c r="AA356" s="42">
        <f>IF(C353=0,C352,IF(C354=0,C352,IF(C355=0,Z355,IF(C356=0,AA355,C353))))</f>
        <v>4</v>
      </c>
      <c r="AB356" s="2"/>
      <c r="AC356" s="42" t="str">
        <f t="shared" si="28"/>
        <v>NB</v>
      </c>
      <c r="AD356" s="2"/>
      <c r="AE356" s="42">
        <f>IF(K356&lt;K355,1,0)</f>
        <v>0</v>
      </c>
      <c r="AF356" s="42">
        <f>IF(G356="W",0,IF(AE356=1,K355-K356+AF355,0))</f>
        <v>0</v>
      </c>
      <c r="AG356" s="2"/>
      <c r="AH356" s="42">
        <f>IF(G356="W",AF355+J356,IF(AE356=1,K355-K356+AF355,0))</f>
        <v>3</v>
      </c>
      <c r="AI356" s="2"/>
    </row>
    <row r="357" spans="2:35">
      <c r="B357" s="45">
        <v>35</v>
      </c>
      <c r="C357" s="17">
        <f t="shared" si="25"/>
        <v>6</v>
      </c>
      <c r="D357" s="48" t="str">
        <f>IF(AC357="Bet",X357,"")</f>
        <v/>
      </c>
      <c r="E357" s="49" t="str">
        <f>IF(AC357="Bet",Y357,"")</f>
        <v/>
      </c>
      <c r="F357" s="50" t="str">
        <f>IF(AC357="Bet",Z357,"")</f>
        <v/>
      </c>
      <c r="G357" s="42" t="str">
        <f>IF(D356&lt;&gt;"",IF(OR(D356=C357,E356=C357,F356=C357),"W","L"),"")</f>
        <v/>
      </c>
      <c r="H357" s="42" t="str">
        <f t="shared" si="26"/>
        <v/>
      </c>
      <c r="I357" s="42" t="str">
        <f>IF(G357&lt;&gt;"",VLOOKUP(V356,$M$4:$N$18,2,0),"")</f>
        <v/>
      </c>
      <c r="J357" s="42" t="str">
        <f t="shared" si="27"/>
        <v/>
      </c>
      <c r="K357" s="42">
        <f>IF(B357="",K356,SUM($J$6:J357))</f>
        <v>87</v>
      </c>
      <c r="L357" s="2"/>
      <c r="M357" s="2"/>
      <c r="N357" s="2"/>
      <c r="O357" s="2"/>
      <c r="P357" s="2"/>
      <c r="Q357" s="2"/>
      <c r="S357" s="2"/>
      <c r="T357" s="2"/>
      <c r="U357" s="2"/>
      <c r="V357" s="42">
        <f>IF(AND(G356="",G357="L"),1,IF(AND(G357="L",G356="L"),V356+1,IF(AND(G356="L",G357=""),0,IF(AND(G357="",G356=""),0,0))))</f>
        <v>0</v>
      </c>
      <c r="W357" s="2"/>
      <c r="X357" s="42">
        <f>IF(C356=0,C357,IF(C357=0,X356,C357))</f>
        <v>6</v>
      </c>
      <c r="Y357" s="42">
        <f>IF(C356=0,X356,IF(C357=0,Y356,C356))</f>
        <v>1</v>
      </c>
      <c r="Z357" s="42">
        <f>IF(C355=0,C354,IF(C356=0,Y356,IF(C357=0,Z356,C355)))</f>
        <v>5</v>
      </c>
      <c r="AA357" s="42">
        <f>IF(C354=0,C353,IF(C355=0,C353,IF(C356=0,Z356,IF(C357=0,AA356,C354))))</f>
        <v>1</v>
      </c>
      <c r="AB357" s="2"/>
      <c r="AC357" s="42" t="str">
        <f t="shared" si="28"/>
        <v>NB</v>
      </c>
      <c r="AD357" s="2"/>
      <c r="AE357" s="42">
        <f>IF(K357&lt;K356,1,0)</f>
        <v>0</v>
      </c>
      <c r="AF357" s="42">
        <f>IF(G357="W",0,IF(AE357=1,K356-K357+AF356,0))</f>
        <v>0</v>
      </c>
      <c r="AG357" s="2"/>
      <c r="AH357" s="42">
        <f>IF(G357="W",AF356+J357,IF(AE357=1,K356-K357+AF356,0))</f>
        <v>0</v>
      </c>
      <c r="AI357" s="2"/>
    </row>
    <row r="358" spans="2:35">
      <c r="B358" s="45">
        <v>10</v>
      </c>
      <c r="C358" s="17">
        <f t="shared" si="25"/>
        <v>2</v>
      </c>
      <c r="D358" s="48">
        <f>IF(AC358="Bet",X358,"")</f>
        <v>2</v>
      </c>
      <c r="E358" s="49">
        <f>IF(AC358="Bet",Y358,"")</f>
        <v>6</v>
      </c>
      <c r="F358" s="50">
        <f>IF(AC358="Bet",Z358,"")</f>
        <v>1</v>
      </c>
      <c r="G358" s="42" t="str">
        <f>IF(D357&lt;&gt;"",IF(OR(D357=C358,E357=C358,F357=C358),"W","L"),"")</f>
        <v/>
      </c>
      <c r="H358" s="42" t="str">
        <f t="shared" si="26"/>
        <v/>
      </c>
      <c r="I358" s="42" t="str">
        <f>IF(G358&lt;&gt;"",VLOOKUP(V357,$M$4:$N$18,2,0),"")</f>
        <v/>
      </c>
      <c r="J358" s="42" t="str">
        <f t="shared" si="27"/>
        <v/>
      </c>
      <c r="K358" s="42">
        <f>IF(B358="",K357,SUM($J$6:J358))</f>
        <v>87</v>
      </c>
      <c r="L358" s="2"/>
      <c r="M358" s="2"/>
      <c r="N358" s="2"/>
      <c r="O358" s="2"/>
      <c r="P358" s="2"/>
      <c r="Q358" s="2"/>
      <c r="S358" s="2"/>
      <c r="T358" s="2"/>
      <c r="U358" s="2"/>
      <c r="V358" s="42">
        <f>IF(AND(G357="",G358="L"),1,IF(AND(G358="L",G357="L"),V357+1,IF(AND(G357="L",G358=""),0,IF(AND(G358="",G357=""),0,0))))</f>
        <v>0</v>
      </c>
      <c r="W358" s="2"/>
      <c r="X358" s="42">
        <f>IF(C357=0,C358,IF(C358=0,X357,C358))</f>
        <v>2</v>
      </c>
      <c r="Y358" s="42">
        <f>IF(C357=0,X357,IF(C358=0,Y357,C357))</f>
        <v>6</v>
      </c>
      <c r="Z358" s="42">
        <f>IF(C356=0,C355,IF(C357=0,Y357,IF(C358=0,Z357,C356)))</f>
        <v>1</v>
      </c>
      <c r="AA358" s="42">
        <f>IF(C355=0,C354,IF(C356=0,C354,IF(C357=0,Z357,IF(C358=0,AA357,C355))))</f>
        <v>5</v>
      </c>
      <c r="AB358" s="2"/>
      <c r="AC358" s="42" t="str">
        <f t="shared" si="28"/>
        <v>Bet</v>
      </c>
      <c r="AD358" s="2"/>
      <c r="AE358" s="42">
        <f>IF(K358&lt;K357,1,0)</f>
        <v>0</v>
      </c>
      <c r="AF358" s="42">
        <f>IF(G358="W",0,IF(AE358=1,K357-K358+AF357,0))</f>
        <v>0</v>
      </c>
      <c r="AG358" s="2"/>
      <c r="AH358" s="42">
        <f>IF(G358="W",AF357+J358,IF(AE358=1,K357-K358+AF357,0))</f>
        <v>0</v>
      </c>
      <c r="AI358" s="2"/>
    </row>
    <row r="359" spans="2:35">
      <c r="B359" s="45">
        <v>28</v>
      </c>
      <c r="C359" s="17">
        <f t="shared" si="25"/>
        <v>5</v>
      </c>
      <c r="D359" s="48">
        <f>IF(AC359="Bet",X359,"")</f>
        <v>5</v>
      </c>
      <c r="E359" s="49">
        <f>IF(AC359="Bet",Y359,"")</f>
        <v>2</v>
      </c>
      <c r="F359" s="50">
        <f>IF(AC359="Bet",Z359,"")</f>
        <v>6</v>
      </c>
      <c r="G359" s="42" t="str">
        <f>IF(D358&lt;&gt;"",IF(OR(D358=C359,E358=C359,F358=C359),"W","L"),"")</f>
        <v>L</v>
      </c>
      <c r="H359" s="42">
        <f t="shared" si="26"/>
        <v>-3</v>
      </c>
      <c r="I359" s="42">
        <f>IF(G359&lt;&gt;"",VLOOKUP(V358,$M$4:$N$18,2,0),"")</f>
        <v>1</v>
      </c>
      <c r="J359" s="42">
        <f t="shared" si="27"/>
        <v>-3</v>
      </c>
      <c r="K359" s="42">
        <f>IF(B359="",K358,SUM($J$6:J359))</f>
        <v>84</v>
      </c>
      <c r="L359" s="2"/>
      <c r="M359" s="2"/>
      <c r="N359" s="2"/>
      <c r="O359" s="2"/>
      <c r="P359" s="2"/>
      <c r="Q359" s="2"/>
      <c r="S359" s="2"/>
      <c r="T359" s="2"/>
      <c r="U359" s="2"/>
      <c r="V359" s="42">
        <f>IF(AND(G358="",G359="L"),1,IF(AND(G359="L",G358="L"),V358+1,IF(AND(G358="L",G359=""),0,IF(AND(G359="",G358=""),0,0))))</f>
        <v>1</v>
      </c>
      <c r="W359" s="2"/>
      <c r="X359" s="42">
        <f>IF(C358=0,C359,IF(C359=0,X358,C359))</f>
        <v>5</v>
      </c>
      <c r="Y359" s="42">
        <f>IF(C358=0,X358,IF(C359=0,Y358,C358))</f>
        <v>2</v>
      </c>
      <c r="Z359" s="42">
        <f>IF(C357=0,C356,IF(C358=0,Y358,IF(C359=0,Z358,C357)))</f>
        <v>6</v>
      </c>
      <c r="AA359" s="42">
        <f>IF(C356=0,C355,IF(C357=0,C355,IF(C358=0,Z358,IF(C359=0,AA358,C356))))</f>
        <v>1</v>
      </c>
      <c r="AB359" s="2"/>
      <c r="AC359" s="42" t="str">
        <f t="shared" si="28"/>
        <v>Bet</v>
      </c>
      <c r="AD359" s="2"/>
      <c r="AE359" s="42">
        <f>IF(K359&lt;K358,1,0)</f>
        <v>1</v>
      </c>
      <c r="AF359" s="42">
        <f>IF(G359="W",0,IF(AE359=1,K358-K359+AF358,0))</f>
        <v>3</v>
      </c>
      <c r="AG359" s="2"/>
      <c r="AH359" s="42">
        <f>IF(G359="W",AF358+J359,IF(AE359=1,K358-K359+AF358,0))</f>
        <v>3</v>
      </c>
      <c r="AI359" s="2"/>
    </row>
    <row r="360" spans="2:35">
      <c r="B360" s="45">
        <v>0</v>
      </c>
      <c r="C360" s="17">
        <f t="shared" si="25"/>
        <v>0</v>
      </c>
      <c r="D360" s="48">
        <f>IF(AC360="Bet",X360,"")</f>
        <v>5</v>
      </c>
      <c r="E360" s="49">
        <f>IF(AC360="Bet",Y360,"")</f>
        <v>2</v>
      </c>
      <c r="F360" s="50">
        <f>IF(AC360="Bet",Z360,"")</f>
        <v>6</v>
      </c>
      <c r="G360" s="42" t="str">
        <f>IF(D359&lt;&gt;"",IF(OR(D359=C360,E359=C360,F359=C360),"W","L"),"")</f>
        <v>L</v>
      </c>
      <c r="H360" s="42">
        <f t="shared" si="26"/>
        <v>-3</v>
      </c>
      <c r="I360" s="42">
        <f>IF(G360&lt;&gt;"",VLOOKUP(V359,$M$4:$N$18,2,0),"")</f>
        <v>1</v>
      </c>
      <c r="J360" s="42">
        <f t="shared" si="27"/>
        <v>-3</v>
      </c>
      <c r="K360" s="42">
        <f>IF(B360="",K359,SUM($J$6:J360))</f>
        <v>81</v>
      </c>
      <c r="L360" s="2"/>
      <c r="M360" s="2"/>
      <c r="N360" s="2"/>
      <c r="O360" s="2"/>
      <c r="P360" s="2"/>
      <c r="Q360" s="2"/>
      <c r="S360" s="2"/>
      <c r="T360" s="2"/>
      <c r="U360" s="2"/>
      <c r="V360" s="42">
        <f>IF(AND(G359="",G360="L"),1,IF(AND(G360="L",G359="L"),V359+1,IF(AND(G359="L",G360=""),0,IF(AND(G360="",G359=""),0,0))))</f>
        <v>2</v>
      </c>
      <c r="W360" s="2"/>
      <c r="X360" s="42">
        <f>IF(C359=0,C360,IF(C360=0,X359,C360))</f>
        <v>5</v>
      </c>
      <c r="Y360" s="42">
        <f>IF(C359=0,X359,IF(C360=0,Y359,C359))</f>
        <v>2</v>
      </c>
      <c r="Z360" s="42">
        <f>IF(C358=0,C357,IF(C359=0,Y359,IF(C360=0,Z359,C358)))</f>
        <v>6</v>
      </c>
      <c r="AA360" s="42">
        <f>IF(C357=0,C356,IF(C358=0,C356,IF(C359=0,Z359,IF(C360=0,AA359,C357))))</f>
        <v>1</v>
      </c>
      <c r="AB360" s="2"/>
      <c r="AC360" s="42" t="str">
        <f t="shared" si="28"/>
        <v>Bet</v>
      </c>
      <c r="AD360" s="2"/>
      <c r="AE360" s="42">
        <f>IF(K360&lt;K359,1,0)</f>
        <v>1</v>
      </c>
      <c r="AF360" s="42">
        <f>IF(G360="W",0,IF(AE360=1,K359-K360+AF359,0))</f>
        <v>6</v>
      </c>
      <c r="AG360" s="2"/>
      <c r="AH360" s="42">
        <f>IF(G360="W",AF359+J360,IF(AE360=1,K359-K360+AF359,0))</f>
        <v>6</v>
      </c>
      <c r="AI360" s="2"/>
    </row>
    <row r="361" spans="2:35">
      <c r="B361" s="45">
        <v>35</v>
      </c>
      <c r="C361" s="17">
        <f t="shared" si="25"/>
        <v>6</v>
      </c>
      <c r="D361" s="48" t="str">
        <f>IF(AC361="Bet",X361,"")</f>
        <v/>
      </c>
      <c r="E361" s="49" t="str">
        <f>IF(AC361="Bet",Y361,"")</f>
        <v/>
      </c>
      <c r="F361" s="50" t="str">
        <f>IF(AC361="Bet",Z361,"")</f>
        <v/>
      </c>
      <c r="G361" s="42" t="str">
        <f>IF(D360&lt;&gt;"",IF(OR(D360=C361,E360=C361,F360=C361),"W","L"),"")</f>
        <v>W</v>
      </c>
      <c r="H361" s="42">
        <f t="shared" si="26"/>
        <v>3</v>
      </c>
      <c r="I361" s="42">
        <f>IF(G361&lt;&gt;"",VLOOKUP(V360,$M$4:$N$18,2,0),"")</f>
        <v>3</v>
      </c>
      <c r="J361" s="42">
        <f t="shared" si="27"/>
        <v>9</v>
      </c>
      <c r="K361" s="42">
        <f>IF(B361="",K360,SUM($J$6:J361))</f>
        <v>90</v>
      </c>
      <c r="L361" s="2"/>
      <c r="M361" s="2"/>
      <c r="N361" s="2"/>
      <c r="O361" s="2"/>
      <c r="P361" s="2"/>
      <c r="Q361" s="2"/>
      <c r="S361" s="2"/>
      <c r="T361" s="2"/>
      <c r="U361" s="2"/>
      <c r="V361" s="42">
        <f>IF(AND(G360="",G361="L"),1,IF(AND(G361="L",G360="L"),V360+1,IF(AND(G360="L",G361=""),0,IF(AND(G361="",G360=""),0,0))))</f>
        <v>0</v>
      </c>
      <c r="W361" s="2"/>
      <c r="X361" s="42">
        <f>IF(C360=0,C361,IF(C361=0,X360,C361))</f>
        <v>6</v>
      </c>
      <c r="Y361" s="42">
        <f>IF(C360=0,X360,IF(C361=0,Y360,C360))</f>
        <v>5</v>
      </c>
      <c r="Z361" s="42">
        <f>IF(C359=0,C358,IF(C360=0,Y360,IF(C361=0,Z360,C359)))</f>
        <v>2</v>
      </c>
      <c r="AA361" s="42">
        <f>IF(C358=0,C357,IF(C359=0,C357,IF(C360=0,Z360,IF(C361=0,AA360,C358))))</f>
        <v>6</v>
      </c>
      <c r="AB361" s="2"/>
      <c r="AC361" s="42" t="str">
        <f t="shared" si="28"/>
        <v>NB</v>
      </c>
      <c r="AD361" s="2"/>
      <c r="AE361" s="42">
        <f>IF(K361&lt;K360,1,0)</f>
        <v>0</v>
      </c>
      <c r="AF361" s="42">
        <f>IF(G361="W",0,IF(AE361=1,K360-K361+AF360,0))</f>
        <v>0</v>
      </c>
      <c r="AH361" s="42">
        <f>IF(G361="W",AF360+J361,IF(AE361=1,K360-K361+AF360,0))</f>
        <v>15</v>
      </c>
      <c r="AI361" s="2"/>
    </row>
    <row r="362" spans="2:35">
      <c r="B362" s="45">
        <v>29</v>
      </c>
      <c r="C362" s="17">
        <f t="shared" si="25"/>
        <v>5</v>
      </c>
      <c r="D362" s="48" t="str">
        <f>IF(AC362="Bet",X362,"")</f>
        <v/>
      </c>
      <c r="E362" s="49" t="str">
        <f>IF(AC362="Bet",Y362,"")</f>
        <v/>
      </c>
      <c r="F362" s="50" t="str">
        <f>IF(AC362="Bet",Z362,"")</f>
        <v/>
      </c>
      <c r="G362" s="42" t="str">
        <f>IF(D361&lt;&gt;"",IF(OR(D361=C362,E361=C362,F361=C362),"W","L"),"")</f>
        <v/>
      </c>
      <c r="H362" s="42" t="str">
        <f t="shared" si="26"/>
        <v/>
      </c>
      <c r="I362" s="42" t="str">
        <f>IF(G362&lt;&gt;"",VLOOKUP(V361,$M$4:$N$18,2,0),"")</f>
        <v/>
      </c>
      <c r="J362" s="42" t="str">
        <f t="shared" si="27"/>
        <v/>
      </c>
      <c r="K362" s="42">
        <f>IF(B362="",K361,SUM($J$6:J362))</f>
        <v>90</v>
      </c>
      <c r="L362" s="2"/>
      <c r="M362" s="2"/>
      <c r="N362" s="2"/>
      <c r="O362" s="2"/>
      <c r="P362" s="2"/>
      <c r="Q362" s="2"/>
      <c r="S362" s="2"/>
      <c r="T362" s="2"/>
      <c r="U362" s="2"/>
      <c r="V362" s="42">
        <f>IF(AND(G361="",G362="L"),1,IF(AND(G362="L",G361="L"),V361+1,IF(AND(G361="L",G362=""),0,IF(AND(G362="",G361=""),0,0))))</f>
        <v>0</v>
      </c>
      <c r="W362" s="2"/>
      <c r="X362" s="42">
        <f>IF(C361=0,C362,IF(C362=0,X361,C362))</f>
        <v>5</v>
      </c>
      <c r="Y362" s="42">
        <f>IF(C361=0,X361,IF(C362=0,Y361,C361))</f>
        <v>6</v>
      </c>
      <c r="Z362" s="42">
        <f>IF(C360=0,C359,IF(C361=0,Y361,IF(C362=0,Z361,C360)))</f>
        <v>5</v>
      </c>
      <c r="AA362" s="42">
        <f>IF(C359=0,C358,IF(C360=0,C358,IF(C361=0,Z361,IF(C362=0,AA361,C359))))</f>
        <v>2</v>
      </c>
      <c r="AB362" s="2"/>
      <c r="AC362" s="42" t="str">
        <f t="shared" si="28"/>
        <v>NB</v>
      </c>
      <c r="AD362" s="2"/>
      <c r="AE362" s="42">
        <f>IF(K362&lt;K361,1,0)</f>
        <v>0</v>
      </c>
      <c r="AF362" s="42">
        <f>IF(G362="W",0,IF(AE362=1,K361-K362+AF361,0))</f>
        <v>0</v>
      </c>
      <c r="AG362" s="2"/>
      <c r="AH362" s="42">
        <f>IF(G362="W",AF361+J362,IF(AE362=1,K361-K362+AF361,0))</f>
        <v>0</v>
      </c>
      <c r="AI362" s="2"/>
    </row>
    <row r="363" spans="2:35">
      <c r="B363" s="45">
        <v>26</v>
      </c>
      <c r="C363" s="17">
        <f t="shared" si="25"/>
        <v>5</v>
      </c>
      <c r="D363" s="48" t="str">
        <f>IF(AC363="Bet",X363,"")</f>
        <v/>
      </c>
      <c r="E363" s="49" t="str">
        <f>IF(AC363="Bet",Y363,"")</f>
        <v/>
      </c>
      <c r="F363" s="50" t="str">
        <f>IF(AC363="Bet",Z363,"")</f>
        <v/>
      </c>
      <c r="G363" s="42" t="str">
        <f>IF(D362&lt;&gt;"",IF(OR(D362=C363,E362=C363,F362=C363),"W","L"),"")</f>
        <v/>
      </c>
      <c r="H363" s="42" t="str">
        <f t="shared" si="26"/>
        <v/>
      </c>
      <c r="I363" s="42" t="str">
        <f>IF(G363&lt;&gt;"",VLOOKUP(V362,$M$4:$N$18,2,0),"")</f>
        <v/>
      </c>
      <c r="J363" s="42" t="str">
        <f t="shared" si="27"/>
        <v/>
      </c>
      <c r="K363" s="42">
        <f>IF(B363="",K362,SUM($J$6:J363))</f>
        <v>90</v>
      </c>
      <c r="L363" s="2"/>
      <c r="M363" s="2"/>
      <c r="N363" s="2"/>
      <c r="O363" s="2"/>
      <c r="P363" s="2"/>
      <c r="Q363" s="2"/>
      <c r="S363" s="2"/>
      <c r="T363" s="2"/>
      <c r="U363" s="2"/>
      <c r="V363" s="42">
        <f>IF(AND(G362="",G363="L"),1,IF(AND(G363="L",G362="L"),V362+1,IF(AND(G362="L",G363=""),0,IF(AND(G363="",G362=""),0,0))))</f>
        <v>0</v>
      </c>
      <c r="W363" s="2"/>
      <c r="X363" s="42">
        <f>IF(C362=0,C363,IF(C363=0,X362,C363))</f>
        <v>5</v>
      </c>
      <c r="Y363" s="42">
        <f>IF(C362=0,X362,IF(C363=0,Y362,C362))</f>
        <v>5</v>
      </c>
      <c r="Z363" s="42">
        <f>IF(C361=0,C360,IF(C362=0,Y362,IF(C363=0,Z362,C361)))</f>
        <v>6</v>
      </c>
      <c r="AA363" s="42">
        <f>IF(C360=0,C359,IF(C361=0,C359,IF(C362=0,Z362,IF(C363=0,AA362,C360))))</f>
        <v>5</v>
      </c>
      <c r="AB363" s="2"/>
      <c r="AC363" s="42" t="str">
        <f t="shared" si="28"/>
        <v>NB</v>
      </c>
      <c r="AD363" s="2"/>
      <c r="AE363" s="42">
        <f>IF(K363&lt;K362,1,0)</f>
        <v>0</v>
      </c>
      <c r="AF363" s="42">
        <f>IF(G363="W",0,IF(AE363=1,K362-K363+AF362,0))</f>
        <v>0</v>
      </c>
      <c r="AG363" s="2"/>
      <c r="AH363" s="42">
        <f>IF(G363="W",AF362+J363,IF(AE363=1,K362-K363+AF362,0))</f>
        <v>0</v>
      </c>
      <c r="AI363" s="2"/>
    </row>
    <row r="364" spans="2:35">
      <c r="B364" s="45">
        <v>11</v>
      </c>
      <c r="C364" s="17">
        <f t="shared" si="25"/>
        <v>2</v>
      </c>
      <c r="D364" s="48" t="str">
        <f>IF(AC364="Bet",X364,"")</f>
        <v/>
      </c>
      <c r="E364" s="49" t="str">
        <f>IF(AC364="Bet",Y364,"")</f>
        <v/>
      </c>
      <c r="F364" s="50" t="str">
        <f>IF(AC364="Bet",Z364,"")</f>
        <v/>
      </c>
      <c r="G364" s="42" t="str">
        <f>IF(D363&lt;&gt;"",IF(OR(D363=C364,E363=C364,F363=C364),"W","L"),"")</f>
        <v/>
      </c>
      <c r="H364" s="42" t="str">
        <f t="shared" si="26"/>
        <v/>
      </c>
      <c r="I364" s="42" t="str">
        <f>IF(G364&lt;&gt;"",VLOOKUP(V363,$M$4:$N$18,2,0),"")</f>
        <v/>
      </c>
      <c r="J364" s="42" t="str">
        <f t="shared" si="27"/>
        <v/>
      </c>
      <c r="K364" s="42">
        <f>IF(B364="",K363,SUM($J$6:J364))</f>
        <v>90</v>
      </c>
      <c r="L364" s="2"/>
      <c r="M364" s="2"/>
      <c r="N364" s="2"/>
      <c r="O364" s="2"/>
      <c r="P364" s="2"/>
      <c r="Q364" s="2"/>
      <c r="S364" s="2"/>
      <c r="T364" s="2"/>
      <c r="U364" s="2"/>
      <c r="V364" s="42">
        <f>IF(AND(G363="",G364="L"),1,IF(AND(G364="L",G363="L"),V363+1,IF(AND(G363="L",G364=""),0,IF(AND(G364="",G363=""),0,0))))</f>
        <v>0</v>
      </c>
      <c r="W364" s="2"/>
      <c r="X364" s="42">
        <f>IF(C363=0,C364,IF(C364=0,X363,C364))</f>
        <v>2</v>
      </c>
      <c r="Y364" s="42">
        <f>IF(C363=0,X363,IF(C364=0,Y363,C363))</f>
        <v>5</v>
      </c>
      <c r="Z364" s="42">
        <f>IF(C362=0,C361,IF(C363=0,Y363,IF(C364=0,Z363,C362)))</f>
        <v>5</v>
      </c>
      <c r="AA364" s="42">
        <f>IF(C361=0,C360,IF(C362=0,C360,IF(C363=0,Z363,IF(C364=0,AA363,C361))))</f>
        <v>6</v>
      </c>
      <c r="AB364" s="2"/>
      <c r="AC364" s="42" t="str">
        <f t="shared" si="28"/>
        <v>NB</v>
      </c>
      <c r="AD364" s="2"/>
      <c r="AE364" s="42">
        <f>IF(K364&lt;K363,1,0)</f>
        <v>0</v>
      </c>
      <c r="AF364" s="42">
        <f>IF(G364="W",0,IF(AE364=1,K363-K364+AF363,0))</f>
        <v>0</v>
      </c>
      <c r="AG364" s="2"/>
      <c r="AH364" s="42">
        <f>IF(G364="W",AF363+J364,IF(AE364=1,K363-K364+AF363,0))</f>
        <v>0</v>
      </c>
      <c r="AI364" s="2"/>
    </row>
    <row r="365" spans="2:35">
      <c r="B365" s="45">
        <v>15</v>
      </c>
      <c r="C365" s="17">
        <f t="shared" si="25"/>
        <v>3</v>
      </c>
      <c r="D365" s="48" t="str">
        <f>IF(AC365="Bet",X365,"")</f>
        <v/>
      </c>
      <c r="E365" s="49" t="str">
        <f>IF(AC365="Bet",Y365,"")</f>
        <v/>
      </c>
      <c r="F365" s="50" t="str">
        <f>IF(AC365="Bet",Z365,"")</f>
        <v/>
      </c>
      <c r="G365" s="42" t="str">
        <f>IF(D364&lt;&gt;"",IF(OR(D364=C365,E364=C365,F364=C365),"W","L"),"")</f>
        <v/>
      </c>
      <c r="H365" s="42" t="str">
        <f t="shared" si="26"/>
        <v/>
      </c>
      <c r="I365" s="42" t="str">
        <f>IF(G365&lt;&gt;"",VLOOKUP(V364,$M$4:$N$18,2,0),"")</f>
        <v/>
      </c>
      <c r="J365" s="42" t="str">
        <f t="shared" si="27"/>
        <v/>
      </c>
      <c r="K365" s="42">
        <f>IF(B365="",K364,SUM($J$6:J365))</f>
        <v>90</v>
      </c>
      <c r="L365" s="2"/>
      <c r="M365" s="2"/>
      <c r="N365" s="2"/>
      <c r="O365" s="2"/>
      <c r="P365" s="2"/>
      <c r="Q365" s="2"/>
      <c r="S365" s="2"/>
      <c r="T365" s="2"/>
      <c r="U365" s="2"/>
      <c r="V365" s="42">
        <f>IF(AND(G364="",G365="L"),1,IF(AND(G365="L",G364="L"),V364+1,IF(AND(G364="L",G365=""),0,IF(AND(G365="",G364=""),0,0))))</f>
        <v>0</v>
      </c>
      <c r="W365" s="2"/>
      <c r="X365" s="42">
        <f>IF(C364=0,C365,IF(C365=0,X364,C365))</f>
        <v>3</v>
      </c>
      <c r="Y365" s="42">
        <f>IF(C364=0,X364,IF(C365=0,Y364,C364))</f>
        <v>2</v>
      </c>
      <c r="Z365" s="42">
        <f>IF(C363=0,C362,IF(C364=0,Y364,IF(C365=0,Z364,C363)))</f>
        <v>5</v>
      </c>
      <c r="AA365" s="42">
        <f>IF(C362=0,C361,IF(C363=0,C361,IF(C364=0,Z364,IF(C365=0,AA364,C362))))</f>
        <v>5</v>
      </c>
      <c r="AB365" s="2"/>
      <c r="AC365" s="42" t="str">
        <f t="shared" si="28"/>
        <v>NB</v>
      </c>
      <c r="AD365" s="2"/>
      <c r="AE365" s="42">
        <f>IF(K365&lt;K364,1,0)</f>
        <v>0</v>
      </c>
      <c r="AF365" s="42">
        <f>IF(G365="W",0,IF(AE365=1,K364-K365+AF364,0))</f>
        <v>0</v>
      </c>
      <c r="AG365" s="2"/>
      <c r="AH365" s="42">
        <f>IF(G365="W",AF364+J365,IF(AE365=1,K364-K365+AF364,0))</f>
        <v>0</v>
      </c>
      <c r="AI365" s="2"/>
    </row>
    <row r="366" spans="2:35">
      <c r="B366" s="45">
        <v>1</v>
      </c>
      <c r="C366" s="17">
        <f t="shared" si="25"/>
        <v>1</v>
      </c>
      <c r="D366" s="48">
        <f>IF(AC366="Bet",X366,"")</f>
        <v>1</v>
      </c>
      <c r="E366" s="49">
        <f>IF(AC366="Bet",Y366,"")</f>
        <v>3</v>
      </c>
      <c r="F366" s="50">
        <f>IF(AC366="Bet",Z366,"")</f>
        <v>2</v>
      </c>
      <c r="G366" s="42" t="str">
        <f>IF(D365&lt;&gt;"",IF(OR(D365=C366,E365=C366,F365=C366),"W","L"),"")</f>
        <v/>
      </c>
      <c r="H366" s="42" t="str">
        <f t="shared" si="26"/>
        <v/>
      </c>
      <c r="I366" s="42" t="str">
        <f>IF(G366&lt;&gt;"",VLOOKUP(V365,$M$4:$N$18,2,0),"")</f>
        <v/>
      </c>
      <c r="J366" s="42" t="str">
        <f t="shared" si="27"/>
        <v/>
      </c>
      <c r="K366" s="42">
        <f>IF(B366="",K365,SUM($J$6:J366))</f>
        <v>90</v>
      </c>
      <c r="L366" s="2"/>
      <c r="M366" s="2"/>
      <c r="N366" s="2"/>
      <c r="O366" s="2"/>
      <c r="P366" s="2"/>
      <c r="Q366" s="2"/>
      <c r="S366" s="2"/>
      <c r="T366" s="2"/>
      <c r="U366" s="2"/>
      <c r="V366" s="42">
        <f>IF(AND(G365="",G366="L"),1,IF(AND(G366="L",G365="L"),V365+1,IF(AND(G365="L",G366=""),0,IF(AND(G366="",G365=""),0,0))))</f>
        <v>0</v>
      </c>
      <c r="W366" s="2"/>
      <c r="X366" s="42">
        <f>IF(C365=0,C366,IF(C366=0,X365,C366))</f>
        <v>1</v>
      </c>
      <c r="Y366" s="42">
        <f>IF(C365=0,X365,IF(C366=0,Y365,C365))</f>
        <v>3</v>
      </c>
      <c r="Z366" s="42">
        <f>IF(C364=0,C363,IF(C365=0,Y365,IF(C366=0,Z365,C364)))</f>
        <v>2</v>
      </c>
      <c r="AA366" s="42">
        <f>IF(C363=0,C362,IF(C364=0,C362,IF(C365=0,Z365,IF(C366=0,AA365,C363))))</f>
        <v>5</v>
      </c>
      <c r="AB366" s="2"/>
      <c r="AC366" s="42" t="str">
        <f t="shared" si="28"/>
        <v>Bet</v>
      </c>
      <c r="AD366" s="2"/>
      <c r="AE366" s="42">
        <f>IF(K366&lt;K365,1,0)</f>
        <v>0</v>
      </c>
      <c r="AF366" s="42">
        <f>IF(G366="W",0,IF(AE366=1,K365-K366+AF365,0))</f>
        <v>0</v>
      </c>
      <c r="AG366" s="2"/>
      <c r="AH366" s="42">
        <f>IF(G366="W",AF365+J366,IF(AE366=1,K365-K366+AF365,0))</f>
        <v>0</v>
      </c>
      <c r="AI366" s="2"/>
    </row>
    <row r="367" spans="2:35">
      <c r="B367" s="45">
        <v>27</v>
      </c>
      <c r="C367" s="17">
        <f t="shared" si="25"/>
        <v>5</v>
      </c>
      <c r="D367" s="48">
        <f>IF(AC367="Bet",X367,"")</f>
        <v>5</v>
      </c>
      <c r="E367" s="49">
        <f>IF(AC367="Bet",Y367,"")</f>
        <v>1</v>
      </c>
      <c r="F367" s="50">
        <f>IF(AC367="Bet",Z367,"")</f>
        <v>3</v>
      </c>
      <c r="G367" s="42" t="str">
        <f>IF(D366&lt;&gt;"",IF(OR(D366=C367,E366=C367,F366=C367),"W","L"),"")</f>
        <v>L</v>
      </c>
      <c r="H367" s="42">
        <f t="shared" si="26"/>
        <v>-3</v>
      </c>
      <c r="I367" s="42">
        <f>IF(G367&lt;&gt;"",VLOOKUP(V366,$M$4:$N$18,2,0),"")</f>
        <v>1</v>
      </c>
      <c r="J367" s="42">
        <f t="shared" si="27"/>
        <v>-3</v>
      </c>
      <c r="K367" s="42">
        <f>IF(B367="",K366,SUM($J$6:J367))</f>
        <v>87</v>
      </c>
      <c r="L367" s="2"/>
      <c r="M367" s="2"/>
      <c r="N367" s="2"/>
      <c r="O367" s="2"/>
      <c r="P367" s="2"/>
      <c r="Q367" s="2"/>
      <c r="S367" s="2"/>
      <c r="T367" s="2"/>
      <c r="U367" s="2"/>
      <c r="V367" s="42">
        <f>IF(AND(G366="",G367="L"),1,IF(AND(G367="L",G366="L"),V366+1,IF(AND(G366="L",G367=""),0,IF(AND(G367="",G366=""),0,0))))</f>
        <v>1</v>
      </c>
      <c r="W367" s="2"/>
      <c r="X367" s="42">
        <f>IF(C366=0,C367,IF(C367=0,X366,C367))</f>
        <v>5</v>
      </c>
      <c r="Y367" s="42">
        <f>IF(C366=0,X366,IF(C367=0,Y366,C366))</f>
        <v>1</v>
      </c>
      <c r="Z367" s="42">
        <f>IF(C365=0,C364,IF(C366=0,Y366,IF(C367=0,Z366,C365)))</f>
        <v>3</v>
      </c>
      <c r="AA367" s="42">
        <f>IF(C364=0,C363,IF(C365=0,C363,IF(C366=0,Z366,IF(C367=0,AA366,C364))))</f>
        <v>2</v>
      </c>
      <c r="AB367" s="2"/>
      <c r="AC367" s="42" t="str">
        <f t="shared" si="28"/>
        <v>Bet</v>
      </c>
      <c r="AD367" s="2"/>
      <c r="AE367" s="42">
        <f>IF(K367&lt;K366,1,0)</f>
        <v>1</v>
      </c>
      <c r="AF367" s="42">
        <f>IF(G367="W",0,IF(AE367=1,K366-K367+AF366,0))</f>
        <v>3</v>
      </c>
      <c r="AG367" s="2"/>
      <c r="AH367" s="42">
        <f>IF(G367="W",AF366+J367,IF(AE367=1,K366-K367+AF366,0))</f>
        <v>3</v>
      </c>
      <c r="AI367" s="2"/>
    </row>
    <row r="368" spans="2:35">
      <c r="B368" s="45">
        <v>19</v>
      </c>
      <c r="C368" s="17">
        <f t="shared" si="25"/>
        <v>4</v>
      </c>
      <c r="D368" s="48">
        <f>IF(AC368="Bet",X368,"")</f>
        <v>4</v>
      </c>
      <c r="E368" s="49">
        <f>IF(AC368="Bet",Y368,"")</f>
        <v>5</v>
      </c>
      <c r="F368" s="50">
        <f>IF(AC368="Bet",Z368,"")</f>
        <v>1</v>
      </c>
      <c r="G368" s="42" t="str">
        <f>IF(D367&lt;&gt;"",IF(OR(D367=C368,E367=C368,F367=C368),"W","L"),"")</f>
        <v>L</v>
      </c>
      <c r="H368" s="42">
        <f t="shared" si="26"/>
        <v>-3</v>
      </c>
      <c r="I368" s="42">
        <f>IF(G368&lt;&gt;"",VLOOKUP(V367,$M$4:$N$18,2,0),"")</f>
        <v>1</v>
      </c>
      <c r="J368" s="42">
        <f t="shared" si="27"/>
        <v>-3</v>
      </c>
      <c r="K368" s="42">
        <f>IF(B368="",K367,SUM($J$6:J368))</f>
        <v>84</v>
      </c>
      <c r="L368" s="2"/>
      <c r="M368" s="2"/>
      <c r="N368" s="2"/>
      <c r="O368" s="2"/>
      <c r="P368" s="2"/>
      <c r="Q368" s="2"/>
      <c r="S368" s="2"/>
      <c r="T368" s="2"/>
      <c r="U368" s="2"/>
      <c r="V368" s="42">
        <f>IF(AND(G367="",G368="L"),1,IF(AND(G368="L",G367="L"),V367+1,IF(AND(G367="L",G368=""),0,IF(AND(G368="",G367=""),0,0))))</f>
        <v>2</v>
      </c>
      <c r="W368" s="2"/>
      <c r="X368" s="42">
        <f>IF(C367=0,C368,IF(C368=0,X367,C368))</f>
        <v>4</v>
      </c>
      <c r="Y368" s="42">
        <f>IF(C367=0,X367,IF(C368=0,Y367,C367))</f>
        <v>5</v>
      </c>
      <c r="Z368" s="42">
        <f>IF(C366=0,C365,IF(C367=0,Y367,IF(C368=0,Z367,C366)))</f>
        <v>1</v>
      </c>
      <c r="AA368" s="42">
        <f>IF(C365=0,C364,IF(C366=0,C364,IF(C367=0,Z367,IF(C368=0,AA367,C365))))</f>
        <v>3</v>
      </c>
      <c r="AB368" s="2"/>
      <c r="AC368" s="42" t="str">
        <f t="shared" si="28"/>
        <v>Bet</v>
      </c>
      <c r="AD368" s="2"/>
      <c r="AE368" s="42">
        <f>IF(K368&lt;K367,1,0)</f>
        <v>1</v>
      </c>
      <c r="AF368" s="42">
        <f>IF(G368="W",0,IF(AE368=1,K367-K368+AF367,0))</f>
        <v>6</v>
      </c>
      <c r="AG368" s="2"/>
      <c r="AH368" s="42">
        <f>IF(G368="W",AF367+J368,IF(AE368=1,K367-K368+AF367,0))</f>
        <v>6</v>
      </c>
      <c r="AI368" s="2"/>
    </row>
    <row r="369" spans="2:35">
      <c r="B369" s="45">
        <v>33</v>
      </c>
      <c r="C369" s="17">
        <f t="shared" si="25"/>
        <v>6</v>
      </c>
      <c r="D369" s="48">
        <f>IF(AC369="Bet",X369,"")</f>
        <v>6</v>
      </c>
      <c r="E369" s="49">
        <f>IF(AC369="Bet",Y369,"")</f>
        <v>4</v>
      </c>
      <c r="F369" s="50">
        <f>IF(AC369="Bet",Z369,"")</f>
        <v>5</v>
      </c>
      <c r="G369" s="42" t="str">
        <f>IF(D368&lt;&gt;"",IF(OR(D368=C369,E368=C369,F368=C369),"W","L"),"")</f>
        <v>L</v>
      </c>
      <c r="H369" s="42">
        <f t="shared" si="26"/>
        <v>-3</v>
      </c>
      <c r="I369" s="42">
        <f>IF(G369&lt;&gt;"",VLOOKUP(V368,$M$4:$N$18,2,0),"")</f>
        <v>3</v>
      </c>
      <c r="J369" s="42">
        <f t="shared" si="27"/>
        <v>-9</v>
      </c>
      <c r="K369" s="42">
        <f>IF(B369="",K368,SUM($J$6:J369))</f>
        <v>75</v>
      </c>
      <c r="L369" s="2"/>
      <c r="M369" s="2"/>
      <c r="N369" s="2"/>
      <c r="O369" s="2"/>
      <c r="P369" s="2"/>
      <c r="Q369" s="2"/>
      <c r="S369" s="2"/>
      <c r="T369" s="2"/>
      <c r="U369" s="2"/>
      <c r="V369" s="42">
        <f>IF(AND(G368="",G369="L"),1,IF(AND(G369="L",G368="L"),V368+1,IF(AND(G368="L",G369=""),0,IF(AND(G369="",G368=""),0,0))))</f>
        <v>3</v>
      </c>
      <c r="W369" s="2"/>
      <c r="X369" s="42">
        <f>IF(C368=0,C369,IF(C369=0,X368,C369))</f>
        <v>6</v>
      </c>
      <c r="Y369" s="42">
        <f>IF(C368=0,X368,IF(C369=0,Y368,C368))</f>
        <v>4</v>
      </c>
      <c r="Z369" s="42">
        <f>IF(C367=0,C366,IF(C368=0,Y368,IF(C369=0,Z368,C367)))</f>
        <v>5</v>
      </c>
      <c r="AA369" s="42">
        <f>IF(C366=0,C365,IF(C367=0,C365,IF(C368=0,Z368,IF(C369=0,AA368,C366))))</f>
        <v>1</v>
      </c>
      <c r="AB369" s="2"/>
      <c r="AC369" s="42" t="str">
        <f t="shared" si="28"/>
        <v>Bet</v>
      </c>
      <c r="AD369" s="2"/>
      <c r="AE369" s="42">
        <f>IF(K369&lt;K368,1,0)</f>
        <v>1</v>
      </c>
      <c r="AF369" s="42">
        <f>IF(G369="W",0,IF(AE369=1,K368-K369+AF368,0))</f>
        <v>15</v>
      </c>
      <c r="AG369" s="2"/>
      <c r="AH369" s="42">
        <f>IF(G369="W",AF368+J369,IF(AE369=1,K368-K369+AF368,0))</f>
        <v>15</v>
      </c>
      <c r="AI369" s="2"/>
    </row>
    <row r="370" spans="2:35">
      <c r="B370" s="45">
        <v>12</v>
      </c>
      <c r="C370" s="17">
        <f t="shared" si="25"/>
        <v>2</v>
      </c>
      <c r="D370" s="48">
        <f>IF(AC370="Bet",X370,"")</f>
        <v>2</v>
      </c>
      <c r="E370" s="49">
        <f>IF(AC370="Bet",Y370,"")</f>
        <v>6</v>
      </c>
      <c r="F370" s="50">
        <f>IF(AC370="Bet",Z370,"")</f>
        <v>4</v>
      </c>
      <c r="G370" s="42" t="str">
        <f>IF(D369&lt;&gt;"",IF(OR(D369=C370,E369=C370,F369=C370),"W","L"),"")</f>
        <v>L</v>
      </c>
      <c r="H370" s="42">
        <f t="shared" si="26"/>
        <v>-3</v>
      </c>
      <c r="I370" s="42">
        <f>IF(G370&lt;&gt;"",VLOOKUP(V369,$M$4:$N$18,2,0),"")</f>
        <v>0</v>
      </c>
      <c r="J370" s="42">
        <f t="shared" si="27"/>
        <v>0</v>
      </c>
      <c r="K370" s="42">
        <f>IF(B370="",K369,SUM($J$6:J370))</f>
        <v>75</v>
      </c>
      <c r="L370" s="2"/>
      <c r="M370" s="2"/>
      <c r="N370" s="2"/>
      <c r="O370" s="2"/>
      <c r="P370" s="2"/>
      <c r="Q370" s="2"/>
      <c r="S370" s="2"/>
      <c r="T370" s="2"/>
      <c r="U370" s="2"/>
      <c r="V370" s="42">
        <f>IF(AND(G369="",G370="L"),1,IF(AND(G370="L",G369="L"),V369+1,IF(AND(G369="L",G370=""),0,IF(AND(G370="",G369=""),0,0))))</f>
        <v>4</v>
      </c>
      <c r="W370" s="2"/>
      <c r="X370" s="42">
        <f>IF(C369=0,C370,IF(C370=0,X369,C370))</f>
        <v>2</v>
      </c>
      <c r="Y370" s="42">
        <f>IF(C369=0,X369,IF(C370=0,Y369,C369))</f>
        <v>6</v>
      </c>
      <c r="Z370" s="42">
        <f>IF(C368=0,C367,IF(C369=0,Y369,IF(C370=0,Z369,C368)))</f>
        <v>4</v>
      </c>
      <c r="AA370" s="42">
        <f>IF(C367=0,C366,IF(C368=0,C366,IF(C369=0,Z369,IF(C370=0,AA369,C367))))</f>
        <v>5</v>
      </c>
      <c r="AB370" s="2"/>
      <c r="AC370" s="42" t="str">
        <f t="shared" si="28"/>
        <v>Bet</v>
      </c>
      <c r="AD370" s="2"/>
      <c r="AE370" s="42">
        <f>IF(K370&lt;K369,1,0)</f>
        <v>0</v>
      </c>
      <c r="AF370" s="42">
        <f>IF(G370="W",0,IF(AE370=1,K369-K370+AF369,0))</f>
        <v>0</v>
      </c>
      <c r="AG370" s="2"/>
      <c r="AH370" s="42">
        <f>IF(G370="W",AF369+J370,IF(AE370=1,K369-K370+AF369,0))</f>
        <v>0</v>
      </c>
      <c r="AI370" s="2"/>
    </row>
    <row r="371" spans="2:35">
      <c r="B371" s="45">
        <v>9</v>
      </c>
      <c r="C371" s="17">
        <f t="shared" si="25"/>
        <v>2</v>
      </c>
      <c r="D371" s="48" t="str">
        <f>IF(AC371="Bet",X371,"")</f>
        <v/>
      </c>
      <c r="E371" s="49" t="str">
        <f>IF(AC371="Bet",Y371,"")</f>
        <v/>
      </c>
      <c r="F371" s="50" t="str">
        <f>IF(AC371="Bet",Z371,"")</f>
        <v/>
      </c>
      <c r="G371" s="42" t="str">
        <f>IF(D370&lt;&gt;"",IF(OR(D370=C371,E370=C371,F370=C371),"W","L"),"")</f>
        <v>W</v>
      </c>
      <c r="H371" s="42">
        <f t="shared" si="26"/>
        <v>3</v>
      </c>
      <c r="I371" s="42">
        <f>IF(G371&lt;&gt;"",VLOOKUP(V370,$M$4:$N$18,2,0),"")</f>
        <v>0</v>
      </c>
      <c r="J371" s="42">
        <f t="shared" si="27"/>
        <v>0</v>
      </c>
      <c r="K371" s="42">
        <f>IF(B371="",K370,SUM($J$6:J371))</f>
        <v>75</v>
      </c>
      <c r="L371" s="2"/>
      <c r="M371" s="2"/>
      <c r="N371" s="2"/>
      <c r="O371" s="2"/>
      <c r="P371" s="2"/>
      <c r="Q371" s="2"/>
      <c r="S371" s="2"/>
      <c r="T371" s="2"/>
      <c r="U371" s="2"/>
      <c r="V371" s="42">
        <f>IF(AND(G370="",G371="L"),1,IF(AND(G371="L",G370="L"),V370+1,IF(AND(G370="L",G371=""),0,IF(AND(G371="",G370=""),0,0))))</f>
        <v>0</v>
      </c>
      <c r="W371" s="2"/>
      <c r="X371" s="42">
        <f>IF(C370=0,C371,IF(C371=0,X370,C371))</f>
        <v>2</v>
      </c>
      <c r="Y371" s="42">
        <f>IF(C370=0,X370,IF(C371=0,Y370,C370))</f>
        <v>2</v>
      </c>
      <c r="Z371" s="42">
        <f>IF(C369=0,C368,IF(C370=0,Y370,IF(C371=0,Z370,C369)))</f>
        <v>6</v>
      </c>
      <c r="AA371" s="42">
        <f>IF(C368=0,C367,IF(C369=0,C367,IF(C370=0,Z370,IF(C371=0,AA370,C368))))</f>
        <v>4</v>
      </c>
      <c r="AB371" s="2"/>
      <c r="AC371" s="42" t="str">
        <f t="shared" si="28"/>
        <v>NB</v>
      </c>
      <c r="AD371" s="2"/>
      <c r="AE371" s="42">
        <f>IF(K371&lt;K370,1,0)</f>
        <v>0</v>
      </c>
      <c r="AF371" s="42">
        <f>IF(G371="W",0,IF(AE371=1,K370-K371+AF370,0))</f>
        <v>0</v>
      </c>
      <c r="AG371" s="2"/>
      <c r="AH371" s="42">
        <f>IF(G371="W",AF370+J371,IF(AE371=1,K370-K371+AF370,0))</f>
        <v>0</v>
      </c>
      <c r="AI371" s="2"/>
    </row>
    <row r="372" spans="2:35">
      <c r="B372" s="45">
        <v>24</v>
      </c>
      <c r="C372" s="17">
        <f t="shared" si="25"/>
        <v>4</v>
      </c>
      <c r="D372" s="48" t="str">
        <f>IF(AC372="Bet",X372,"")</f>
        <v/>
      </c>
      <c r="E372" s="49" t="str">
        <f>IF(AC372="Bet",Y372,"")</f>
        <v/>
      </c>
      <c r="F372" s="50" t="str">
        <f>IF(AC372="Bet",Z372,"")</f>
        <v/>
      </c>
      <c r="G372" s="42" t="str">
        <f>IF(D371&lt;&gt;"",IF(OR(D371=C372,E371=C372,F371=C372),"W","L"),"")</f>
        <v/>
      </c>
      <c r="H372" s="42" t="str">
        <f t="shared" si="26"/>
        <v/>
      </c>
      <c r="I372" s="42" t="str">
        <f>IF(G372&lt;&gt;"",VLOOKUP(V371,$M$4:$N$18,2,0),"")</f>
        <v/>
      </c>
      <c r="J372" s="42" t="str">
        <f t="shared" si="27"/>
        <v/>
      </c>
      <c r="K372" s="42">
        <f>IF(B372="",K371,SUM($J$6:J372))</f>
        <v>75</v>
      </c>
      <c r="L372" s="2"/>
      <c r="M372" s="2"/>
      <c r="N372" s="2"/>
      <c r="O372" s="2"/>
      <c r="P372" s="2"/>
      <c r="Q372" s="2"/>
      <c r="S372" s="2"/>
      <c r="T372" s="2"/>
      <c r="U372" s="2"/>
      <c r="V372" s="42">
        <f>IF(AND(G371="",G372="L"),1,IF(AND(G372="L",G371="L"),V371+1,IF(AND(G371="L",G372=""),0,IF(AND(G372="",G371=""),0,0))))</f>
        <v>0</v>
      </c>
      <c r="W372" s="2"/>
      <c r="X372" s="42">
        <f>IF(C371=0,C372,IF(C372=0,X371,C372))</f>
        <v>4</v>
      </c>
      <c r="Y372" s="42">
        <f>IF(C371=0,X371,IF(C372=0,Y371,C371))</f>
        <v>2</v>
      </c>
      <c r="Z372" s="42">
        <f>IF(C370=0,C369,IF(C371=0,Y371,IF(C372=0,Z371,C370)))</f>
        <v>2</v>
      </c>
      <c r="AA372" s="42">
        <f>IF(C369=0,C368,IF(C370=0,C368,IF(C371=0,Z371,IF(C372=0,AA371,C369))))</f>
        <v>6</v>
      </c>
      <c r="AB372" s="2"/>
      <c r="AC372" s="42" t="str">
        <f t="shared" si="28"/>
        <v>NB</v>
      </c>
      <c r="AD372" s="2"/>
      <c r="AE372" s="42">
        <f>IF(K372&lt;K371,1,0)</f>
        <v>0</v>
      </c>
      <c r="AF372" s="42">
        <f>IF(G372="W",0,IF(AE372=1,K371-K372+AF371,0))</f>
        <v>0</v>
      </c>
      <c r="AG372" s="2"/>
      <c r="AH372" s="42">
        <f>IF(G372="W",AF371+J372,IF(AE372=1,K371-K372+AF371,0))</f>
        <v>0</v>
      </c>
      <c r="AI372" s="2"/>
    </row>
    <row r="373" spans="2:35">
      <c r="B373" s="45">
        <v>7</v>
      </c>
      <c r="C373" s="17">
        <f t="shared" si="25"/>
        <v>2</v>
      </c>
      <c r="D373" s="48" t="str">
        <f>IF(AC373="Bet",X373,"")</f>
        <v/>
      </c>
      <c r="E373" s="49" t="str">
        <f>IF(AC373="Bet",Y373,"")</f>
        <v/>
      </c>
      <c r="F373" s="50" t="str">
        <f>IF(AC373="Bet",Z373,"")</f>
        <v/>
      </c>
      <c r="G373" s="42" t="str">
        <f>IF(D372&lt;&gt;"",IF(OR(D372=C373,E372=C373,F372=C373),"W","L"),"")</f>
        <v/>
      </c>
      <c r="H373" s="42" t="str">
        <f t="shared" si="26"/>
        <v/>
      </c>
      <c r="I373" s="42" t="str">
        <f>IF(G373&lt;&gt;"",VLOOKUP(V372,$M$4:$N$18,2,0),"")</f>
        <v/>
      </c>
      <c r="J373" s="42" t="str">
        <f t="shared" si="27"/>
        <v/>
      </c>
      <c r="K373" s="42">
        <f>IF(B373="",K372,SUM($J$6:J373))</f>
        <v>75</v>
      </c>
      <c r="L373" s="2"/>
      <c r="M373" s="2"/>
      <c r="N373" s="2"/>
      <c r="O373" s="2"/>
      <c r="P373" s="2"/>
      <c r="Q373" s="2"/>
      <c r="S373" s="2"/>
      <c r="T373" s="2"/>
      <c r="U373" s="2"/>
      <c r="V373" s="42">
        <f>IF(AND(G372="",G373="L"),1,IF(AND(G373="L",G372="L"),V372+1,IF(AND(G372="L",G373=""),0,IF(AND(G373="",G372=""),0,0))))</f>
        <v>0</v>
      </c>
      <c r="W373" s="2"/>
      <c r="X373" s="42">
        <f>IF(C372=0,C373,IF(C373=0,X372,C373))</f>
        <v>2</v>
      </c>
      <c r="Y373" s="42">
        <f>IF(C372=0,X372,IF(C373=0,Y372,C372))</f>
        <v>4</v>
      </c>
      <c r="Z373" s="42">
        <f>IF(C371=0,C370,IF(C372=0,Y372,IF(C373=0,Z372,C371)))</f>
        <v>2</v>
      </c>
      <c r="AA373" s="42">
        <f>IF(C370=0,C369,IF(C371=0,C369,IF(C372=0,Z372,IF(C373=0,AA372,C370))))</f>
        <v>2</v>
      </c>
      <c r="AB373" s="2"/>
      <c r="AC373" s="42" t="str">
        <f t="shared" si="28"/>
        <v>NB</v>
      </c>
      <c r="AD373" s="2"/>
      <c r="AE373" s="42">
        <f>IF(K373&lt;K372,1,0)</f>
        <v>0</v>
      </c>
      <c r="AF373" s="42">
        <f>IF(G373="W",0,IF(AE373=1,K372-K373+AF372,0))</f>
        <v>0</v>
      </c>
      <c r="AG373" s="2"/>
      <c r="AH373" s="42">
        <f>IF(G373="W",AF372+J373,IF(AE373=1,K372-K373+AF372,0))</f>
        <v>0</v>
      </c>
      <c r="AI373" s="2"/>
    </row>
    <row r="374" spans="2:35">
      <c r="B374" s="45">
        <v>35</v>
      </c>
      <c r="C374" s="17">
        <f t="shared" si="25"/>
        <v>6</v>
      </c>
      <c r="D374" s="48" t="str">
        <f>IF(AC374="Bet",X374,"")</f>
        <v/>
      </c>
      <c r="E374" s="49" t="str">
        <f>IF(AC374="Bet",Y374,"")</f>
        <v/>
      </c>
      <c r="F374" s="50" t="str">
        <f>IF(AC374="Bet",Z374,"")</f>
        <v/>
      </c>
      <c r="G374" s="42" t="str">
        <f>IF(D373&lt;&gt;"",IF(OR(D373=C374,E373=C374,F373=C374),"W","L"),"")</f>
        <v/>
      </c>
      <c r="H374" s="42" t="str">
        <f t="shared" si="26"/>
        <v/>
      </c>
      <c r="I374" s="42" t="str">
        <f>IF(G374&lt;&gt;"",VLOOKUP(V373,$M$4:$N$18,2,0),"")</f>
        <v/>
      </c>
      <c r="J374" s="42" t="str">
        <f t="shared" si="27"/>
        <v/>
      </c>
      <c r="K374" s="42">
        <f>IF(B374="",K373,SUM($J$6:J374))</f>
        <v>75</v>
      </c>
      <c r="L374" s="2"/>
      <c r="M374" s="2"/>
      <c r="N374" s="2"/>
      <c r="O374" s="2"/>
      <c r="P374" s="2"/>
      <c r="Q374" s="2"/>
      <c r="S374" s="2"/>
      <c r="T374" s="2"/>
      <c r="U374" s="2"/>
      <c r="V374" s="42">
        <f>IF(AND(G373="",G374="L"),1,IF(AND(G374="L",G373="L"),V373+1,IF(AND(G373="L",G374=""),0,IF(AND(G374="",G373=""),0,0))))</f>
        <v>0</v>
      </c>
      <c r="W374" s="2"/>
      <c r="X374" s="42">
        <f>IF(C373=0,C374,IF(C374=0,X373,C374))</f>
        <v>6</v>
      </c>
      <c r="Y374" s="42">
        <f>IF(C373=0,X373,IF(C374=0,Y373,C373))</f>
        <v>2</v>
      </c>
      <c r="Z374" s="42">
        <f>IF(C372=0,C371,IF(C373=0,Y373,IF(C374=0,Z373,C372)))</f>
        <v>4</v>
      </c>
      <c r="AA374" s="42">
        <f>IF(C371=0,C370,IF(C372=0,C370,IF(C373=0,Z373,IF(C374=0,AA373,C371))))</f>
        <v>2</v>
      </c>
      <c r="AB374" s="2"/>
      <c r="AC374" s="42" t="str">
        <f t="shared" si="28"/>
        <v>NB</v>
      </c>
      <c r="AD374" s="2"/>
      <c r="AE374" s="42">
        <f>IF(K374&lt;K373,1,0)</f>
        <v>0</v>
      </c>
      <c r="AF374" s="42">
        <f>IF(G374="W",0,IF(AE374=1,K373-K374+AF373,0))</f>
        <v>0</v>
      </c>
      <c r="AG374" s="2"/>
      <c r="AH374" s="42">
        <f>IF(G374="W",AF373+J374,IF(AE374=1,K373-K374+AF373,0))</f>
        <v>0</v>
      </c>
      <c r="AI374" s="2"/>
    </row>
    <row r="375" spans="2:35">
      <c r="B375" s="45">
        <v>17</v>
      </c>
      <c r="C375" s="17">
        <f t="shared" si="25"/>
        <v>3</v>
      </c>
      <c r="D375" s="48">
        <f>IF(AC375="Bet",X375,"")</f>
        <v>3</v>
      </c>
      <c r="E375" s="49">
        <f>IF(AC375="Bet",Y375,"")</f>
        <v>6</v>
      </c>
      <c r="F375" s="50">
        <f>IF(AC375="Bet",Z375,"")</f>
        <v>2</v>
      </c>
      <c r="G375" s="42" t="str">
        <f>IF(D374&lt;&gt;"",IF(OR(D374=C375,E374=C375,F374=C375),"W","L"),"")</f>
        <v/>
      </c>
      <c r="H375" s="42" t="str">
        <f t="shared" si="26"/>
        <v/>
      </c>
      <c r="I375" s="42" t="str">
        <f>IF(G375&lt;&gt;"",VLOOKUP(V374,$M$4:$N$18,2,0),"")</f>
        <v/>
      </c>
      <c r="J375" s="42" t="str">
        <f t="shared" si="27"/>
        <v/>
      </c>
      <c r="K375" s="42">
        <f>IF(B375="",K374,SUM($J$6:J375))</f>
        <v>75</v>
      </c>
      <c r="L375" s="2"/>
      <c r="M375" s="2"/>
      <c r="N375" s="2"/>
      <c r="O375" s="2"/>
      <c r="P375" s="2"/>
      <c r="Q375" s="2"/>
      <c r="S375" s="2"/>
      <c r="T375" s="2"/>
      <c r="U375" s="2"/>
      <c r="V375" s="42">
        <f>IF(AND(G374="",G375="L"),1,IF(AND(G375="L",G374="L"),V374+1,IF(AND(G374="L",G375=""),0,IF(AND(G375="",G374=""),0,0))))</f>
        <v>0</v>
      </c>
      <c r="W375" s="2"/>
      <c r="X375" s="42">
        <f>IF(C374=0,C375,IF(C375=0,X374,C375))</f>
        <v>3</v>
      </c>
      <c r="Y375" s="42">
        <f>IF(C374=0,X374,IF(C375=0,Y374,C374))</f>
        <v>6</v>
      </c>
      <c r="Z375" s="42">
        <f>IF(C373=0,C372,IF(C374=0,Y374,IF(C375=0,Z374,C373)))</f>
        <v>2</v>
      </c>
      <c r="AA375" s="42">
        <f>IF(C372=0,C371,IF(C373=0,C371,IF(C374=0,Z374,IF(C375=0,AA374,C372))))</f>
        <v>4</v>
      </c>
      <c r="AB375" s="2"/>
      <c r="AC375" s="42" t="str">
        <f t="shared" si="28"/>
        <v>Bet</v>
      </c>
      <c r="AD375" s="2"/>
      <c r="AE375" s="42">
        <f>IF(K375&lt;K374,1,0)</f>
        <v>0</v>
      </c>
      <c r="AF375" s="42">
        <f>IF(G375="W",0,IF(AE375=1,K374-K375+AF374,0))</f>
        <v>0</v>
      </c>
      <c r="AG375" s="2"/>
      <c r="AH375" s="42">
        <f>IF(G375="W",AF374+J375,IF(AE375=1,K374-K375+AF374,0))</f>
        <v>0</v>
      </c>
      <c r="AI375" s="2"/>
    </row>
    <row r="376" spans="2:35">
      <c r="B376" s="45">
        <v>6</v>
      </c>
      <c r="C376" s="17">
        <f t="shared" si="25"/>
        <v>1</v>
      </c>
      <c r="D376" s="48">
        <f>IF(AC376="Bet",X376,"")</f>
        <v>1</v>
      </c>
      <c r="E376" s="49">
        <f>IF(AC376="Bet",Y376,"")</f>
        <v>3</v>
      </c>
      <c r="F376" s="50">
        <f>IF(AC376="Bet",Z376,"")</f>
        <v>6</v>
      </c>
      <c r="G376" s="42" t="str">
        <f>IF(D375&lt;&gt;"",IF(OR(D375=C376,E375=C376,F375=C376),"W","L"),"")</f>
        <v>L</v>
      </c>
      <c r="H376" s="42">
        <f t="shared" si="26"/>
        <v>-3</v>
      </c>
      <c r="I376" s="42">
        <f>IF(G376&lt;&gt;"",VLOOKUP(V375,$M$4:$N$18,2,0),"")</f>
        <v>1</v>
      </c>
      <c r="J376" s="42">
        <f t="shared" si="27"/>
        <v>-3</v>
      </c>
      <c r="K376" s="42">
        <f>IF(B376="",K375,SUM($J$6:J376))</f>
        <v>72</v>
      </c>
      <c r="L376" s="2"/>
      <c r="M376" s="2"/>
      <c r="N376" s="2"/>
      <c r="O376" s="2"/>
      <c r="P376" s="2"/>
      <c r="Q376" s="2"/>
      <c r="S376" s="2"/>
      <c r="T376" s="2"/>
      <c r="U376" s="2"/>
      <c r="V376" s="42">
        <f>IF(AND(G375="",G376="L"),1,IF(AND(G376="L",G375="L"),V375+1,IF(AND(G375="L",G376=""),0,IF(AND(G376="",G375=""),0,0))))</f>
        <v>1</v>
      </c>
      <c r="W376" s="2"/>
      <c r="X376" s="42">
        <f>IF(C375=0,C376,IF(C376=0,X375,C376))</f>
        <v>1</v>
      </c>
      <c r="Y376" s="42">
        <f>IF(C375=0,X375,IF(C376=0,Y375,C375))</f>
        <v>3</v>
      </c>
      <c r="Z376" s="42">
        <f>IF(C374=0,C373,IF(C375=0,Y375,IF(C376=0,Z375,C374)))</f>
        <v>6</v>
      </c>
      <c r="AA376" s="42">
        <f>IF(C373=0,C372,IF(C374=0,C372,IF(C375=0,Z375,IF(C376=0,AA375,C373))))</f>
        <v>2</v>
      </c>
      <c r="AB376" s="2"/>
      <c r="AC376" s="42" t="str">
        <f t="shared" si="28"/>
        <v>Bet</v>
      </c>
      <c r="AD376" s="2"/>
      <c r="AE376" s="42">
        <f>IF(K376&lt;K375,1,0)</f>
        <v>1</v>
      </c>
      <c r="AF376" s="42">
        <f>IF(G376="W",0,IF(AE376=1,K375-K376+AF375,0))</f>
        <v>3</v>
      </c>
      <c r="AG376" s="2"/>
      <c r="AH376" s="42">
        <f>IF(G376="W",AF375+J376,IF(AE376=1,K375-K376+AF375,0))</f>
        <v>3</v>
      </c>
      <c r="AI376" s="2"/>
    </row>
    <row r="377" spans="2:35">
      <c r="B377" s="45">
        <v>23</v>
      </c>
      <c r="C377" s="17">
        <f t="shared" si="25"/>
        <v>4</v>
      </c>
      <c r="D377" s="48">
        <f>IF(AC377="Bet",X377,"")</f>
        <v>4</v>
      </c>
      <c r="E377" s="49">
        <f>IF(AC377="Bet",Y377,"")</f>
        <v>1</v>
      </c>
      <c r="F377" s="50">
        <f>IF(AC377="Bet",Z377,"")</f>
        <v>3</v>
      </c>
      <c r="G377" s="42" t="str">
        <f>IF(D376&lt;&gt;"",IF(OR(D376=C377,E376=C377,F376=C377),"W","L"),"")</f>
        <v>L</v>
      </c>
      <c r="H377" s="42">
        <f t="shared" si="26"/>
        <v>-3</v>
      </c>
      <c r="I377" s="42">
        <f>IF(G377&lt;&gt;"",VLOOKUP(V376,$M$4:$N$18,2,0),"")</f>
        <v>1</v>
      </c>
      <c r="J377" s="42">
        <f t="shared" si="27"/>
        <v>-3</v>
      </c>
      <c r="K377" s="42">
        <f>IF(B377="",K376,SUM($J$6:J377))</f>
        <v>69</v>
      </c>
      <c r="L377" s="2"/>
      <c r="M377" s="2"/>
      <c r="N377" s="2"/>
      <c r="O377" s="2"/>
      <c r="P377" s="2"/>
      <c r="Q377" s="2"/>
      <c r="S377" s="2"/>
      <c r="T377" s="2"/>
      <c r="U377" s="2"/>
      <c r="V377" s="42">
        <f>IF(AND(G376="",G377="L"),1,IF(AND(G377="L",G376="L"),V376+1,IF(AND(G376="L",G377=""),0,IF(AND(G377="",G376=""),0,0))))</f>
        <v>2</v>
      </c>
      <c r="W377" s="2"/>
      <c r="X377" s="42">
        <f>IF(C376=0,C377,IF(C377=0,X376,C377))</f>
        <v>4</v>
      </c>
      <c r="Y377" s="42">
        <f>IF(C376=0,X376,IF(C377=0,Y376,C376))</f>
        <v>1</v>
      </c>
      <c r="Z377" s="42">
        <f>IF(C375=0,C374,IF(C376=0,Y376,IF(C377=0,Z376,C375)))</f>
        <v>3</v>
      </c>
      <c r="AA377" s="42">
        <f>IF(C374=0,C373,IF(C375=0,C373,IF(C376=0,Z376,IF(C377=0,AA376,C374))))</f>
        <v>6</v>
      </c>
      <c r="AB377" s="2"/>
      <c r="AC377" s="42" t="str">
        <f t="shared" si="28"/>
        <v>Bet</v>
      </c>
      <c r="AD377" s="2"/>
      <c r="AE377" s="42">
        <f>IF(K377&lt;K376,1,0)</f>
        <v>1</v>
      </c>
      <c r="AF377" s="42">
        <f>IF(G377="W",0,IF(AE377=1,K376-K377+AF376,0))</f>
        <v>6</v>
      </c>
      <c r="AG377" s="2"/>
      <c r="AH377" s="42">
        <f>IF(G377="W",AF376+J377,IF(AE377=1,K376-K377+AF376,0))</f>
        <v>6</v>
      </c>
      <c r="AI377" s="2"/>
    </row>
    <row r="378" spans="2:35">
      <c r="B378" s="45">
        <v>3</v>
      </c>
      <c r="C378" s="17">
        <f t="shared" si="25"/>
        <v>1</v>
      </c>
      <c r="D378" s="48" t="str">
        <f>IF(AC378="Bet",X378,"")</f>
        <v/>
      </c>
      <c r="E378" s="49" t="str">
        <f>IF(AC378="Bet",Y378,"")</f>
        <v/>
      </c>
      <c r="F378" s="50" t="str">
        <f>IF(AC378="Bet",Z378,"")</f>
        <v/>
      </c>
      <c r="G378" s="42" t="str">
        <f>IF(D377&lt;&gt;"",IF(OR(D377=C378,E377=C378,F377=C378),"W","L"),"")</f>
        <v>W</v>
      </c>
      <c r="H378" s="42">
        <f t="shared" si="26"/>
        <v>3</v>
      </c>
      <c r="I378" s="42">
        <f>IF(G378&lt;&gt;"",VLOOKUP(V377,$M$4:$N$18,2,0),"")</f>
        <v>3</v>
      </c>
      <c r="J378" s="42">
        <f t="shared" si="27"/>
        <v>9</v>
      </c>
      <c r="K378" s="42">
        <f>IF(B378="",K377,SUM($J$6:J378))</f>
        <v>78</v>
      </c>
      <c r="L378" s="2"/>
      <c r="M378" s="2"/>
      <c r="N378" s="2"/>
      <c r="O378" s="2"/>
      <c r="P378" s="2"/>
      <c r="Q378" s="2"/>
      <c r="S378" s="2"/>
      <c r="T378" s="2"/>
      <c r="U378" s="2"/>
      <c r="V378" s="42">
        <f>IF(AND(G377="",G378="L"),1,IF(AND(G378="L",G377="L"),V377+1,IF(AND(G377="L",G378=""),0,IF(AND(G378="",G377=""),0,0))))</f>
        <v>0</v>
      </c>
      <c r="W378" s="2"/>
      <c r="X378" s="42">
        <f>IF(C377=0,C378,IF(C378=0,X377,C378))</f>
        <v>1</v>
      </c>
      <c r="Y378" s="42">
        <f>IF(C377=0,X377,IF(C378=0,Y377,C377))</f>
        <v>4</v>
      </c>
      <c r="Z378" s="42">
        <f>IF(C376=0,C375,IF(C377=0,Y377,IF(C378=0,Z377,C376)))</f>
        <v>1</v>
      </c>
      <c r="AA378" s="42">
        <f>IF(C375=0,C374,IF(C376=0,C374,IF(C377=0,Z377,IF(C378=0,AA377,C375))))</f>
        <v>3</v>
      </c>
      <c r="AB378" s="2"/>
      <c r="AC378" s="42" t="str">
        <f t="shared" si="28"/>
        <v>NB</v>
      </c>
      <c r="AD378" s="2"/>
      <c r="AE378" s="42">
        <f>IF(K378&lt;K377,1,0)</f>
        <v>0</v>
      </c>
      <c r="AF378" s="42">
        <f>IF(G378="W",0,IF(AE378=1,K377-K378+AF377,0))</f>
        <v>0</v>
      </c>
      <c r="AG378" s="2"/>
      <c r="AH378" s="42">
        <f>IF(G378="W",AF377+J378,IF(AE378=1,K377-K378+AF377,0))</f>
        <v>15</v>
      </c>
      <c r="AI378" s="2"/>
    </row>
    <row r="379" spans="2:35">
      <c r="B379" s="45">
        <v>18</v>
      </c>
      <c r="C379" s="17">
        <f t="shared" si="25"/>
        <v>3</v>
      </c>
      <c r="D379" s="48" t="str">
        <f>IF(AC379="Bet",X379,"")</f>
        <v/>
      </c>
      <c r="E379" s="49" t="str">
        <f>IF(AC379="Bet",Y379,"")</f>
        <v/>
      </c>
      <c r="F379" s="50" t="str">
        <f>IF(AC379="Bet",Z379,"")</f>
        <v/>
      </c>
      <c r="G379" s="42" t="str">
        <f>IF(D378&lt;&gt;"",IF(OR(D378=C379,E378=C379,F378=C379),"W","L"),"")</f>
        <v/>
      </c>
      <c r="H379" s="42" t="str">
        <f t="shared" si="26"/>
        <v/>
      </c>
      <c r="I379" s="42" t="str">
        <f>IF(G379&lt;&gt;"",VLOOKUP(V378,$M$4:$N$18,2,0),"")</f>
        <v/>
      </c>
      <c r="J379" s="42" t="str">
        <f t="shared" si="27"/>
        <v/>
      </c>
      <c r="K379" s="42">
        <f>IF(B379="",K378,SUM($J$6:J379))</f>
        <v>78</v>
      </c>
      <c r="L379" s="2"/>
      <c r="M379" s="2"/>
      <c r="N379" s="2"/>
      <c r="O379" s="2"/>
      <c r="P379" s="2"/>
      <c r="Q379" s="2"/>
      <c r="S379" s="2"/>
      <c r="T379" s="2"/>
      <c r="U379" s="2"/>
      <c r="V379" s="42">
        <f>IF(AND(G378="",G379="L"),1,IF(AND(G379="L",G378="L"),V378+1,IF(AND(G378="L",G379=""),0,IF(AND(G379="",G378=""),0,0))))</f>
        <v>0</v>
      </c>
      <c r="W379" s="2"/>
      <c r="X379" s="42">
        <f>IF(C378=0,C379,IF(C379=0,X378,C379))</f>
        <v>3</v>
      </c>
      <c r="Y379" s="42">
        <f>IF(C378=0,X378,IF(C379=0,Y378,C378))</f>
        <v>1</v>
      </c>
      <c r="Z379" s="42">
        <f>IF(C377=0,C376,IF(C378=0,Y378,IF(C379=0,Z378,C377)))</f>
        <v>4</v>
      </c>
      <c r="AA379" s="42">
        <f>IF(C376=0,C375,IF(C377=0,C375,IF(C378=0,Z378,IF(C379=0,AA378,C376))))</f>
        <v>1</v>
      </c>
      <c r="AB379" s="2"/>
      <c r="AC379" s="42" t="str">
        <f t="shared" si="28"/>
        <v>NB</v>
      </c>
      <c r="AD379" s="2"/>
      <c r="AE379" s="42">
        <f>IF(K379&lt;K378,1,0)</f>
        <v>0</v>
      </c>
      <c r="AF379" s="42">
        <f>IF(G379="W",0,IF(AE379=1,K378-K379+AF378,0))</f>
        <v>0</v>
      </c>
      <c r="AG379" s="2"/>
      <c r="AH379" s="42">
        <f>IF(G379="W",AF378+J379,IF(AE379=1,K378-K379+AF378,0))</f>
        <v>0</v>
      </c>
      <c r="AI379" s="2"/>
    </row>
    <row r="380" spans="2:35">
      <c r="B380" s="45">
        <v>6</v>
      </c>
      <c r="C380" s="17">
        <f t="shared" si="25"/>
        <v>1</v>
      </c>
      <c r="D380" s="48" t="str">
        <f>IF(AC380="Bet",X380,"")</f>
        <v/>
      </c>
      <c r="E380" s="49" t="str">
        <f>IF(AC380="Bet",Y380,"")</f>
        <v/>
      </c>
      <c r="F380" s="50" t="str">
        <f>IF(AC380="Bet",Z380,"")</f>
        <v/>
      </c>
      <c r="G380" s="42" t="str">
        <f>IF(D379&lt;&gt;"",IF(OR(D379=C380,E379=C380,F379=C380),"W","L"),"")</f>
        <v/>
      </c>
      <c r="H380" s="42" t="str">
        <f t="shared" si="26"/>
        <v/>
      </c>
      <c r="I380" s="42" t="str">
        <f>IF(G380&lt;&gt;"",VLOOKUP(V379,$M$4:$N$18,2,0),"")</f>
        <v/>
      </c>
      <c r="J380" s="42" t="str">
        <f t="shared" si="27"/>
        <v/>
      </c>
      <c r="K380" s="42">
        <f>IF(B380="",K379,SUM($J$6:J380))</f>
        <v>78</v>
      </c>
      <c r="L380" s="2"/>
      <c r="M380" s="2"/>
      <c r="N380" s="2"/>
      <c r="O380" s="2"/>
      <c r="P380" s="2"/>
      <c r="Q380" s="2"/>
      <c r="S380" s="2"/>
      <c r="T380" s="2"/>
      <c r="U380" s="2"/>
      <c r="V380" s="42">
        <f>IF(AND(G379="",G380="L"),1,IF(AND(G380="L",G379="L"),V379+1,IF(AND(G379="L",G380=""),0,IF(AND(G380="",G379=""),0,0))))</f>
        <v>0</v>
      </c>
      <c r="W380" s="2"/>
      <c r="X380" s="42">
        <f>IF(C379=0,C380,IF(C380=0,X379,C380))</f>
        <v>1</v>
      </c>
      <c r="Y380" s="42">
        <f>IF(C379=0,X379,IF(C380=0,Y379,C379))</f>
        <v>3</v>
      </c>
      <c r="Z380" s="42">
        <f>IF(C378=0,C377,IF(C379=0,Y379,IF(C380=0,Z379,C378)))</f>
        <v>1</v>
      </c>
      <c r="AA380" s="42">
        <f>IF(C377=0,C376,IF(C378=0,C376,IF(C379=0,Z379,IF(C380=0,AA379,C377))))</f>
        <v>4</v>
      </c>
      <c r="AB380" s="2"/>
      <c r="AC380" s="42" t="str">
        <f t="shared" si="28"/>
        <v>NB</v>
      </c>
      <c r="AD380" s="2"/>
      <c r="AE380" s="42">
        <f>IF(K380&lt;K379,1,0)</f>
        <v>0</v>
      </c>
      <c r="AF380" s="42">
        <f>IF(G380="W",0,IF(AE380=1,K379-K380+AF379,0))</f>
        <v>0</v>
      </c>
      <c r="AG380" s="2"/>
      <c r="AH380" s="42">
        <f>IF(G380="W",AF379+J380,IF(AE380=1,K379-K380+AF379,0))</f>
        <v>0</v>
      </c>
      <c r="AI380" s="2"/>
    </row>
    <row r="381" spans="2:35">
      <c r="B381" s="45">
        <v>30</v>
      </c>
      <c r="C381" s="17">
        <f t="shared" si="25"/>
        <v>5</v>
      </c>
      <c r="D381" s="48" t="str">
        <f>IF(AC381="Bet",X381,"")</f>
        <v/>
      </c>
      <c r="E381" s="49" t="str">
        <f>IF(AC381="Bet",Y381,"")</f>
        <v/>
      </c>
      <c r="F381" s="50" t="str">
        <f>IF(AC381="Bet",Z381,"")</f>
        <v/>
      </c>
      <c r="G381" s="42" t="str">
        <f>IF(D380&lt;&gt;"",IF(OR(D380=C381,E380=C381,F380=C381),"W","L"),"")</f>
        <v/>
      </c>
      <c r="H381" s="42" t="str">
        <f t="shared" si="26"/>
        <v/>
      </c>
      <c r="I381" s="42" t="str">
        <f>IF(G381&lt;&gt;"",VLOOKUP(V380,$M$4:$N$18,2,0),"")</f>
        <v/>
      </c>
      <c r="J381" s="42" t="str">
        <f t="shared" si="27"/>
        <v/>
      </c>
      <c r="K381" s="42">
        <f>IF(B381="",K380,SUM($J$6:J381))</f>
        <v>78</v>
      </c>
      <c r="L381" s="2"/>
      <c r="M381" s="2"/>
      <c r="N381" s="2"/>
      <c r="O381" s="2"/>
      <c r="P381" s="2"/>
      <c r="Q381" s="2"/>
      <c r="S381" s="2"/>
      <c r="T381" s="2"/>
      <c r="U381" s="2"/>
      <c r="V381" s="42">
        <f>IF(AND(G380="",G381="L"),1,IF(AND(G381="L",G380="L"),V380+1,IF(AND(G380="L",G381=""),0,IF(AND(G381="",G380=""),0,0))))</f>
        <v>0</v>
      </c>
      <c r="W381" s="2"/>
      <c r="X381" s="42">
        <f>IF(C380=0,C381,IF(C381=0,X380,C381))</f>
        <v>5</v>
      </c>
      <c r="Y381" s="42">
        <f>IF(C380=0,X380,IF(C381=0,Y380,C380))</f>
        <v>1</v>
      </c>
      <c r="Z381" s="42">
        <f>IF(C379=0,C378,IF(C380=0,Y380,IF(C381=0,Z380,C379)))</f>
        <v>3</v>
      </c>
      <c r="AA381" s="42">
        <f>IF(C378=0,C377,IF(C379=0,C377,IF(C380=0,Z380,IF(C381=0,AA380,C378))))</f>
        <v>1</v>
      </c>
      <c r="AB381" s="2"/>
      <c r="AC381" s="42" t="str">
        <f t="shared" si="28"/>
        <v>NB</v>
      </c>
      <c r="AD381" s="2"/>
      <c r="AE381" s="42">
        <f>IF(K381&lt;K380,1,0)</f>
        <v>0</v>
      </c>
      <c r="AF381" s="42">
        <f>IF(G381="W",0,IF(AE381=1,K380-K381+AF380,0))</f>
        <v>0</v>
      </c>
      <c r="AG381" s="2"/>
      <c r="AH381" s="42">
        <f>IF(G381="W",AF380+J381,IF(AE381=1,K380-K381+AF380,0))</f>
        <v>0</v>
      </c>
      <c r="AI381" s="2"/>
    </row>
    <row r="382" spans="2:35">
      <c r="B382" s="45">
        <v>19</v>
      </c>
      <c r="C382" s="17">
        <f t="shared" si="25"/>
        <v>4</v>
      </c>
      <c r="D382" s="48">
        <f>IF(AC382="Bet",X382,"")</f>
        <v>4</v>
      </c>
      <c r="E382" s="49">
        <f>IF(AC382="Bet",Y382,"")</f>
        <v>5</v>
      </c>
      <c r="F382" s="50">
        <f>IF(AC382="Bet",Z382,"")</f>
        <v>1</v>
      </c>
      <c r="G382" s="42" t="str">
        <f>IF(D381&lt;&gt;"",IF(OR(D381=C382,E381=C382,F381=C382),"W","L"),"")</f>
        <v/>
      </c>
      <c r="H382" s="42" t="str">
        <f t="shared" si="26"/>
        <v/>
      </c>
      <c r="I382" s="42" t="str">
        <f>IF(G382&lt;&gt;"",VLOOKUP(V381,$M$4:$N$18,2,0),"")</f>
        <v/>
      </c>
      <c r="J382" s="42" t="str">
        <f t="shared" si="27"/>
        <v/>
      </c>
      <c r="K382" s="42">
        <f>IF(B382="",K381,SUM($J$6:J382))</f>
        <v>78</v>
      </c>
      <c r="L382" s="2"/>
      <c r="M382" s="2"/>
      <c r="N382" s="2"/>
      <c r="O382" s="2"/>
      <c r="P382" s="2"/>
      <c r="Q382" s="2"/>
      <c r="S382" s="2"/>
      <c r="T382" s="2"/>
      <c r="U382" s="2"/>
      <c r="V382" s="42">
        <f>IF(AND(G381="",G382="L"),1,IF(AND(G382="L",G381="L"),V381+1,IF(AND(G381="L",G382=""),0,IF(AND(G382="",G381=""),0,0))))</f>
        <v>0</v>
      </c>
      <c r="W382" s="2"/>
      <c r="X382" s="42">
        <f>IF(C381=0,C382,IF(C382=0,X381,C382))</f>
        <v>4</v>
      </c>
      <c r="Y382" s="42">
        <f>IF(C381=0,X381,IF(C382=0,Y381,C381))</f>
        <v>5</v>
      </c>
      <c r="Z382" s="42">
        <f>IF(C380=0,C379,IF(C381=0,Y381,IF(C382=0,Z381,C380)))</f>
        <v>1</v>
      </c>
      <c r="AA382" s="42">
        <f>IF(C379=0,C378,IF(C380=0,C378,IF(C381=0,Z381,IF(C382=0,AA381,C379))))</f>
        <v>3</v>
      </c>
      <c r="AB382" s="2"/>
      <c r="AC382" s="42" t="str">
        <f t="shared" si="28"/>
        <v>Bet</v>
      </c>
      <c r="AD382" s="2"/>
      <c r="AE382" s="42">
        <f>IF(K382&lt;K381,1,0)</f>
        <v>0</v>
      </c>
      <c r="AF382" s="42">
        <f>IF(G382="W",0,IF(AE382=1,K381-K382+AF381,0))</f>
        <v>0</v>
      </c>
      <c r="AG382" s="2"/>
      <c r="AH382" s="42">
        <f>IF(G382="W",AF381+J382,IF(AE382=1,K381-K382+AF381,0))</f>
        <v>0</v>
      </c>
      <c r="AI382" s="2"/>
    </row>
    <row r="383" spans="2:35">
      <c r="B383" s="45">
        <v>2</v>
      </c>
      <c r="C383" s="17">
        <f t="shared" si="25"/>
        <v>1</v>
      </c>
      <c r="D383" s="48" t="str">
        <f>IF(AC383="Bet",X383,"")</f>
        <v/>
      </c>
      <c r="E383" s="49" t="str">
        <f>IF(AC383="Bet",Y383,"")</f>
        <v/>
      </c>
      <c r="F383" s="50" t="str">
        <f>IF(AC383="Bet",Z383,"")</f>
        <v/>
      </c>
      <c r="G383" s="42" t="str">
        <f>IF(D382&lt;&gt;"",IF(OR(D382=C383,E382=C383,F382=C383),"W","L"),"")</f>
        <v>W</v>
      </c>
      <c r="H383" s="42">
        <f t="shared" si="26"/>
        <v>3</v>
      </c>
      <c r="I383" s="42">
        <f>IF(G383&lt;&gt;"",VLOOKUP(V382,$M$4:$N$18,2,0),"")</f>
        <v>1</v>
      </c>
      <c r="J383" s="42">
        <f t="shared" si="27"/>
        <v>3</v>
      </c>
      <c r="K383" s="42">
        <f>IF(B383="",K382,SUM($J$6:J383))</f>
        <v>81</v>
      </c>
      <c r="L383" s="2"/>
      <c r="M383" s="2"/>
      <c r="N383" s="2"/>
      <c r="O383" s="2"/>
      <c r="P383" s="2"/>
      <c r="Q383" s="2"/>
      <c r="S383" s="2"/>
      <c r="T383" s="2"/>
      <c r="U383" s="2"/>
      <c r="V383" s="42">
        <f>IF(AND(G382="",G383="L"),1,IF(AND(G383="L",G382="L"),V382+1,IF(AND(G382="L",G383=""),0,IF(AND(G383="",G382=""),0,0))))</f>
        <v>0</v>
      </c>
      <c r="W383" s="2"/>
      <c r="X383" s="42">
        <f>IF(C382=0,C383,IF(C383=0,X382,C383))</f>
        <v>1</v>
      </c>
      <c r="Y383" s="42">
        <f>IF(C382=0,X382,IF(C383=0,Y382,C382))</f>
        <v>4</v>
      </c>
      <c r="Z383" s="42">
        <f>IF(C381=0,C380,IF(C382=0,Y382,IF(C383=0,Z382,C381)))</f>
        <v>5</v>
      </c>
      <c r="AA383" s="42">
        <f>IF(C380=0,C379,IF(C381=0,C379,IF(C382=0,Z382,IF(C383=0,AA382,C380))))</f>
        <v>1</v>
      </c>
      <c r="AB383" s="2"/>
      <c r="AC383" s="42" t="str">
        <f t="shared" si="28"/>
        <v>NB</v>
      </c>
      <c r="AD383" s="2"/>
      <c r="AE383" s="42">
        <f>IF(K383&lt;K382,1,0)</f>
        <v>0</v>
      </c>
      <c r="AF383" s="42">
        <f>IF(G383="W",0,IF(AE383=1,K382-K383+AF382,0))</f>
        <v>0</v>
      </c>
      <c r="AG383" s="2"/>
      <c r="AH383" s="42">
        <f>IF(G383="W",AF382+J383,IF(AE383=1,K382-K383+AF382,0))</f>
        <v>3</v>
      </c>
      <c r="AI383" s="2"/>
    </row>
    <row r="384" spans="2:35">
      <c r="B384" s="45">
        <v>11</v>
      </c>
      <c r="C384" s="17">
        <f t="shared" si="25"/>
        <v>2</v>
      </c>
      <c r="D384" s="48">
        <f>IF(AC384="Bet",X384,"")</f>
        <v>2</v>
      </c>
      <c r="E384" s="49">
        <f>IF(AC384="Bet",Y384,"")</f>
        <v>1</v>
      </c>
      <c r="F384" s="50">
        <f>IF(AC384="Bet",Z384,"")</f>
        <v>4</v>
      </c>
      <c r="G384" s="42" t="str">
        <f>IF(D383&lt;&gt;"",IF(OR(D383=C384,E383=C384,F383=C384),"W","L"),"")</f>
        <v/>
      </c>
      <c r="H384" s="42" t="str">
        <f t="shared" si="26"/>
        <v/>
      </c>
      <c r="I384" s="42" t="str">
        <f>IF(G384&lt;&gt;"",VLOOKUP(V383,$M$4:$N$18,2,0),"")</f>
        <v/>
      </c>
      <c r="J384" s="42" t="str">
        <f t="shared" si="27"/>
        <v/>
      </c>
      <c r="K384" s="42">
        <f>IF(B384="",K383,SUM($J$6:J384))</f>
        <v>81</v>
      </c>
      <c r="L384" s="2"/>
      <c r="M384" s="2"/>
      <c r="N384" s="2"/>
      <c r="O384" s="2"/>
      <c r="P384" s="2"/>
      <c r="Q384" s="2"/>
      <c r="S384" s="2"/>
      <c r="T384" s="2"/>
      <c r="U384" s="2"/>
      <c r="V384" s="42">
        <f>IF(AND(G383="",G384="L"),1,IF(AND(G384="L",G383="L"),V383+1,IF(AND(G383="L",G384=""),0,IF(AND(G384="",G383=""),0,0))))</f>
        <v>0</v>
      </c>
      <c r="W384" s="2"/>
      <c r="X384" s="42">
        <f>IF(C383=0,C384,IF(C384=0,X383,C384))</f>
        <v>2</v>
      </c>
      <c r="Y384" s="42">
        <f>IF(C383=0,X383,IF(C384=0,Y383,C383))</f>
        <v>1</v>
      </c>
      <c r="Z384" s="42">
        <f>IF(C382=0,C381,IF(C383=0,Y383,IF(C384=0,Z383,C382)))</f>
        <v>4</v>
      </c>
      <c r="AA384" s="42">
        <f>IF(C381=0,C380,IF(C382=0,C380,IF(C383=0,Z383,IF(C384=0,AA383,C381))))</f>
        <v>5</v>
      </c>
      <c r="AB384" s="2"/>
      <c r="AC384" s="42" t="str">
        <f t="shared" si="28"/>
        <v>Bet</v>
      </c>
      <c r="AD384" s="2"/>
      <c r="AE384" s="42">
        <f>IF(K384&lt;K383,1,0)</f>
        <v>0</v>
      </c>
      <c r="AF384" s="42">
        <f>IF(G384="W",0,IF(AE384=1,K383-K384+AF383,0))</f>
        <v>0</v>
      </c>
      <c r="AG384" s="2"/>
      <c r="AH384" s="42">
        <f>IF(G384="W",AF383+J384,IF(AE384=1,K383-K384+AF383,0))</f>
        <v>0</v>
      </c>
      <c r="AI384" s="2"/>
    </row>
    <row r="385" spans="2:35">
      <c r="B385" s="45">
        <v>18</v>
      </c>
      <c r="C385" s="17">
        <f t="shared" si="25"/>
        <v>3</v>
      </c>
      <c r="D385" s="48">
        <f>IF(AC385="Bet",X385,"")</f>
        <v>3</v>
      </c>
      <c r="E385" s="49">
        <f>IF(AC385="Bet",Y385,"")</f>
        <v>2</v>
      </c>
      <c r="F385" s="50">
        <f>IF(AC385="Bet",Z385,"")</f>
        <v>1</v>
      </c>
      <c r="G385" s="42" t="str">
        <f>IF(D384&lt;&gt;"",IF(OR(D384=C385,E384=C385,F384=C385),"W","L"),"")</f>
        <v>L</v>
      </c>
      <c r="H385" s="42">
        <f t="shared" si="26"/>
        <v>-3</v>
      </c>
      <c r="I385" s="42">
        <f>IF(G385&lt;&gt;"",VLOOKUP(V384,$M$4:$N$18,2,0),"")</f>
        <v>1</v>
      </c>
      <c r="J385" s="42">
        <f t="shared" si="27"/>
        <v>-3</v>
      </c>
      <c r="K385" s="42">
        <f>IF(B385="",K384,SUM($J$6:J385))</f>
        <v>78</v>
      </c>
      <c r="L385" s="2"/>
      <c r="M385" s="2"/>
      <c r="N385" s="2"/>
      <c r="O385" s="2"/>
      <c r="P385" s="2"/>
      <c r="Q385" s="2"/>
      <c r="S385" s="2"/>
      <c r="T385" s="2"/>
      <c r="U385" s="2"/>
      <c r="V385" s="42">
        <f>IF(AND(G384="",G385="L"),1,IF(AND(G385="L",G384="L"),V384+1,IF(AND(G384="L",G385=""),0,IF(AND(G385="",G384=""),0,0))))</f>
        <v>1</v>
      </c>
      <c r="W385" s="2"/>
      <c r="X385" s="42">
        <f>IF(C384=0,C385,IF(C385=0,X384,C385))</f>
        <v>3</v>
      </c>
      <c r="Y385" s="42">
        <f>IF(C384=0,X384,IF(C385=0,Y384,C384))</f>
        <v>2</v>
      </c>
      <c r="Z385" s="42">
        <f>IF(C383=0,C382,IF(C384=0,Y384,IF(C385=0,Z384,C383)))</f>
        <v>1</v>
      </c>
      <c r="AA385" s="42">
        <f>IF(C382=0,C381,IF(C383=0,C381,IF(C384=0,Z384,IF(C385=0,AA384,C382))))</f>
        <v>4</v>
      </c>
      <c r="AB385" s="2"/>
      <c r="AC385" s="42" t="str">
        <f t="shared" si="28"/>
        <v>Bet</v>
      </c>
      <c r="AD385" s="2"/>
      <c r="AE385" s="42">
        <f>IF(K385&lt;K384,1,0)</f>
        <v>1</v>
      </c>
      <c r="AF385" s="42">
        <f>IF(G385="W",0,IF(AE385=1,K384-K385+AF384,0))</f>
        <v>3</v>
      </c>
      <c r="AG385" s="2"/>
      <c r="AH385" s="42">
        <f>IF(G385="W",AF384+J385,IF(AE385=1,K384-K385+AF384,0))</f>
        <v>3</v>
      </c>
      <c r="AI385" s="2"/>
    </row>
    <row r="386" spans="2:35">
      <c r="B386" s="45">
        <v>29</v>
      </c>
      <c r="C386" s="17">
        <f t="shared" si="25"/>
        <v>5</v>
      </c>
      <c r="D386" s="48">
        <f>IF(AC386="Bet",X386,"")</f>
        <v>5</v>
      </c>
      <c r="E386" s="49">
        <f>IF(AC386="Bet",Y386,"")</f>
        <v>3</v>
      </c>
      <c r="F386" s="50">
        <f>IF(AC386="Bet",Z386,"")</f>
        <v>2</v>
      </c>
      <c r="G386" s="42" t="str">
        <f>IF(D385&lt;&gt;"",IF(OR(D385=C386,E385=C386,F385=C386),"W","L"),"")</f>
        <v>L</v>
      </c>
      <c r="H386" s="42">
        <f t="shared" si="26"/>
        <v>-3</v>
      </c>
      <c r="I386" s="42">
        <f>IF(G386&lt;&gt;"",VLOOKUP(V385,$M$4:$N$18,2,0),"")</f>
        <v>1</v>
      </c>
      <c r="J386" s="42">
        <f t="shared" si="27"/>
        <v>-3</v>
      </c>
      <c r="K386" s="42">
        <f>IF(B386="",K385,SUM($J$6:J386))</f>
        <v>75</v>
      </c>
      <c r="L386" s="2"/>
      <c r="M386" s="2"/>
      <c r="N386" s="2"/>
      <c r="O386" s="2"/>
      <c r="P386" s="2"/>
      <c r="Q386" s="2"/>
      <c r="S386" s="2"/>
      <c r="T386" s="2"/>
      <c r="U386" s="2"/>
      <c r="V386" s="42">
        <f>IF(AND(G385="",G386="L"),1,IF(AND(G386="L",G385="L"),V385+1,IF(AND(G385="L",G386=""),0,IF(AND(G386="",G385=""),0,0))))</f>
        <v>2</v>
      </c>
      <c r="W386" s="2"/>
      <c r="X386" s="42">
        <f>IF(C385=0,C386,IF(C386=0,X385,C386))</f>
        <v>5</v>
      </c>
      <c r="Y386" s="42">
        <f>IF(C385=0,X385,IF(C386=0,Y385,C385))</f>
        <v>3</v>
      </c>
      <c r="Z386" s="42">
        <f>IF(C384=0,C383,IF(C385=0,Y385,IF(C386=0,Z385,C384)))</f>
        <v>2</v>
      </c>
      <c r="AA386" s="42">
        <f>IF(C383=0,C382,IF(C384=0,C382,IF(C385=0,Z385,IF(C386=0,AA385,C383))))</f>
        <v>1</v>
      </c>
      <c r="AB386" s="2"/>
      <c r="AC386" s="42" t="str">
        <f t="shared" si="28"/>
        <v>Bet</v>
      </c>
      <c r="AD386" s="2"/>
      <c r="AE386" s="42">
        <f>IF(K386&lt;K385,1,0)</f>
        <v>1</v>
      </c>
      <c r="AF386" s="42">
        <f>IF(G386="W",0,IF(AE386=1,K385-K386+AF385,0))</f>
        <v>6</v>
      </c>
      <c r="AG386" s="2"/>
      <c r="AH386" s="42">
        <f>IF(G386="W",AF385+J386,IF(AE386=1,K385-K386+AF385,0))</f>
        <v>6</v>
      </c>
      <c r="AI386" s="2"/>
    </row>
    <row r="387" spans="2:35">
      <c r="B387" s="45">
        <v>24</v>
      </c>
      <c r="C387" s="17">
        <f t="shared" si="25"/>
        <v>4</v>
      </c>
      <c r="D387" s="48">
        <f>IF(AC387="Bet",X387,"")</f>
        <v>4</v>
      </c>
      <c r="E387" s="49">
        <f>IF(AC387="Bet",Y387,"")</f>
        <v>5</v>
      </c>
      <c r="F387" s="50">
        <f>IF(AC387="Bet",Z387,"")</f>
        <v>3</v>
      </c>
      <c r="G387" s="42" t="str">
        <f>IF(D386&lt;&gt;"",IF(OR(D386=C387,E386=C387,F386=C387),"W","L"),"")</f>
        <v>L</v>
      </c>
      <c r="H387" s="42">
        <f t="shared" si="26"/>
        <v>-3</v>
      </c>
      <c r="I387" s="42">
        <f>IF(G387&lt;&gt;"",VLOOKUP(V386,$M$4:$N$18,2,0),"")</f>
        <v>3</v>
      </c>
      <c r="J387" s="42">
        <f t="shared" si="27"/>
        <v>-9</v>
      </c>
      <c r="K387" s="42">
        <f>IF(B387="",K386,SUM($J$6:J387))</f>
        <v>66</v>
      </c>
      <c r="L387" s="2"/>
      <c r="M387" s="2"/>
      <c r="N387" s="2"/>
      <c r="O387" s="2"/>
      <c r="P387" s="2"/>
      <c r="Q387" s="2"/>
      <c r="S387" s="2"/>
      <c r="T387" s="2"/>
      <c r="U387" s="2"/>
      <c r="V387" s="42">
        <f>IF(AND(G386="",G387="L"),1,IF(AND(G387="L",G386="L"),V386+1,IF(AND(G386="L",G387=""),0,IF(AND(G387="",G386=""),0,0))))</f>
        <v>3</v>
      </c>
      <c r="W387" s="2"/>
      <c r="X387" s="42">
        <f>IF(C386=0,C387,IF(C387=0,X386,C387))</f>
        <v>4</v>
      </c>
      <c r="Y387" s="42">
        <f>IF(C386=0,X386,IF(C387=0,Y386,C386))</f>
        <v>5</v>
      </c>
      <c r="Z387" s="42">
        <f>IF(C385=0,C384,IF(C386=0,Y386,IF(C387=0,Z386,C385)))</f>
        <v>3</v>
      </c>
      <c r="AA387" s="42">
        <f>IF(C384=0,C383,IF(C385=0,C383,IF(C386=0,Z386,IF(C387=0,AA386,C384))))</f>
        <v>2</v>
      </c>
      <c r="AB387" s="2"/>
      <c r="AC387" s="42" t="str">
        <f t="shared" si="28"/>
        <v>Bet</v>
      </c>
      <c r="AD387" s="2"/>
      <c r="AE387" s="42">
        <f>IF(K387&lt;K386,1,0)</f>
        <v>1</v>
      </c>
      <c r="AF387" s="42">
        <f>IF(G387="W",0,IF(AE387=1,K386-K387+AF386,0))</f>
        <v>15</v>
      </c>
      <c r="AG387" s="2"/>
      <c r="AH387" s="42">
        <f>IF(G387="W",AF386+J387,IF(AE387=1,K386-K387+AF386,0))</f>
        <v>15</v>
      </c>
      <c r="AI387" s="2"/>
    </row>
    <row r="388" spans="2:35">
      <c r="B388" s="45">
        <v>35</v>
      </c>
      <c r="C388" s="17">
        <f t="shared" ref="C388:C451" si="29">IF(B388="","",VLOOKUP(B388,$AK$1:$AR$38,3,0))</f>
        <v>6</v>
      </c>
      <c r="D388" s="48">
        <f>IF(AC388="Bet",X388,"")</f>
        <v>6</v>
      </c>
      <c r="E388" s="49">
        <f>IF(AC388="Bet",Y388,"")</f>
        <v>4</v>
      </c>
      <c r="F388" s="50">
        <f>IF(AC388="Bet",Z388,"")</f>
        <v>5</v>
      </c>
      <c r="G388" s="42" t="str">
        <f>IF(D387&lt;&gt;"",IF(OR(D387=C388,E387=C388,F387=C388),"W","L"),"")</f>
        <v>L</v>
      </c>
      <c r="H388" s="42">
        <f t="shared" si="26"/>
        <v>-3</v>
      </c>
      <c r="I388" s="42">
        <f>IF(G388&lt;&gt;"",VLOOKUP(V387,$M$4:$N$18,2,0),"")</f>
        <v>0</v>
      </c>
      <c r="J388" s="42">
        <f t="shared" si="27"/>
        <v>0</v>
      </c>
      <c r="K388" s="42">
        <f>IF(B388="",K387,SUM($J$6:J388))</f>
        <v>66</v>
      </c>
      <c r="L388" s="2"/>
      <c r="M388" s="2"/>
      <c r="N388" s="2"/>
      <c r="O388" s="2"/>
      <c r="P388" s="2"/>
      <c r="Q388" s="2"/>
      <c r="S388" s="2"/>
      <c r="T388" s="2"/>
      <c r="U388" s="2"/>
      <c r="V388" s="42">
        <f>IF(AND(G387="",G388="L"),1,IF(AND(G388="L",G387="L"),V387+1,IF(AND(G387="L",G388=""),0,IF(AND(G388="",G387=""),0,0))))</f>
        <v>4</v>
      </c>
      <c r="W388" s="2"/>
      <c r="X388" s="42">
        <f>IF(C387=0,C388,IF(C388=0,X387,C388))</f>
        <v>6</v>
      </c>
      <c r="Y388" s="42">
        <f>IF(C387=0,X387,IF(C388=0,Y387,C387))</f>
        <v>4</v>
      </c>
      <c r="Z388" s="42">
        <f>IF(C386=0,C385,IF(C387=0,Y387,IF(C388=0,Z387,C386)))</f>
        <v>5</v>
      </c>
      <c r="AA388" s="42">
        <f>IF(C385=0,C384,IF(C386=0,C384,IF(C387=0,Z387,IF(C388=0,AA387,C385))))</f>
        <v>3</v>
      </c>
      <c r="AB388" s="2"/>
      <c r="AC388" s="42" t="str">
        <f t="shared" si="28"/>
        <v>Bet</v>
      </c>
      <c r="AD388" s="2"/>
      <c r="AE388" s="42">
        <f>IF(K388&lt;K387,1,0)</f>
        <v>0</v>
      </c>
      <c r="AF388" s="42">
        <f>IF(G388="W",0,IF(AE388=1,K387-K388+AF387,0))</f>
        <v>0</v>
      </c>
      <c r="AG388" s="2"/>
      <c r="AH388" s="42">
        <f>IF(G388="W",AF387+J388,IF(AE388=1,K387-K388+AF387,0))</f>
        <v>0</v>
      </c>
      <c r="AI388" s="2"/>
    </row>
    <row r="389" spans="2:35">
      <c r="B389" s="45">
        <v>18</v>
      </c>
      <c r="C389" s="17">
        <f t="shared" si="29"/>
        <v>3</v>
      </c>
      <c r="D389" s="48">
        <f>IF(AC389="Bet",X389,"")</f>
        <v>3</v>
      </c>
      <c r="E389" s="49">
        <f>IF(AC389="Bet",Y389,"")</f>
        <v>6</v>
      </c>
      <c r="F389" s="50">
        <f>IF(AC389="Bet",Z389,"")</f>
        <v>4</v>
      </c>
      <c r="G389" s="42" t="str">
        <f>IF(D388&lt;&gt;"",IF(OR(D388=C389,E388=C389,F388=C389),"W","L"),"")</f>
        <v>L</v>
      </c>
      <c r="H389" s="42">
        <f t="shared" si="26"/>
        <v>-3</v>
      </c>
      <c r="I389" s="42">
        <f>IF(G389&lt;&gt;"",VLOOKUP(V388,$M$4:$N$18,2,0),"")</f>
        <v>0</v>
      </c>
      <c r="J389" s="42">
        <f t="shared" si="27"/>
        <v>0</v>
      </c>
      <c r="K389" s="42">
        <f>IF(B389="",K388,SUM($J$6:J389))</f>
        <v>66</v>
      </c>
      <c r="L389" s="2"/>
      <c r="M389" s="2"/>
      <c r="N389" s="2"/>
      <c r="O389" s="2"/>
      <c r="P389" s="2"/>
      <c r="Q389" s="2"/>
      <c r="S389" s="2"/>
      <c r="T389" s="2"/>
      <c r="U389" s="2"/>
      <c r="V389" s="42">
        <f>IF(AND(G388="",G389="L"),1,IF(AND(G389="L",G388="L"),V388+1,IF(AND(G388="L",G389=""),0,IF(AND(G389="",G388=""),0,0))))</f>
        <v>5</v>
      </c>
      <c r="W389" s="2"/>
      <c r="X389" s="42">
        <f>IF(C388=0,C389,IF(C389=0,X388,C389))</f>
        <v>3</v>
      </c>
      <c r="Y389" s="42">
        <f>IF(C388=0,X388,IF(C389=0,Y388,C388))</f>
        <v>6</v>
      </c>
      <c r="Z389" s="42">
        <f>IF(C387=0,C386,IF(C388=0,Y388,IF(C389=0,Z388,C387)))</f>
        <v>4</v>
      </c>
      <c r="AA389" s="42">
        <f>IF(C386=0,C385,IF(C387=0,C385,IF(C388=0,Z388,IF(C389=0,AA388,C386))))</f>
        <v>5</v>
      </c>
      <c r="AB389" s="2"/>
      <c r="AC389" s="42" t="str">
        <f t="shared" si="28"/>
        <v>Bet</v>
      </c>
      <c r="AD389" s="2"/>
      <c r="AE389" s="42">
        <f>IF(K389&lt;K388,1,0)</f>
        <v>0</v>
      </c>
      <c r="AF389" s="42">
        <f>IF(G389="W",0,IF(AE389=1,K388-K389+AF388,0))</f>
        <v>0</v>
      </c>
      <c r="AG389" s="2"/>
      <c r="AH389" s="42">
        <f>IF(G389="W",AF388+J389,IF(AE389=1,K388-K389+AF388,0))</f>
        <v>0</v>
      </c>
      <c r="AI389" s="2"/>
    </row>
    <row r="390" spans="2:35">
      <c r="B390" s="45">
        <v>7</v>
      </c>
      <c r="C390" s="17">
        <f t="shared" si="29"/>
        <v>2</v>
      </c>
      <c r="D390" s="48">
        <f>IF(AC390="Bet",X390,"")</f>
        <v>2</v>
      </c>
      <c r="E390" s="49">
        <f>IF(AC390="Bet",Y390,"")</f>
        <v>3</v>
      </c>
      <c r="F390" s="50">
        <f>IF(AC390="Bet",Z390,"")</f>
        <v>6</v>
      </c>
      <c r="G390" s="42" t="str">
        <f>IF(D389&lt;&gt;"",IF(OR(D389=C390,E389=C390,F389=C390),"W","L"),"")</f>
        <v>L</v>
      </c>
      <c r="H390" s="42">
        <f t="shared" si="26"/>
        <v>-3</v>
      </c>
      <c r="I390" s="42">
        <f>IF(G390&lt;&gt;"",VLOOKUP(V389,$M$4:$N$18,2,0),"")</f>
        <v>0</v>
      </c>
      <c r="J390" s="42">
        <f t="shared" si="27"/>
        <v>0</v>
      </c>
      <c r="K390" s="42">
        <f>IF(B390="",K389,SUM($J$6:J390))</f>
        <v>66</v>
      </c>
      <c r="L390" s="2"/>
      <c r="M390" s="2"/>
      <c r="N390" s="2"/>
      <c r="O390" s="2"/>
      <c r="P390" s="2"/>
      <c r="Q390" s="2"/>
      <c r="S390" s="2"/>
      <c r="T390" s="2"/>
      <c r="U390" s="2"/>
      <c r="V390" s="42">
        <f>IF(AND(G389="",G390="L"),1,IF(AND(G390="L",G389="L"),V389+1,IF(AND(G389="L",G390=""),0,IF(AND(G390="",G389=""),0,0))))</f>
        <v>6</v>
      </c>
      <c r="W390" s="2"/>
      <c r="X390" s="42">
        <f>IF(C389=0,C390,IF(C390=0,X389,C390))</f>
        <v>2</v>
      </c>
      <c r="Y390" s="42">
        <f>IF(C389=0,X389,IF(C390=0,Y389,C389))</f>
        <v>3</v>
      </c>
      <c r="Z390" s="42">
        <f>IF(C388=0,C387,IF(C389=0,Y389,IF(C390=0,Z389,C388)))</f>
        <v>6</v>
      </c>
      <c r="AA390" s="42">
        <f>IF(C387=0,C386,IF(C388=0,C386,IF(C389=0,Z389,IF(C390=0,AA389,C387))))</f>
        <v>4</v>
      </c>
      <c r="AB390" s="2"/>
      <c r="AC390" s="42" t="str">
        <f t="shared" si="28"/>
        <v>Bet</v>
      </c>
      <c r="AD390" s="2"/>
      <c r="AE390" s="42">
        <f>IF(K390&lt;K389,1,0)</f>
        <v>0</v>
      </c>
      <c r="AF390" s="42">
        <f>IF(G390="W",0,IF(AE390=1,K389-K390+AF389,0))</f>
        <v>0</v>
      </c>
      <c r="AG390" s="2"/>
      <c r="AH390" s="42">
        <f>IF(G390="W",AF389+J390,IF(AE390=1,K389-K390+AF389,0))</f>
        <v>0</v>
      </c>
      <c r="AI390" s="2"/>
    </row>
    <row r="391" spans="2:35">
      <c r="B391" s="45">
        <v>14</v>
      </c>
      <c r="C391" s="17">
        <f t="shared" si="29"/>
        <v>3</v>
      </c>
      <c r="D391" s="48" t="str">
        <f>IF(AC391="Bet",X391,"")</f>
        <v/>
      </c>
      <c r="E391" s="49" t="str">
        <f>IF(AC391="Bet",Y391,"")</f>
        <v/>
      </c>
      <c r="F391" s="50" t="str">
        <f>IF(AC391="Bet",Z391,"")</f>
        <v/>
      </c>
      <c r="G391" s="42" t="str">
        <f>IF(D390&lt;&gt;"",IF(OR(D390=C391,E390=C391,F390=C391),"W","L"),"")</f>
        <v>W</v>
      </c>
      <c r="H391" s="42">
        <f t="shared" si="26"/>
        <v>3</v>
      </c>
      <c r="I391" s="42">
        <f>IF(G391&lt;&gt;"",VLOOKUP(V390,$M$4:$N$18,2,0),"")</f>
        <v>0</v>
      </c>
      <c r="J391" s="42">
        <f t="shared" si="27"/>
        <v>0</v>
      </c>
      <c r="K391" s="42">
        <f>IF(B391="",K390,SUM($J$6:J391))</f>
        <v>66</v>
      </c>
      <c r="L391" s="2"/>
      <c r="M391" s="2"/>
      <c r="N391" s="2"/>
      <c r="O391" s="2"/>
      <c r="P391" s="2"/>
      <c r="Q391" s="2"/>
      <c r="S391" s="2"/>
      <c r="T391" s="2"/>
      <c r="U391" s="2"/>
      <c r="V391" s="42">
        <f>IF(AND(G390="",G391="L"),1,IF(AND(G391="L",G390="L"),V390+1,IF(AND(G390="L",G391=""),0,IF(AND(G391="",G390=""),0,0))))</f>
        <v>0</v>
      </c>
      <c r="W391" s="2"/>
      <c r="X391" s="42">
        <f>IF(C390=0,C391,IF(C391=0,X390,C391))</f>
        <v>3</v>
      </c>
      <c r="Y391" s="42">
        <f>IF(C390=0,X390,IF(C391=0,Y390,C390))</f>
        <v>2</v>
      </c>
      <c r="Z391" s="42">
        <f>IF(C389=0,C388,IF(C390=0,Y390,IF(C391=0,Z390,C389)))</f>
        <v>3</v>
      </c>
      <c r="AA391" s="42">
        <f>IF(C388=0,C387,IF(C389=0,C387,IF(C390=0,Z390,IF(C391=0,AA390,C388))))</f>
        <v>6</v>
      </c>
      <c r="AB391" s="2"/>
      <c r="AC391" s="42" t="str">
        <f t="shared" si="28"/>
        <v>NB</v>
      </c>
      <c r="AD391" s="2"/>
      <c r="AE391" s="42">
        <f>IF(K391&lt;K390,1,0)</f>
        <v>0</v>
      </c>
      <c r="AF391" s="42">
        <f>IF(G391="W",0,IF(AE391=1,K390-K391+AF390,0))</f>
        <v>0</v>
      </c>
      <c r="AG391" s="2"/>
      <c r="AH391" s="42">
        <f>IF(G391="W",AF390+J391,IF(AE391=1,K390-K391+AF390,0))</f>
        <v>0</v>
      </c>
      <c r="AI391" s="2"/>
    </row>
    <row r="392" spans="2:35">
      <c r="B392" s="45">
        <v>22</v>
      </c>
      <c r="C392" s="17">
        <f t="shared" si="29"/>
        <v>4</v>
      </c>
      <c r="D392" s="48" t="str">
        <f>IF(AC392="Bet",X392,"")</f>
        <v/>
      </c>
      <c r="E392" s="49" t="str">
        <f>IF(AC392="Bet",Y392,"")</f>
        <v/>
      </c>
      <c r="F392" s="50" t="str">
        <f>IF(AC392="Bet",Z392,"")</f>
        <v/>
      </c>
      <c r="G392" s="42" t="str">
        <f>IF(D391&lt;&gt;"",IF(OR(D391=C392,E391=C392,F391=C392),"W","L"),"")</f>
        <v/>
      </c>
      <c r="H392" s="42" t="str">
        <f t="shared" si="26"/>
        <v/>
      </c>
      <c r="I392" s="42" t="str">
        <f>IF(G392&lt;&gt;"",VLOOKUP(V391,$M$4:$N$18,2,0),"")</f>
        <v/>
      </c>
      <c r="J392" s="42" t="str">
        <f t="shared" si="27"/>
        <v/>
      </c>
      <c r="K392" s="42">
        <f>IF(B392="",K391,SUM($J$6:J392))</f>
        <v>66</v>
      </c>
      <c r="L392" s="2"/>
      <c r="M392" s="2"/>
      <c r="N392" s="2"/>
      <c r="O392" s="2"/>
      <c r="P392" s="2"/>
      <c r="Q392" s="2"/>
      <c r="S392" s="2"/>
      <c r="T392" s="2"/>
      <c r="U392" s="2"/>
      <c r="V392" s="42">
        <f>IF(AND(G391="",G392="L"),1,IF(AND(G392="L",G391="L"),V391+1,IF(AND(G391="L",G392=""),0,IF(AND(G392="",G391=""),0,0))))</f>
        <v>0</v>
      </c>
      <c r="W392" s="2"/>
      <c r="X392" s="42">
        <f>IF(C391=0,C392,IF(C392=0,X391,C392))</f>
        <v>4</v>
      </c>
      <c r="Y392" s="42">
        <f>IF(C391=0,X391,IF(C392=0,Y391,C391))</f>
        <v>3</v>
      </c>
      <c r="Z392" s="42">
        <f>IF(C390=0,C389,IF(C391=0,Y391,IF(C392=0,Z391,C390)))</f>
        <v>2</v>
      </c>
      <c r="AA392" s="42">
        <f>IF(C389=0,C388,IF(C390=0,C388,IF(C391=0,Z391,IF(C392=0,AA391,C389))))</f>
        <v>3</v>
      </c>
      <c r="AB392" s="2"/>
      <c r="AC392" s="42" t="str">
        <f t="shared" si="28"/>
        <v>NB</v>
      </c>
      <c r="AD392" s="2"/>
      <c r="AE392" s="42">
        <f>IF(K392&lt;K391,1,0)</f>
        <v>0</v>
      </c>
      <c r="AF392" s="42">
        <f>IF(G392="W",0,IF(AE392=1,K391-K392+AF391,0))</f>
        <v>0</v>
      </c>
      <c r="AG392" s="2"/>
      <c r="AH392" s="42">
        <f>IF(G392="W",AF391+J392,IF(AE392=1,K391-K392+AF391,0))</f>
        <v>0</v>
      </c>
      <c r="AI392" s="2"/>
    </row>
    <row r="393" spans="2:35">
      <c r="B393" s="45">
        <v>31</v>
      </c>
      <c r="C393" s="17">
        <f t="shared" si="29"/>
        <v>6</v>
      </c>
      <c r="D393" s="48">
        <f>IF(AC393="Bet",X393,"")</f>
        <v>6</v>
      </c>
      <c r="E393" s="49">
        <f>IF(AC393="Bet",Y393,"")</f>
        <v>4</v>
      </c>
      <c r="F393" s="50">
        <f>IF(AC393="Bet",Z393,"")</f>
        <v>3</v>
      </c>
      <c r="G393" s="42" t="str">
        <f>IF(D392&lt;&gt;"",IF(OR(D392=C393,E392=C393,F392=C393),"W","L"),"")</f>
        <v/>
      </c>
      <c r="H393" s="42" t="str">
        <f t="shared" ref="H393:H456" si="30">IF(G393="W",3,IF(G393="L",-3,""))</f>
        <v/>
      </c>
      <c r="I393" s="42" t="str">
        <f>IF(G393&lt;&gt;"",VLOOKUP(V392,$M$4:$N$18,2,0),"")</f>
        <v/>
      </c>
      <c r="J393" s="42" t="str">
        <f t="shared" si="27"/>
        <v/>
      </c>
      <c r="K393" s="42">
        <f>IF(B393="",K392,SUM($J$6:J393))</f>
        <v>66</v>
      </c>
      <c r="L393" s="2"/>
      <c r="M393" s="2"/>
      <c r="N393" s="2"/>
      <c r="O393" s="2"/>
      <c r="P393" s="2"/>
      <c r="Q393" s="2"/>
      <c r="S393" s="2"/>
      <c r="T393" s="2"/>
      <c r="U393" s="2"/>
      <c r="V393" s="42">
        <f>IF(AND(G392="",G393="L"),1,IF(AND(G393="L",G392="L"),V392+1,IF(AND(G392="L",G393=""),0,IF(AND(G393="",G392=""),0,0))))</f>
        <v>0</v>
      </c>
      <c r="W393" s="2"/>
      <c r="X393" s="42">
        <f>IF(C392=0,C393,IF(C393=0,X392,C393))</f>
        <v>6</v>
      </c>
      <c r="Y393" s="42">
        <f>IF(C392=0,X392,IF(C393=0,Y392,C392))</f>
        <v>4</v>
      </c>
      <c r="Z393" s="42">
        <f>IF(C391=0,C390,IF(C392=0,Y392,IF(C393=0,Z392,C391)))</f>
        <v>3</v>
      </c>
      <c r="AA393" s="42">
        <f>IF(C390=0,C389,IF(C391=0,C389,IF(C392=0,Z392,IF(C393=0,AA392,C390))))</f>
        <v>2</v>
      </c>
      <c r="AB393" s="2"/>
      <c r="AC393" s="42" t="str">
        <f t="shared" si="28"/>
        <v>Bet</v>
      </c>
      <c r="AD393" s="2"/>
      <c r="AE393" s="42">
        <f>IF(K393&lt;K392,1,0)</f>
        <v>0</v>
      </c>
      <c r="AF393" s="42">
        <f>IF(G393="W",0,IF(AE393=1,K392-K393+AF392,0))</f>
        <v>0</v>
      </c>
      <c r="AG393" s="2"/>
      <c r="AH393" s="42">
        <f>IF(G393="W",AF392+J393,IF(AE393=1,K392-K393+AF392,0))</f>
        <v>0</v>
      </c>
      <c r="AI393" s="2"/>
    </row>
    <row r="394" spans="2:35">
      <c r="B394" s="45">
        <v>6</v>
      </c>
      <c r="C394" s="17">
        <f t="shared" si="29"/>
        <v>1</v>
      </c>
      <c r="D394" s="48">
        <f>IF(AC394="Bet",X394,"")</f>
        <v>1</v>
      </c>
      <c r="E394" s="49">
        <f>IF(AC394="Bet",Y394,"")</f>
        <v>6</v>
      </c>
      <c r="F394" s="50">
        <f>IF(AC394="Bet",Z394,"")</f>
        <v>4</v>
      </c>
      <c r="G394" s="42" t="str">
        <f>IF(D393&lt;&gt;"",IF(OR(D393=C394,E393=C394,F393=C394),"W","L"),"")</f>
        <v>L</v>
      </c>
      <c r="H394" s="42">
        <f t="shared" si="30"/>
        <v>-3</v>
      </c>
      <c r="I394" s="42">
        <f>IF(G394&lt;&gt;"",VLOOKUP(V393,$M$4:$N$18,2,0),"")</f>
        <v>1</v>
      </c>
      <c r="J394" s="42">
        <f t="shared" si="27"/>
        <v>-3</v>
      </c>
      <c r="K394" s="42">
        <f>IF(B394="",K393,SUM($J$6:J394))</f>
        <v>63</v>
      </c>
      <c r="L394" s="2"/>
      <c r="M394" s="2"/>
      <c r="N394" s="2"/>
      <c r="O394" s="2"/>
      <c r="P394" s="2"/>
      <c r="Q394" s="2"/>
      <c r="S394" s="2"/>
      <c r="T394" s="2"/>
      <c r="U394" s="2"/>
      <c r="V394" s="42">
        <f>IF(AND(G393="",G394="L"),1,IF(AND(G394="L",G393="L"),V393+1,IF(AND(G393="L",G394=""),0,IF(AND(G394="",G393=""),0,0))))</f>
        <v>1</v>
      </c>
      <c r="W394" s="2"/>
      <c r="X394" s="42">
        <f>IF(C393=0,C394,IF(C394=0,X393,C394))</f>
        <v>1</v>
      </c>
      <c r="Y394" s="42">
        <f>IF(C393=0,X393,IF(C394=0,Y393,C393))</f>
        <v>6</v>
      </c>
      <c r="Z394" s="42">
        <f>IF(C392=0,C391,IF(C393=0,Y393,IF(C394=0,Z393,C392)))</f>
        <v>4</v>
      </c>
      <c r="AA394" s="42">
        <f>IF(C391=0,C390,IF(C392=0,C390,IF(C393=0,Z393,IF(C394=0,AA393,C391))))</f>
        <v>3</v>
      </c>
      <c r="AB394" s="2"/>
      <c r="AC394" s="42" t="str">
        <f t="shared" si="28"/>
        <v>Bet</v>
      </c>
      <c r="AD394" s="2"/>
      <c r="AE394" s="42">
        <f>IF(K394&lt;K393,1,0)</f>
        <v>1</v>
      </c>
      <c r="AF394" s="42">
        <f>IF(G394="W",0,IF(AE394=1,K393-K394+AF393,0))</f>
        <v>3</v>
      </c>
      <c r="AG394" s="2"/>
      <c r="AH394" s="42">
        <f>IF(G394="W",AF393+J394,IF(AE394=1,K393-K394+AF393,0))</f>
        <v>3</v>
      </c>
      <c r="AI394" s="2"/>
    </row>
    <row r="395" spans="2:35">
      <c r="B395" s="45">
        <v>16</v>
      </c>
      <c r="C395" s="17">
        <f t="shared" si="29"/>
        <v>3</v>
      </c>
      <c r="D395" s="48">
        <f>IF(AC395="Bet",X395,"")</f>
        <v>3</v>
      </c>
      <c r="E395" s="49">
        <f>IF(AC395="Bet",Y395,"")</f>
        <v>1</v>
      </c>
      <c r="F395" s="50">
        <f>IF(AC395="Bet",Z395,"")</f>
        <v>6</v>
      </c>
      <c r="G395" s="42" t="str">
        <f>IF(D394&lt;&gt;"",IF(OR(D394=C395,E394=C395,F394=C395),"W","L"),"")</f>
        <v>L</v>
      </c>
      <c r="H395" s="42">
        <f t="shared" si="30"/>
        <v>-3</v>
      </c>
      <c r="I395" s="42">
        <f>IF(G395&lt;&gt;"",VLOOKUP(V394,$M$4:$N$18,2,0),"")</f>
        <v>1</v>
      </c>
      <c r="J395" s="42">
        <f t="shared" si="27"/>
        <v>-3</v>
      </c>
      <c r="K395" s="42">
        <f>IF(B395="",K394,SUM($J$6:J395))</f>
        <v>60</v>
      </c>
      <c r="L395" s="2"/>
      <c r="M395" s="2"/>
      <c r="N395" s="2"/>
      <c r="O395" s="2"/>
      <c r="P395" s="2"/>
      <c r="Q395" s="2"/>
      <c r="S395" s="2"/>
      <c r="T395" s="2"/>
      <c r="U395" s="2"/>
      <c r="V395" s="42">
        <f>IF(AND(G394="",G395="L"),1,IF(AND(G395="L",G394="L"),V394+1,IF(AND(G394="L",G395=""),0,IF(AND(G395="",G394=""),0,0))))</f>
        <v>2</v>
      </c>
      <c r="W395" s="2"/>
      <c r="X395" s="42">
        <f>IF(C394=0,C395,IF(C395=0,X394,C395))</f>
        <v>3</v>
      </c>
      <c r="Y395" s="42">
        <f>IF(C394=0,X394,IF(C395=0,Y394,C394))</f>
        <v>1</v>
      </c>
      <c r="Z395" s="42">
        <f>IF(C393=0,C392,IF(C394=0,Y394,IF(C395=0,Z394,C393)))</f>
        <v>6</v>
      </c>
      <c r="AA395" s="42">
        <f>IF(C392=0,C391,IF(C393=0,C391,IF(C394=0,Z394,IF(C395=0,AA394,C392))))</f>
        <v>4</v>
      </c>
      <c r="AB395" s="2"/>
      <c r="AC395" s="42" t="str">
        <f t="shared" si="28"/>
        <v>Bet</v>
      </c>
      <c r="AD395" s="2"/>
      <c r="AE395" s="42">
        <f>IF(K395&lt;K394,1,0)</f>
        <v>1</v>
      </c>
      <c r="AF395" s="42">
        <f>IF(G395="W",0,IF(AE395=1,K394-K395+AF394,0))</f>
        <v>6</v>
      </c>
      <c r="AG395" s="2"/>
      <c r="AH395" s="42">
        <f>IF(G395="W",AF394+J395,IF(AE395=1,K394-K395+AF394,0))</f>
        <v>6</v>
      </c>
      <c r="AI395" s="2"/>
    </row>
    <row r="396" spans="2:35">
      <c r="B396" s="45">
        <v>16</v>
      </c>
      <c r="C396" s="17">
        <f t="shared" si="29"/>
        <v>3</v>
      </c>
      <c r="D396" s="48" t="str">
        <f>IF(AC396="Bet",X396,"")</f>
        <v/>
      </c>
      <c r="E396" s="49" t="str">
        <f>IF(AC396="Bet",Y396,"")</f>
        <v/>
      </c>
      <c r="F396" s="50" t="str">
        <f>IF(AC396="Bet",Z396,"")</f>
        <v/>
      </c>
      <c r="G396" s="42" t="str">
        <f>IF(D395&lt;&gt;"",IF(OR(D395=C396,E395=C396,F395=C396),"W","L"),"")</f>
        <v>W</v>
      </c>
      <c r="H396" s="42">
        <f t="shared" si="30"/>
        <v>3</v>
      </c>
      <c r="I396" s="42">
        <f>IF(G396&lt;&gt;"",VLOOKUP(V395,$M$4:$N$18,2,0),"")</f>
        <v>3</v>
      </c>
      <c r="J396" s="42">
        <f t="shared" si="27"/>
        <v>9</v>
      </c>
      <c r="K396" s="42">
        <f>IF(B396="",K395,SUM($J$6:J396))</f>
        <v>69</v>
      </c>
      <c r="L396" s="2"/>
      <c r="M396" s="2"/>
      <c r="N396" s="2"/>
      <c r="O396" s="2"/>
      <c r="P396" s="2"/>
      <c r="Q396" s="2"/>
      <c r="S396" s="2"/>
      <c r="T396" s="2"/>
      <c r="U396" s="2"/>
      <c r="V396" s="42">
        <f>IF(AND(G395="",G396="L"),1,IF(AND(G396="L",G395="L"),V395+1,IF(AND(G395="L",G396=""),0,IF(AND(G396="",G395=""),0,0))))</f>
        <v>0</v>
      </c>
      <c r="W396" s="2"/>
      <c r="X396" s="42">
        <f>IF(C395=0,C396,IF(C396=0,X395,C396))</f>
        <v>3</v>
      </c>
      <c r="Y396" s="42">
        <f>IF(C395=0,X395,IF(C396=0,Y395,C395))</f>
        <v>3</v>
      </c>
      <c r="Z396" s="42">
        <f>IF(C394=0,C393,IF(C395=0,Y395,IF(C396=0,Z395,C394)))</f>
        <v>1</v>
      </c>
      <c r="AA396" s="42">
        <f>IF(C393=0,C392,IF(C394=0,C392,IF(C395=0,Z395,IF(C396=0,AA395,C393))))</f>
        <v>6</v>
      </c>
      <c r="AB396" s="2"/>
      <c r="AC396" s="42" t="str">
        <f t="shared" si="28"/>
        <v>NB</v>
      </c>
      <c r="AD396" s="2"/>
      <c r="AE396" s="42">
        <f>IF(K396&lt;K395,1,0)</f>
        <v>0</v>
      </c>
      <c r="AF396" s="42">
        <f>IF(G396="W",0,IF(AE396=1,K395-K396+AF395,0))</f>
        <v>0</v>
      </c>
      <c r="AG396" s="2"/>
      <c r="AH396" s="42">
        <f>IF(G396="W",AF395+J396,IF(AE396=1,K395-K396+AF395,0))</f>
        <v>15</v>
      </c>
      <c r="AI396" s="2"/>
    </row>
    <row r="397" spans="2:35">
      <c r="B397" s="45">
        <v>15</v>
      </c>
      <c r="C397" s="17">
        <f t="shared" si="29"/>
        <v>3</v>
      </c>
      <c r="D397" s="48" t="str">
        <f>IF(AC397="Bet",X397,"")</f>
        <v/>
      </c>
      <c r="E397" s="49" t="str">
        <f>IF(AC397="Bet",Y397,"")</f>
        <v/>
      </c>
      <c r="F397" s="50" t="str">
        <f>IF(AC397="Bet",Z397,"")</f>
        <v/>
      </c>
      <c r="G397" s="42" t="str">
        <f>IF(D396&lt;&gt;"",IF(OR(D396=C397,E396=C397,F396=C397),"W","L"),"")</f>
        <v/>
      </c>
      <c r="H397" s="42" t="str">
        <f t="shared" si="30"/>
        <v/>
      </c>
      <c r="I397" s="42" t="str">
        <f>IF(G397&lt;&gt;"",VLOOKUP(V396,$M$4:$N$18,2,0),"")</f>
        <v/>
      </c>
      <c r="J397" s="42" t="str">
        <f t="shared" si="27"/>
        <v/>
      </c>
      <c r="K397" s="42">
        <f>IF(B397="",K396,SUM($J$6:J397))</f>
        <v>69</v>
      </c>
      <c r="L397" s="2"/>
      <c r="M397" s="2"/>
      <c r="N397" s="2"/>
      <c r="O397" s="2"/>
      <c r="P397" s="2"/>
      <c r="Q397" s="2"/>
      <c r="S397" s="2"/>
      <c r="T397" s="2"/>
      <c r="U397" s="2"/>
      <c r="V397" s="42">
        <f>IF(AND(G396="",G397="L"),1,IF(AND(G397="L",G396="L"),V396+1,IF(AND(G396="L",G397=""),0,IF(AND(G397="",G396=""),0,0))))</f>
        <v>0</v>
      </c>
      <c r="W397" s="2"/>
      <c r="X397" s="42">
        <f>IF(C396=0,C397,IF(C397=0,X396,C397))</f>
        <v>3</v>
      </c>
      <c r="Y397" s="42">
        <f>IF(C396=0,X396,IF(C397=0,Y396,C396))</f>
        <v>3</v>
      </c>
      <c r="Z397" s="42">
        <f>IF(C395=0,C394,IF(C396=0,Y396,IF(C397=0,Z396,C395)))</f>
        <v>3</v>
      </c>
      <c r="AA397" s="42">
        <f>IF(C394=0,C393,IF(C395=0,C393,IF(C396=0,Z396,IF(C397=0,AA396,C394))))</f>
        <v>1</v>
      </c>
      <c r="AB397" s="2"/>
      <c r="AC397" s="42" t="str">
        <f t="shared" si="28"/>
        <v>NB</v>
      </c>
      <c r="AD397" s="2"/>
      <c r="AE397" s="42">
        <f>IF(K397&lt;K396,1,0)</f>
        <v>0</v>
      </c>
      <c r="AF397" s="42">
        <f>IF(G397="W",0,IF(AE397=1,K396-K397+AF396,0))</f>
        <v>0</v>
      </c>
      <c r="AG397" s="2"/>
      <c r="AH397" s="42">
        <f>IF(G397="W",AF396+J397,IF(AE397=1,K396-K397+AF396,0))</f>
        <v>0</v>
      </c>
      <c r="AI397" s="2"/>
    </row>
    <row r="398" spans="2:35">
      <c r="B398" s="45">
        <v>30</v>
      </c>
      <c r="C398" s="17">
        <f t="shared" si="29"/>
        <v>5</v>
      </c>
      <c r="D398" s="48" t="str">
        <f>IF(AC398="Bet",X398,"")</f>
        <v/>
      </c>
      <c r="E398" s="49" t="str">
        <f>IF(AC398="Bet",Y398,"")</f>
        <v/>
      </c>
      <c r="F398" s="50" t="str">
        <f>IF(AC398="Bet",Z398,"")</f>
        <v/>
      </c>
      <c r="G398" s="42" t="str">
        <f>IF(D397&lt;&gt;"",IF(OR(D397=C398,E397=C398,F397=C398),"W","L"),"")</f>
        <v/>
      </c>
      <c r="H398" s="42" t="str">
        <f t="shared" si="30"/>
        <v/>
      </c>
      <c r="I398" s="42" t="str">
        <f>IF(G398&lt;&gt;"",VLOOKUP(V397,$M$4:$N$18,2,0),"")</f>
        <v/>
      </c>
      <c r="J398" s="42" t="str">
        <f t="shared" si="27"/>
        <v/>
      </c>
      <c r="K398" s="42">
        <f>IF(B398="",K397,SUM($J$6:J398))</f>
        <v>69</v>
      </c>
      <c r="L398" s="2"/>
      <c r="M398" s="2"/>
      <c r="N398" s="2"/>
      <c r="O398" s="2"/>
      <c r="P398" s="2"/>
      <c r="Q398" s="2"/>
      <c r="S398" s="2"/>
      <c r="T398" s="2"/>
      <c r="U398" s="2"/>
      <c r="V398" s="42">
        <f>IF(AND(G397="",G398="L"),1,IF(AND(G398="L",G397="L"),V397+1,IF(AND(G397="L",G398=""),0,IF(AND(G398="",G397=""),0,0))))</f>
        <v>0</v>
      </c>
      <c r="W398" s="2"/>
      <c r="X398" s="42">
        <f>IF(C397=0,C398,IF(C398=0,X397,C398))</f>
        <v>5</v>
      </c>
      <c r="Y398" s="42">
        <f>IF(C397=0,X397,IF(C398=0,Y397,C397))</f>
        <v>3</v>
      </c>
      <c r="Z398" s="42">
        <f>IF(C396=0,C395,IF(C397=0,Y397,IF(C398=0,Z397,C396)))</f>
        <v>3</v>
      </c>
      <c r="AA398" s="42">
        <f>IF(C395=0,C394,IF(C396=0,C394,IF(C397=0,Z397,IF(C398=0,AA397,C395))))</f>
        <v>3</v>
      </c>
      <c r="AB398" s="2"/>
      <c r="AC398" s="42" t="str">
        <f t="shared" si="28"/>
        <v>NB</v>
      </c>
      <c r="AD398" s="2"/>
      <c r="AE398" s="42">
        <f>IF(K398&lt;K397,1,0)</f>
        <v>0</v>
      </c>
      <c r="AF398" s="42">
        <f>IF(G398="W",0,IF(AE398=1,K397-K398+AF397,0))</f>
        <v>0</v>
      </c>
      <c r="AG398" s="2"/>
      <c r="AH398" s="42">
        <f>IF(G398="W",AF397+J398,IF(AE398=1,K397-K398+AF397,0))</f>
        <v>0</v>
      </c>
      <c r="AI398" s="2"/>
    </row>
    <row r="399" spans="2:35">
      <c r="B399" s="45">
        <v>33</v>
      </c>
      <c r="C399" s="17">
        <f t="shared" si="29"/>
        <v>6</v>
      </c>
      <c r="D399" s="48" t="str">
        <f>IF(AC399="Bet",X399,"")</f>
        <v/>
      </c>
      <c r="E399" s="49" t="str">
        <f>IF(AC399="Bet",Y399,"")</f>
        <v/>
      </c>
      <c r="F399" s="50" t="str">
        <f>IF(AC399="Bet",Z399,"")</f>
        <v/>
      </c>
      <c r="G399" s="42" t="str">
        <f>IF(D398&lt;&gt;"",IF(OR(D398=C399,E398=C399,F398=C399),"W","L"),"")</f>
        <v/>
      </c>
      <c r="H399" s="42" t="str">
        <f t="shared" si="30"/>
        <v/>
      </c>
      <c r="I399" s="42" t="str">
        <f>IF(G399&lt;&gt;"",VLOOKUP(V398,$M$4:$N$18,2,0),"")</f>
        <v/>
      </c>
      <c r="J399" s="42" t="str">
        <f t="shared" si="27"/>
        <v/>
      </c>
      <c r="K399" s="42">
        <f>IF(B399="",K398,SUM($J$6:J399))</f>
        <v>69</v>
      </c>
      <c r="L399" s="2"/>
      <c r="M399" s="2"/>
      <c r="N399" s="2"/>
      <c r="O399" s="2"/>
      <c r="P399" s="2"/>
      <c r="Q399" s="2"/>
      <c r="S399" s="2"/>
      <c r="T399" s="2"/>
      <c r="U399" s="2"/>
      <c r="V399" s="42">
        <f>IF(AND(G398="",G399="L"),1,IF(AND(G399="L",G398="L"),V398+1,IF(AND(G398="L",G399=""),0,IF(AND(G399="",G398=""),0,0))))</f>
        <v>0</v>
      </c>
      <c r="W399" s="2"/>
      <c r="X399" s="42">
        <f>IF(C398=0,C399,IF(C399=0,X398,C399))</f>
        <v>6</v>
      </c>
      <c r="Y399" s="42">
        <f>IF(C398=0,X398,IF(C399=0,Y398,C398))</f>
        <v>5</v>
      </c>
      <c r="Z399" s="42">
        <f>IF(C397=0,C396,IF(C398=0,Y398,IF(C399=0,Z398,C397)))</f>
        <v>3</v>
      </c>
      <c r="AA399" s="42">
        <f>IF(C396=0,C395,IF(C397=0,C395,IF(C398=0,Z398,IF(C399=0,AA398,C396))))</f>
        <v>3</v>
      </c>
      <c r="AB399" s="2"/>
      <c r="AC399" s="42" t="str">
        <f t="shared" si="28"/>
        <v>NB</v>
      </c>
      <c r="AD399" s="2"/>
      <c r="AE399" s="42">
        <f>IF(K399&lt;K398,1,0)</f>
        <v>0</v>
      </c>
      <c r="AF399" s="42">
        <f>IF(G399="W",0,IF(AE399=1,K398-K399+AF398,0))</f>
        <v>0</v>
      </c>
      <c r="AG399" s="2"/>
      <c r="AH399" s="42">
        <f>IF(G399="W",AF398+J399,IF(AE399=1,K398-K399+AF398,0))</f>
        <v>0</v>
      </c>
      <c r="AI399" s="2"/>
    </row>
    <row r="400" spans="2:35">
      <c r="B400" s="45">
        <v>2</v>
      </c>
      <c r="C400" s="17">
        <f t="shared" si="29"/>
        <v>1</v>
      </c>
      <c r="D400" s="48">
        <f>IF(AC400="Bet",X400,"")</f>
        <v>1</v>
      </c>
      <c r="E400" s="49">
        <f>IF(AC400="Bet",Y400,"")</f>
        <v>6</v>
      </c>
      <c r="F400" s="50">
        <f>IF(AC400="Bet",Z400,"")</f>
        <v>5</v>
      </c>
      <c r="G400" s="42" t="str">
        <f>IF(D399&lt;&gt;"",IF(OR(D399=C400,E399=C400,F399=C400),"W","L"),"")</f>
        <v/>
      </c>
      <c r="H400" s="42" t="str">
        <f t="shared" si="30"/>
        <v/>
      </c>
      <c r="I400" s="42" t="str">
        <f>IF(G400&lt;&gt;"",VLOOKUP(V399,$M$4:$N$18,2,0),"")</f>
        <v/>
      </c>
      <c r="J400" s="42" t="str">
        <f t="shared" si="27"/>
        <v/>
      </c>
      <c r="K400" s="42">
        <f>IF(B400="",K399,SUM($J$6:J400))</f>
        <v>69</v>
      </c>
      <c r="L400" s="2"/>
      <c r="M400" s="2"/>
      <c r="N400" s="2"/>
      <c r="O400" s="2"/>
      <c r="P400" s="2"/>
      <c r="Q400" s="2"/>
      <c r="S400" s="2"/>
      <c r="T400" s="2"/>
      <c r="U400" s="2"/>
      <c r="V400" s="42">
        <f>IF(AND(G399="",G400="L"),1,IF(AND(G400="L",G399="L"),V399+1,IF(AND(G399="L",G400=""),0,IF(AND(G400="",G399=""),0,0))))</f>
        <v>0</v>
      </c>
      <c r="W400" s="2"/>
      <c r="X400" s="42">
        <f>IF(C399=0,C400,IF(C400=0,X399,C400))</f>
        <v>1</v>
      </c>
      <c r="Y400" s="42">
        <f>IF(C399=0,X399,IF(C400=0,Y399,C399))</f>
        <v>6</v>
      </c>
      <c r="Z400" s="42">
        <f>IF(C398=0,C397,IF(C399=0,Y399,IF(C400=0,Z399,C398)))</f>
        <v>5</v>
      </c>
      <c r="AA400" s="42">
        <f>IF(C397=0,C396,IF(C398=0,C396,IF(C399=0,Z399,IF(C400=0,AA399,C397))))</f>
        <v>3</v>
      </c>
      <c r="AB400" s="2"/>
      <c r="AC400" s="42" t="str">
        <f t="shared" si="28"/>
        <v>Bet</v>
      </c>
      <c r="AD400" s="2"/>
      <c r="AE400" s="42">
        <f>IF(K400&lt;K399,1,0)</f>
        <v>0</v>
      </c>
      <c r="AF400" s="42">
        <f>IF(G400="W",0,IF(AE400=1,K399-K400+AF399,0))</f>
        <v>0</v>
      </c>
      <c r="AG400" s="2"/>
      <c r="AH400" s="42">
        <f>IF(G400="W",AF399+J400,IF(AE400=1,K399-K400+AF399,0))</f>
        <v>0</v>
      </c>
      <c r="AI400" s="2"/>
    </row>
    <row r="401" spans="2:35">
      <c r="B401" s="45">
        <v>0</v>
      </c>
      <c r="C401" s="17">
        <f t="shared" si="29"/>
        <v>0</v>
      </c>
      <c r="D401" s="48">
        <f>IF(AC401="Bet",X401,"")</f>
        <v>1</v>
      </c>
      <c r="E401" s="49">
        <f>IF(AC401="Bet",Y401,"")</f>
        <v>6</v>
      </c>
      <c r="F401" s="50">
        <f>IF(AC401="Bet",Z401,"")</f>
        <v>5</v>
      </c>
      <c r="G401" s="42" t="str">
        <f>IF(D400&lt;&gt;"",IF(OR(D400=C401,E400=C401,F400=C401),"W","L"),"")</f>
        <v>L</v>
      </c>
      <c r="H401" s="42">
        <f t="shared" si="30"/>
        <v>-3</v>
      </c>
      <c r="I401" s="42">
        <f>IF(G401&lt;&gt;"",VLOOKUP(V400,$M$4:$N$18,2,0),"")</f>
        <v>1</v>
      </c>
      <c r="J401" s="42">
        <f t="shared" si="27"/>
        <v>-3</v>
      </c>
      <c r="K401" s="42">
        <f>IF(B401="",K400,SUM($J$6:J401))</f>
        <v>66</v>
      </c>
      <c r="L401" s="2"/>
      <c r="M401" s="2"/>
      <c r="N401" s="2"/>
      <c r="O401" s="2"/>
      <c r="P401" s="2"/>
      <c r="Q401" s="2"/>
      <c r="S401" s="2"/>
      <c r="T401" s="2"/>
      <c r="U401" s="2"/>
      <c r="V401" s="42">
        <f>IF(AND(G400="",G401="L"),1,IF(AND(G401="L",G400="L"),V400+1,IF(AND(G400="L",G401=""),0,IF(AND(G401="",G400=""),0,0))))</f>
        <v>1</v>
      </c>
      <c r="W401" s="2"/>
      <c r="X401" s="42">
        <f>IF(C400=0,C401,IF(C401=0,X400,C401))</f>
        <v>1</v>
      </c>
      <c r="Y401" s="42">
        <f>IF(C400=0,X400,IF(C401=0,Y400,C400))</f>
        <v>6</v>
      </c>
      <c r="Z401" s="42">
        <f>IF(C399=0,C398,IF(C400=0,Y400,IF(C401=0,Z400,C399)))</f>
        <v>5</v>
      </c>
      <c r="AA401" s="42">
        <f>IF(C398=0,C397,IF(C399=0,C397,IF(C400=0,Z400,IF(C401=0,AA400,C398))))</f>
        <v>3</v>
      </c>
      <c r="AB401" s="2"/>
      <c r="AC401" s="42" t="str">
        <f t="shared" si="28"/>
        <v>Bet</v>
      </c>
      <c r="AD401" s="2"/>
      <c r="AE401" s="42">
        <f>IF(K401&lt;K400,1,0)</f>
        <v>1</v>
      </c>
      <c r="AF401" s="42">
        <f>IF(G401="W",0,IF(AE401=1,K400-K401+AF400,0))</f>
        <v>3</v>
      </c>
      <c r="AG401" s="2"/>
      <c r="AH401" s="42">
        <f>IF(G401="W",AF400+J401,IF(AE401=1,K400-K401+AF400,0))</f>
        <v>3</v>
      </c>
      <c r="AI401" s="2"/>
    </row>
    <row r="402" spans="2:35">
      <c r="B402" s="45">
        <v>9</v>
      </c>
      <c r="C402" s="17">
        <f t="shared" si="29"/>
        <v>2</v>
      </c>
      <c r="D402" s="48">
        <f>IF(AC402="Bet",X402,"")</f>
        <v>2</v>
      </c>
      <c r="E402" s="49">
        <f>IF(AC402="Bet",Y402,"")</f>
        <v>1</v>
      </c>
      <c r="F402" s="50">
        <f>IF(AC402="Bet",Z402,"")</f>
        <v>6</v>
      </c>
      <c r="G402" s="42" t="str">
        <f>IF(D401&lt;&gt;"",IF(OR(D401=C402,E401=C402,F401=C402),"W","L"),"")</f>
        <v>L</v>
      </c>
      <c r="H402" s="42">
        <f t="shared" si="30"/>
        <v>-3</v>
      </c>
      <c r="I402" s="42">
        <f>IF(G402&lt;&gt;"",VLOOKUP(V401,$M$4:$N$18,2,0),"")</f>
        <v>1</v>
      </c>
      <c r="J402" s="42">
        <f t="shared" si="27"/>
        <v>-3</v>
      </c>
      <c r="K402" s="42">
        <f>IF(B402="",K401,SUM($J$6:J402))</f>
        <v>63</v>
      </c>
      <c r="L402" s="2"/>
      <c r="M402" s="2"/>
      <c r="N402" s="2"/>
      <c r="O402" s="2"/>
      <c r="P402" s="2"/>
      <c r="Q402" s="2"/>
      <c r="S402" s="2"/>
      <c r="T402" s="2"/>
      <c r="U402" s="2"/>
      <c r="V402" s="42">
        <f>IF(AND(G401="",G402="L"),1,IF(AND(G402="L",G401="L"),V401+1,IF(AND(G401="L",G402=""),0,IF(AND(G402="",G401=""),0,0))))</f>
        <v>2</v>
      </c>
      <c r="W402" s="2"/>
      <c r="X402" s="42">
        <f>IF(C401=0,C402,IF(C402=0,X401,C402))</f>
        <v>2</v>
      </c>
      <c r="Y402" s="42">
        <f>IF(C401=0,X401,IF(C402=0,Y401,C401))</f>
        <v>1</v>
      </c>
      <c r="Z402" s="42">
        <f>IF(C400=0,C399,IF(C401=0,Y401,IF(C402=0,Z401,C400)))</f>
        <v>6</v>
      </c>
      <c r="AA402" s="42">
        <f>IF(C399=0,C398,IF(C400=0,C398,IF(C401=0,Z401,IF(C402=0,AA401,C399))))</f>
        <v>5</v>
      </c>
      <c r="AB402" s="2"/>
      <c r="AC402" s="42" t="str">
        <f t="shared" si="28"/>
        <v>Bet</v>
      </c>
      <c r="AD402" s="2"/>
      <c r="AE402" s="42">
        <f>IF(K402&lt;K401,1,0)</f>
        <v>1</v>
      </c>
      <c r="AF402" s="42">
        <f>IF(G402="W",0,IF(AE402=1,K401-K402+AF401,0))</f>
        <v>6</v>
      </c>
      <c r="AG402" s="2"/>
      <c r="AH402" s="42">
        <f>IF(G402="W",AF401+J402,IF(AE402=1,K401-K402+AF401,0))</f>
        <v>6</v>
      </c>
      <c r="AI402" s="2"/>
    </row>
    <row r="403" spans="2:35">
      <c r="B403" s="45">
        <v>25</v>
      </c>
      <c r="C403" s="17">
        <f t="shared" si="29"/>
        <v>5</v>
      </c>
      <c r="D403" s="48">
        <f>IF(AC403="Bet",X403,"")</f>
        <v>5</v>
      </c>
      <c r="E403" s="49">
        <f>IF(AC403="Bet",Y403,"")</f>
        <v>2</v>
      </c>
      <c r="F403" s="50">
        <f>IF(AC403="Bet",Z403,"")</f>
        <v>1</v>
      </c>
      <c r="G403" s="42" t="str">
        <f>IF(D402&lt;&gt;"",IF(OR(D402=C403,E402=C403,F402=C403),"W","L"),"")</f>
        <v>L</v>
      </c>
      <c r="H403" s="42">
        <f t="shared" si="30"/>
        <v>-3</v>
      </c>
      <c r="I403" s="42">
        <f>IF(G403&lt;&gt;"",VLOOKUP(V402,$M$4:$N$18,2,0),"")</f>
        <v>3</v>
      </c>
      <c r="J403" s="42">
        <f t="shared" si="27"/>
        <v>-9</v>
      </c>
      <c r="K403" s="42">
        <f>IF(B403="",K402,SUM($J$6:J403))</f>
        <v>54</v>
      </c>
      <c r="L403" s="2"/>
      <c r="M403" s="2"/>
      <c r="N403" s="2"/>
      <c r="O403" s="2"/>
      <c r="P403" s="2"/>
      <c r="Q403" s="2"/>
      <c r="S403" s="2"/>
      <c r="T403" s="2"/>
      <c r="U403" s="2"/>
      <c r="V403" s="42">
        <f>IF(AND(G402="",G403="L"),1,IF(AND(G403="L",G402="L"),V402+1,IF(AND(G402="L",G403=""),0,IF(AND(G403="",G402=""),0,0))))</f>
        <v>3</v>
      </c>
      <c r="W403" s="2"/>
      <c r="X403" s="42">
        <f>IF(C402=0,C403,IF(C403=0,X402,C403))</f>
        <v>5</v>
      </c>
      <c r="Y403" s="42">
        <f>IF(C402=0,X402,IF(C403=0,Y402,C402))</f>
        <v>2</v>
      </c>
      <c r="Z403" s="42">
        <f>IF(C401=0,C400,IF(C402=0,Y402,IF(C403=0,Z402,C401)))</f>
        <v>1</v>
      </c>
      <c r="AA403" s="42">
        <f>IF(C400=0,C399,IF(C401=0,C399,IF(C402=0,Z402,IF(C403=0,AA402,C400))))</f>
        <v>6</v>
      </c>
      <c r="AB403" s="2"/>
      <c r="AC403" s="42" t="str">
        <f t="shared" si="28"/>
        <v>Bet</v>
      </c>
      <c r="AD403" s="2"/>
      <c r="AE403" s="42">
        <f>IF(K403&lt;K402,1,0)</f>
        <v>1</v>
      </c>
      <c r="AF403" s="42">
        <f>IF(G403="W",0,IF(AE403=1,K402-K403+AF402,0))</f>
        <v>15</v>
      </c>
      <c r="AG403" s="2"/>
      <c r="AH403" s="42">
        <f>IF(G403="W",AF402+J403,IF(AE403=1,K402-K403+AF402,0))</f>
        <v>15</v>
      </c>
      <c r="AI403" s="2"/>
    </row>
    <row r="404" spans="2:35">
      <c r="B404" s="45">
        <v>21</v>
      </c>
      <c r="C404" s="17">
        <f t="shared" si="29"/>
        <v>4</v>
      </c>
      <c r="D404" s="48">
        <f>IF(AC404="Bet",X404,"")</f>
        <v>4</v>
      </c>
      <c r="E404" s="49">
        <f>IF(AC404="Bet",Y404,"")</f>
        <v>5</v>
      </c>
      <c r="F404" s="50">
        <f>IF(AC404="Bet",Z404,"")</f>
        <v>2</v>
      </c>
      <c r="G404" s="42" t="str">
        <f>IF(D403&lt;&gt;"",IF(OR(D403=C404,E403=C404,F403=C404),"W","L"),"")</f>
        <v>L</v>
      </c>
      <c r="H404" s="42">
        <f t="shared" si="30"/>
        <v>-3</v>
      </c>
      <c r="I404" s="42">
        <f>IF(G404&lt;&gt;"",VLOOKUP(V403,$M$4:$N$18,2,0),"")</f>
        <v>0</v>
      </c>
      <c r="J404" s="42">
        <f t="shared" si="27"/>
        <v>0</v>
      </c>
      <c r="K404" s="42">
        <f>IF(B404="",K403,SUM($J$6:J404))</f>
        <v>54</v>
      </c>
      <c r="L404" s="2"/>
      <c r="M404" s="2"/>
      <c r="N404" s="2"/>
      <c r="O404" s="2"/>
      <c r="P404" s="2"/>
      <c r="Q404" s="2"/>
      <c r="S404" s="2"/>
      <c r="T404" s="2"/>
      <c r="U404" s="2"/>
      <c r="V404" s="42">
        <f>IF(AND(G403="",G404="L"),1,IF(AND(G404="L",G403="L"),V403+1,IF(AND(G403="L",G404=""),0,IF(AND(G404="",G403=""),0,0))))</f>
        <v>4</v>
      </c>
      <c r="W404" s="2"/>
      <c r="X404" s="42">
        <f>IF(C403=0,C404,IF(C404=0,X403,C404))</f>
        <v>4</v>
      </c>
      <c r="Y404" s="42">
        <f>IF(C403=0,X403,IF(C404=0,Y403,C403))</f>
        <v>5</v>
      </c>
      <c r="Z404" s="42">
        <f>IF(C402=0,C401,IF(C403=0,Y403,IF(C404=0,Z403,C402)))</f>
        <v>2</v>
      </c>
      <c r="AA404" s="42">
        <f>IF(C401=0,C400,IF(C402=0,C400,IF(C403=0,Z403,IF(C404=0,AA403,C401))))</f>
        <v>1</v>
      </c>
      <c r="AB404" s="2"/>
      <c r="AC404" s="42" t="str">
        <f t="shared" si="28"/>
        <v>Bet</v>
      </c>
      <c r="AD404" s="2"/>
      <c r="AE404" s="42">
        <f>IF(K404&lt;K403,1,0)</f>
        <v>0</v>
      </c>
      <c r="AF404" s="42">
        <f>IF(G404="W",0,IF(AE404=1,K403-K404+AF403,0))</f>
        <v>0</v>
      </c>
      <c r="AG404" s="2"/>
      <c r="AH404" s="42">
        <f>IF(G404="W",AF403+J404,IF(AE404=1,K403-K404+AF403,0))</f>
        <v>0</v>
      </c>
      <c r="AI404" s="2"/>
    </row>
    <row r="405" spans="2:35">
      <c r="B405" s="45">
        <v>5</v>
      </c>
      <c r="C405" s="17">
        <f t="shared" si="29"/>
        <v>1</v>
      </c>
      <c r="D405" s="48">
        <f>IF(AC405="Bet",X405,"")</f>
        <v>1</v>
      </c>
      <c r="E405" s="49">
        <f>IF(AC405="Bet",Y405,"")</f>
        <v>4</v>
      </c>
      <c r="F405" s="50">
        <f>IF(AC405="Bet",Z405,"")</f>
        <v>5</v>
      </c>
      <c r="G405" s="42" t="str">
        <f>IF(D404&lt;&gt;"",IF(OR(D404=C405,E404=C405,F404=C405),"W","L"),"")</f>
        <v>L</v>
      </c>
      <c r="H405" s="42">
        <f t="shared" si="30"/>
        <v>-3</v>
      </c>
      <c r="I405" s="42">
        <f>IF(G405&lt;&gt;"",VLOOKUP(V404,$M$4:$N$18,2,0),"")</f>
        <v>0</v>
      </c>
      <c r="J405" s="42">
        <f t="shared" si="27"/>
        <v>0</v>
      </c>
      <c r="K405" s="42">
        <f>IF(B405="",K404,SUM($J$6:J405))</f>
        <v>54</v>
      </c>
      <c r="L405" s="2"/>
      <c r="M405" s="2"/>
      <c r="N405" s="2"/>
      <c r="O405" s="2"/>
      <c r="P405" s="2"/>
      <c r="Q405" s="2"/>
      <c r="S405" s="2"/>
      <c r="T405" s="2"/>
      <c r="U405" s="2"/>
      <c r="V405" s="42">
        <f>IF(AND(G404="",G405="L"),1,IF(AND(G405="L",G404="L"),V404+1,IF(AND(G404="L",G405=""),0,IF(AND(G405="",G404=""),0,0))))</f>
        <v>5</v>
      </c>
      <c r="W405" s="2"/>
      <c r="X405" s="42">
        <f>IF(C404=0,C405,IF(C405=0,X404,C405))</f>
        <v>1</v>
      </c>
      <c r="Y405" s="42">
        <f>IF(C404=0,X404,IF(C405=0,Y404,C404))</f>
        <v>4</v>
      </c>
      <c r="Z405" s="42">
        <f>IF(C403=0,C402,IF(C404=0,Y404,IF(C405=0,Z404,C403)))</f>
        <v>5</v>
      </c>
      <c r="AA405" s="42">
        <f>IF(C402=0,C401,IF(C403=0,C401,IF(C404=0,Z404,IF(C405=0,AA404,C402))))</f>
        <v>2</v>
      </c>
      <c r="AB405" s="2"/>
      <c r="AC405" s="42" t="str">
        <f t="shared" si="28"/>
        <v>Bet</v>
      </c>
      <c r="AD405" s="2"/>
      <c r="AE405" s="42">
        <f>IF(K405&lt;K404,1,0)</f>
        <v>0</v>
      </c>
      <c r="AF405" s="42">
        <f>IF(G405="W",0,IF(AE405=1,K404-K405+AF404,0))</f>
        <v>0</v>
      </c>
      <c r="AG405" s="2"/>
      <c r="AH405" s="42">
        <f>IF(G405="W",AF404+J405,IF(AE405=1,K404-K405+AF404,0))</f>
        <v>0</v>
      </c>
      <c r="AI405" s="2"/>
    </row>
    <row r="406" spans="2:35">
      <c r="B406" s="45">
        <v>33</v>
      </c>
      <c r="C406" s="17">
        <f t="shared" si="29"/>
        <v>6</v>
      </c>
      <c r="D406" s="48">
        <f>IF(AC406="Bet",X406,"")</f>
        <v>6</v>
      </c>
      <c r="E406" s="49">
        <f>IF(AC406="Bet",Y406,"")</f>
        <v>1</v>
      </c>
      <c r="F406" s="50">
        <f>IF(AC406="Bet",Z406,"")</f>
        <v>4</v>
      </c>
      <c r="G406" s="42" t="str">
        <f>IF(D405&lt;&gt;"",IF(OR(D405=C406,E405=C406,F405=C406),"W","L"),"")</f>
        <v>L</v>
      </c>
      <c r="H406" s="42">
        <f t="shared" si="30"/>
        <v>-3</v>
      </c>
      <c r="I406" s="42">
        <f>IF(G406&lt;&gt;"",VLOOKUP(V405,$M$4:$N$18,2,0),"")</f>
        <v>0</v>
      </c>
      <c r="J406" s="42">
        <f t="shared" si="27"/>
        <v>0</v>
      </c>
      <c r="K406" s="42">
        <f>IF(B406="",K405,SUM($J$6:J406))</f>
        <v>54</v>
      </c>
      <c r="L406" s="2"/>
      <c r="M406" s="2"/>
      <c r="N406" s="2"/>
      <c r="O406" s="2"/>
      <c r="P406" s="2"/>
      <c r="Q406" s="2"/>
      <c r="S406" s="2"/>
      <c r="T406" s="2"/>
      <c r="U406" s="2"/>
      <c r="V406" s="42">
        <f>IF(AND(G405="",G406="L"),1,IF(AND(G406="L",G405="L"),V405+1,IF(AND(G405="L",G406=""),0,IF(AND(G406="",G405=""),0,0))))</f>
        <v>6</v>
      </c>
      <c r="W406" s="2"/>
      <c r="X406" s="42">
        <f>IF(C405=0,C406,IF(C406=0,X405,C406))</f>
        <v>6</v>
      </c>
      <c r="Y406" s="42">
        <f>IF(C405=0,X405,IF(C406=0,Y405,C405))</f>
        <v>1</v>
      </c>
      <c r="Z406" s="42">
        <f>IF(C404=0,C403,IF(C405=0,Y405,IF(C406=0,Z405,C404)))</f>
        <v>4</v>
      </c>
      <c r="AA406" s="42">
        <f>IF(C403=0,C402,IF(C404=0,C402,IF(C405=0,Z405,IF(C406=0,AA405,C403))))</f>
        <v>5</v>
      </c>
      <c r="AB406" s="2"/>
      <c r="AC406" s="42" t="str">
        <f t="shared" si="28"/>
        <v>Bet</v>
      </c>
      <c r="AD406" s="2"/>
      <c r="AE406" s="42">
        <f>IF(K406&lt;K405,1,0)</f>
        <v>0</v>
      </c>
      <c r="AF406" s="42">
        <f>IF(G406="W",0,IF(AE406=1,K405-K406+AF405,0))</f>
        <v>0</v>
      </c>
      <c r="AG406" s="2"/>
      <c r="AH406" s="42">
        <f>IF(G406="W",AF405+J406,IF(AE406=1,K405-K406+AF405,0))</f>
        <v>0</v>
      </c>
      <c r="AI406" s="2"/>
    </row>
    <row r="407" spans="2:35">
      <c r="B407" s="45">
        <v>3</v>
      </c>
      <c r="C407" s="17">
        <f t="shared" si="29"/>
        <v>1</v>
      </c>
      <c r="D407" s="48" t="str">
        <f>IF(AC407="Bet",X407,"")</f>
        <v/>
      </c>
      <c r="E407" s="49" t="str">
        <f>IF(AC407="Bet",Y407,"")</f>
        <v/>
      </c>
      <c r="F407" s="50" t="str">
        <f>IF(AC407="Bet",Z407,"")</f>
        <v/>
      </c>
      <c r="G407" s="42" t="str">
        <f>IF(D406&lt;&gt;"",IF(OR(D406=C407,E406=C407,F406=C407),"W","L"),"")</f>
        <v>W</v>
      </c>
      <c r="H407" s="42">
        <f t="shared" si="30"/>
        <v>3</v>
      </c>
      <c r="I407" s="42">
        <f>IF(G407&lt;&gt;"",VLOOKUP(V406,$M$4:$N$18,2,0),"")</f>
        <v>0</v>
      </c>
      <c r="J407" s="42">
        <f t="shared" si="27"/>
        <v>0</v>
      </c>
      <c r="K407" s="42">
        <f>IF(B407="",K406,SUM($J$6:J407))</f>
        <v>54</v>
      </c>
      <c r="L407" s="2"/>
      <c r="M407" s="2"/>
      <c r="N407" s="2"/>
      <c r="O407" s="2"/>
      <c r="P407" s="2"/>
      <c r="Q407" s="2"/>
      <c r="S407" s="2"/>
      <c r="T407" s="2"/>
      <c r="U407" s="2"/>
      <c r="V407" s="42">
        <f>IF(AND(G406="",G407="L"),1,IF(AND(G407="L",G406="L"),V406+1,IF(AND(G406="L",G407=""),0,IF(AND(G407="",G406=""),0,0))))</f>
        <v>0</v>
      </c>
      <c r="W407" s="2"/>
      <c r="X407" s="42">
        <f>IF(C406=0,C407,IF(C407=0,X406,C407))</f>
        <v>1</v>
      </c>
      <c r="Y407" s="42">
        <f>IF(C406=0,X406,IF(C407=0,Y406,C406))</f>
        <v>6</v>
      </c>
      <c r="Z407" s="42">
        <f>IF(C405=0,C404,IF(C406=0,Y406,IF(C407=0,Z406,C405)))</f>
        <v>1</v>
      </c>
      <c r="AA407" s="42">
        <f>IF(C404=0,C403,IF(C405=0,C403,IF(C406=0,Z406,IF(C407=0,AA406,C404))))</f>
        <v>4</v>
      </c>
      <c r="AB407" s="2"/>
      <c r="AC407" s="42" t="str">
        <f t="shared" si="28"/>
        <v>NB</v>
      </c>
      <c r="AD407" s="2"/>
      <c r="AE407" s="42">
        <f>IF(K407&lt;K406,1,0)</f>
        <v>0</v>
      </c>
      <c r="AF407" s="42">
        <f>IF(G407="W",0,IF(AE407=1,K406-K407+AF406,0))</f>
        <v>0</v>
      </c>
      <c r="AG407" s="2"/>
      <c r="AH407" s="42">
        <f>IF(G407="W",AF406+J407,IF(AE407=1,K406-K407+AF406,0))</f>
        <v>0</v>
      </c>
      <c r="AI407" s="2"/>
    </row>
    <row r="408" spans="2:35">
      <c r="B408" s="45">
        <v>33</v>
      </c>
      <c r="C408" s="17">
        <f t="shared" si="29"/>
        <v>6</v>
      </c>
      <c r="D408" s="48" t="str">
        <f>IF(AC408="Bet",X408,"")</f>
        <v/>
      </c>
      <c r="E408" s="49" t="str">
        <f>IF(AC408="Bet",Y408,"")</f>
        <v/>
      </c>
      <c r="F408" s="50" t="str">
        <f>IF(AC408="Bet",Z408,"")</f>
        <v/>
      </c>
      <c r="G408" s="42" t="str">
        <f>IF(D407&lt;&gt;"",IF(OR(D407=C408,E407=C408,F407=C408),"W","L"),"")</f>
        <v/>
      </c>
      <c r="H408" s="42" t="str">
        <f t="shared" si="30"/>
        <v/>
      </c>
      <c r="I408" s="42" t="str">
        <f>IF(G408&lt;&gt;"",VLOOKUP(V407,$M$4:$N$18,2,0),"")</f>
        <v/>
      </c>
      <c r="J408" s="42" t="str">
        <f t="shared" si="27"/>
        <v/>
      </c>
      <c r="K408" s="42">
        <f>IF(B408="",K407,SUM($J$6:J408))</f>
        <v>54</v>
      </c>
      <c r="L408" s="2"/>
      <c r="M408" s="2"/>
      <c r="N408" s="2"/>
      <c r="O408" s="2"/>
      <c r="P408" s="2"/>
      <c r="Q408" s="2"/>
      <c r="S408" s="2"/>
      <c r="T408" s="2"/>
      <c r="U408" s="2"/>
      <c r="V408" s="42">
        <f>IF(AND(G407="",G408="L"),1,IF(AND(G408="L",G407="L"),V407+1,IF(AND(G407="L",G408=""),0,IF(AND(G408="",G407=""),0,0))))</f>
        <v>0</v>
      </c>
      <c r="W408" s="2"/>
      <c r="X408" s="42">
        <f>IF(C407=0,C408,IF(C408=0,X407,C408))</f>
        <v>6</v>
      </c>
      <c r="Y408" s="42">
        <f>IF(C407=0,X407,IF(C408=0,Y407,C407))</f>
        <v>1</v>
      </c>
      <c r="Z408" s="42">
        <f>IF(C406=0,C405,IF(C407=0,Y407,IF(C408=0,Z407,C406)))</f>
        <v>6</v>
      </c>
      <c r="AA408" s="42">
        <f>IF(C405=0,C404,IF(C406=0,C404,IF(C407=0,Z407,IF(C408=0,AA407,C405))))</f>
        <v>1</v>
      </c>
      <c r="AB408" s="2"/>
      <c r="AC408" s="42" t="str">
        <f t="shared" si="28"/>
        <v>NB</v>
      </c>
      <c r="AD408" s="2"/>
      <c r="AE408" s="42">
        <f>IF(K408&lt;K407,1,0)</f>
        <v>0</v>
      </c>
      <c r="AF408" s="42">
        <f>IF(G408="W",0,IF(AE408=1,K407-K408+AF407,0))</f>
        <v>0</v>
      </c>
      <c r="AG408" s="2"/>
      <c r="AH408" s="42">
        <f>IF(G408="W",AF407+J408,IF(AE408=1,K407-K408+AF407,0))</f>
        <v>0</v>
      </c>
      <c r="AI408" s="2"/>
    </row>
    <row r="409" spans="2:35">
      <c r="B409" s="45">
        <v>34</v>
      </c>
      <c r="C409" s="17">
        <f t="shared" si="29"/>
        <v>6</v>
      </c>
      <c r="D409" s="48" t="str">
        <f>IF(AC409="Bet",X409,"")</f>
        <v/>
      </c>
      <c r="E409" s="49" t="str">
        <f>IF(AC409="Bet",Y409,"")</f>
        <v/>
      </c>
      <c r="F409" s="50" t="str">
        <f>IF(AC409="Bet",Z409,"")</f>
        <v/>
      </c>
      <c r="G409" s="42" t="str">
        <f>IF(D408&lt;&gt;"",IF(OR(D408=C409,E408=C409,F408=C409),"W","L"),"")</f>
        <v/>
      </c>
      <c r="H409" s="42" t="str">
        <f t="shared" si="30"/>
        <v/>
      </c>
      <c r="I409" s="42" t="str">
        <f>IF(G409&lt;&gt;"",VLOOKUP(V408,$M$4:$N$18,2,0),"")</f>
        <v/>
      </c>
      <c r="J409" s="42" t="str">
        <f t="shared" si="27"/>
        <v/>
      </c>
      <c r="K409" s="42">
        <f>IF(B409="",K408,SUM($J$6:J409))</f>
        <v>54</v>
      </c>
      <c r="L409" s="2"/>
      <c r="M409" s="2"/>
      <c r="N409" s="2"/>
      <c r="O409" s="2"/>
      <c r="P409" s="2"/>
      <c r="Q409" s="2"/>
      <c r="S409" s="2"/>
      <c r="T409" s="2"/>
      <c r="U409" s="2"/>
      <c r="V409" s="42">
        <f>IF(AND(G408="",G409="L"),1,IF(AND(G409="L",G408="L"),V408+1,IF(AND(G408="L",G409=""),0,IF(AND(G409="",G408=""),0,0))))</f>
        <v>0</v>
      </c>
      <c r="W409" s="2"/>
      <c r="X409" s="42">
        <f>IF(C408=0,C409,IF(C409=0,X408,C409))</f>
        <v>6</v>
      </c>
      <c r="Y409" s="42">
        <f>IF(C408=0,X408,IF(C409=0,Y408,C408))</f>
        <v>6</v>
      </c>
      <c r="Z409" s="42">
        <f>IF(C407=0,C406,IF(C408=0,Y408,IF(C409=0,Z408,C407)))</f>
        <v>1</v>
      </c>
      <c r="AA409" s="42">
        <f>IF(C406=0,C405,IF(C407=0,C405,IF(C408=0,Z408,IF(C409=0,AA408,C406))))</f>
        <v>6</v>
      </c>
      <c r="AB409" s="2"/>
      <c r="AC409" s="42" t="str">
        <f t="shared" si="28"/>
        <v>NB</v>
      </c>
      <c r="AD409" s="2"/>
      <c r="AE409" s="42">
        <f>IF(K409&lt;K408,1,0)</f>
        <v>0</v>
      </c>
      <c r="AF409" s="42">
        <f>IF(G409="W",0,IF(AE409=1,K408-K409+AF408,0))</f>
        <v>0</v>
      </c>
      <c r="AG409" s="2"/>
      <c r="AH409" s="42">
        <f>IF(G409="W",AF408+J409,IF(AE409=1,K408-K409+AF408,0))</f>
        <v>0</v>
      </c>
      <c r="AI409" s="2"/>
    </row>
    <row r="410" spans="2:35">
      <c r="B410" s="45">
        <v>24</v>
      </c>
      <c r="C410" s="17">
        <f t="shared" si="29"/>
        <v>4</v>
      </c>
      <c r="D410" s="48" t="str">
        <f>IF(AC410="Bet",X410,"")</f>
        <v/>
      </c>
      <c r="E410" s="49" t="str">
        <f>IF(AC410="Bet",Y410,"")</f>
        <v/>
      </c>
      <c r="F410" s="50" t="str">
        <f>IF(AC410="Bet",Z410,"")</f>
        <v/>
      </c>
      <c r="G410" s="42" t="str">
        <f>IF(D409&lt;&gt;"",IF(OR(D409=C410,E409=C410,F409=C410),"W","L"),"")</f>
        <v/>
      </c>
      <c r="H410" s="42" t="str">
        <f t="shared" si="30"/>
        <v/>
      </c>
      <c r="I410" s="42" t="str">
        <f>IF(G410&lt;&gt;"",VLOOKUP(V409,$M$4:$N$18,2,0),"")</f>
        <v/>
      </c>
      <c r="J410" s="42" t="str">
        <f t="shared" si="27"/>
        <v/>
      </c>
      <c r="K410" s="42">
        <f>IF(B410="",K409,SUM($J$6:J410))</f>
        <v>54</v>
      </c>
      <c r="L410" s="2"/>
      <c r="M410" s="2"/>
      <c r="N410" s="2"/>
      <c r="O410" s="2"/>
      <c r="P410" s="2"/>
      <c r="Q410" s="2"/>
      <c r="S410" s="2"/>
      <c r="T410" s="2"/>
      <c r="U410" s="2"/>
      <c r="V410" s="42">
        <f>IF(AND(G409="",G410="L"),1,IF(AND(G410="L",G409="L"),V409+1,IF(AND(G409="L",G410=""),0,IF(AND(G410="",G409=""),0,0))))</f>
        <v>0</v>
      </c>
      <c r="W410" s="2"/>
      <c r="X410" s="42">
        <f>IF(C409=0,C410,IF(C410=0,X409,C410))</f>
        <v>4</v>
      </c>
      <c r="Y410" s="42">
        <f>IF(C409=0,X409,IF(C410=0,Y409,C409))</f>
        <v>6</v>
      </c>
      <c r="Z410" s="42">
        <f>IF(C408=0,C407,IF(C409=0,Y409,IF(C410=0,Z409,C408)))</f>
        <v>6</v>
      </c>
      <c r="AA410" s="42">
        <f>IF(C407=0,C406,IF(C408=0,C406,IF(C409=0,Z409,IF(C410=0,AA409,C407))))</f>
        <v>1</v>
      </c>
      <c r="AB410" s="2"/>
      <c r="AC410" s="42" t="str">
        <f t="shared" si="28"/>
        <v>NB</v>
      </c>
      <c r="AD410" s="2"/>
      <c r="AE410" s="42">
        <f>IF(K410&lt;K409,1,0)</f>
        <v>0</v>
      </c>
      <c r="AF410" s="42">
        <f>IF(G410="W",0,IF(AE410=1,K409-K410+AF409,0))</f>
        <v>0</v>
      </c>
      <c r="AG410" s="2"/>
      <c r="AH410" s="42">
        <f>IF(G410="W",AF409+J410,IF(AE410=1,K409-K410+AF409,0))</f>
        <v>0</v>
      </c>
      <c r="AI410" s="2"/>
    </row>
    <row r="411" spans="2:35">
      <c r="B411" s="45">
        <v>34</v>
      </c>
      <c r="C411" s="17">
        <f t="shared" si="29"/>
        <v>6</v>
      </c>
      <c r="D411" s="48" t="str">
        <f>IF(AC411="Bet",X411,"")</f>
        <v/>
      </c>
      <c r="E411" s="49" t="str">
        <f>IF(AC411="Bet",Y411,"")</f>
        <v/>
      </c>
      <c r="F411" s="50" t="str">
        <f>IF(AC411="Bet",Z411,"")</f>
        <v/>
      </c>
      <c r="G411" s="42" t="str">
        <f>IF(D410&lt;&gt;"",IF(OR(D410=C411,E410=C411,F410=C411),"W","L"),"")</f>
        <v/>
      </c>
      <c r="H411" s="42" t="str">
        <f t="shared" si="30"/>
        <v/>
      </c>
      <c r="I411" s="42" t="str">
        <f>IF(G411&lt;&gt;"",VLOOKUP(V410,$M$4:$N$18,2,0),"")</f>
        <v/>
      </c>
      <c r="J411" s="42" t="str">
        <f t="shared" si="27"/>
        <v/>
      </c>
      <c r="K411" s="42">
        <f>IF(B411="",K410,SUM($J$6:J411))</f>
        <v>54</v>
      </c>
      <c r="L411" s="2"/>
      <c r="M411" s="2"/>
      <c r="N411" s="2"/>
      <c r="O411" s="2"/>
      <c r="P411" s="2"/>
      <c r="Q411" s="2"/>
      <c r="S411" s="2"/>
      <c r="T411" s="2"/>
      <c r="U411" s="2"/>
      <c r="V411" s="42">
        <f>IF(AND(G410="",G411="L"),1,IF(AND(G411="L",G410="L"),V410+1,IF(AND(G410="L",G411=""),0,IF(AND(G411="",G410=""),0,0))))</f>
        <v>0</v>
      </c>
      <c r="W411" s="2"/>
      <c r="X411" s="42">
        <f>IF(C410=0,C411,IF(C411=0,X410,C411))</f>
        <v>6</v>
      </c>
      <c r="Y411" s="42">
        <f>IF(C410=0,X410,IF(C411=0,Y410,C410))</f>
        <v>4</v>
      </c>
      <c r="Z411" s="42">
        <f>IF(C409=0,C408,IF(C410=0,Y410,IF(C411=0,Z410,C409)))</f>
        <v>6</v>
      </c>
      <c r="AA411" s="42">
        <f>IF(C408=0,C407,IF(C409=0,C407,IF(C410=0,Z410,IF(C411=0,AA410,C408))))</f>
        <v>6</v>
      </c>
      <c r="AB411" s="2"/>
      <c r="AC411" s="42" t="str">
        <f t="shared" si="28"/>
        <v>NB</v>
      </c>
      <c r="AD411" s="2"/>
      <c r="AE411" s="42">
        <f>IF(K411&lt;K410,1,0)</f>
        <v>0</v>
      </c>
      <c r="AF411" s="42">
        <f>IF(G411="W",0,IF(AE411=1,K410-K411+AF410,0))</f>
        <v>0</v>
      </c>
      <c r="AG411" s="2"/>
      <c r="AH411" s="42">
        <f>IF(G411="W",AF410+J411,IF(AE411=1,K410-K411+AF410,0))</f>
        <v>0</v>
      </c>
      <c r="AI411" s="2"/>
    </row>
    <row r="412" spans="2:35">
      <c r="B412" s="45">
        <v>14</v>
      </c>
      <c r="C412" s="17">
        <f t="shared" si="29"/>
        <v>3</v>
      </c>
      <c r="D412" s="48" t="str">
        <f>IF(AC412="Bet",X412,"")</f>
        <v/>
      </c>
      <c r="E412" s="49" t="str">
        <f>IF(AC412="Bet",Y412,"")</f>
        <v/>
      </c>
      <c r="F412" s="50" t="str">
        <f>IF(AC412="Bet",Z412,"")</f>
        <v/>
      </c>
      <c r="G412" s="42" t="str">
        <f>IF(D411&lt;&gt;"",IF(OR(D411=C412,E411=C412,F411=C412),"W","L"),"")</f>
        <v/>
      </c>
      <c r="H412" s="42" t="str">
        <f t="shared" si="30"/>
        <v/>
      </c>
      <c r="I412" s="42" t="str">
        <f>IF(G412&lt;&gt;"",VLOOKUP(V411,$M$4:$N$18,2,0),"")</f>
        <v/>
      </c>
      <c r="J412" s="42" t="str">
        <f t="shared" si="27"/>
        <v/>
      </c>
      <c r="K412" s="42">
        <f>IF(B412="",K411,SUM($J$6:J412))</f>
        <v>54</v>
      </c>
      <c r="L412" s="2"/>
      <c r="M412" s="2"/>
      <c r="N412" s="2"/>
      <c r="O412" s="2"/>
      <c r="P412" s="2"/>
      <c r="Q412" s="2"/>
      <c r="S412" s="2"/>
      <c r="T412" s="2"/>
      <c r="U412" s="2"/>
      <c r="V412" s="42">
        <f>IF(AND(G411="",G412="L"),1,IF(AND(G412="L",G411="L"),V411+1,IF(AND(G411="L",G412=""),0,IF(AND(G412="",G411=""),0,0))))</f>
        <v>0</v>
      </c>
      <c r="W412" s="2"/>
      <c r="X412" s="42">
        <f>IF(C411=0,C412,IF(C412=0,X411,C412))</f>
        <v>3</v>
      </c>
      <c r="Y412" s="42">
        <f>IF(C411=0,X411,IF(C412=0,Y411,C411))</f>
        <v>6</v>
      </c>
      <c r="Z412" s="42">
        <f>IF(C410=0,C409,IF(C411=0,Y411,IF(C412=0,Z411,C410)))</f>
        <v>4</v>
      </c>
      <c r="AA412" s="42">
        <f>IF(C409=0,C408,IF(C410=0,C408,IF(C411=0,Z411,IF(C412=0,AA411,C409))))</f>
        <v>6</v>
      </c>
      <c r="AB412" s="2"/>
      <c r="AC412" s="42" t="str">
        <f t="shared" si="28"/>
        <v>NB</v>
      </c>
      <c r="AD412" s="2"/>
      <c r="AE412" s="42">
        <f>IF(K412&lt;K411,1,0)</f>
        <v>0</v>
      </c>
      <c r="AF412" s="42">
        <f>IF(G412="W",0,IF(AE412=1,K411-K412+AF411,0))</f>
        <v>0</v>
      </c>
      <c r="AG412" s="2"/>
      <c r="AH412" s="42">
        <f>IF(G412="W",AF411+J412,IF(AE412=1,K411-K412+AF411,0))</f>
        <v>0</v>
      </c>
      <c r="AI412" s="2"/>
    </row>
    <row r="413" spans="2:35">
      <c r="B413" s="45">
        <v>7</v>
      </c>
      <c r="C413" s="17">
        <f t="shared" si="29"/>
        <v>2</v>
      </c>
      <c r="D413" s="48">
        <f>IF(AC413="Bet",X413,"")</f>
        <v>2</v>
      </c>
      <c r="E413" s="49">
        <f>IF(AC413="Bet",Y413,"")</f>
        <v>3</v>
      </c>
      <c r="F413" s="50">
        <f>IF(AC413="Bet",Z413,"")</f>
        <v>6</v>
      </c>
      <c r="G413" s="42" t="str">
        <f>IF(D412&lt;&gt;"",IF(OR(D412=C413,E412=C413,F412=C413),"W","L"),"")</f>
        <v/>
      </c>
      <c r="H413" s="42" t="str">
        <f t="shared" si="30"/>
        <v/>
      </c>
      <c r="I413" s="42" t="str">
        <f>IF(G413&lt;&gt;"",VLOOKUP(V412,$M$4:$N$18,2,0),"")</f>
        <v/>
      </c>
      <c r="J413" s="42" t="str">
        <f t="shared" si="27"/>
        <v/>
      </c>
      <c r="K413" s="42">
        <f>IF(B413="",K412,SUM($J$6:J413))</f>
        <v>54</v>
      </c>
      <c r="L413" s="2"/>
      <c r="M413" s="2"/>
      <c r="N413" s="2"/>
      <c r="O413" s="2"/>
      <c r="P413" s="2"/>
      <c r="Q413" s="2"/>
      <c r="S413" s="2"/>
      <c r="T413" s="2"/>
      <c r="U413" s="2"/>
      <c r="V413" s="42">
        <f>IF(AND(G412="",G413="L"),1,IF(AND(G413="L",G412="L"),V412+1,IF(AND(G412="L",G413=""),0,IF(AND(G413="",G412=""),0,0))))</f>
        <v>0</v>
      </c>
      <c r="W413" s="2"/>
      <c r="X413" s="42">
        <f>IF(C412=0,C413,IF(C413=0,X412,C413))</f>
        <v>2</v>
      </c>
      <c r="Y413" s="42">
        <f>IF(C412=0,X412,IF(C413=0,Y412,C412))</f>
        <v>3</v>
      </c>
      <c r="Z413" s="42">
        <f>IF(C411=0,C410,IF(C412=0,Y412,IF(C413=0,Z412,C411)))</f>
        <v>6</v>
      </c>
      <c r="AA413" s="42">
        <f>IF(C410=0,C409,IF(C411=0,C409,IF(C412=0,Z412,IF(C413=0,AA412,C410))))</f>
        <v>4</v>
      </c>
      <c r="AB413" s="2"/>
      <c r="AC413" s="42" t="str">
        <f t="shared" si="28"/>
        <v>Bet</v>
      </c>
      <c r="AD413" s="2"/>
      <c r="AE413" s="42">
        <f>IF(K413&lt;K412,1,0)</f>
        <v>0</v>
      </c>
      <c r="AF413" s="42">
        <f>IF(G413="W",0,IF(AE413=1,K412-K413+AF412,0))</f>
        <v>0</v>
      </c>
      <c r="AG413" s="2"/>
      <c r="AH413" s="42">
        <f>IF(G413="W",AF412+J413,IF(AE413=1,K412-K413+AF412,0))</f>
        <v>0</v>
      </c>
      <c r="AI413" s="2"/>
    </row>
    <row r="414" spans="2:35">
      <c r="B414" s="45">
        <v>4</v>
      </c>
      <c r="C414" s="17">
        <f t="shared" si="29"/>
        <v>1</v>
      </c>
      <c r="D414" s="48">
        <f>IF(AC414="Bet",X414,"")</f>
        <v>1</v>
      </c>
      <c r="E414" s="49">
        <f>IF(AC414="Bet",Y414,"")</f>
        <v>2</v>
      </c>
      <c r="F414" s="50">
        <f>IF(AC414="Bet",Z414,"")</f>
        <v>3</v>
      </c>
      <c r="G414" s="42" t="str">
        <f>IF(D413&lt;&gt;"",IF(OR(D413=C414,E413=C414,F413=C414),"W","L"),"")</f>
        <v>L</v>
      </c>
      <c r="H414" s="42">
        <f t="shared" si="30"/>
        <v>-3</v>
      </c>
      <c r="I414" s="42">
        <f>IF(G414&lt;&gt;"",VLOOKUP(V413,$M$4:$N$18,2,0),"")</f>
        <v>1</v>
      </c>
      <c r="J414" s="42">
        <f t="shared" si="27"/>
        <v>-3</v>
      </c>
      <c r="K414" s="42">
        <f>IF(B414="",K413,SUM($J$6:J414))</f>
        <v>51</v>
      </c>
      <c r="L414" s="2"/>
      <c r="M414" s="2"/>
      <c r="N414" s="2"/>
      <c r="O414" s="2"/>
      <c r="P414" s="2"/>
      <c r="Q414" s="2"/>
      <c r="S414" s="2"/>
      <c r="T414" s="2"/>
      <c r="U414" s="2"/>
      <c r="V414" s="42">
        <f>IF(AND(G413="",G414="L"),1,IF(AND(G414="L",G413="L"),V413+1,IF(AND(G413="L",G414=""),0,IF(AND(G414="",G413=""),0,0))))</f>
        <v>1</v>
      </c>
      <c r="W414" s="2"/>
      <c r="X414" s="42">
        <f>IF(C413=0,C414,IF(C414=0,X413,C414))</f>
        <v>1</v>
      </c>
      <c r="Y414" s="42">
        <f>IF(C413=0,X413,IF(C414=0,Y413,C413))</f>
        <v>2</v>
      </c>
      <c r="Z414" s="42">
        <f>IF(C412=0,C411,IF(C413=0,Y413,IF(C414=0,Z413,C412)))</f>
        <v>3</v>
      </c>
      <c r="AA414" s="42">
        <f>IF(C411=0,C410,IF(C412=0,C410,IF(C413=0,Z413,IF(C414=0,AA413,C411))))</f>
        <v>6</v>
      </c>
      <c r="AB414" s="2"/>
      <c r="AC414" s="42" t="str">
        <f t="shared" si="28"/>
        <v>Bet</v>
      </c>
      <c r="AD414" s="2"/>
      <c r="AE414" s="42">
        <f>IF(K414&lt;K413,1,0)</f>
        <v>1</v>
      </c>
      <c r="AF414" s="42">
        <f>IF(G414="W",0,IF(AE414=1,K413-K414+AF413,0))</f>
        <v>3</v>
      </c>
      <c r="AG414" s="2"/>
      <c r="AH414" s="42">
        <f>IF(G414="W",AF413+J414,IF(AE414=1,K413-K414+AF413,0))</f>
        <v>3</v>
      </c>
      <c r="AI414" s="2"/>
    </row>
    <row r="415" spans="2:35">
      <c r="B415" s="45">
        <v>36</v>
      </c>
      <c r="C415" s="17">
        <f t="shared" si="29"/>
        <v>6</v>
      </c>
      <c r="D415" s="48">
        <f>IF(AC415="Bet",X415,"")</f>
        <v>6</v>
      </c>
      <c r="E415" s="49">
        <f>IF(AC415="Bet",Y415,"")</f>
        <v>1</v>
      </c>
      <c r="F415" s="50">
        <f>IF(AC415="Bet",Z415,"")</f>
        <v>2</v>
      </c>
      <c r="G415" s="42" t="str">
        <f>IF(D414&lt;&gt;"",IF(OR(D414=C415,E414=C415,F414=C415),"W","L"),"")</f>
        <v>L</v>
      </c>
      <c r="H415" s="42">
        <f t="shared" si="30"/>
        <v>-3</v>
      </c>
      <c r="I415" s="42">
        <f>IF(G415&lt;&gt;"",VLOOKUP(V414,$M$4:$N$18,2,0),"")</f>
        <v>1</v>
      </c>
      <c r="J415" s="42">
        <f t="shared" si="27"/>
        <v>-3</v>
      </c>
      <c r="K415" s="42">
        <f>IF(B415="",K414,SUM($J$6:J415))</f>
        <v>48</v>
      </c>
      <c r="L415" s="2"/>
      <c r="M415" s="2"/>
      <c r="N415" s="2"/>
      <c r="O415" s="2"/>
      <c r="P415" s="2"/>
      <c r="Q415" s="2"/>
      <c r="S415" s="2"/>
      <c r="T415" s="2"/>
      <c r="U415" s="2"/>
      <c r="V415" s="42">
        <f>IF(AND(G414="",G415="L"),1,IF(AND(G415="L",G414="L"),V414+1,IF(AND(G414="L",G415=""),0,IF(AND(G415="",G414=""),0,0))))</f>
        <v>2</v>
      </c>
      <c r="W415" s="2"/>
      <c r="X415" s="42">
        <f>IF(C414=0,C415,IF(C415=0,X414,C415))</f>
        <v>6</v>
      </c>
      <c r="Y415" s="42">
        <f>IF(C414=0,X414,IF(C415=0,Y414,C414))</f>
        <v>1</v>
      </c>
      <c r="Z415" s="42">
        <f>IF(C413=0,C412,IF(C414=0,Y414,IF(C415=0,Z414,C413)))</f>
        <v>2</v>
      </c>
      <c r="AA415" s="42">
        <f>IF(C412=0,C411,IF(C413=0,C411,IF(C414=0,Z414,IF(C415=0,AA414,C412))))</f>
        <v>3</v>
      </c>
      <c r="AB415" s="2"/>
      <c r="AC415" s="42" t="str">
        <f t="shared" si="28"/>
        <v>Bet</v>
      </c>
      <c r="AD415" s="2"/>
      <c r="AE415" s="42">
        <f>IF(K415&lt;K414,1,0)</f>
        <v>1</v>
      </c>
      <c r="AF415" s="42">
        <f>IF(G415="W",0,IF(AE415=1,K414-K415+AF414,0))</f>
        <v>6</v>
      </c>
      <c r="AG415" s="2"/>
      <c r="AH415" s="42">
        <f>IF(G415="W",AF414+J415,IF(AE415=1,K414-K415+AF414,0))</f>
        <v>6</v>
      </c>
      <c r="AI415" s="2"/>
    </row>
    <row r="416" spans="2:35">
      <c r="B416" s="45">
        <v>21</v>
      </c>
      <c r="C416" s="17">
        <f t="shared" si="29"/>
        <v>4</v>
      </c>
      <c r="D416" s="48">
        <f>IF(AC416="Bet",X416,"")</f>
        <v>4</v>
      </c>
      <c r="E416" s="49">
        <f>IF(AC416="Bet",Y416,"")</f>
        <v>6</v>
      </c>
      <c r="F416" s="50">
        <f>IF(AC416="Bet",Z416,"")</f>
        <v>1</v>
      </c>
      <c r="G416" s="42" t="str">
        <f>IF(D415&lt;&gt;"",IF(OR(D415=C416,E415=C416,F415=C416),"W","L"),"")</f>
        <v>L</v>
      </c>
      <c r="H416" s="42">
        <f t="shared" si="30"/>
        <v>-3</v>
      </c>
      <c r="I416" s="42">
        <f>IF(G416&lt;&gt;"",VLOOKUP(V415,$M$4:$N$18,2,0),"")</f>
        <v>3</v>
      </c>
      <c r="J416" s="42">
        <f t="shared" ref="J416:J479" si="31">IF(G416&lt;&gt;"",H416*I416,"")</f>
        <v>-9</v>
      </c>
      <c r="K416" s="42">
        <f>IF(B416="",K415,SUM($J$6:J416))</f>
        <v>39</v>
      </c>
      <c r="L416" s="2"/>
      <c r="M416" s="2"/>
      <c r="N416" s="2"/>
      <c r="O416" s="2"/>
      <c r="P416" s="2"/>
      <c r="Q416" s="2"/>
      <c r="S416" s="2"/>
      <c r="T416" s="2"/>
      <c r="U416" s="2"/>
      <c r="V416" s="42">
        <f>IF(AND(G415="",G416="L"),1,IF(AND(G416="L",G415="L"),V415+1,IF(AND(G415="L",G416=""),0,IF(AND(G416="",G415=""),0,0))))</f>
        <v>3</v>
      </c>
      <c r="W416" s="2"/>
      <c r="X416" s="42">
        <f>IF(C415=0,C416,IF(C416=0,X415,C416))</f>
        <v>4</v>
      </c>
      <c r="Y416" s="42">
        <f>IF(C415=0,X415,IF(C416=0,Y415,C415))</f>
        <v>6</v>
      </c>
      <c r="Z416" s="42">
        <f>IF(C414=0,C413,IF(C415=0,Y415,IF(C416=0,Z415,C414)))</f>
        <v>1</v>
      </c>
      <c r="AA416" s="42">
        <f>IF(C413=0,C412,IF(C414=0,C412,IF(C415=0,Z415,IF(C416=0,AA415,C413))))</f>
        <v>2</v>
      </c>
      <c r="AB416" s="2"/>
      <c r="AC416" s="42" t="str">
        <f t="shared" ref="AC416:AC479" si="32">IF(OR(X416=Y416,X416=Z416,X416=AA416),"NB",IF(OR(Y416=X416,Y416=Z416,Y416=AA416),"NB",IF(OR(Z416=Y416,Z416=X416,Z416=AA416),"NB",IF(OR(AA416=Y416,AA416=X416,AA416=Z416),"NB","Bet"))))</f>
        <v>Bet</v>
      </c>
      <c r="AD416" s="2"/>
      <c r="AE416" s="42">
        <f>IF(K416&lt;K415,1,0)</f>
        <v>1</v>
      </c>
      <c r="AF416" s="42">
        <f>IF(G416="W",0,IF(AE416=1,K415-K416+AF415,0))</f>
        <v>15</v>
      </c>
      <c r="AG416" s="2"/>
      <c r="AH416" s="42">
        <f>IF(G416="W",AF415+J416,IF(AE416=1,K415-K416+AF415,0))</f>
        <v>15</v>
      </c>
      <c r="AI416" s="2"/>
    </row>
    <row r="417" spans="2:35">
      <c r="B417" s="45">
        <v>2</v>
      </c>
      <c r="C417" s="17">
        <f t="shared" si="29"/>
        <v>1</v>
      </c>
      <c r="D417" s="48" t="str">
        <f>IF(AC417="Bet",X417,"")</f>
        <v/>
      </c>
      <c r="E417" s="49" t="str">
        <f>IF(AC417="Bet",Y417,"")</f>
        <v/>
      </c>
      <c r="F417" s="50" t="str">
        <f>IF(AC417="Bet",Z417,"")</f>
        <v/>
      </c>
      <c r="G417" s="42" t="str">
        <f>IF(D416&lt;&gt;"",IF(OR(D416=C417,E416=C417,F416=C417),"W","L"),"")</f>
        <v>W</v>
      </c>
      <c r="H417" s="42">
        <f t="shared" si="30"/>
        <v>3</v>
      </c>
      <c r="I417" s="42">
        <f>IF(G417&lt;&gt;"",VLOOKUP(V416,$M$4:$N$18,2,0),"")</f>
        <v>0</v>
      </c>
      <c r="J417" s="42">
        <f t="shared" si="31"/>
        <v>0</v>
      </c>
      <c r="K417" s="42">
        <f>IF(B417="",K416,SUM($J$6:J417))</f>
        <v>39</v>
      </c>
      <c r="L417" s="2"/>
      <c r="M417" s="2"/>
      <c r="N417" s="2"/>
      <c r="O417" s="2"/>
      <c r="P417" s="2"/>
      <c r="Q417" s="2"/>
      <c r="S417" s="2"/>
      <c r="T417" s="2"/>
      <c r="U417" s="2"/>
      <c r="V417" s="42">
        <f>IF(AND(G416="",G417="L"),1,IF(AND(G417="L",G416="L"),V416+1,IF(AND(G416="L",G417=""),0,IF(AND(G417="",G416=""),0,0))))</f>
        <v>0</v>
      </c>
      <c r="W417" s="2"/>
      <c r="X417" s="42">
        <f>IF(C416=0,C417,IF(C417=0,X416,C417))</f>
        <v>1</v>
      </c>
      <c r="Y417" s="42">
        <f>IF(C416=0,X416,IF(C417=0,Y416,C416))</f>
        <v>4</v>
      </c>
      <c r="Z417" s="42">
        <f>IF(C415=0,C414,IF(C416=0,Y416,IF(C417=0,Z416,C415)))</f>
        <v>6</v>
      </c>
      <c r="AA417" s="42">
        <f>IF(C414=0,C413,IF(C415=0,C413,IF(C416=0,Z416,IF(C417=0,AA416,C414))))</f>
        <v>1</v>
      </c>
      <c r="AB417" s="2"/>
      <c r="AC417" s="42" t="str">
        <f t="shared" si="32"/>
        <v>NB</v>
      </c>
      <c r="AD417" s="2"/>
      <c r="AE417" s="42">
        <f>IF(K417&lt;K416,1,0)</f>
        <v>0</v>
      </c>
      <c r="AF417" s="42">
        <f>IF(G417="W",0,IF(AE417=1,K416-K417+AF416,0))</f>
        <v>0</v>
      </c>
      <c r="AG417" s="2"/>
      <c r="AH417" s="42">
        <f>IF(G417="W",AF416+J417,IF(AE417=1,K416-K417+AF416,0))</f>
        <v>15</v>
      </c>
      <c r="AI417" s="2"/>
    </row>
    <row r="418" spans="2:35">
      <c r="B418" s="45">
        <v>19</v>
      </c>
      <c r="C418" s="17">
        <f t="shared" si="29"/>
        <v>4</v>
      </c>
      <c r="D418" s="48" t="str">
        <f>IF(AC418="Bet",X418,"")</f>
        <v/>
      </c>
      <c r="E418" s="49" t="str">
        <f>IF(AC418="Bet",Y418,"")</f>
        <v/>
      </c>
      <c r="F418" s="50" t="str">
        <f>IF(AC418="Bet",Z418,"")</f>
        <v/>
      </c>
      <c r="G418" s="42" t="str">
        <f>IF(D417&lt;&gt;"",IF(OR(D417=C418,E417=C418,F417=C418),"W","L"),"")</f>
        <v/>
      </c>
      <c r="H418" s="42" t="str">
        <f t="shared" si="30"/>
        <v/>
      </c>
      <c r="I418" s="42" t="str">
        <f>IF(G418&lt;&gt;"",VLOOKUP(V417,$M$4:$N$18,2,0),"")</f>
        <v/>
      </c>
      <c r="J418" s="42" t="str">
        <f t="shared" si="31"/>
        <v/>
      </c>
      <c r="K418" s="42">
        <f>IF(B418="",K417,SUM($J$6:J418))</f>
        <v>39</v>
      </c>
      <c r="L418" s="2"/>
      <c r="M418" s="2"/>
      <c r="N418" s="2"/>
      <c r="O418" s="2"/>
      <c r="P418" s="2"/>
      <c r="Q418" s="2"/>
      <c r="S418" s="2"/>
      <c r="T418" s="2"/>
      <c r="U418" s="2"/>
      <c r="V418" s="42">
        <f>IF(AND(G417="",G418="L"),1,IF(AND(G418="L",G417="L"),V417+1,IF(AND(G417="L",G418=""),0,IF(AND(G418="",G417=""),0,0))))</f>
        <v>0</v>
      </c>
      <c r="W418" s="2"/>
      <c r="X418" s="42">
        <f>IF(C417=0,C418,IF(C418=0,X417,C418))</f>
        <v>4</v>
      </c>
      <c r="Y418" s="42">
        <f>IF(C417=0,X417,IF(C418=0,Y417,C417))</f>
        <v>1</v>
      </c>
      <c r="Z418" s="42">
        <f>IF(C416=0,C415,IF(C417=0,Y417,IF(C418=0,Z417,C416)))</f>
        <v>4</v>
      </c>
      <c r="AA418" s="42">
        <f>IF(C415=0,C414,IF(C416=0,C414,IF(C417=0,Z417,IF(C418=0,AA417,C415))))</f>
        <v>6</v>
      </c>
      <c r="AB418" s="2"/>
      <c r="AC418" s="42" t="str">
        <f t="shared" si="32"/>
        <v>NB</v>
      </c>
      <c r="AD418" s="2"/>
      <c r="AE418" s="42">
        <f>IF(K418&lt;K417,1,0)</f>
        <v>0</v>
      </c>
      <c r="AF418" s="42">
        <f>IF(G418="W",0,IF(AE418=1,K417-K418+AF417,0))</f>
        <v>0</v>
      </c>
      <c r="AG418" s="2"/>
      <c r="AH418" s="42">
        <f>IF(G418="W",AF417+J418,IF(AE418=1,K417-K418+AF417,0))</f>
        <v>0</v>
      </c>
      <c r="AI418" s="2"/>
    </row>
    <row r="419" spans="2:35">
      <c r="B419" s="45">
        <v>31</v>
      </c>
      <c r="C419" s="17">
        <f t="shared" si="29"/>
        <v>6</v>
      </c>
      <c r="D419" s="48" t="str">
        <f>IF(AC419="Bet",X419,"")</f>
        <v/>
      </c>
      <c r="E419" s="49" t="str">
        <f>IF(AC419="Bet",Y419,"")</f>
        <v/>
      </c>
      <c r="F419" s="50" t="str">
        <f>IF(AC419="Bet",Z419,"")</f>
        <v/>
      </c>
      <c r="G419" s="42" t="str">
        <f>IF(D418&lt;&gt;"",IF(OR(D418=C419,E418=C419,F418=C419),"W","L"),"")</f>
        <v/>
      </c>
      <c r="H419" s="42" t="str">
        <f t="shared" si="30"/>
        <v/>
      </c>
      <c r="I419" s="42" t="str">
        <f>IF(G419&lt;&gt;"",VLOOKUP(V418,$M$4:$N$18,2,0),"")</f>
        <v/>
      </c>
      <c r="J419" s="42" t="str">
        <f t="shared" si="31"/>
        <v/>
      </c>
      <c r="K419" s="42">
        <f>IF(B419="",K418,SUM($J$6:J419))</f>
        <v>39</v>
      </c>
      <c r="L419" s="2"/>
      <c r="M419" s="2"/>
      <c r="N419" s="2"/>
      <c r="O419" s="2"/>
      <c r="P419" s="2"/>
      <c r="Q419" s="2"/>
      <c r="S419" s="2"/>
      <c r="T419" s="2"/>
      <c r="U419" s="2"/>
      <c r="V419" s="42">
        <f>IF(AND(G418="",G419="L"),1,IF(AND(G419="L",G418="L"),V418+1,IF(AND(G418="L",G419=""),0,IF(AND(G419="",G418=""),0,0))))</f>
        <v>0</v>
      </c>
      <c r="W419" s="2"/>
      <c r="X419" s="42">
        <f>IF(C418=0,C419,IF(C419=0,X418,C419))</f>
        <v>6</v>
      </c>
      <c r="Y419" s="42">
        <f>IF(C418=0,X418,IF(C419=0,Y418,C418))</f>
        <v>4</v>
      </c>
      <c r="Z419" s="42">
        <f>IF(C417=0,C416,IF(C418=0,Y418,IF(C419=0,Z418,C417)))</f>
        <v>1</v>
      </c>
      <c r="AA419" s="42">
        <f>IF(C416=0,C415,IF(C417=0,C415,IF(C418=0,Z418,IF(C419=0,AA418,C416))))</f>
        <v>4</v>
      </c>
      <c r="AB419" s="2"/>
      <c r="AC419" s="42" t="str">
        <f t="shared" si="32"/>
        <v>NB</v>
      </c>
      <c r="AD419" s="2"/>
      <c r="AE419" s="42">
        <f>IF(K419&lt;K418,1,0)</f>
        <v>0</v>
      </c>
      <c r="AF419" s="42">
        <f>IF(G419="W",0,IF(AE419=1,K418-K419+AF418,0))</f>
        <v>0</v>
      </c>
      <c r="AG419" s="2"/>
      <c r="AH419" s="42">
        <f>IF(G419="W",AF418+J419,IF(AE419=1,K418-K419+AF418,0))</f>
        <v>0</v>
      </c>
      <c r="AI419" s="2"/>
    </row>
    <row r="420" spans="2:35">
      <c r="B420" s="45">
        <v>29</v>
      </c>
      <c r="C420" s="17">
        <f t="shared" si="29"/>
        <v>5</v>
      </c>
      <c r="D420" s="48">
        <f>IF(AC420="Bet",X420,"")</f>
        <v>5</v>
      </c>
      <c r="E420" s="49">
        <f>IF(AC420="Bet",Y420,"")</f>
        <v>6</v>
      </c>
      <c r="F420" s="50">
        <f>IF(AC420="Bet",Z420,"")</f>
        <v>4</v>
      </c>
      <c r="G420" s="42" t="str">
        <f>IF(D419&lt;&gt;"",IF(OR(D419=C420,E419=C420,F419=C420),"W","L"),"")</f>
        <v/>
      </c>
      <c r="H420" s="42" t="str">
        <f t="shared" si="30"/>
        <v/>
      </c>
      <c r="I420" s="42" t="str">
        <f>IF(G420&lt;&gt;"",VLOOKUP(V419,$M$4:$N$18,2,0),"")</f>
        <v/>
      </c>
      <c r="J420" s="42" t="str">
        <f t="shared" si="31"/>
        <v/>
      </c>
      <c r="K420" s="42">
        <f>IF(B420="",K419,SUM($J$6:J420))</f>
        <v>39</v>
      </c>
      <c r="L420" s="2"/>
      <c r="M420" s="2"/>
      <c r="N420" s="2"/>
      <c r="O420" s="2"/>
      <c r="P420" s="2"/>
      <c r="Q420" s="2"/>
      <c r="S420" s="2"/>
      <c r="T420" s="2"/>
      <c r="U420" s="2"/>
      <c r="V420" s="42">
        <f>IF(AND(G419="",G420="L"),1,IF(AND(G420="L",G419="L"),V419+1,IF(AND(G419="L",G420=""),0,IF(AND(G420="",G419=""),0,0))))</f>
        <v>0</v>
      </c>
      <c r="W420" s="2"/>
      <c r="X420" s="42">
        <f>IF(C419=0,C420,IF(C420=0,X419,C420))</f>
        <v>5</v>
      </c>
      <c r="Y420" s="42">
        <f>IF(C419=0,X419,IF(C420=0,Y419,C419))</f>
        <v>6</v>
      </c>
      <c r="Z420" s="42">
        <f>IF(C418=0,C417,IF(C419=0,Y419,IF(C420=0,Z419,C418)))</f>
        <v>4</v>
      </c>
      <c r="AA420" s="42">
        <f>IF(C417=0,C416,IF(C418=0,C416,IF(C419=0,Z419,IF(C420=0,AA419,C417))))</f>
        <v>1</v>
      </c>
      <c r="AB420" s="2"/>
      <c r="AC420" s="42" t="str">
        <f t="shared" si="32"/>
        <v>Bet</v>
      </c>
      <c r="AD420" s="2"/>
      <c r="AE420" s="42">
        <f>IF(K420&lt;K419,1,0)</f>
        <v>0</v>
      </c>
      <c r="AF420" s="42">
        <f>IF(G420="W",0,IF(AE420=1,K419-K420+AF419,0))</f>
        <v>0</v>
      </c>
      <c r="AG420" s="2"/>
      <c r="AH420" s="42">
        <f>IF(G420="W",AF419+J420,IF(AE420=1,K419-K420+AF419,0))</f>
        <v>0</v>
      </c>
      <c r="AI420" s="2"/>
    </row>
    <row r="421" spans="2:35">
      <c r="B421" s="45">
        <v>18</v>
      </c>
      <c r="C421" s="17">
        <f t="shared" si="29"/>
        <v>3</v>
      </c>
      <c r="D421" s="48">
        <f>IF(AC421="Bet",X421,"")</f>
        <v>3</v>
      </c>
      <c r="E421" s="49">
        <f>IF(AC421="Bet",Y421,"")</f>
        <v>5</v>
      </c>
      <c r="F421" s="50">
        <f>IF(AC421="Bet",Z421,"")</f>
        <v>6</v>
      </c>
      <c r="G421" s="42" t="str">
        <f>IF(D420&lt;&gt;"",IF(OR(D420=C421,E420=C421,F420=C421),"W","L"),"")</f>
        <v>L</v>
      </c>
      <c r="H421" s="42">
        <f t="shared" si="30"/>
        <v>-3</v>
      </c>
      <c r="I421" s="42">
        <f>IF(G421&lt;&gt;"",VLOOKUP(V420,$M$4:$N$18,2,0),"")</f>
        <v>1</v>
      </c>
      <c r="J421" s="42">
        <f t="shared" si="31"/>
        <v>-3</v>
      </c>
      <c r="K421" s="42">
        <f>IF(B421="",K420,SUM($J$6:J421))</f>
        <v>36</v>
      </c>
      <c r="L421" s="2"/>
      <c r="M421" s="2"/>
      <c r="N421" s="2"/>
      <c r="O421" s="2"/>
      <c r="P421" s="2"/>
      <c r="Q421" s="2"/>
      <c r="S421" s="2"/>
      <c r="T421" s="2"/>
      <c r="U421" s="2"/>
      <c r="V421" s="42">
        <f>IF(AND(G420="",G421="L"),1,IF(AND(G421="L",G420="L"),V420+1,IF(AND(G420="L",G421=""),0,IF(AND(G421="",G420=""),0,0))))</f>
        <v>1</v>
      </c>
      <c r="W421" s="2"/>
      <c r="X421" s="42">
        <f>IF(C420=0,C421,IF(C421=0,X420,C421))</f>
        <v>3</v>
      </c>
      <c r="Y421" s="42">
        <f>IF(C420=0,X420,IF(C421=0,Y420,C420))</f>
        <v>5</v>
      </c>
      <c r="Z421" s="42">
        <f>IF(C419=0,C418,IF(C420=0,Y420,IF(C421=0,Z420,C419)))</f>
        <v>6</v>
      </c>
      <c r="AA421" s="42">
        <f>IF(C418=0,C417,IF(C419=0,C417,IF(C420=0,Z420,IF(C421=0,AA420,C418))))</f>
        <v>4</v>
      </c>
      <c r="AB421" s="2"/>
      <c r="AC421" s="42" t="str">
        <f t="shared" si="32"/>
        <v>Bet</v>
      </c>
      <c r="AD421" s="2"/>
      <c r="AE421" s="42">
        <f>IF(K421&lt;K420,1,0)</f>
        <v>1</v>
      </c>
      <c r="AF421" s="42">
        <f>IF(G421="W",0,IF(AE421=1,K420-K421+AF420,0))</f>
        <v>3</v>
      </c>
      <c r="AG421" s="2"/>
      <c r="AH421" s="42">
        <f>IF(G421="W",AF420+J421,IF(AE421=1,K420-K421+AF420,0))</f>
        <v>3</v>
      </c>
      <c r="AI421" s="2"/>
    </row>
    <row r="422" spans="2:35">
      <c r="B422" s="45">
        <v>26</v>
      </c>
      <c r="C422" s="17">
        <f t="shared" si="29"/>
        <v>5</v>
      </c>
      <c r="D422" s="48" t="str">
        <f>IF(AC422="Bet",X422,"")</f>
        <v/>
      </c>
      <c r="E422" s="49" t="str">
        <f>IF(AC422="Bet",Y422,"")</f>
        <v/>
      </c>
      <c r="F422" s="50" t="str">
        <f>IF(AC422="Bet",Z422,"")</f>
        <v/>
      </c>
      <c r="G422" s="42" t="str">
        <f>IF(D421&lt;&gt;"",IF(OR(D421=C422,E421=C422,F421=C422),"W","L"),"")</f>
        <v>W</v>
      </c>
      <c r="H422" s="42">
        <f t="shared" si="30"/>
        <v>3</v>
      </c>
      <c r="I422" s="42">
        <f>IF(G422&lt;&gt;"",VLOOKUP(V421,$M$4:$N$18,2,0),"")</f>
        <v>1</v>
      </c>
      <c r="J422" s="42">
        <f t="shared" si="31"/>
        <v>3</v>
      </c>
      <c r="K422" s="42">
        <f>IF(B422="",K421,SUM($J$6:J422))</f>
        <v>39</v>
      </c>
      <c r="L422" s="2"/>
      <c r="M422" s="2"/>
      <c r="N422" s="2"/>
      <c r="O422" s="2"/>
      <c r="P422" s="2"/>
      <c r="Q422" s="2"/>
      <c r="S422" s="2"/>
      <c r="T422" s="2"/>
      <c r="U422" s="2"/>
      <c r="V422" s="42">
        <f>IF(AND(G421="",G422="L"),1,IF(AND(G422="L",G421="L"),V421+1,IF(AND(G421="L",G422=""),0,IF(AND(G422="",G421=""),0,0))))</f>
        <v>0</v>
      </c>
      <c r="W422" s="2"/>
      <c r="X422" s="42">
        <f>IF(C421=0,C422,IF(C422=0,X421,C422))</f>
        <v>5</v>
      </c>
      <c r="Y422" s="42">
        <f>IF(C421=0,X421,IF(C422=0,Y421,C421))</f>
        <v>3</v>
      </c>
      <c r="Z422" s="42">
        <f>IF(C420=0,C419,IF(C421=0,Y421,IF(C422=0,Z421,C420)))</f>
        <v>5</v>
      </c>
      <c r="AA422" s="42">
        <f>IF(C419=0,C418,IF(C420=0,C418,IF(C421=0,Z421,IF(C422=0,AA421,C419))))</f>
        <v>6</v>
      </c>
      <c r="AB422" s="2"/>
      <c r="AC422" s="42" t="str">
        <f t="shared" si="32"/>
        <v>NB</v>
      </c>
      <c r="AD422" s="2"/>
      <c r="AE422" s="42">
        <f>IF(K422&lt;K421,1,0)</f>
        <v>0</v>
      </c>
      <c r="AF422" s="42">
        <f>IF(G422="W",0,IF(AE422=1,K421-K422+AF421,0))</f>
        <v>0</v>
      </c>
      <c r="AG422" s="2"/>
      <c r="AH422" s="42">
        <f>IF(G422="W",AF421+J422,IF(AE422=1,K421-K422+AF421,0))</f>
        <v>6</v>
      </c>
      <c r="AI422" s="2"/>
    </row>
    <row r="423" spans="2:35">
      <c r="B423" s="45">
        <v>10</v>
      </c>
      <c r="C423" s="17">
        <f t="shared" si="29"/>
        <v>2</v>
      </c>
      <c r="D423" s="48" t="str">
        <f>IF(AC423="Bet",X423,"")</f>
        <v/>
      </c>
      <c r="E423" s="49" t="str">
        <f>IF(AC423="Bet",Y423,"")</f>
        <v/>
      </c>
      <c r="F423" s="50" t="str">
        <f>IF(AC423="Bet",Z423,"")</f>
        <v/>
      </c>
      <c r="G423" s="42" t="str">
        <f>IF(D422&lt;&gt;"",IF(OR(D422=C423,E422=C423,F422=C423),"W","L"),"")</f>
        <v/>
      </c>
      <c r="H423" s="42" t="str">
        <f t="shared" si="30"/>
        <v/>
      </c>
      <c r="I423" s="42" t="str">
        <f>IF(G423&lt;&gt;"",VLOOKUP(V422,$M$4:$N$18,2,0),"")</f>
        <v/>
      </c>
      <c r="J423" s="42" t="str">
        <f t="shared" si="31"/>
        <v/>
      </c>
      <c r="K423" s="42">
        <f>IF(B423="",K422,SUM($J$6:J423))</f>
        <v>39</v>
      </c>
      <c r="L423" s="2"/>
      <c r="M423" s="2"/>
      <c r="N423" s="2"/>
      <c r="O423" s="2"/>
      <c r="P423" s="2"/>
      <c r="Q423" s="2"/>
      <c r="S423" s="2"/>
      <c r="T423" s="2"/>
      <c r="U423" s="2"/>
      <c r="V423" s="42">
        <f>IF(AND(G422="",G423="L"),1,IF(AND(G423="L",G422="L"),V422+1,IF(AND(G422="L",G423=""),0,IF(AND(G423="",G422=""),0,0))))</f>
        <v>0</v>
      </c>
      <c r="W423" s="2"/>
      <c r="X423" s="42">
        <f>IF(C422=0,C423,IF(C423=0,X422,C423))</f>
        <v>2</v>
      </c>
      <c r="Y423" s="42">
        <f>IF(C422=0,X422,IF(C423=0,Y422,C422))</f>
        <v>5</v>
      </c>
      <c r="Z423" s="42">
        <f>IF(C421=0,C420,IF(C422=0,Y422,IF(C423=0,Z422,C421)))</f>
        <v>3</v>
      </c>
      <c r="AA423" s="42">
        <f>IF(C420=0,C419,IF(C421=0,C419,IF(C422=0,Z422,IF(C423=0,AA422,C420))))</f>
        <v>5</v>
      </c>
      <c r="AB423" s="2"/>
      <c r="AC423" s="42" t="str">
        <f t="shared" si="32"/>
        <v>NB</v>
      </c>
      <c r="AD423" s="2"/>
      <c r="AE423" s="42">
        <f>IF(K423&lt;K422,1,0)</f>
        <v>0</v>
      </c>
      <c r="AF423" s="42">
        <f>IF(G423="W",0,IF(AE423=1,K422-K423+AF422,0))</f>
        <v>0</v>
      </c>
      <c r="AG423" s="2"/>
      <c r="AH423" s="42">
        <f>IF(G423="W",AF422+J423,IF(AE423=1,K422-K423+AF422,0))</f>
        <v>0</v>
      </c>
      <c r="AI423" s="2"/>
    </row>
    <row r="424" spans="2:35">
      <c r="B424" s="45">
        <v>24</v>
      </c>
      <c r="C424" s="17">
        <f t="shared" si="29"/>
        <v>4</v>
      </c>
      <c r="D424" s="48">
        <f>IF(AC424="Bet",X424,"")</f>
        <v>4</v>
      </c>
      <c r="E424" s="49">
        <f>IF(AC424="Bet",Y424,"")</f>
        <v>2</v>
      </c>
      <c r="F424" s="50">
        <f>IF(AC424="Bet",Z424,"")</f>
        <v>5</v>
      </c>
      <c r="G424" s="42" t="str">
        <f>IF(D423&lt;&gt;"",IF(OR(D423=C424,E423=C424,F423=C424),"W","L"),"")</f>
        <v/>
      </c>
      <c r="H424" s="42" t="str">
        <f t="shared" si="30"/>
        <v/>
      </c>
      <c r="I424" s="42" t="str">
        <f>IF(G424&lt;&gt;"",VLOOKUP(V423,$M$4:$N$18,2,0),"")</f>
        <v/>
      </c>
      <c r="J424" s="42" t="str">
        <f t="shared" si="31"/>
        <v/>
      </c>
      <c r="K424" s="42">
        <f>IF(B424="",K423,SUM($J$6:J424))</f>
        <v>39</v>
      </c>
      <c r="L424" s="2"/>
      <c r="M424" s="2"/>
      <c r="N424" s="2"/>
      <c r="O424" s="2"/>
      <c r="P424" s="2"/>
      <c r="Q424" s="2"/>
      <c r="S424" s="2"/>
      <c r="T424" s="2"/>
      <c r="U424" s="2"/>
      <c r="V424" s="42">
        <f>IF(AND(G423="",G424="L"),1,IF(AND(G424="L",G423="L"),V423+1,IF(AND(G423="L",G424=""),0,IF(AND(G424="",G423=""),0,0))))</f>
        <v>0</v>
      </c>
      <c r="W424" s="2"/>
      <c r="X424" s="42">
        <f>IF(C423=0,C424,IF(C424=0,X423,C424))</f>
        <v>4</v>
      </c>
      <c r="Y424" s="42">
        <f>IF(C423=0,X423,IF(C424=0,Y423,C423))</f>
        <v>2</v>
      </c>
      <c r="Z424" s="42">
        <f>IF(C422=0,C421,IF(C423=0,Y423,IF(C424=0,Z423,C422)))</f>
        <v>5</v>
      </c>
      <c r="AA424" s="42">
        <f>IF(C421=0,C420,IF(C422=0,C420,IF(C423=0,Z423,IF(C424=0,AA423,C421))))</f>
        <v>3</v>
      </c>
      <c r="AB424" s="2"/>
      <c r="AC424" s="42" t="str">
        <f t="shared" si="32"/>
        <v>Bet</v>
      </c>
      <c r="AD424" s="2"/>
      <c r="AE424" s="42">
        <f>IF(K424&lt;K423,1,0)</f>
        <v>0</v>
      </c>
      <c r="AF424" s="42">
        <f>IF(G424="W",0,IF(AE424=1,K423-K424+AF423,0))</f>
        <v>0</v>
      </c>
      <c r="AG424" s="2"/>
      <c r="AH424" s="42">
        <f>IF(G424="W",AF423+J424,IF(AE424=1,K423-K424+AF423,0))</f>
        <v>0</v>
      </c>
      <c r="AI424" s="2"/>
    </row>
    <row r="425" spans="2:35">
      <c r="B425" s="45">
        <v>11</v>
      </c>
      <c r="C425" s="17">
        <f t="shared" si="29"/>
        <v>2</v>
      </c>
      <c r="D425" s="48" t="str">
        <f>IF(AC425="Bet",X425,"")</f>
        <v/>
      </c>
      <c r="E425" s="49" t="str">
        <f>IF(AC425="Bet",Y425,"")</f>
        <v/>
      </c>
      <c r="F425" s="50" t="str">
        <f>IF(AC425="Bet",Z425,"")</f>
        <v/>
      </c>
      <c r="G425" s="42" t="str">
        <f>IF(D424&lt;&gt;"",IF(OR(D424=C425,E424=C425,F424=C425),"W","L"),"")</f>
        <v>W</v>
      </c>
      <c r="H425" s="42">
        <f t="shared" si="30"/>
        <v>3</v>
      </c>
      <c r="I425" s="42">
        <f>IF(G425&lt;&gt;"",VLOOKUP(V424,$M$4:$N$18,2,0),"")</f>
        <v>1</v>
      </c>
      <c r="J425" s="42">
        <f t="shared" si="31"/>
        <v>3</v>
      </c>
      <c r="K425" s="42">
        <f>IF(B425="",K424,SUM($J$6:J425))</f>
        <v>42</v>
      </c>
      <c r="L425" s="2"/>
      <c r="M425" s="2"/>
      <c r="N425" s="2"/>
      <c r="O425" s="2"/>
      <c r="P425" s="2"/>
      <c r="Q425" s="2"/>
      <c r="S425" s="2"/>
      <c r="T425" s="2"/>
      <c r="U425" s="2"/>
      <c r="V425" s="42">
        <f>IF(AND(G424="",G425="L"),1,IF(AND(G425="L",G424="L"),V424+1,IF(AND(G424="L",G425=""),0,IF(AND(G425="",G424=""),0,0))))</f>
        <v>0</v>
      </c>
      <c r="W425" s="2"/>
      <c r="X425" s="42">
        <f>IF(C424=0,C425,IF(C425=0,X424,C425))</f>
        <v>2</v>
      </c>
      <c r="Y425" s="42">
        <f>IF(C424=0,X424,IF(C425=0,Y424,C424))</f>
        <v>4</v>
      </c>
      <c r="Z425" s="42">
        <f>IF(C423=0,C422,IF(C424=0,Y424,IF(C425=0,Z424,C423)))</f>
        <v>2</v>
      </c>
      <c r="AA425" s="42">
        <f>IF(C422=0,C421,IF(C423=0,C421,IF(C424=0,Z424,IF(C425=0,AA424,C422))))</f>
        <v>5</v>
      </c>
      <c r="AB425" s="2"/>
      <c r="AC425" s="42" t="str">
        <f t="shared" si="32"/>
        <v>NB</v>
      </c>
      <c r="AD425" s="2"/>
      <c r="AE425" s="42">
        <f>IF(K425&lt;K424,1,0)</f>
        <v>0</v>
      </c>
      <c r="AF425" s="42">
        <f>IF(G425="W",0,IF(AE425=1,K424-K425+AF424,0))</f>
        <v>0</v>
      </c>
      <c r="AG425" s="2"/>
      <c r="AH425" s="42">
        <f>IF(G425="W",AF424+J425,IF(AE425=1,K424-K425+AF424,0))</f>
        <v>3</v>
      </c>
      <c r="AI425" s="2"/>
    </row>
    <row r="426" spans="2:35">
      <c r="B426" s="45">
        <v>18</v>
      </c>
      <c r="C426" s="17">
        <f t="shared" si="29"/>
        <v>3</v>
      </c>
      <c r="D426" s="48" t="str">
        <f>IF(AC426="Bet",X426,"")</f>
        <v/>
      </c>
      <c r="E426" s="49" t="str">
        <f>IF(AC426="Bet",Y426,"")</f>
        <v/>
      </c>
      <c r="F426" s="50" t="str">
        <f>IF(AC426="Bet",Z426,"")</f>
        <v/>
      </c>
      <c r="G426" s="42" t="str">
        <f>IF(D425&lt;&gt;"",IF(OR(D425=C426,E425=C426,F425=C426),"W","L"),"")</f>
        <v/>
      </c>
      <c r="H426" s="42" t="str">
        <f t="shared" si="30"/>
        <v/>
      </c>
      <c r="I426" s="42" t="str">
        <f>IF(G426&lt;&gt;"",VLOOKUP(V425,$M$4:$N$18,2,0),"")</f>
        <v/>
      </c>
      <c r="J426" s="42" t="str">
        <f t="shared" si="31"/>
        <v/>
      </c>
      <c r="K426" s="42">
        <f>IF(B426="",K425,SUM($J$6:J426))</f>
        <v>42</v>
      </c>
      <c r="L426" s="2"/>
      <c r="M426" s="2"/>
      <c r="N426" s="2"/>
      <c r="O426" s="2"/>
      <c r="P426" s="2"/>
      <c r="Q426" s="2"/>
      <c r="S426" s="2"/>
      <c r="T426" s="2"/>
      <c r="U426" s="2"/>
      <c r="V426" s="42">
        <f>IF(AND(G425="",G426="L"),1,IF(AND(G426="L",G425="L"),V425+1,IF(AND(G425="L",G426=""),0,IF(AND(G426="",G425=""),0,0))))</f>
        <v>0</v>
      </c>
      <c r="W426" s="2"/>
      <c r="X426" s="42">
        <f>IF(C425=0,C426,IF(C426=0,X425,C426))</f>
        <v>3</v>
      </c>
      <c r="Y426" s="42">
        <f>IF(C425=0,X425,IF(C426=0,Y425,C425))</f>
        <v>2</v>
      </c>
      <c r="Z426" s="42">
        <f>IF(C424=0,C423,IF(C425=0,Y425,IF(C426=0,Z425,C424)))</f>
        <v>4</v>
      </c>
      <c r="AA426" s="42">
        <f>IF(C423=0,C422,IF(C424=0,C422,IF(C425=0,Z425,IF(C426=0,AA425,C423))))</f>
        <v>2</v>
      </c>
      <c r="AB426" s="2"/>
      <c r="AC426" s="42" t="str">
        <f t="shared" si="32"/>
        <v>NB</v>
      </c>
      <c r="AD426" s="2"/>
      <c r="AE426" s="42">
        <f>IF(K426&lt;K425,1,0)</f>
        <v>0</v>
      </c>
      <c r="AF426" s="42">
        <f>IF(G426="W",0,IF(AE426=1,K425-K426+AF425,0))</f>
        <v>0</v>
      </c>
      <c r="AG426" s="2"/>
      <c r="AH426" s="42">
        <f>IF(G426="W",AF425+J426,IF(AE426=1,K425-K426+AF425,0))</f>
        <v>0</v>
      </c>
      <c r="AI426" s="2"/>
    </row>
    <row r="427" spans="2:35">
      <c r="B427" s="45">
        <v>1</v>
      </c>
      <c r="C427" s="17">
        <f t="shared" si="29"/>
        <v>1</v>
      </c>
      <c r="D427" s="48">
        <f>IF(AC427="Bet",X427,"")</f>
        <v>1</v>
      </c>
      <c r="E427" s="49">
        <f>IF(AC427="Bet",Y427,"")</f>
        <v>3</v>
      </c>
      <c r="F427" s="50">
        <f>IF(AC427="Bet",Z427,"")</f>
        <v>2</v>
      </c>
      <c r="G427" s="42" t="str">
        <f>IF(D426&lt;&gt;"",IF(OR(D426=C427,E426=C427,F426=C427),"W","L"),"")</f>
        <v/>
      </c>
      <c r="H427" s="42" t="str">
        <f t="shared" si="30"/>
        <v/>
      </c>
      <c r="I427" s="42" t="str">
        <f>IF(G427&lt;&gt;"",VLOOKUP(V426,$M$4:$N$18,2,0),"")</f>
        <v/>
      </c>
      <c r="J427" s="42" t="str">
        <f t="shared" si="31"/>
        <v/>
      </c>
      <c r="K427" s="42">
        <f>IF(B427="",K426,SUM($J$6:J427))</f>
        <v>42</v>
      </c>
      <c r="L427" s="2"/>
      <c r="M427" s="2"/>
      <c r="N427" s="2"/>
      <c r="O427" s="2"/>
      <c r="P427" s="2"/>
      <c r="Q427" s="2"/>
      <c r="S427" s="2"/>
      <c r="T427" s="2"/>
      <c r="U427" s="2"/>
      <c r="V427" s="42">
        <f>IF(AND(G426="",G427="L"),1,IF(AND(G427="L",G426="L"),V426+1,IF(AND(G426="L",G427=""),0,IF(AND(G427="",G426=""),0,0))))</f>
        <v>0</v>
      </c>
      <c r="W427" s="2"/>
      <c r="X427" s="42">
        <f>IF(C426=0,C427,IF(C427=0,X426,C427))</f>
        <v>1</v>
      </c>
      <c r="Y427" s="42">
        <f>IF(C426=0,X426,IF(C427=0,Y426,C426))</f>
        <v>3</v>
      </c>
      <c r="Z427" s="42">
        <f>IF(C425=0,C424,IF(C426=0,Y426,IF(C427=0,Z426,C425)))</f>
        <v>2</v>
      </c>
      <c r="AA427" s="42">
        <f>IF(C424=0,C423,IF(C425=0,C423,IF(C426=0,Z426,IF(C427=0,AA426,C424))))</f>
        <v>4</v>
      </c>
      <c r="AB427" s="2"/>
      <c r="AC427" s="42" t="str">
        <f t="shared" si="32"/>
        <v>Bet</v>
      </c>
      <c r="AD427" s="2"/>
      <c r="AE427" s="42">
        <f>IF(K427&lt;K426,1,0)</f>
        <v>0</v>
      </c>
      <c r="AF427" s="42">
        <f>IF(G427="W",0,IF(AE427=1,K426-K427+AF426,0))</f>
        <v>0</v>
      </c>
      <c r="AG427" s="2"/>
      <c r="AH427" s="42">
        <f>IF(G427="W",AF426+J427,IF(AE427=1,K426-K427+AF426,0))</f>
        <v>0</v>
      </c>
      <c r="AI427" s="2"/>
    </row>
    <row r="428" spans="2:35">
      <c r="B428" s="45">
        <v>32</v>
      </c>
      <c r="C428" s="17">
        <f t="shared" si="29"/>
        <v>6</v>
      </c>
      <c r="D428" s="48">
        <f>IF(AC428="Bet",X428,"")</f>
        <v>6</v>
      </c>
      <c r="E428" s="49">
        <f>IF(AC428="Bet",Y428,"")</f>
        <v>1</v>
      </c>
      <c r="F428" s="50">
        <f>IF(AC428="Bet",Z428,"")</f>
        <v>3</v>
      </c>
      <c r="G428" s="42" t="str">
        <f>IF(D427&lt;&gt;"",IF(OR(D427=C428,E427=C428,F427=C428),"W","L"),"")</f>
        <v>L</v>
      </c>
      <c r="H428" s="42">
        <f t="shared" si="30"/>
        <v>-3</v>
      </c>
      <c r="I428" s="42">
        <f>IF(G428&lt;&gt;"",VLOOKUP(V427,$M$4:$N$18,2,0),"")</f>
        <v>1</v>
      </c>
      <c r="J428" s="42">
        <f t="shared" si="31"/>
        <v>-3</v>
      </c>
      <c r="K428" s="42">
        <f>IF(B428="",K427,SUM($J$6:J428))</f>
        <v>39</v>
      </c>
      <c r="L428" s="2"/>
      <c r="M428" s="2"/>
      <c r="N428" s="2"/>
      <c r="O428" s="2"/>
      <c r="P428" s="2"/>
      <c r="Q428" s="2"/>
      <c r="S428" s="2"/>
      <c r="T428" s="2"/>
      <c r="U428" s="2"/>
      <c r="V428" s="42">
        <f>IF(AND(G427="",G428="L"),1,IF(AND(G428="L",G427="L"),V427+1,IF(AND(G427="L",G428=""),0,IF(AND(G428="",G427=""),0,0))))</f>
        <v>1</v>
      </c>
      <c r="W428" s="2"/>
      <c r="X428" s="42">
        <f>IF(C427=0,C428,IF(C428=0,X427,C428))</f>
        <v>6</v>
      </c>
      <c r="Y428" s="42">
        <f>IF(C427=0,X427,IF(C428=0,Y427,C427))</f>
        <v>1</v>
      </c>
      <c r="Z428" s="42">
        <f>IF(C426=0,C425,IF(C427=0,Y427,IF(C428=0,Z427,C426)))</f>
        <v>3</v>
      </c>
      <c r="AA428" s="42">
        <f>IF(C425=0,C424,IF(C426=0,C424,IF(C427=0,Z427,IF(C428=0,AA427,C425))))</f>
        <v>2</v>
      </c>
      <c r="AB428" s="2"/>
      <c r="AC428" s="42" t="str">
        <f t="shared" si="32"/>
        <v>Bet</v>
      </c>
      <c r="AD428" s="2"/>
      <c r="AE428" s="42">
        <f>IF(K428&lt;K427,1,0)</f>
        <v>1</v>
      </c>
      <c r="AF428" s="42">
        <f>IF(G428="W",0,IF(AE428=1,K427-K428+AF427,0))</f>
        <v>3</v>
      </c>
      <c r="AG428" s="2"/>
      <c r="AH428" s="42">
        <f>IF(G428="W",AF427+J428,IF(AE428=1,K427-K428+AF427,0))</f>
        <v>3</v>
      </c>
      <c r="AI428" s="2"/>
    </row>
    <row r="429" spans="2:35">
      <c r="B429" s="45">
        <v>9</v>
      </c>
      <c r="C429" s="17">
        <f t="shared" si="29"/>
        <v>2</v>
      </c>
      <c r="D429" s="48">
        <f>IF(AC429="Bet",X429,"")</f>
        <v>2</v>
      </c>
      <c r="E429" s="49">
        <f>IF(AC429="Bet",Y429,"")</f>
        <v>6</v>
      </c>
      <c r="F429" s="50">
        <f>IF(AC429="Bet",Z429,"")</f>
        <v>1</v>
      </c>
      <c r="G429" s="42" t="str">
        <f>IF(D428&lt;&gt;"",IF(OR(D428=C429,E428=C429,F428=C429),"W","L"),"")</f>
        <v>L</v>
      </c>
      <c r="H429" s="42">
        <f t="shared" si="30"/>
        <v>-3</v>
      </c>
      <c r="I429" s="42">
        <f>IF(G429&lt;&gt;"",VLOOKUP(V428,$M$4:$N$18,2,0),"")</f>
        <v>1</v>
      </c>
      <c r="J429" s="42">
        <f t="shared" si="31"/>
        <v>-3</v>
      </c>
      <c r="K429" s="42">
        <f>IF(B429="",K428,SUM($J$6:J429))</f>
        <v>36</v>
      </c>
      <c r="L429" s="2"/>
      <c r="M429" s="2"/>
      <c r="N429" s="2"/>
      <c r="O429" s="2"/>
      <c r="P429" s="2"/>
      <c r="Q429" s="2"/>
      <c r="S429" s="2"/>
      <c r="T429" s="2"/>
      <c r="U429" s="2"/>
      <c r="V429" s="42">
        <f>IF(AND(G428="",G429="L"),1,IF(AND(G429="L",G428="L"),V428+1,IF(AND(G428="L",G429=""),0,IF(AND(G429="",G428=""),0,0))))</f>
        <v>2</v>
      </c>
      <c r="W429" s="2"/>
      <c r="X429" s="42">
        <f>IF(C428=0,C429,IF(C429=0,X428,C429))</f>
        <v>2</v>
      </c>
      <c r="Y429" s="42">
        <f>IF(C428=0,X428,IF(C429=0,Y428,C428))</f>
        <v>6</v>
      </c>
      <c r="Z429" s="42">
        <f>IF(C427=0,C426,IF(C428=0,Y428,IF(C429=0,Z428,C427)))</f>
        <v>1</v>
      </c>
      <c r="AA429" s="42">
        <f>IF(C426=0,C425,IF(C427=0,C425,IF(C428=0,Z428,IF(C429=0,AA428,C426))))</f>
        <v>3</v>
      </c>
      <c r="AB429" s="2"/>
      <c r="AC429" s="42" t="str">
        <f t="shared" si="32"/>
        <v>Bet</v>
      </c>
      <c r="AD429" s="2"/>
      <c r="AE429" s="42">
        <f>IF(K429&lt;K428,1,0)</f>
        <v>1</v>
      </c>
      <c r="AF429" s="42">
        <f>IF(G429="W",0,IF(AE429=1,K428-K429+AF428,0))</f>
        <v>6</v>
      </c>
      <c r="AG429" s="2"/>
      <c r="AH429" s="42">
        <f>IF(G429="W",AF428+J429,IF(AE429=1,K428-K429+AF428,0))</f>
        <v>6</v>
      </c>
      <c r="AI429" s="2"/>
    </row>
    <row r="430" spans="2:35">
      <c r="B430" s="45">
        <v>4</v>
      </c>
      <c r="C430" s="17">
        <f t="shared" si="29"/>
        <v>1</v>
      </c>
      <c r="D430" s="48" t="str">
        <f>IF(AC430="Bet",X430,"")</f>
        <v/>
      </c>
      <c r="E430" s="49" t="str">
        <f>IF(AC430="Bet",Y430,"")</f>
        <v/>
      </c>
      <c r="F430" s="50" t="str">
        <f>IF(AC430="Bet",Z430,"")</f>
        <v/>
      </c>
      <c r="G430" s="42" t="str">
        <f>IF(D429&lt;&gt;"",IF(OR(D429=C430,E429=C430,F429=C430),"W","L"),"")</f>
        <v>W</v>
      </c>
      <c r="H430" s="42">
        <f t="shared" si="30"/>
        <v>3</v>
      </c>
      <c r="I430" s="42">
        <f>IF(G430&lt;&gt;"",VLOOKUP(V429,$M$4:$N$18,2,0),"")</f>
        <v>3</v>
      </c>
      <c r="J430" s="42">
        <f t="shared" si="31"/>
        <v>9</v>
      </c>
      <c r="K430" s="42">
        <f>IF(B430="",K429,SUM($J$6:J430))</f>
        <v>45</v>
      </c>
      <c r="L430" s="2"/>
      <c r="M430" s="2"/>
      <c r="N430" s="2"/>
      <c r="O430" s="2"/>
      <c r="P430" s="2"/>
      <c r="Q430" s="2"/>
      <c r="S430" s="2"/>
      <c r="T430" s="2"/>
      <c r="U430" s="2"/>
      <c r="V430" s="42">
        <f>IF(AND(G429="",G430="L"),1,IF(AND(G430="L",G429="L"),V429+1,IF(AND(G429="L",G430=""),0,IF(AND(G430="",G429=""),0,0))))</f>
        <v>0</v>
      </c>
      <c r="W430" s="2"/>
      <c r="X430" s="42">
        <f>IF(C429=0,C430,IF(C430=0,X429,C430))</f>
        <v>1</v>
      </c>
      <c r="Y430" s="42">
        <f>IF(C429=0,X429,IF(C430=0,Y429,C429))</f>
        <v>2</v>
      </c>
      <c r="Z430" s="42">
        <f>IF(C428=0,C427,IF(C429=0,Y429,IF(C430=0,Z429,C428)))</f>
        <v>6</v>
      </c>
      <c r="AA430" s="42">
        <f>IF(C427=0,C426,IF(C428=0,C426,IF(C429=0,Z429,IF(C430=0,AA429,C427))))</f>
        <v>1</v>
      </c>
      <c r="AB430" s="2"/>
      <c r="AC430" s="42" t="str">
        <f t="shared" si="32"/>
        <v>NB</v>
      </c>
      <c r="AD430" s="2"/>
      <c r="AE430" s="42">
        <f>IF(K430&lt;K429,1,0)</f>
        <v>0</v>
      </c>
      <c r="AF430" s="42">
        <f>IF(G430="W",0,IF(AE430=1,K429-K430+AF429,0))</f>
        <v>0</v>
      </c>
      <c r="AG430" s="2"/>
      <c r="AH430" s="42">
        <f>IF(G430="W",AF429+J430,IF(AE430=1,K429-K430+AF429,0))</f>
        <v>15</v>
      </c>
      <c r="AI430" s="2"/>
    </row>
    <row r="431" spans="2:35">
      <c r="B431" s="45">
        <v>18</v>
      </c>
      <c r="C431" s="17">
        <f t="shared" si="29"/>
        <v>3</v>
      </c>
      <c r="D431" s="48">
        <f>IF(AC431="Bet",X431,"")</f>
        <v>3</v>
      </c>
      <c r="E431" s="49">
        <f>IF(AC431="Bet",Y431,"")</f>
        <v>1</v>
      </c>
      <c r="F431" s="50">
        <f>IF(AC431="Bet",Z431,"")</f>
        <v>2</v>
      </c>
      <c r="G431" s="42" t="str">
        <f>IF(D430&lt;&gt;"",IF(OR(D430=C431,E430=C431,F430=C431),"W","L"),"")</f>
        <v/>
      </c>
      <c r="H431" s="42" t="str">
        <f t="shared" si="30"/>
        <v/>
      </c>
      <c r="I431" s="42" t="str">
        <f>IF(G431&lt;&gt;"",VLOOKUP(V430,$M$4:$N$18,2,0),"")</f>
        <v/>
      </c>
      <c r="J431" s="42" t="str">
        <f t="shared" si="31"/>
        <v/>
      </c>
      <c r="K431" s="42">
        <f>IF(B431="",K430,SUM($J$6:J431))</f>
        <v>45</v>
      </c>
      <c r="L431" s="2"/>
      <c r="M431" s="2"/>
      <c r="N431" s="2"/>
      <c r="O431" s="2"/>
      <c r="P431" s="2"/>
      <c r="Q431" s="2"/>
      <c r="S431" s="2"/>
      <c r="T431" s="2"/>
      <c r="U431" s="2"/>
      <c r="V431" s="42">
        <f>IF(AND(G430="",G431="L"),1,IF(AND(G431="L",G430="L"),V430+1,IF(AND(G430="L",G431=""),0,IF(AND(G431="",G430=""),0,0))))</f>
        <v>0</v>
      </c>
      <c r="W431" s="2"/>
      <c r="X431" s="42">
        <f>IF(C430=0,C431,IF(C431=0,X430,C431))</f>
        <v>3</v>
      </c>
      <c r="Y431" s="42">
        <f>IF(C430=0,X430,IF(C431=0,Y430,C430))</f>
        <v>1</v>
      </c>
      <c r="Z431" s="42">
        <f>IF(C429=0,C428,IF(C430=0,Y430,IF(C431=0,Z430,C429)))</f>
        <v>2</v>
      </c>
      <c r="AA431" s="42">
        <f>IF(C428=0,C427,IF(C429=0,C427,IF(C430=0,Z430,IF(C431=0,AA430,C428))))</f>
        <v>6</v>
      </c>
      <c r="AB431" s="2"/>
      <c r="AC431" s="42" t="str">
        <f t="shared" si="32"/>
        <v>Bet</v>
      </c>
      <c r="AD431" s="2"/>
      <c r="AE431" s="42">
        <f>IF(K431&lt;K430,1,0)</f>
        <v>0</v>
      </c>
      <c r="AF431" s="42">
        <f>IF(G431="W",0,IF(AE431=1,K430-K431+AF430,0))</f>
        <v>0</v>
      </c>
      <c r="AG431" s="2"/>
      <c r="AH431" s="42">
        <f>IF(G431="W",AF430+J431,IF(AE431=1,K430-K431+AF430,0))</f>
        <v>0</v>
      </c>
      <c r="AI431" s="2"/>
    </row>
    <row r="432" spans="2:35">
      <c r="B432" s="45">
        <v>33</v>
      </c>
      <c r="C432" s="17">
        <f t="shared" si="29"/>
        <v>6</v>
      </c>
      <c r="D432" s="48">
        <f>IF(AC432="Bet",X432,"")</f>
        <v>6</v>
      </c>
      <c r="E432" s="49">
        <f>IF(AC432="Bet",Y432,"")</f>
        <v>3</v>
      </c>
      <c r="F432" s="50">
        <f>IF(AC432="Bet",Z432,"")</f>
        <v>1</v>
      </c>
      <c r="G432" s="42" t="str">
        <f>IF(D431&lt;&gt;"",IF(OR(D431=C432,E431=C432,F431=C432),"W","L"),"")</f>
        <v>L</v>
      </c>
      <c r="H432" s="42">
        <f t="shared" si="30"/>
        <v>-3</v>
      </c>
      <c r="I432" s="42">
        <f>IF(G432&lt;&gt;"",VLOOKUP(V431,$M$4:$N$18,2,0),"")</f>
        <v>1</v>
      </c>
      <c r="J432" s="42">
        <f t="shared" si="31"/>
        <v>-3</v>
      </c>
      <c r="K432" s="42">
        <f>IF(B432="",K431,SUM($J$6:J432))</f>
        <v>42</v>
      </c>
      <c r="L432" s="2"/>
      <c r="M432" s="2"/>
      <c r="N432" s="2"/>
      <c r="O432" s="2"/>
      <c r="P432" s="2"/>
      <c r="Q432" s="2"/>
      <c r="S432" s="2"/>
      <c r="T432" s="2"/>
      <c r="U432" s="2"/>
      <c r="V432" s="42">
        <f>IF(AND(G431="",G432="L"),1,IF(AND(G432="L",G431="L"),V431+1,IF(AND(G431="L",G432=""),0,IF(AND(G432="",G431=""),0,0))))</f>
        <v>1</v>
      </c>
      <c r="W432" s="2"/>
      <c r="X432" s="42">
        <f>IF(C431=0,C432,IF(C432=0,X431,C432))</f>
        <v>6</v>
      </c>
      <c r="Y432" s="42">
        <f>IF(C431=0,X431,IF(C432=0,Y431,C431))</f>
        <v>3</v>
      </c>
      <c r="Z432" s="42">
        <f>IF(C430=0,C429,IF(C431=0,Y431,IF(C432=0,Z431,C430)))</f>
        <v>1</v>
      </c>
      <c r="AA432" s="42">
        <f>IF(C429=0,C428,IF(C430=0,C428,IF(C431=0,Z431,IF(C432=0,AA431,C429))))</f>
        <v>2</v>
      </c>
      <c r="AB432" s="2"/>
      <c r="AC432" s="42" t="str">
        <f t="shared" si="32"/>
        <v>Bet</v>
      </c>
      <c r="AD432" s="2"/>
      <c r="AE432" s="42">
        <f>IF(K432&lt;K431,1,0)</f>
        <v>1</v>
      </c>
      <c r="AF432" s="42">
        <f>IF(G432="W",0,IF(AE432=1,K431-K432+AF431,0))</f>
        <v>3</v>
      </c>
      <c r="AG432" s="2"/>
      <c r="AH432" s="42">
        <f>IF(G432="W",AF431+J432,IF(AE432=1,K431-K432+AF431,0))</f>
        <v>3</v>
      </c>
      <c r="AI432" s="2"/>
    </row>
    <row r="433" spans="2:35">
      <c r="B433" s="45">
        <v>27</v>
      </c>
      <c r="C433" s="17">
        <f t="shared" si="29"/>
        <v>5</v>
      </c>
      <c r="D433" s="48">
        <f>IF(AC433="Bet",X433,"")</f>
        <v>5</v>
      </c>
      <c r="E433" s="49">
        <f>IF(AC433="Bet",Y433,"")</f>
        <v>6</v>
      </c>
      <c r="F433" s="50">
        <f>IF(AC433="Bet",Z433,"")</f>
        <v>3</v>
      </c>
      <c r="G433" s="42" t="str">
        <f>IF(D432&lt;&gt;"",IF(OR(D432=C433,E432=C433,F432=C433),"W","L"),"")</f>
        <v>L</v>
      </c>
      <c r="H433" s="42">
        <f t="shared" si="30"/>
        <v>-3</v>
      </c>
      <c r="I433" s="42">
        <f>IF(G433&lt;&gt;"",VLOOKUP(V432,$M$4:$N$18,2,0),"")</f>
        <v>1</v>
      </c>
      <c r="J433" s="42">
        <f t="shared" si="31"/>
        <v>-3</v>
      </c>
      <c r="K433" s="42">
        <f>IF(B433="",K432,SUM($J$6:J433))</f>
        <v>39</v>
      </c>
      <c r="L433" s="2"/>
      <c r="M433" s="2"/>
      <c r="N433" s="2"/>
      <c r="O433" s="2"/>
      <c r="P433" s="2"/>
      <c r="Q433" s="2"/>
      <c r="S433" s="2"/>
      <c r="T433" s="2"/>
      <c r="U433" s="2"/>
      <c r="V433" s="42">
        <f>IF(AND(G432="",G433="L"),1,IF(AND(G433="L",G432="L"),V432+1,IF(AND(G432="L",G433=""),0,IF(AND(G433="",G432=""),0,0))))</f>
        <v>2</v>
      </c>
      <c r="W433" s="2"/>
      <c r="X433" s="42">
        <f>IF(C432=0,C433,IF(C433=0,X432,C433))</f>
        <v>5</v>
      </c>
      <c r="Y433" s="42">
        <f>IF(C432=0,X432,IF(C433=0,Y432,C432))</f>
        <v>6</v>
      </c>
      <c r="Z433" s="42">
        <f>IF(C431=0,C430,IF(C432=0,Y432,IF(C433=0,Z432,C431)))</f>
        <v>3</v>
      </c>
      <c r="AA433" s="42">
        <f>IF(C430=0,C429,IF(C431=0,C429,IF(C432=0,Z432,IF(C433=0,AA432,C430))))</f>
        <v>1</v>
      </c>
      <c r="AB433" s="2"/>
      <c r="AC433" s="42" t="str">
        <f t="shared" si="32"/>
        <v>Bet</v>
      </c>
      <c r="AD433" s="2"/>
      <c r="AE433" s="42">
        <f>IF(K433&lt;K432,1,0)</f>
        <v>1</v>
      </c>
      <c r="AF433" s="42">
        <f>IF(G433="W",0,IF(AE433=1,K432-K433+AF432,0))</f>
        <v>6</v>
      </c>
      <c r="AG433" s="2"/>
      <c r="AH433" s="42">
        <f>IF(G433="W",AF432+J433,IF(AE433=1,K432-K433+AF432,0))</f>
        <v>6</v>
      </c>
      <c r="AI433" s="2"/>
    </row>
    <row r="434" spans="2:35">
      <c r="B434" s="45">
        <v>16</v>
      </c>
      <c r="C434" s="17">
        <f t="shared" si="29"/>
        <v>3</v>
      </c>
      <c r="D434" s="48" t="str">
        <f>IF(AC434="Bet",X434,"")</f>
        <v/>
      </c>
      <c r="E434" s="49" t="str">
        <f>IF(AC434="Bet",Y434,"")</f>
        <v/>
      </c>
      <c r="F434" s="50" t="str">
        <f>IF(AC434="Bet",Z434,"")</f>
        <v/>
      </c>
      <c r="G434" s="42" t="str">
        <f>IF(D433&lt;&gt;"",IF(OR(D433=C434,E433=C434,F433=C434),"W","L"),"")</f>
        <v>W</v>
      </c>
      <c r="H434" s="42">
        <f t="shared" si="30"/>
        <v>3</v>
      </c>
      <c r="I434" s="42">
        <f>IF(G434&lt;&gt;"",VLOOKUP(V433,$M$4:$N$18,2,0),"")</f>
        <v>3</v>
      </c>
      <c r="J434" s="42">
        <f t="shared" si="31"/>
        <v>9</v>
      </c>
      <c r="K434" s="42">
        <f>IF(B434="",K433,SUM($J$6:J434))</f>
        <v>48</v>
      </c>
      <c r="L434" s="2"/>
      <c r="M434" s="2"/>
      <c r="N434" s="2"/>
      <c r="O434" s="2"/>
      <c r="P434" s="2"/>
      <c r="Q434" s="2"/>
      <c r="S434" s="2"/>
      <c r="T434" s="2"/>
      <c r="U434" s="2"/>
      <c r="V434" s="42">
        <f>IF(AND(G433="",G434="L"),1,IF(AND(G434="L",G433="L"),V433+1,IF(AND(G433="L",G434=""),0,IF(AND(G434="",G433=""),0,0))))</f>
        <v>0</v>
      </c>
      <c r="W434" s="2"/>
      <c r="X434" s="42">
        <f>IF(C433=0,C434,IF(C434=0,X433,C434))</f>
        <v>3</v>
      </c>
      <c r="Y434" s="42">
        <f>IF(C433=0,X433,IF(C434=0,Y433,C433))</f>
        <v>5</v>
      </c>
      <c r="Z434" s="42">
        <f>IF(C432=0,C431,IF(C433=0,Y433,IF(C434=0,Z433,C432)))</f>
        <v>6</v>
      </c>
      <c r="AA434" s="42">
        <f>IF(C431=0,C430,IF(C432=0,C430,IF(C433=0,Z433,IF(C434=0,AA433,C431))))</f>
        <v>3</v>
      </c>
      <c r="AB434" s="2"/>
      <c r="AC434" s="42" t="str">
        <f t="shared" si="32"/>
        <v>NB</v>
      </c>
      <c r="AD434" s="2"/>
      <c r="AE434" s="42">
        <f>IF(K434&lt;K433,1,0)</f>
        <v>0</v>
      </c>
      <c r="AF434" s="42">
        <f>IF(G434="W",0,IF(AE434=1,K433-K434+AF433,0))</f>
        <v>0</v>
      </c>
      <c r="AG434" s="2"/>
      <c r="AH434" s="42">
        <f>IF(G434="W",AF433+J434,IF(AE434=1,K433-K434+AF433,0))</f>
        <v>15</v>
      </c>
      <c r="AI434" s="2"/>
    </row>
    <row r="435" spans="2:35">
      <c r="B435" s="45">
        <v>35</v>
      </c>
      <c r="C435" s="17">
        <f t="shared" si="29"/>
        <v>6</v>
      </c>
      <c r="D435" s="48" t="str">
        <f>IF(AC435="Bet",X435,"")</f>
        <v/>
      </c>
      <c r="E435" s="49" t="str">
        <f>IF(AC435="Bet",Y435,"")</f>
        <v/>
      </c>
      <c r="F435" s="50" t="str">
        <f>IF(AC435="Bet",Z435,"")</f>
        <v/>
      </c>
      <c r="G435" s="42" t="str">
        <f>IF(D434&lt;&gt;"",IF(OR(D434=C435,E434=C435,F434=C435),"W","L"),"")</f>
        <v/>
      </c>
      <c r="H435" s="42" t="str">
        <f t="shared" si="30"/>
        <v/>
      </c>
      <c r="I435" s="42" t="str">
        <f>IF(G435&lt;&gt;"",VLOOKUP(V434,$M$4:$N$18,2,0),"")</f>
        <v/>
      </c>
      <c r="J435" s="42" t="str">
        <f t="shared" si="31"/>
        <v/>
      </c>
      <c r="K435" s="42">
        <f>IF(B435="",K434,SUM($J$6:J435))</f>
        <v>48</v>
      </c>
      <c r="L435" s="2"/>
      <c r="M435" s="2"/>
      <c r="N435" s="2"/>
      <c r="O435" s="2"/>
      <c r="P435" s="2"/>
      <c r="Q435" s="2"/>
      <c r="S435" s="2"/>
      <c r="T435" s="2"/>
      <c r="U435" s="2"/>
      <c r="V435" s="42">
        <f>IF(AND(G434="",G435="L"),1,IF(AND(G435="L",G434="L"),V434+1,IF(AND(G434="L",G435=""),0,IF(AND(G435="",G434=""),0,0))))</f>
        <v>0</v>
      </c>
      <c r="W435" s="2"/>
      <c r="X435" s="42">
        <f>IF(C434=0,C435,IF(C435=0,X434,C435))</f>
        <v>6</v>
      </c>
      <c r="Y435" s="42">
        <f>IF(C434=0,X434,IF(C435=0,Y434,C434))</f>
        <v>3</v>
      </c>
      <c r="Z435" s="42">
        <f>IF(C433=0,C432,IF(C434=0,Y434,IF(C435=0,Z434,C433)))</f>
        <v>5</v>
      </c>
      <c r="AA435" s="42">
        <f>IF(C432=0,C431,IF(C433=0,C431,IF(C434=0,Z434,IF(C435=0,AA434,C432))))</f>
        <v>6</v>
      </c>
      <c r="AB435" s="2"/>
      <c r="AC435" s="42" t="str">
        <f t="shared" si="32"/>
        <v>NB</v>
      </c>
      <c r="AD435" s="2"/>
      <c r="AE435" s="42">
        <f>IF(K435&lt;K434,1,0)</f>
        <v>0</v>
      </c>
      <c r="AF435" s="42">
        <f>IF(G435="W",0,IF(AE435=1,K434-K435+AF434,0))</f>
        <v>0</v>
      </c>
      <c r="AG435" s="2"/>
      <c r="AH435" s="42">
        <f>IF(G435="W",AF434+J435,IF(AE435=1,K434-K435+AF434,0))</f>
        <v>0</v>
      </c>
      <c r="AI435" s="2"/>
    </row>
    <row r="436" spans="2:35">
      <c r="B436" s="45">
        <v>20</v>
      </c>
      <c r="C436" s="17">
        <f t="shared" si="29"/>
        <v>4</v>
      </c>
      <c r="D436" s="48">
        <f>IF(AC436="Bet",X436,"")</f>
        <v>4</v>
      </c>
      <c r="E436" s="49">
        <f>IF(AC436="Bet",Y436,"")</f>
        <v>6</v>
      </c>
      <c r="F436" s="50">
        <f>IF(AC436="Bet",Z436,"")</f>
        <v>3</v>
      </c>
      <c r="G436" s="42" t="str">
        <f>IF(D435&lt;&gt;"",IF(OR(D435=C436,E435=C436,F435=C436),"W","L"),"")</f>
        <v/>
      </c>
      <c r="H436" s="42" t="str">
        <f t="shared" si="30"/>
        <v/>
      </c>
      <c r="I436" s="42" t="str">
        <f>IF(G436&lt;&gt;"",VLOOKUP(V435,$M$4:$N$18,2,0),"")</f>
        <v/>
      </c>
      <c r="J436" s="42" t="str">
        <f t="shared" si="31"/>
        <v/>
      </c>
      <c r="K436" s="42">
        <f>IF(B436="",K435,SUM($J$6:J436))</f>
        <v>48</v>
      </c>
      <c r="L436" s="2"/>
      <c r="M436" s="2"/>
      <c r="N436" s="2"/>
      <c r="O436" s="2"/>
      <c r="P436" s="2"/>
      <c r="Q436" s="2"/>
      <c r="S436" s="2"/>
      <c r="T436" s="2"/>
      <c r="U436" s="2"/>
      <c r="V436" s="42">
        <f>IF(AND(G435="",G436="L"),1,IF(AND(G436="L",G435="L"),V435+1,IF(AND(G435="L",G436=""),0,IF(AND(G436="",G435=""),0,0))))</f>
        <v>0</v>
      </c>
      <c r="W436" s="2"/>
      <c r="X436" s="42">
        <f>IF(C435=0,C436,IF(C436=0,X435,C436))</f>
        <v>4</v>
      </c>
      <c r="Y436" s="42">
        <f>IF(C435=0,X435,IF(C436=0,Y435,C435))</f>
        <v>6</v>
      </c>
      <c r="Z436" s="42">
        <f>IF(C434=0,C433,IF(C435=0,Y435,IF(C436=0,Z435,C434)))</f>
        <v>3</v>
      </c>
      <c r="AA436" s="42">
        <f>IF(C433=0,C432,IF(C434=0,C432,IF(C435=0,Z435,IF(C436=0,AA435,C433))))</f>
        <v>5</v>
      </c>
      <c r="AB436" s="2"/>
      <c r="AC436" s="42" t="str">
        <f t="shared" si="32"/>
        <v>Bet</v>
      </c>
      <c r="AD436" s="2"/>
      <c r="AE436" s="42">
        <f>IF(K436&lt;K435,1,0)</f>
        <v>0</v>
      </c>
      <c r="AF436" s="42">
        <f>IF(G436="W",0,IF(AE436=1,K435-K436+AF435,0))</f>
        <v>0</v>
      </c>
      <c r="AG436" s="2"/>
      <c r="AH436" s="42">
        <f>IF(G436="W",AF435+J436,IF(AE436=1,K435-K436+AF435,0))</f>
        <v>0</v>
      </c>
      <c r="AI436" s="2"/>
    </row>
    <row r="437" spans="2:35">
      <c r="B437" s="45">
        <v>12</v>
      </c>
      <c r="C437" s="17">
        <f t="shared" si="29"/>
        <v>2</v>
      </c>
      <c r="D437" s="48">
        <f>IF(AC437="Bet",X437,"")</f>
        <v>2</v>
      </c>
      <c r="E437" s="49">
        <f>IF(AC437="Bet",Y437,"")</f>
        <v>4</v>
      </c>
      <c r="F437" s="50">
        <f>IF(AC437="Bet",Z437,"")</f>
        <v>6</v>
      </c>
      <c r="G437" s="42" t="str">
        <f>IF(D436&lt;&gt;"",IF(OR(D436=C437,E436=C437,F436=C437),"W","L"),"")</f>
        <v>L</v>
      </c>
      <c r="H437" s="42">
        <f t="shared" si="30"/>
        <v>-3</v>
      </c>
      <c r="I437" s="42">
        <f>IF(G437&lt;&gt;"",VLOOKUP(V436,$M$4:$N$18,2,0),"")</f>
        <v>1</v>
      </c>
      <c r="J437" s="42">
        <f t="shared" si="31"/>
        <v>-3</v>
      </c>
      <c r="K437" s="42">
        <f>IF(B437="",K436,SUM($J$6:J437))</f>
        <v>45</v>
      </c>
      <c r="L437" s="2"/>
      <c r="M437" s="2"/>
      <c r="N437" s="2"/>
      <c r="O437" s="2"/>
      <c r="P437" s="2"/>
      <c r="Q437" s="2"/>
      <c r="S437" s="2"/>
      <c r="T437" s="2"/>
      <c r="U437" s="2"/>
      <c r="V437" s="42">
        <f>IF(AND(G436="",G437="L"),1,IF(AND(G437="L",G436="L"),V436+1,IF(AND(G436="L",G437=""),0,IF(AND(G437="",G436=""),0,0))))</f>
        <v>1</v>
      </c>
      <c r="W437" s="2"/>
      <c r="X437" s="42">
        <f>IF(C436=0,C437,IF(C437=0,X436,C437))</f>
        <v>2</v>
      </c>
      <c r="Y437" s="42">
        <f>IF(C436=0,X436,IF(C437=0,Y436,C436))</f>
        <v>4</v>
      </c>
      <c r="Z437" s="42">
        <f>IF(C435=0,C434,IF(C436=0,Y436,IF(C437=0,Z436,C435)))</f>
        <v>6</v>
      </c>
      <c r="AA437" s="42">
        <f>IF(C434=0,C433,IF(C435=0,C433,IF(C436=0,Z436,IF(C437=0,AA436,C434))))</f>
        <v>3</v>
      </c>
      <c r="AB437" s="2"/>
      <c r="AC437" s="42" t="str">
        <f t="shared" si="32"/>
        <v>Bet</v>
      </c>
      <c r="AD437" s="2"/>
      <c r="AE437" s="42">
        <f>IF(K437&lt;K436,1,0)</f>
        <v>1</v>
      </c>
      <c r="AF437" s="42">
        <f>IF(G437="W",0,IF(AE437=1,K436-K437+AF436,0))</f>
        <v>3</v>
      </c>
      <c r="AG437" s="2"/>
      <c r="AH437" s="42">
        <f>IF(G437="W",AF436+J437,IF(AE437=1,K436-K437+AF436,0))</f>
        <v>3</v>
      </c>
      <c r="AI437" s="2"/>
    </row>
    <row r="438" spans="2:35">
      <c r="B438" s="45">
        <v>31</v>
      </c>
      <c r="C438" s="17">
        <f t="shared" si="29"/>
        <v>6</v>
      </c>
      <c r="D438" s="48" t="str">
        <f>IF(AC438="Bet",X438,"")</f>
        <v/>
      </c>
      <c r="E438" s="49" t="str">
        <f>IF(AC438="Bet",Y438,"")</f>
        <v/>
      </c>
      <c r="F438" s="50" t="str">
        <f>IF(AC438="Bet",Z438,"")</f>
        <v/>
      </c>
      <c r="G438" s="42" t="str">
        <f>IF(D437&lt;&gt;"",IF(OR(D437=C438,E437=C438,F437=C438),"W","L"),"")</f>
        <v>W</v>
      </c>
      <c r="H438" s="42">
        <f t="shared" si="30"/>
        <v>3</v>
      </c>
      <c r="I438" s="42">
        <f>IF(G438&lt;&gt;"",VLOOKUP(V437,$M$4:$N$18,2,0),"")</f>
        <v>1</v>
      </c>
      <c r="J438" s="42">
        <f t="shared" si="31"/>
        <v>3</v>
      </c>
      <c r="K438" s="42">
        <f>IF(B438="",K437,SUM($J$6:J438))</f>
        <v>48</v>
      </c>
      <c r="L438" s="2"/>
      <c r="M438" s="2"/>
      <c r="N438" s="2"/>
      <c r="O438" s="2"/>
      <c r="P438" s="2"/>
      <c r="Q438" s="2"/>
      <c r="S438" s="2"/>
      <c r="T438" s="2"/>
      <c r="U438" s="2"/>
      <c r="V438" s="42">
        <f>IF(AND(G437="",G438="L"),1,IF(AND(G438="L",G437="L"),V437+1,IF(AND(G437="L",G438=""),0,IF(AND(G438="",G437=""),0,0))))</f>
        <v>0</v>
      </c>
      <c r="W438" s="2"/>
      <c r="X438" s="42">
        <f>IF(C437=0,C438,IF(C438=0,X437,C438))</f>
        <v>6</v>
      </c>
      <c r="Y438" s="42">
        <f>IF(C437=0,X437,IF(C438=0,Y437,C437))</f>
        <v>2</v>
      </c>
      <c r="Z438" s="42">
        <f>IF(C436=0,C435,IF(C437=0,Y437,IF(C438=0,Z437,C436)))</f>
        <v>4</v>
      </c>
      <c r="AA438" s="42">
        <f>IF(C435=0,C434,IF(C436=0,C434,IF(C437=0,Z437,IF(C438=0,AA437,C435))))</f>
        <v>6</v>
      </c>
      <c r="AB438" s="2"/>
      <c r="AC438" s="42" t="str">
        <f t="shared" si="32"/>
        <v>NB</v>
      </c>
      <c r="AD438" s="2"/>
      <c r="AE438" s="42">
        <f>IF(K438&lt;K437,1,0)</f>
        <v>0</v>
      </c>
      <c r="AF438" s="42">
        <f>IF(G438="W",0,IF(AE438=1,K437-K438+AF437,0))</f>
        <v>0</v>
      </c>
      <c r="AG438" s="2"/>
      <c r="AH438" s="42">
        <f>IF(G438="W",AF437+J438,IF(AE438=1,K437-K438+AF437,0))</f>
        <v>6</v>
      </c>
      <c r="AI438" s="2"/>
    </row>
    <row r="439" spans="2:35">
      <c r="B439" s="45">
        <v>32</v>
      </c>
      <c r="C439" s="17">
        <f t="shared" si="29"/>
        <v>6</v>
      </c>
      <c r="D439" s="48" t="str">
        <f>IF(AC439="Bet",X439,"")</f>
        <v/>
      </c>
      <c r="E439" s="49" t="str">
        <f>IF(AC439="Bet",Y439,"")</f>
        <v/>
      </c>
      <c r="F439" s="50" t="str">
        <f>IF(AC439="Bet",Z439,"")</f>
        <v/>
      </c>
      <c r="G439" s="42" t="str">
        <f>IF(D438&lt;&gt;"",IF(OR(D438=C439,E438=C439,F438=C439),"W","L"),"")</f>
        <v/>
      </c>
      <c r="H439" s="42" t="str">
        <f t="shared" si="30"/>
        <v/>
      </c>
      <c r="I439" s="42" t="str">
        <f>IF(G439&lt;&gt;"",VLOOKUP(V438,$M$4:$N$18,2,0),"")</f>
        <v/>
      </c>
      <c r="J439" s="42" t="str">
        <f t="shared" si="31"/>
        <v/>
      </c>
      <c r="K439" s="42">
        <f>IF(B439="",K438,SUM($J$6:J439))</f>
        <v>48</v>
      </c>
      <c r="L439" s="2"/>
      <c r="M439" s="2"/>
      <c r="N439" s="2"/>
      <c r="O439" s="2"/>
      <c r="P439" s="2"/>
      <c r="Q439" s="2"/>
      <c r="S439" s="2"/>
      <c r="T439" s="2"/>
      <c r="U439" s="2"/>
      <c r="V439" s="42">
        <f>IF(AND(G438="",G439="L"),1,IF(AND(G439="L",G438="L"),V438+1,IF(AND(G438="L",G439=""),0,IF(AND(G439="",G438=""),0,0))))</f>
        <v>0</v>
      </c>
      <c r="W439" s="2"/>
      <c r="X439" s="42">
        <f>IF(C438=0,C439,IF(C439=0,X438,C439))</f>
        <v>6</v>
      </c>
      <c r="Y439" s="42">
        <f>IF(C438=0,X438,IF(C439=0,Y438,C438))</f>
        <v>6</v>
      </c>
      <c r="Z439" s="42">
        <f>IF(C437=0,C436,IF(C438=0,Y438,IF(C439=0,Z438,C437)))</f>
        <v>2</v>
      </c>
      <c r="AA439" s="42">
        <f>IF(C436=0,C435,IF(C437=0,C435,IF(C438=0,Z438,IF(C439=0,AA438,C436))))</f>
        <v>4</v>
      </c>
      <c r="AB439" s="2"/>
      <c r="AC439" s="42" t="str">
        <f t="shared" si="32"/>
        <v>NB</v>
      </c>
      <c r="AD439" s="2"/>
      <c r="AE439" s="42">
        <f>IF(K439&lt;K438,1,0)</f>
        <v>0</v>
      </c>
      <c r="AF439" s="42">
        <f>IF(G439="W",0,IF(AE439=1,K438-K439+AF438,0))</f>
        <v>0</v>
      </c>
      <c r="AG439" s="2"/>
      <c r="AH439" s="42">
        <f>IF(G439="W",AF438+J439,IF(AE439=1,K438-K439+AF438,0))</f>
        <v>0</v>
      </c>
      <c r="AI439" s="2"/>
    </row>
    <row r="440" spans="2:35">
      <c r="B440" s="45">
        <v>19</v>
      </c>
      <c r="C440" s="17">
        <f t="shared" si="29"/>
        <v>4</v>
      </c>
      <c r="D440" s="48" t="str">
        <f>IF(AC440="Bet",X440,"")</f>
        <v/>
      </c>
      <c r="E440" s="49" t="str">
        <f>IF(AC440="Bet",Y440,"")</f>
        <v/>
      </c>
      <c r="F440" s="50" t="str">
        <f>IF(AC440="Bet",Z440,"")</f>
        <v/>
      </c>
      <c r="G440" s="42" t="str">
        <f>IF(D439&lt;&gt;"",IF(OR(D439=C440,E439=C440,F439=C440),"W","L"),"")</f>
        <v/>
      </c>
      <c r="H440" s="42" t="str">
        <f t="shared" si="30"/>
        <v/>
      </c>
      <c r="I440" s="42" t="str">
        <f>IF(G440&lt;&gt;"",VLOOKUP(V439,$M$4:$N$18,2,0),"")</f>
        <v/>
      </c>
      <c r="J440" s="42" t="str">
        <f t="shared" si="31"/>
        <v/>
      </c>
      <c r="K440" s="42">
        <f>IF(B440="",K439,SUM($J$6:J440))</f>
        <v>48</v>
      </c>
      <c r="L440" s="2"/>
      <c r="M440" s="2"/>
      <c r="N440" s="2"/>
      <c r="O440" s="2"/>
      <c r="P440" s="2"/>
      <c r="Q440" s="2"/>
      <c r="S440" s="2"/>
      <c r="T440" s="2"/>
      <c r="U440" s="2"/>
      <c r="V440" s="42">
        <f>IF(AND(G439="",G440="L"),1,IF(AND(G440="L",G439="L"),V439+1,IF(AND(G439="L",G440=""),0,IF(AND(G440="",G439=""),0,0))))</f>
        <v>0</v>
      </c>
      <c r="W440" s="2"/>
      <c r="X440" s="42">
        <f>IF(C439=0,C440,IF(C440=0,X439,C440))</f>
        <v>4</v>
      </c>
      <c r="Y440" s="42">
        <f>IF(C439=0,X439,IF(C440=0,Y439,C439))</f>
        <v>6</v>
      </c>
      <c r="Z440" s="42">
        <f>IF(C438=0,C437,IF(C439=0,Y439,IF(C440=0,Z439,C438)))</f>
        <v>6</v>
      </c>
      <c r="AA440" s="42">
        <f>IF(C437=0,C436,IF(C438=0,C436,IF(C439=0,Z439,IF(C440=0,AA439,C437))))</f>
        <v>2</v>
      </c>
      <c r="AB440" s="2"/>
      <c r="AC440" s="42" t="str">
        <f t="shared" si="32"/>
        <v>NB</v>
      </c>
      <c r="AD440" s="2"/>
      <c r="AE440" s="42">
        <f>IF(K440&lt;K439,1,0)</f>
        <v>0</v>
      </c>
      <c r="AF440" s="42">
        <f>IF(G440="W",0,IF(AE440=1,K439-K440+AF439,0))</f>
        <v>0</v>
      </c>
      <c r="AG440" s="2"/>
      <c r="AH440" s="42">
        <f>IF(G440="W",AF439+J440,IF(AE440=1,K439-K440+AF439,0))</f>
        <v>0</v>
      </c>
      <c r="AI440" s="2"/>
    </row>
    <row r="441" spans="2:35">
      <c r="B441" s="45">
        <v>3</v>
      </c>
      <c r="C441" s="17">
        <f t="shared" si="29"/>
        <v>1</v>
      </c>
      <c r="D441" s="48" t="str">
        <f>IF(AC441="Bet",X441,"")</f>
        <v/>
      </c>
      <c r="E441" s="49" t="str">
        <f>IF(AC441="Bet",Y441,"")</f>
        <v/>
      </c>
      <c r="F441" s="50" t="str">
        <f>IF(AC441="Bet",Z441,"")</f>
        <v/>
      </c>
      <c r="G441" s="42" t="str">
        <f>IF(D440&lt;&gt;"",IF(OR(D440=C441,E440=C441,F440=C441),"W","L"),"")</f>
        <v/>
      </c>
      <c r="H441" s="42" t="str">
        <f t="shared" si="30"/>
        <v/>
      </c>
      <c r="I441" s="42" t="str">
        <f>IF(G441&lt;&gt;"",VLOOKUP(V440,$M$4:$N$18,2,0),"")</f>
        <v/>
      </c>
      <c r="J441" s="42" t="str">
        <f t="shared" si="31"/>
        <v/>
      </c>
      <c r="K441" s="42">
        <f>IF(B441="",K440,SUM($J$6:J441))</f>
        <v>48</v>
      </c>
      <c r="L441" s="2"/>
      <c r="M441" s="2"/>
      <c r="N441" s="2"/>
      <c r="O441" s="2"/>
      <c r="P441" s="2"/>
      <c r="Q441" s="2"/>
      <c r="S441" s="2"/>
      <c r="T441" s="2"/>
      <c r="U441" s="2"/>
      <c r="V441" s="42">
        <f>IF(AND(G440="",G441="L"),1,IF(AND(G441="L",G440="L"),V440+1,IF(AND(G440="L",G441=""),0,IF(AND(G441="",G440=""),0,0))))</f>
        <v>0</v>
      </c>
      <c r="W441" s="2"/>
      <c r="X441" s="42">
        <f>IF(C440=0,C441,IF(C441=0,X440,C441))</f>
        <v>1</v>
      </c>
      <c r="Y441" s="42">
        <f>IF(C440=0,X440,IF(C441=0,Y440,C440))</f>
        <v>4</v>
      </c>
      <c r="Z441" s="42">
        <f>IF(C439=0,C438,IF(C440=0,Y440,IF(C441=0,Z440,C439)))</f>
        <v>6</v>
      </c>
      <c r="AA441" s="42">
        <f>IF(C438=0,C437,IF(C439=0,C437,IF(C440=0,Z440,IF(C441=0,AA440,C438))))</f>
        <v>6</v>
      </c>
      <c r="AB441" s="2"/>
      <c r="AC441" s="42" t="str">
        <f t="shared" si="32"/>
        <v>NB</v>
      </c>
      <c r="AD441" s="2"/>
      <c r="AE441" s="42">
        <f>IF(K441&lt;K440,1,0)</f>
        <v>0</v>
      </c>
      <c r="AF441" s="42">
        <f>IF(G441="W",0,IF(AE441=1,K440-K441+AF440,0))</f>
        <v>0</v>
      </c>
      <c r="AG441" s="2"/>
      <c r="AH441" s="42">
        <f>IF(G441="W",AF440+J441,IF(AE441=1,K440-K441+AF440,0))</f>
        <v>0</v>
      </c>
      <c r="AI441" s="2"/>
    </row>
    <row r="442" spans="2:35">
      <c r="B442" s="45">
        <v>9</v>
      </c>
      <c r="C442" s="17">
        <f t="shared" si="29"/>
        <v>2</v>
      </c>
      <c r="D442" s="48">
        <f>IF(AC442="Bet",X442,"")</f>
        <v>2</v>
      </c>
      <c r="E442" s="49">
        <f>IF(AC442="Bet",Y442,"")</f>
        <v>1</v>
      </c>
      <c r="F442" s="50">
        <f>IF(AC442="Bet",Z442,"")</f>
        <v>4</v>
      </c>
      <c r="G442" s="42" t="str">
        <f>IF(D441&lt;&gt;"",IF(OR(D441=C442,E441=C442,F441=C442),"W","L"),"")</f>
        <v/>
      </c>
      <c r="H442" s="42" t="str">
        <f t="shared" si="30"/>
        <v/>
      </c>
      <c r="I442" s="42" t="str">
        <f>IF(G442&lt;&gt;"",VLOOKUP(V441,$M$4:$N$18,2,0),"")</f>
        <v/>
      </c>
      <c r="J442" s="42" t="str">
        <f t="shared" si="31"/>
        <v/>
      </c>
      <c r="K442" s="42">
        <f>IF(B442="",K441,SUM($J$6:J442))</f>
        <v>48</v>
      </c>
      <c r="L442" s="2"/>
      <c r="M442" s="2"/>
      <c r="N442" s="2"/>
      <c r="O442" s="2"/>
      <c r="P442" s="2"/>
      <c r="Q442" s="2"/>
      <c r="S442" s="2"/>
      <c r="T442" s="2"/>
      <c r="U442" s="2"/>
      <c r="V442" s="42">
        <f>IF(AND(G441="",G442="L"),1,IF(AND(G442="L",G441="L"),V441+1,IF(AND(G441="L",G442=""),0,IF(AND(G442="",G441=""),0,0))))</f>
        <v>0</v>
      </c>
      <c r="W442" s="2"/>
      <c r="X442" s="42">
        <f>IF(C441=0,C442,IF(C442=0,X441,C442))</f>
        <v>2</v>
      </c>
      <c r="Y442" s="42">
        <f>IF(C441=0,X441,IF(C442=0,Y441,C441))</f>
        <v>1</v>
      </c>
      <c r="Z442" s="42">
        <f>IF(C440=0,C439,IF(C441=0,Y441,IF(C442=0,Z441,C440)))</f>
        <v>4</v>
      </c>
      <c r="AA442" s="42">
        <f>IF(C439=0,C438,IF(C440=0,C438,IF(C441=0,Z441,IF(C442=0,AA441,C439))))</f>
        <v>6</v>
      </c>
      <c r="AB442" s="2"/>
      <c r="AC442" s="42" t="str">
        <f t="shared" si="32"/>
        <v>Bet</v>
      </c>
      <c r="AD442" s="2"/>
      <c r="AE442" s="42">
        <f>IF(K442&lt;K441,1,0)</f>
        <v>0</v>
      </c>
      <c r="AF442" s="42">
        <f>IF(G442="W",0,IF(AE442=1,K441-K442+AF441,0))</f>
        <v>0</v>
      </c>
      <c r="AG442" s="2"/>
      <c r="AH442" s="42">
        <f>IF(G442="W",AF441+J442,IF(AE442=1,K441-K442+AF441,0))</f>
        <v>0</v>
      </c>
      <c r="AI442" s="2"/>
    </row>
    <row r="443" spans="2:35">
      <c r="B443" s="45">
        <v>7</v>
      </c>
      <c r="C443" s="17">
        <f t="shared" si="29"/>
        <v>2</v>
      </c>
      <c r="D443" s="48" t="str">
        <f>IF(AC443="Bet",X443,"")</f>
        <v/>
      </c>
      <c r="E443" s="49" t="str">
        <f>IF(AC443="Bet",Y443,"")</f>
        <v/>
      </c>
      <c r="F443" s="50" t="str">
        <f>IF(AC443="Bet",Z443,"")</f>
        <v/>
      </c>
      <c r="G443" s="42" t="str">
        <f>IF(D442&lt;&gt;"",IF(OR(D442=C443,E442=C443,F442=C443),"W","L"),"")</f>
        <v>W</v>
      </c>
      <c r="H443" s="42">
        <f t="shared" si="30"/>
        <v>3</v>
      </c>
      <c r="I443" s="42">
        <f>IF(G443&lt;&gt;"",VLOOKUP(V442,$M$4:$N$18,2,0),"")</f>
        <v>1</v>
      </c>
      <c r="J443" s="42">
        <f t="shared" si="31"/>
        <v>3</v>
      </c>
      <c r="K443" s="42">
        <f>IF(B443="",K442,SUM($J$6:J443))</f>
        <v>51</v>
      </c>
      <c r="L443" s="2"/>
      <c r="M443" s="2"/>
      <c r="N443" s="2"/>
      <c r="O443" s="2"/>
      <c r="P443" s="2"/>
      <c r="Q443" s="2"/>
      <c r="S443" s="2"/>
      <c r="T443" s="2"/>
      <c r="U443" s="2"/>
      <c r="V443" s="42">
        <f>IF(AND(G442="",G443="L"),1,IF(AND(G443="L",G442="L"),V442+1,IF(AND(G442="L",G443=""),0,IF(AND(G443="",G442=""),0,0))))</f>
        <v>0</v>
      </c>
      <c r="W443" s="2"/>
      <c r="X443" s="42">
        <f>IF(C442=0,C443,IF(C443=0,X442,C443))</f>
        <v>2</v>
      </c>
      <c r="Y443" s="42">
        <f>IF(C442=0,X442,IF(C443=0,Y442,C442))</f>
        <v>2</v>
      </c>
      <c r="Z443" s="42">
        <f>IF(C441=0,C440,IF(C442=0,Y442,IF(C443=0,Z442,C441)))</f>
        <v>1</v>
      </c>
      <c r="AA443" s="42">
        <f>IF(C440=0,C439,IF(C441=0,C439,IF(C442=0,Z442,IF(C443=0,AA442,C440))))</f>
        <v>4</v>
      </c>
      <c r="AB443" s="2"/>
      <c r="AC443" s="42" t="str">
        <f t="shared" si="32"/>
        <v>NB</v>
      </c>
      <c r="AD443" s="2"/>
      <c r="AE443" s="42">
        <f>IF(K443&lt;K442,1,0)</f>
        <v>0</v>
      </c>
      <c r="AF443" s="42">
        <f>IF(G443="W",0,IF(AE443=1,K442-K443+AF442,0))</f>
        <v>0</v>
      </c>
      <c r="AG443" s="2"/>
      <c r="AH443" s="42">
        <f>IF(G443="W",AF442+J443,IF(AE443=1,K442-K443+AF442,0))</f>
        <v>3</v>
      </c>
      <c r="AI443" s="2"/>
    </row>
    <row r="444" spans="2:35">
      <c r="B444" s="45">
        <v>2</v>
      </c>
      <c r="C444" s="17">
        <f t="shared" si="29"/>
        <v>1</v>
      </c>
      <c r="D444" s="48" t="str">
        <f>IF(AC444="Bet",X444,"")</f>
        <v/>
      </c>
      <c r="E444" s="49" t="str">
        <f>IF(AC444="Bet",Y444,"")</f>
        <v/>
      </c>
      <c r="F444" s="50" t="str">
        <f>IF(AC444="Bet",Z444,"")</f>
        <v/>
      </c>
      <c r="G444" s="42" t="str">
        <f>IF(D443&lt;&gt;"",IF(OR(D443=C444,E443=C444,F443=C444),"W","L"),"")</f>
        <v/>
      </c>
      <c r="H444" s="42" t="str">
        <f t="shared" si="30"/>
        <v/>
      </c>
      <c r="I444" s="42" t="str">
        <f>IF(G444&lt;&gt;"",VLOOKUP(V443,$M$4:$N$18,2,0),"")</f>
        <v/>
      </c>
      <c r="J444" s="42" t="str">
        <f t="shared" si="31"/>
        <v/>
      </c>
      <c r="K444" s="42">
        <f>IF(B444="",K443,SUM($J$6:J444))</f>
        <v>51</v>
      </c>
      <c r="L444" s="2"/>
      <c r="M444" s="2"/>
      <c r="N444" s="2"/>
      <c r="O444" s="2"/>
      <c r="P444" s="2"/>
      <c r="Q444" s="2"/>
      <c r="S444" s="2"/>
      <c r="T444" s="2"/>
      <c r="U444" s="2"/>
      <c r="V444" s="42">
        <f>IF(AND(G443="",G444="L"),1,IF(AND(G444="L",G443="L"),V443+1,IF(AND(G443="L",G444=""),0,IF(AND(G444="",G443=""),0,0))))</f>
        <v>0</v>
      </c>
      <c r="W444" s="2"/>
      <c r="X444" s="42">
        <f>IF(C443=0,C444,IF(C444=0,X443,C444))</f>
        <v>1</v>
      </c>
      <c r="Y444" s="42">
        <f>IF(C443=0,X443,IF(C444=0,Y443,C443))</f>
        <v>2</v>
      </c>
      <c r="Z444" s="42">
        <f>IF(C442=0,C441,IF(C443=0,Y443,IF(C444=0,Z443,C442)))</f>
        <v>2</v>
      </c>
      <c r="AA444" s="42">
        <f>IF(C441=0,C440,IF(C442=0,C440,IF(C443=0,Z443,IF(C444=0,AA443,C441))))</f>
        <v>1</v>
      </c>
      <c r="AB444" s="2"/>
      <c r="AC444" s="42" t="str">
        <f t="shared" si="32"/>
        <v>NB</v>
      </c>
      <c r="AD444" s="2"/>
      <c r="AE444" s="42">
        <f>IF(K444&lt;K443,1,0)</f>
        <v>0</v>
      </c>
      <c r="AF444" s="42">
        <f>IF(G444="W",0,IF(AE444=1,K443-K444+AF443,0))</f>
        <v>0</v>
      </c>
      <c r="AG444" s="2"/>
      <c r="AH444" s="42">
        <f>IF(G444="W",AF443+J444,IF(AE444=1,K443-K444+AF443,0))</f>
        <v>0</v>
      </c>
      <c r="AI444" s="2"/>
    </row>
    <row r="445" spans="2:35">
      <c r="B445" s="45">
        <v>1</v>
      </c>
      <c r="C445" s="17">
        <f t="shared" si="29"/>
        <v>1</v>
      </c>
      <c r="D445" s="48" t="str">
        <f>IF(AC445="Bet",X445,"")</f>
        <v/>
      </c>
      <c r="E445" s="49" t="str">
        <f>IF(AC445="Bet",Y445,"")</f>
        <v/>
      </c>
      <c r="F445" s="50" t="str">
        <f>IF(AC445="Bet",Z445,"")</f>
        <v/>
      </c>
      <c r="G445" s="42" t="str">
        <f>IF(D444&lt;&gt;"",IF(OR(D444=C445,E444=C445,F444=C445),"W","L"),"")</f>
        <v/>
      </c>
      <c r="H445" s="42" t="str">
        <f t="shared" si="30"/>
        <v/>
      </c>
      <c r="I445" s="42" t="str">
        <f>IF(G445&lt;&gt;"",VLOOKUP(V444,$M$4:$N$18,2,0),"")</f>
        <v/>
      </c>
      <c r="J445" s="42" t="str">
        <f t="shared" si="31"/>
        <v/>
      </c>
      <c r="K445" s="42">
        <f>IF(B445="",K444,SUM($J$6:J445))</f>
        <v>51</v>
      </c>
      <c r="L445" s="2"/>
      <c r="M445" s="2"/>
      <c r="N445" s="2"/>
      <c r="O445" s="2"/>
      <c r="P445" s="2"/>
      <c r="Q445" s="2"/>
      <c r="S445" s="2"/>
      <c r="T445" s="2"/>
      <c r="U445" s="2"/>
      <c r="V445" s="42">
        <f>IF(AND(G444="",G445="L"),1,IF(AND(G445="L",G444="L"),V444+1,IF(AND(G444="L",G445=""),0,IF(AND(G445="",G444=""),0,0))))</f>
        <v>0</v>
      </c>
      <c r="W445" s="2"/>
      <c r="X445" s="42">
        <f>IF(C444=0,C445,IF(C445=0,X444,C445))</f>
        <v>1</v>
      </c>
      <c r="Y445" s="42">
        <f>IF(C444=0,X444,IF(C445=0,Y444,C444))</f>
        <v>1</v>
      </c>
      <c r="Z445" s="42">
        <f>IF(C443=0,C442,IF(C444=0,Y444,IF(C445=0,Z444,C443)))</f>
        <v>2</v>
      </c>
      <c r="AA445" s="42">
        <f>IF(C442=0,C441,IF(C443=0,C441,IF(C444=0,Z444,IF(C445=0,AA444,C442))))</f>
        <v>2</v>
      </c>
      <c r="AB445" s="2"/>
      <c r="AC445" s="42" t="str">
        <f t="shared" si="32"/>
        <v>NB</v>
      </c>
      <c r="AD445" s="2"/>
      <c r="AE445" s="42">
        <f>IF(K445&lt;K444,1,0)</f>
        <v>0</v>
      </c>
      <c r="AF445" s="42">
        <f>IF(G445="W",0,IF(AE445=1,K444-K445+AF444,0))</f>
        <v>0</v>
      </c>
      <c r="AG445" s="2"/>
      <c r="AH445" s="42">
        <f>IF(G445="W",AF444+J445,IF(AE445=1,K444-K445+AF444,0))</f>
        <v>0</v>
      </c>
      <c r="AI445" s="2"/>
    </row>
    <row r="446" spans="2:35">
      <c r="B446" s="45">
        <v>3</v>
      </c>
      <c r="C446" s="17">
        <f t="shared" si="29"/>
        <v>1</v>
      </c>
      <c r="D446" s="48" t="str">
        <f>IF(AC446="Bet",X446,"")</f>
        <v/>
      </c>
      <c r="E446" s="49" t="str">
        <f>IF(AC446="Bet",Y446,"")</f>
        <v/>
      </c>
      <c r="F446" s="50" t="str">
        <f>IF(AC446="Bet",Z446,"")</f>
        <v/>
      </c>
      <c r="G446" s="42" t="str">
        <f>IF(D445&lt;&gt;"",IF(OR(D445=C446,E445=C446,F445=C446),"W","L"),"")</f>
        <v/>
      </c>
      <c r="H446" s="42" t="str">
        <f t="shared" si="30"/>
        <v/>
      </c>
      <c r="I446" s="42" t="str">
        <f>IF(G446&lt;&gt;"",VLOOKUP(V445,$M$4:$N$18,2,0),"")</f>
        <v/>
      </c>
      <c r="J446" s="42" t="str">
        <f t="shared" si="31"/>
        <v/>
      </c>
      <c r="K446" s="42">
        <f>IF(B446="",K445,SUM($J$6:J446))</f>
        <v>51</v>
      </c>
      <c r="L446" s="2"/>
      <c r="M446" s="2"/>
      <c r="N446" s="2"/>
      <c r="O446" s="2"/>
      <c r="P446" s="2"/>
      <c r="Q446" s="2"/>
      <c r="S446" s="2"/>
      <c r="T446" s="2"/>
      <c r="U446" s="2"/>
      <c r="V446" s="42">
        <f>IF(AND(G445="",G446="L"),1,IF(AND(G446="L",G445="L"),V445+1,IF(AND(G445="L",G446=""),0,IF(AND(G446="",G445=""),0,0))))</f>
        <v>0</v>
      </c>
      <c r="W446" s="2"/>
      <c r="X446" s="42">
        <f>IF(C445=0,C446,IF(C446=0,X445,C446))</f>
        <v>1</v>
      </c>
      <c r="Y446" s="42">
        <f>IF(C445=0,X445,IF(C446=0,Y445,C445))</f>
        <v>1</v>
      </c>
      <c r="Z446" s="42">
        <f>IF(C444=0,C443,IF(C445=0,Y445,IF(C446=0,Z445,C444)))</f>
        <v>1</v>
      </c>
      <c r="AA446" s="42">
        <f>IF(C443=0,C442,IF(C444=0,C442,IF(C445=0,Z445,IF(C446=0,AA445,C443))))</f>
        <v>2</v>
      </c>
      <c r="AB446" s="2"/>
      <c r="AC446" s="42" t="str">
        <f t="shared" si="32"/>
        <v>NB</v>
      </c>
      <c r="AD446" s="2"/>
      <c r="AE446" s="42">
        <f>IF(K446&lt;K445,1,0)</f>
        <v>0</v>
      </c>
      <c r="AF446" s="42">
        <f>IF(G446="W",0,IF(AE446=1,K445-K446+AF445,0))</f>
        <v>0</v>
      </c>
      <c r="AG446" s="2"/>
      <c r="AH446" s="42">
        <f>IF(G446="W",AF445+J446,IF(AE446=1,K445-K446+AF445,0))</f>
        <v>0</v>
      </c>
      <c r="AI446" s="2"/>
    </row>
    <row r="447" spans="2:35">
      <c r="B447" s="45">
        <v>12</v>
      </c>
      <c r="C447" s="17">
        <f t="shared" si="29"/>
        <v>2</v>
      </c>
      <c r="D447" s="48" t="str">
        <f>IF(AC447="Bet",X447,"")</f>
        <v/>
      </c>
      <c r="E447" s="49" t="str">
        <f>IF(AC447="Bet",Y447,"")</f>
        <v/>
      </c>
      <c r="F447" s="50" t="str">
        <f>IF(AC447="Bet",Z447,"")</f>
        <v/>
      </c>
      <c r="G447" s="42" t="str">
        <f>IF(D446&lt;&gt;"",IF(OR(D446=C447,E446=C447,F446=C447),"W","L"),"")</f>
        <v/>
      </c>
      <c r="H447" s="42" t="str">
        <f t="shared" si="30"/>
        <v/>
      </c>
      <c r="I447" s="42" t="str">
        <f>IF(G447&lt;&gt;"",VLOOKUP(V446,$M$4:$N$18,2,0),"")</f>
        <v/>
      </c>
      <c r="J447" s="42" t="str">
        <f t="shared" si="31"/>
        <v/>
      </c>
      <c r="K447" s="42">
        <f>IF(B447="",K446,SUM($J$6:J447))</f>
        <v>51</v>
      </c>
      <c r="L447" s="2"/>
      <c r="M447" s="2"/>
      <c r="N447" s="2"/>
      <c r="O447" s="2"/>
      <c r="P447" s="2"/>
      <c r="Q447" s="2"/>
      <c r="S447" s="2"/>
      <c r="T447" s="2"/>
      <c r="U447" s="2"/>
      <c r="V447" s="42">
        <f>IF(AND(G446="",G447="L"),1,IF(AND(G447="L",G446="L"),V446+1,IF(AND(G446="L",G447=""),0,IF(AND(G447="",G446=""),0,0))))</f>
        <v>0</v>
      </c>
      <c r="W447" s="2"/>
      <c r="X447" s="42">
        <f>IF(C446=0,C447,IF(C447=0,X446,C447))</f>
        <v>2</v>
      </c>
      <c r="Y447" s="42">
        <f>IF(C446=0,X446,IF(C447=0,Y446,C446))</f>
        <v>1</v>
      </c>
      <c r="Z447" s="42">
        <f>IF(C445=0,C444,IF(C446=0,Y446,IF(C447=0,Z446,C445)))</f>
        <v>1</v>
      </c>
      <c r="AA447" s="42">
        <f>IF(C444=0,C443,IF(C445=0,C443,IF(C446=0,Z446,IF(C447=0,AA446,C444))))</f>
        <v>1</v>
      </c>
      <c r="AB447" s="2"/>
      <c r="AC447" s="42" t="str">
        <f t="shared" si="32"/>
        <v>NB</v>
      </c>
      <c r="AD447" s="2"/>
      <c r="AE447" s="42">
        <f>IF(K447&lt;K446,1,0)</f>
        <v>0</v>
      </c>
      <c r="AF447" s="42">
        <f>IF(G447="W",0,IF(AE447=1,K446-K447+AF446,0))</f>
        <v>0</v>
      </c>
      <c r="AG447" s="2"/>
      <c r="AH447" s="42">
        <f>IF(G447="W",AF446+J447,IF(AE447=1,K446-K447+AF446,0))</f>
        <v>0</v>
      </c>
      <c r="AI447" s="2"/>
    </row>
    <row r="448" spans="2:35">
      <c r="B448" s="45">
        <v>11</v>
      </c>
      <c r="C448" s="17">
        <f t="shared" si="29"/>
        <v>2</v>
      </c>
      <c r="D448" s="48" t="str">
        <f>IF(AC448="Bet",X448,"")</f>
        <v/>
      </c>
      <c r="E448" s="49" t="str">
        <f>IF(AC448="Bet",Y448,"")</f>
        <v/>
      </c>
      <c r="F448" s="50" t="str">
        <f>IF(AC448="Bet",Z448,"")</f>
        <v/>
      </c>
      <c r="G448" s="42" t="str">
        <f>IF(D447&lt;&gt;"",IF(OR(D447=C448,E447=C448,F447=C448),"W","L"),"")</f>
        <v/>
      </c>
      <c r="H448" s="42" t="str">
        <f t="shared" si="30"/>
        <v/>
      </c>
      <c r="I448" s="42" t="str">
        <f>IF(G448&lt;&gt;"",VLOOKUP(V447,$M$4:$N$18,2,0),"")</f>
        <v/>
      </c>
      <c r="J448" s="42" t="str">
        <f t="shared" si="31"/>
        <v/>
      </c>
      <c r="K448" s="42">
        <f>IF(B448="",K447,SUM($J$6:J448))</f>
        <v>51</v>
      </c>
      <c r="L448" s="2"/>
      <c r="M448" s="2"/>
      <c r="N448" s="2"/>
      <c r="O448" s="2"/>
      <c r="P448" s="2"/>
      <c r="Q448" s="2"/>
      <c r="S448" s="2"/>
      <c r="T448" s="2"/>
      <c r="U448" s="2"/>
      <c r="V448" s="42">
        <f>IF(AND(G447="",G448="L"),1,IF(AND(G448="L",G447="L"),V447+1,IF(AND(G447="L",G448=""),0,IF(AND(G448="",G447=""),0,0))))</f>
        <v>0</v>
      </c>
      <c r="W448" s="2"/>
      <c r="X448" s="42">
        <f>IF(C447=0,C448,IF(C448=0,X447,C448))</f>
        <v>2</v>
      </c>
      <c r="Y448" s="42">
        <f>IF(C447=0,X447,IF(C448=0,Y447,C447))</f>
        <v>2</v>
      </c>
      <c r="Z448" s="42">
        <f>IF(C446=0,C445,IF(C447=0,Y447,IF(C448=0,Z447,C446)))</f>
        <v>1</v>
      </c>
      <c r="AA448" s="42">
        <f>IF(C445=0,C444,IF(C446=0,C444,IF(C447=0,Z447,IF(C448=0,AA447,C445))))</f>
        <v>1</v>
      </c>
      <c r="AB448" s="2"/>
      <c r="AC448" s="42" t="str">
        <f t="shared" si="32"/>
        <v>NB</v>
      </c>
      <c r="AD448" s="2"/>
      <c r="AE448" s="42">
        <f>IF(K448&lt;K447,1,0)</f>
        <v>0</v>
      </c>
      <c r="AF448" s="42">
        <f>IF(G448="W",0,IF(AE448=1,K447-K448+AF447,0))</f>
        <v>0</v>
      </c>
      <c r="AG448" s="2"/>
      <c r="AH448" s="42">
        <f>IF(G448="W",AF447+J448,IF(AE448=1,K447-K448+AF447,0))</f>
        <v>0</v>
      </c>
      <c r="AI448" s="2"/>
    </row>
    <row r="449" spans="2:35">
      <c r="B449" s="45">
        <v>36</v>
      </c>
      <c r="C449" s="17">
        <f t="shared" si="29"/>
        <v>6</v>
      </c>
      <c r="D449" s="48" t="str">
        <f>IF(AC449="Bet",X449,"")</f>
        <v/>
      </c>
      <c r="E449" s="49" t="str">
        <f>IF(AC449="Bet",Y449,"")</f>
        <v/>
      </c>
      <c r="F449" s="50" t="str">
        <f>IF(AC449="Bet",Z449,"")</f>
        <v/>
      </c>
      <c r="G449" s="42" t="str">
        <f>IF(D448&lt;&gt;"",IF(OR(D448=C449,E448=C449,F448=C449),"W","L"),"")</f>
        <v/>
      </c>
      <c r="H449" s="42" t="str">
        <f t="shared" si="30"/>
        <v/>
      </c>
      <c r="I449" s="42" t="str">
        <f>IF(G449&lt;&gt;"",VLOOKUP(V448,$M$4:$N$18,2,0),"")</f>
        <v/>
      </c>
      <c r="J449" s="42" t="str">
        <f t="shared" si="31"/>
        <v/>
      </c>
      <c r="K449" s="42">
        <f>IF(B449="",K448,SUM($J$6:J449))</f>
        <v>51</v>
      </c>
      <c r="L449" s="2"/>
      <c r="M449" s="2"/>
      <c r="N449" s="2"/>
      <c r="O449" s="2"/>
      <c r="P449" s="2"/>
      <c r="Q449" s="2"/>
      <c r="S449" s="2"/>
      <c r="T449" s="2"/>
      <c r="U449" s="2"/>
      <c r="V449" s="42">
        <f>IF(AND(G448="",G449="L"),1,IF(AND(G449="L",G448="L"),V448+1,IF(AND(G448="L",G449=""),0,IF(AND(G449="",G448=""),0,0))))</f>
        <v>0</v>
      </c>
      <c r="W449" s="2"/>
      <c r="X449" s="42">
        <f>IF(C448=0,C449,IF(C449=0,X448,C449))</f>
        <v>6</v>
      </c>
      <c r="Y449" s="42">
        <f>IF(C448=0,X448,IF(C449=0,Y448,C448))</f>
        <v>2</v>
      </c>
      <c r="Z449" s="42">
        <f>IF(C447=0,C446,IF(C448=0,Y448,IF(C449=0,Z448,C447)))</f>
        <v>2</v>
      </c>
      <c r="AA449" s="42">
        <f>IF(C446=0,C445,IF(C447=0,C445,IF(C448=0,Z448,IF(C449=0,AA448,C446))))</f>
        <v>1</v>
      </c>
      <c r="AB449" s="2"/>
      <c r="AC449" s="42" t="str">
        <f t="shared" si="32"/>
        <v>NB</v>
      </c>
      <c r="AD449" s="2"/>
      <c r="AE449" s="42">
        <f>IF(K449&lt;K448,1,0)</f>
        <v>0</v>
      </c>
      <c r="AF449" s="42">
        <f>IF(G449="W",0,IF(AE449=1,K448-K449+AF448,0))</f>
        <v>0</v>
      </c>
      <c r="AG449" s="2"/>
      <c r="AH449" s="42">
        <f>IF(G449="W",AF448+J449,IF(AE449=1,K448-K449+AF448,0))</f>
        <v>0</v>
      </c>
      <c r="AI449" s="2"/>
    </row>
    <row r="450" spans="2:35">
      <c r="B450" s="45">
        <v>29</v>
      </c>
      <c r="C450" s="17">
        <f t="shared" si="29"/>
        <v>5</v>
      </c>
      <c r="D450" s="48" t="str">
        <f>IF(AC450="Bet",X450,"")</f>
        <v/>
      </c>
      <c r="E450" s="49" t="str">
        <f>IF(AC450="Bet",Y450,"")</f>
        <v/>
      </c>
      <c r="F450" s="50" t="str">
        <f>IF(AC450="Bet",Z450,"")</f>
        <v/>
      </c>
      <c r="G450" s="42" t="str">
        <f>IF(D449&lt;&gt;"",IF(OR(D449=C450,E449=C450,F449=C450),"W","L"),"")</f>
        <v/>
      </c>
      <c r="H450" s="42" t="str">
        <f t="shared" si="30"/>
        <v/>
      </c>
      <c r="I450" s="42" t="str">
        <f>IF(G450&lt;&gt;"",VLOOKUP(V449,$M$4:$N$18,2,0),"")</f>
        <v/>
      </c>
      <c r="J450" s="42" t="str">
        <f t="shared" si="31"/>
        <v/>
      </c>
      <c r="K450" s="42">
        <f>IF(B450="",K449,SUM($J$6:J450))</f>
        <v>51</v>
      </c>
      <c r="L450" s="2"/>
      <c r="M450" s="2"/>
      <c r="N450" s="2"/>
      <c r="O450" s="2"/>
      <c r="P450" s="2"/>
      <c r="Q450" s="2"/>
      <c r="S450" s="2"/>
      <c r="T450" s="2"/>
      <c r="U450" s="2"/>
      <c r="V450" s="42">
        <f>IF(AND(G449="",G450="L"),1,IF(AND(G450="L",G449="L"),V449+1,IF(AND(G449="L",G450=""),0,IF(AND(G450="",G449=""),0,0))))</f>
        <v>0</v>
      </c>
      <c r="W450" s="2"/>
      <c r="X450" s="42">
        <f>IF(C449=0,C450,IF(C450=0,X449,C450))</f>
        <v>5</v>
      </c>
      <c r="Y450" s="42">
        <f>IF(C449=0,X449,IF(C450=0,Y449,C449))</f>
        <v>6</v>
      </c>
      <c r="Z450" s="42">
        <f>IF(C448=0,C447,IF(C449=0,Y449,IF(C450=0,Z449,C448)))</f>
        <v>2</v>
      </c>
      <c r="AA450" s="42">
        <f>IF(C447=0,C446,IF(C448=0,C446,IF(C449=0,Z449,IF(C450=0,AA449,C447))))</f>
        <v>2</v>
      </c>
      <c r="AB450" s="2"/>
      <c r="AC450" s="42" t="str">
        <f t="shared" si="32"/>
        <v>NB</v>
      </c>
      <c r="AD450" s="2"/>
      <c r="AE450" s="42">
        <f>IF(K450&lt;K449,1,0)</f>
        <v>0</v>
      </c>
      <c r="AF450" s="42">
        <f>IF(G450="W",0,IF(AE450=1,K449-K450+AF449,0))</f>
        <v>0</v>
      </c>
      <c r="AG450" s="2"/>
      <c r="AH450" s="42">
        <f>IF(G450="W",AF449+J450,IF(AE450=1,K449-K450+AF449,0))</f>
        <v>0</v>
      </c>
      <c r="AI450" s="2"/>
    </row>
    <row r="451" spans="2:35">
      <c r="B451" s="45">
        <v>32</v>
      </c>
      <c r="C451" s="17">
        <f t="shared" si="29"/>
        <v>6</v>
      </c>
      <c r="D451" s="48" t="str">
        <f>IF(AC451="Bet",X451,"")</f>
        <v/>
      </c>
      <c r="E451" s="49" t="str">
        <f>IF(AC451="Bet",Y451,"")</f>
        <v/>
      </c>
      <c r="F451" s="50" t="str">
        <f>IF(AC451="Bet",Z451,"")</f>
        <v/>
      </c>
      <c r="G451" s="42" t="str">
        <f>IF(D450&lt;&gt;"",IF(OR(D450=C451,E450=C451,F450=C451),"W","L"),"")</f>
        <v/>
      </c>
      <c r="H451" s="42" t="str">
        <f t="shared" si="30"/>
        <v/>
      </c>
      <c r="I451" s="42" t="str">
        <f>IF(G451&lt;&gt;"",VLOOKUP(V450,$M$4:$N$18,2,0),"")</f>
        <v/>
      </c>
      <c r="J451" s="42" t="str">
        <f t="shared" si="31"/>
        <v/>
      </c>
      <c r="K451" s="42">
        <f>IF(B451="",K450,SUM($J$6:J451))</f>
        <v>51</v>
      </c>
      <c r="L451" s="2"/>
      <c r="M451" s="2"/>
      <c r="N451" s="2"/>
      <c r="O451" s="2"/>
      <c r="P451" s="2"/>
      <c r="Q451" s="2"/>
      <c r="S451" s="2"/>
      <c r="T451" s="2"/>
      <c r="U451" s="2"/>
      <c r="V451" s="42">
        <f>IF(AND(G450="",G451="L"),1,IF(AND(G451="L",G450="L"),V450+1,IF(AND(G450="L",G451=""),0,IF(AND(G451="",G450=""),0,0))))</f>
        <v>0</v>
      </c>
      <c r="W451" s="2"/>
      <c r="X451" s="42">
        <f>IF(C450=0,C451,IF(C451=0,X450,C451))</f>
        <v>6</v>
      </c>
      <c r="Y451" s="42">
        <f>IF(C450=0,X450,IF(C451=0,Y450,C450))</f>
        <v>5</v>
      </c>
      <c r="Z451" s="42">
        <f>IF(C449=0,C448,IF(C450=0,Y450,IF(C451=0,Z450,C449)))</f>
        <v>6</v>
      </c>
      <c r="AA451" s="42">
        <f>IF(C448=0,C447,IF(C449=0,C447,IF(C450=0,Z450,IF(C451=0,AA450,C448))))</f>
        <v>2</v>
      </c>
      <c r="AB451" s="2"/>
      <c r="AC451" s="42" t="str">
        <f t="shared" si="32"/>
        <v>NB</v>
      </c>
      <c r="AD451" s="2"/>
      <c r="AE451" s="42">
        <f>IF(K451&lt;K450,1,0)</f>
        <v>0</v>
      </c>
      <c r="AF451" s="42">
        <f>IF(G451="W",0,IF(AE451=1,K450-K451+AF450,0))</f>
        <v>0</v>
      </c>
      <c r="AG451" s="2"/>
      <c r="AH451" s="42">
        <f>IF(G451="W",AF450+J451,IF(AE451=1,K450-K451+AF450,0))</f>
        <v>0</v>
      </c>
      <c r="AI451" s="2"/>
    </row>
    <row r="452" spans="2:35">
      <c r="B452" s="45">
        <v>32</v>
      </c>
      <c r="C452" s="17">
        <f t="shared" ref="C452:C515" si="33">IF(B452="","",VLOOKUP(B452,$AK$1:$AR$38,3,0))</f>
        <v>6</v>
      </c>
      <c r="D452" s="48" t="str">
        <f>IF(AC452="Bet",X452,"")</f>
        <v/>
      </c>
      <c r="E452" s="49" t="str">
        <f>IF(AC452="Bet",Y452,"")</f>
        <v/>
      </c>
      <c r="F452" s="50" t="str">
        <f>IF(AC452="Bet",Z452,"")</f>
        <v/>
      </c>
      <c r="G452" s="42" t="str">
        <f>IF(D451&lt;&gt;"",IF(OR(D451=C452,E451=C452,F451=C452),"W","L"),"")</f>
        <v/>
      </c>
      <c r="H452" s="42" t="str">
        <f t="shared" si="30"/>
        <v/>
      </c>
      <c r="I452" s="42" t="str">
        <f>IF(G452&lt;&gt;"",VLOOKUP(V451,$M$4:$N$18,2,0),"")</f>
        <v/>
      </c>
      <c r="J452" s="42" t="str">
        <f t="shared" si="31"/>
        <v/>
      </c>
      <c r="K452" s="42">
        <f>IF(B452="",K451,SUM($J$6:J452))</f>
        <v>51</v>
      </c>
      <c r="L452" s="2"/>
      <c r="M452" s="2"/>
      <c r="N452" s="2"/>
      <c r="O452" s="2"/>
      <c r="P452" s="2"/>
      <c r="Q452" s="2"/>
      <c r="S452" s="2"/>
      <c r="T452" s="2"/>
      <c r="U452" s="2"/>
      <c r="V452" s="42">
        <f>IF(AND(G451="",G452="L"),1,IF(AND(G452="L",G451="L"),V451+1,IF(AND(G451="L",G452=""),0,IF(AND(G452="",G451=""),0,0))))</f>
        <v>0</v>
      </c>
      <c r="W452" s="2"/>
      <c r="X452" s="42">
        <f>IF(C451=0,C452,IF(C452=0,X451,C452))</f>
        <v>6</v>
      </c>
      <c r="Y452" s="42">
        <f>IF(C451=0,X451,IF(C452=0,Y451,C451))</f>
        <v>6</v>
      </c>
      <c r="Z452" s="42">
        <f>IF(C450=0,C449,IF(C451=0,Y451,IF(C452=0,Z451,C450)))</f>
        <v>5</v>
      </c>
      <c r="AA452" s="42">
        <f>IF(C449=0,C448,IF(C450=0,C448,IF(C451=0,Z451,IF(C452=0,AA451,C449))))</f>
        <v>6</v>
      </c>
      <c r="AB452" s="2"/>
      <c r="AC452" s="42" t="str">
        <f t="shared" si="32"/>
        <v>NB</v>
      </c>
      <c r="AD452" s="2"/>
      <c r="AE452" s="42">
        <f>IF(K452&lt;K451,1,0)</f>
        <v>0</v>
      </c>
      <c r="AF452" s="42">
        <f>IF(G452="W",0,IF(AE452=1,K451-K452+AF451,0))</f>
        <v>0</v>
      </c>
      <c r="AG452" s="2"/>
      <c r="AH452" s="42">
        <f>IF(G452="W",AF451+J452,IF(AE452=1,K451-K452+AF451,0))</f>
        <v>0</v>
      </c>
      <c r="AI452" s="2"/>
    </row>
    <row r="453" spans="2:35">
      <c r="B453" s="45">
        <v>20</v>
      </c>
      <c r="C453" s="17">
        <f t="shared" si="33"/>
        <v>4</v>
      </c>
      <c r="D453" s="48" t="str">
        <f>IF(AC453="Bet",X453,"")</f>
        <v/>
      </c>
      <c r="E453" s="49" t="str">
        <f>IF(AC453="Bet",Y453,"")</f>
        <v/>
      </c>
      <c r="F453" s="50" t="str">
        <f>IF(AC453="Bet",Z453,"")</f>
        <v/>
      </c>
      <c r="G453" s="42" t="str">
        <f>IF(D452&lt;&gt;"",IF(OR(D452=C453,E452=C453,F452=C453),"W","L"),"")</f>
        <v/>
      </c>
      <c r="H453" s="42" t="str">
        <f t="shared" si="30"/>
        <v/>
      </c>
      <c r="I453" s="42" t="str">
        <f>IF(G453&lt;&gt;"",VLOOKUP(V452,$M$4:$N$18,2,0),"")</f>
        <v/>
      </c>
      <c r="J453" s="42" t="str">
        <f t="shared" si="31"/>
        <v/>
      </c>
      <c r="K453" s="42">
        <f>IF(B453="",K452,SUM($J$6:J453))</f>
        <v>51</v>
      </c>
      <c r="L453" s="2"/>
      <c r="M453" s="2"/>
      <c r="N453" s="2"/>
      <c r="O453" s="2"/>
      <c r="P453" s="2"/>
      <c r="Q453" s="2"/>
      <c r="S453" s="2"/>
      <c r="T453" s="2"/>
      <c r="U453" s="2"/>
      <c r="V453" s="42">
        <f>IF(AND(G452="",G453="L"),1,IF(AND(G453="L",G452="L"),V452+1,IF(AND(G452="L",G453=""),0,IF(AND(G453="",G452=""),0,0))))</f>
        <v>0</v>
      </c>
      <c r="W453" s="2"/>
      <c r="X453" s="42">
        <f>IF(C452=0,C453,IF(C453=0,X452,C453))</f>
        <v>4</v>
      </c>
      <c r="Y453" s="42">
        <f>IF(C452=0,X452,IF(C453=0,Y452,C452))</f>
        <v>6</v>
      </c>
      <c r="Z453" s="42">
        <f>IF(C451=0,C450,IF(C452=0,Y452,IF(C453=0,Z452,C451)))</f>
        <v>6</v>
      </c>
      <c r="AA453" s="42">
        <f>IF(C450=0,C449,IF(C451=0,C449,IF(C452=0,Z452,IF(C453=0,AA452,C450))))</f>
        <v>5</v>
      </c>
      <c r="AB453" s="2"/>
      <c r="AC453" s="42" t="str">
        <f t="shared" si="32"/>
        <v>NB</v>
      </c>
      <c r="AD453" s="2"/>
      <c r="AE453" s="42">
        <f>IF(K453&lt;K452,1,0)</f>
        <v>0</v>
      </c>
      <c r="AF453" s="42">
        <f>IF(G453="W",0,IF(AE453=1,K452-K453+AF452,0))</f>
        <v>0</v>
      </c>
      <c r="AG453" s="2"/>
      <c r="AH453" s="42">
        <f>IF(G453="W",AF452+J453,IF(AE453=1,K452-K453+AF452,0))</f>
        <v>0</v>
      </c>
      <c r="AI453" s="2"/>
    </row>
    <row r="454" spans="2:35">
      <c r="B454" s="45">
        <v>24</v>
      </c>
      <c r="C454" s="17">
        <f t="shared" si="33"/>
        <v>4</v>
      </c>
      <c r="D454" s="48" t="str">
        <f>IF(AC454="Bet",X454,"")</f>
        <v/>
      </c>
      <c r="E454" s="49" t="str">
        <f>IF(AC454="Bet",Y454,"")</f>
        <v/>
      </c>
      <c r="F454" s="50" t="str">
        <f>IF(AC454="Bet",Z454,"")</f>
        <v/>
      </c>
      <c r="G454" s="42" t="str">
        <f>IF(D453&lt;&gt;"",IF(OR(D453=C454,E453=C454,F453=C454),"W","L"),"")</f>
        <v/>
      </c>
      <c r="H454" s="42" t="str">
        <f t="shared" si="30"/>
        <v/>
      </c>
      <c r="I454" s="42" t="str">
        <f>IF(G454&lt;&gt;"",VLOOKUP(V453,$M$4:$N$18,2,0),"")</f>
        <v/>
      </c>
      <c r="J454" s="42" t="str">
        <f t="shared" si="31"/>
        <v/>
      </c>
      <c r="K454" s="42">
        <f>IF(B454="",K453,SUM($J$6:J454))</f>
        <v>51</v>
      </c>
      <c r="L454" s="2"/>
      <c r="M454" s="2"/>
      <c r="N454" s="2"/>
      <c r="O454" s="2"/>
      <c r="P454" s="2"/>
      <c r="Q454" s="2"/>
      <c r="S454" s="2"/>
      <c r="T454" s="2"/>
      <c r="U454" s="2"/>
      <c r="V454" s="42">
        <f>IF(AND(G453="",G454="L"),1,IF(AND(G454="L",G453="L"),V453+1,IF(AND(G453="L",G454=""),0,IF(AND(G454="",G453=""),0,0))))</f>
        <v>0</v>
      </c>
      <c r="W454" s="2"/>
      <c r="X454" s="42">
        <f>IF(C453=0,C454,IF(C454=0,X453,C454))</f>
        <v>4</v>
      </c>
      <c r="Y454" s="42">
        <f>IF(C453=0,X453,IF(C454=0,Y453,C453))</f>
        <v>4</v>
      </c>
      <c r="Z454" s="42">
        <f>IF(C452=0,C451,IF(C453=0,Y453,IF(C454=0,Z453,C452)))</f>
        <v>6</v>
      </c>
      <c r="AA454" s="42">
        <f>IF(C451=0,C450,IF(C452=0,C450,IF(C453=0,Z453,IF(C454=0,AA453,C451))))</f>
        <v>6</v>
      </c>
      <c r="AB454" s="2"/>
      <c r="AC454" s="42" t="str">
        <f t="shared" si="32"/>
        <v>NB</v>
      </c>
      <c r="AD454" s="2"/>
      <c r="AE454" s="42">
        <f>IF(K454&lt;K453,1,0)</f>
        <v>0</v>
      </c>
      <c r="AF454" s="42">
        <f>IF(G454="W",0,IF(AE454=1,K453-K454+AF453,0))</f>
        <v>0</v>
      </c>
      <c r="AG454" s="2"/>
      <c r="AH454" s="42">
        <f>IF(G454="W",AF453+J454,IF(AE454=1,K453-K454+AF453,0))</f>
        <v>0</v>
      </c>
      <c r="AI454" s="2"/>
    </row>
    <row r="455" spans="2:35">
      <c r="B455" s="45">
        <v>19</v>
      </c>
      <c r="C455" s="17">
        <f t="shared" si="33"/>
        <v>4</v>
      </c>
      <c r="D455" s="48" t="str">
        <f>IF(AC455="Bet",X455,"")</f>
        <v/>
      </c>
      <c r="E455" s="49" t="str">
        <f>IF(AC455="Bet",Y455,"")</f>
        <v/>
      </c>
      <c r="F455" s="50" t="str">
        <f>IF(AC455="Bet",Z455,"")</f>
        <v/>
      </c>
      <c r="G455" s="42" t="str">
        <f>IF(D454&lt;&gt;"",IF(OR(D454=C455,E454=C455,F454=C455),"W","L"),"")</f>
        <v/>
      </c>
      <c r="H455" s="42" t="str">
        <f t="shared" si="30"/>
        <v/>
      </c>
      <c r="I455" s="42" t="str">
        <f>IF(G455&lt;&gt;"",VLOOKUP(V454,$M$4:$N$18,2,0),"")</f>
        <v/>
      </c>
      <c r="J455" s="42" t="str">
        <f t="shared" si="31"/>
        <v/>
      </c>
      <c r="K455" s="42">
        <f>IF(B455="",K454,SUM($J$6:J455))</f>
        <v>51</v>
      </c>
      <c r="L455" s="2"/>
      <c r="M455" s="2"/>
      <c r="N455" s="2"/>
      <c r="O455" s="2"/>
      <c r="P455" s="2"/>
      <c r="Q455" s="2"/>
      <c r="S455" s="2"/>
      <c r="T455" s="2"/>
      <c r="U455" s="2"/>
      <c r="V455" s="42">
        <f>IF(AND(G454="",G455="L"),1,IF(AND(G455="L",G454="L"),V454+1,IF(AND(G454="L",G455=""),0,IF(AND(G455="",G454=""),0,0))))</f>
        <v>0</v>
      </c>
      <c r="W455" s="2"/>
      <c r="X455" s="42">
        <f>IF(C454=0,C455,IF(C455=0,X454,C455))</f>
        <v>4</v>
      </c>
      <c r="Y455" s="42">
        <f>IF(C454=0,X454,IF(C455=0,Y454,C454))</f>
        <v>4</v>
      </c>
      <c r="Z455" s="42">
        <f>IF(C453=0,C452,IF(C454=0,Y454,IF(C455=0,Z454,C453)))</f>
        <v>4</v>
      </c>
      <c r="AA455" s="42">
        <f>IF(C452=0,C451,IF(C453=0,C451,IF(C454=0,Z454,IF(C455=0,AA454,C452))))</f>
        <v>6</v>
      </c>
      <c r="AB455" s="2"/>
      <c r="AC455" s="42" t="str">
        <f t="shared" si="32"/>
        <v>NB</v>
      </c>
      <c r="AD455" s="2"/>
      <c r="AE455" s="42">
        <f>IF(K455&lt;K454,1,0)</f>
        <v>0</v>
      </c>
      <c r="AF455" s="42">
        <f>IF(G455="W",0,IF(AE455=1,K454-K455+AF454,0))</f>
        <v>0</v>
      </c>
      <c r="AG455" s="2"/>
      <c r="AH455" s="42">
        <f>IF(G455="W",AF454+J455,IF(AE455=1,K454-K455+AF454,0))</f>
        <v>0</v>
      </c>
      <c r="AI455" s="2"/>
    </row>
    <row r="456" spans="2:35">
      <c r="B456" s="45">
        <v>1</v>
      </c>
      <c r="C456" s="17">
        <f t="shared" si="33"/>
        <v>1</v>
      </c>
      <c r="D456" s="48" t="str">
        <f>IF(AC456="Bet",X456,"")</f>
        <v/>
      </c>
      <c r="E456" s="49" t="str">
        <f>IF(AC456="Bet",Y456,"")</f>
        <v/>
      </c>
      <c r="F456" s="50" t="str">
        <f>IF(AC456="Bet",Z456,"")</f>
        <v/>
      </c>
      <c r="G456" s="42" t="str">
        <f>IF(D455&lt;&gt;"",IF(OR(D455=C456,E455=C456,F455=C456),"W","L"),"")</f>
        <v/>
      </c>
      <c r="H456" s="42" t="str">
        <f t="shared" si="30"/>
        <v/>
      </c>
      <c r="I456" s="42" t="str">
        <f>IF(G456&lt;&gt;"",VLOOKUP(V455,$M$4:$N$18,2,0),"")</f>
        <v/>
      </c>
      <c r="J456" s="42" t="str">
        <f t="shared" si="31"/>
        <v/>
      </c>
      <c r="K456" s="42">
        <f>IF(B456="",K455,SUM($J$6:J456))</f>
        <v>51</v>
      </c>
      <c r="L456" s="2"/>
      <c r="M456" s="2"/>
      <c r="N456" s="2"/>
      <c r="O456" s="2"/>
      <c r="P456" s="2"/>
      <c r="Q456" s="2"/>
      <c r="S456" s="2"/>
      <c r="T456" s="2"/>
      <c r="U456" s="2"/>
      <c r="V456" s="42">
        <f>IF(AND(G455="",G456="L"),1,IF(AND(G456="L",G455="L"),V455+1,IF(AND(G455="L",G456=""),0,IF(AND(G456="",G455=""),0,0))))</f>
        <v>0</v>
      </c>
      <c r="W456" s="2"/>
      <c r="X456" s="42">
        <f>IF(C455=0,C456,IF(C456=0,X455,C456))</f>
        <v>1</v>
      </c>
      <c r="Y456" s="42">
        <f>IF(C455=0,X455,IF(C456=0,Y455,C455))</f>
        <v>4</v>
      </c>
      <c r="Z456" s="42">
        <f>IF(C454=0,C453,IF(C455=0,Y455,IF(C456=0,Z455,C454)))</f>
        <v>4</v>
      </c>
      <c r="AA456" s="42">
        <f>IF(C453=0,C452,IF(C454=0,C452,IF(C455=0,Z455,IF(C456=0,AA455,C453))))</f>
        <v>4</v>
      </c>
      <c r="AB456" s="2"/>
      <c r="AC456" s="42" t="str">
        <f t="shared" si="32"/>
        <v>NB</v>
      </c>
      <c r="AD456" s="2"/>
      <c r="AE456" s="42">
        <f>IF(K456&lt;K455,1,0)</f>
        <v>0</v>
      </c>
      <c r="AF456" s="42">
        <f>IF(G456="W",0,IF(AE456=1,K455-K456+AF455,0))</f>
        <v>0</v>
      </c>
      <c r="AG456" s="2"/>
      <c r="AH456" s="42">
        <f>IF(G456="W",AF455+J456,IF(AE456=1,K455-K456+AF455,0))</f>
        <v>0</v>
      </c>
      <c r="AI456" s="2"/>
    </row>
    <row r="457" spans="2:35">
      <c r="B457" s="45">
        <v>3</v>
      </c>
      <c r="C457" s="17">
        <f t="shared" si="33"/>
        <v>1</v>
      </c>
      <c r="D457" s="48" t="str">
        <f>IF(AC457="Bet",X457,"")</f>
        <v/>
      </c>
      <c r="E457" s="49" t="str">
        <f>IF(AC457="Bet",Y457,"")</f>
        <v/>
      </c>
      <c r="F457" s="50" t="str">
        <f>IF(AC457="Bet",Z457,"")</f>
        <v/>
      </c>
      <c r="G457" s="42" t="str">
        <f>IF(D456&lt;&gt;"",IF(OR(D456=C457,E456=C457,F456=C457),"W","L"),"")</f>
        <v/>
      </c>
      <c r="H457" s="42" t="str">
        <f t="shared" ref="H457:H520" si="34">IF(G457="W",3,IF(G457="L",-3,""))</f>
        <v/>
      </c>
      <c r="I457" s="42" t="str">
        <f>IF(G457&lt;&gt;"",VLOOKUP(V456,$M$4:$N$18,2,0),"")</f>
        <v/>
      </c>
      <c r="J457" s="42" t="str">
        <f t="shared" si="31"/>
        <v/>
      </c>
      <c r="K457" s="42">
        <f>IF(B457="",K456,SUM($J$6:J457))</f>
        <v>51</v>
      </c>
      <c r="L457" s="2"/>
      <c r="M457" s="2"/>
      <c r="N457" s="2"/>
      <c r="O457" s="2"/>
      <c r="P457" s="2"/>
      <c r="Q457" s="2"/>
      <c r="S457" s="2"/>
      <c r="T457" s="2"/>
      <c r="U457" s="2"/>
      <c r="V457" s="42">
        <f>IF(AND(G456="",G457="L"),1,IF(AND(G457="L",G456="L"),V456+1,IF(AND(G456="L",G457=""),0,IF(AND(G457="",G456=""),0,0))))</f>
        <v>0</v>
      </c>
      <c r="W457" s="2"/>
      <c r="X457" s="42">
        <f>IF(C456=0,C457,IF(C457=0,X456,C457))</f>
        <v>1</v>
      </c>
      <c r="Y457" s="42">
        <f>IF(C456=0,X456,IF(C457=0,Y456,C456))</f>
        <v>1</v>
      </c>
      <c r="Z457" s="42">
        <f>IF(C455=0,C454,IF(C456=0,Y456,IF(C457=0,Z456,C455)))</f>
        <v>4</v>
      </c>
      <c r="AA457" s="42">
        <f>IF(C454=0,C453,IF(C455=0,C453,IF(C456=0,Z456,IF(C457=0,AA456,C454))))</f>
        <v>4</v>
      </c>
      <c r="AB457" s="2"/>
      <c r="AC457" s="42" t="str">
        <f t="shared" si="32"/>
        <v>NB</v>
      </c>
      <c r="AD457" s="2"/>
      <c r="AE457" s="42">
        <f>IF(K457&lt;K456,1,0)</f>
        <v>0</v>
      </c>
      <c r="AF457" s="42">
        <f>IF(G457="W",0,IF(AE457=1,K456-K457+AF456,0))</f>
        <v>0</v>
      </c>
      <c r="AG457" s="2"/>
      <c r="AH457" s="42">
        <f>IF(G457="W",AF456+J457,IF(AE457=1,K456-K457+AF456,0))</f>
        <v>0</v>
      </c>
      <c r="AI457" s="2"/>
    </row>
    <row r="458" spans="2:35">
      <c r="B458" s="45">
        <v>15</v>
      </c>
      <c r="C458" s="17">
        <f t="shared" si="33"/>
        <v>3</v>
      </c>
      <c r="D458" s="48" t="str">
        <f>IF(AC458="Bet",X458,"")</f>
        <v/>
      </c>
      <c r="E458" s="49" t="str">
        <f>IF(AC458="Bet",Y458,"")</f>
        <v/>
      </c>
      <c r="F458" s="50" t="str">
        <f>IF(AC458="Bet",Z458,"")</f>
        <v/>
      </c>
      <c r="G458" s="42" t="str">
        <f>IF(D457&lt;&gt;"",IF(OR(D457=C458,E457=C458,F457=C458),"W","L"),"")</f>
        <v/>
      </c>
      <c r="H458" s="42" t="str">
        <f t="shared" si="34"/>
        <v/>
      </c>
      <c r="I458" s="42" t="str">
        <f>IF(G458&lt;&gt;"",VLOOKUP(V457,$M$4:$N$18,2,0),"")</f>
        <v/>
      </c>
      <c r="J458" s="42" t="str">
        <f t="shared" si="31"/>
        <v/>
      </c>
      <c r="K458" s="42">
        <f>IF(B458="",K457,SUM($J$6:J458))</f>
        <v>51</v>
      </c>
      <c r="L458" s="2"/>
      <c r="M458" s="2"/>
      <c r="N458" s="2"/>
      <c r="O458" s="2"/>
      <c r="P458" s="2"/>
      <c r="Q458" s="2"/>
      <c r="S458" s="2"/>
      <c r="T458" s="2"/>
      <c r="U458" s="2"/>
      <c r="V458" s="42">
        <f>IF(AND(G457="",G458="L"),1,IF(AND(G458="L",G457="L"),V457+1,IF(AND(G457="L",G458=""),0,IF(AND(G458="",G457=""),0,0))))</f>
        <v>0</v>
      </c>
      <c r="W458" s="2"/>
      <c r="X458" s="42">
        <f>IF(C457=0,C458,IF(C458=0,X457,C458))</f>
        <v>3</v>
      </c>
      <c r="Y458" s="42">
        <f>IF(C457=0,X457,IF(C458=0,Y457,C457))</f>
        <v>1</v>
      </c>
      <c r="Z458" s="42">
        <f>IF(C456=0,C455,IF(C457=0,Y457,IF(C458=0,Z457,C456)))</f>
        <v>1</v>
      </c>
      <c r="AA458" s="42">
        <f>IF(C455=0,C454,IF(C456=0,C454,IF(C457=0,Z457,IF(C458=0,AA457,C455))))</f>
        <v>4</v>
      </c>
      <c r="AB458" s="2"/>
      <c r="AC458" s="42" t="str">
        <f t="shared" si="32"/>
        <v>NB</v>
      </c>
      <c r="AD458" s="2"/>
      <c r="AE458" s="42">
        <f>IF(K458&lt;K457,1,0)</f>
        <v>0</v>
      </c>
      <c r="AF458" s="42">
        <f>IF(G458="W",0,IF(AE458=1,K457-K458+AF457,0))</f>
        <v>0</v>
      </c>
      <c r="AG458" s="2"/>
      <c r="AH458" s="42">
        <f>IF(G458="W",AF457+J458,IF(AE458=1,K457-K458+AF457,0))</f>
        <v>0</v>
      </c>
      <c r="AI458" s="2"/>
    </row>
    <row r="459" spans="2:35">
      <c r="B459" s="45">
        <v>36</v>
      </c>
      <c r="C459" s="17">
        <f t="shared" si="33"/>
        <v>6</v>
      </c>
      <c r="D459" s="48" t="str">
        <f>IF(AC459="Bet",X459,"")</f>
        <v/>
      </c>
      <c r="E459" s="49" t="str">
        <f>IF(AC459="Bet",Y459,"")</f>
        <v/>
      </c>
      <c r="F459" s="50" t="str">
        <f>IF(AC459="Bet",Z459,"")</f>
        <v/>
      </c>
      <c r="G459" s="42" t="str">
        <f>IF(D458&lt;&gt;"",IF(OR(D458=C459,E458=C459,F458=C459),"W","L"),"")</f>
        <v/>
      </c>
      <c r="H459" s="42" t="str">
        <f t="shared" si="34"/>
        <v/>
      </c>
      <c r="I459" s="42" t="str">
        <f>IF(G459&lt;&gt;"",VLOOKUP(V458,$M$4:$N$18,2,0),"")</f>
        <v/>
      </c>
      <c r="J459" s="42" t="str">
        <f t="shared" si="31"/>
        <v/>
      </c>
      <c r="K459" s="42">
        <f>IF(B459="",K458,SUM($J$6:J459))</f>
        <v>51</v>
      </c>
      <c r="L459" s="2"/>
      <c r="M459" s="2"/>
      <c r="N459" s="2"/>
      <c r="O459" s="2"/>
      <c r="P459" s="2"/>
      <c r="Q459" s="2"/>
      <c r="S459" s="2"/>
      <c r="T459" s="2"/>
      <c r="U459" s="2"/>
      <c r="V459" s="42">
        <f>IF(AND(G458="",G459="L"),1,IF(AND(G459="L",G458="L"),V458+1,IF(AND(G458="L",G459=""),0,IF(AND(G459="",G458=""),0,0))))</f>
        <v>0</v>
      </c>
      <c r="W459" s="2"/>
      <c r="X459" s="42">
        <f>IF(C458=0,C459,IF(C459=0,X458,C459))</f>
        <v>6</v>
      </c>
      <c r="Y459" s="42">
        <f>IF(C458=0,X458,IF(C459=0,Y458,C458))</f>
        <v>3</v>
      </c>
      <c r="Z459" s="42">
        <f>IF(C457=0,C456,IF(C458=0,Y458,IF(C459=0,Z458,C457)))</f>
        <v>1</v>
      </c>
      <c r="AA459" s="42">
        <f>IF(C456=0,C455,IF(C457=0,C455,IF(C458=0,Z458,IF(C459=0,AA458,C456))))</f>
        <v>1</v>
      </c>
      <c r="AB459" s="2"/>
      <c r="AC459" s="42" t="str">
        <f t="shared" si="32"/>
        <v>NB</v>
      </c>
      <c r="AD459" s="2"/>
      <c r="AE459" s="42">
        <f>IF(K459&lt;K458,1,0)</f>
        <v>0</v>
      </c>
      <c r="AF459" s="42">
        <f>IF(G459="W",0,IF(AE459=1,K458-K459+AF458,0))</f>
        <v>0</v>
      </c>
      <c r="AG459" s="2"/>
      <c r="AH459" s="42">
        <f>IF(G459="W",AF458+J459,IF(AE459=1,K458-K459+AF458,0))</f>
        <v>0</v>
      </c>
      <c r="AI459" s="2"/>
    </row>
    <row r="460" spans="2:35">
      <c r="B460" s="45">
        <v>36</v>
      </c>
      <c r="C460" s="17">
        <f t="shared" si="33"/>
        <v>6</v>
      </c>
      <c r="D460" s="48" t="str">
        <f>IF(AC460="Bet",X460,"")</f>
        <v/>
      </c>
      <c r="E460" s="49" t="str">
        <f>IF(AC460="Bet",Y460,"")</f>
        <v/>
      </c>
      <c r="F460" s="50" t="str">
        <f>IF(AC460="Bet",Z460,"")</f>
        <v/>
      </c>
      <c r="G460" s="42" t="str">
        <f>IF(D459&lt;&gt;"",IF(OR(D459=C460,E459=C460,F459=C460),"W","L"),"")</f>
        <v/>
      </c>
      <c r="H460" s="42" t="str">
        <f t="shared" si="34"/>
        <v/>
      </c>
      <c r="I460" s="42" t="str">
        <f>IF(G460&lt;&gt;"",VLOOKUP(V459,$M$4:$N$18,2,0),"")</f>
        <v/>
      </c>
      <c r="J460" s="42" t="str">
        <f t="shared" si="31"/>
        <v/>
      </c>
      <c r="K460" s="42">
        <f>IF(B460="",K459,SUM($J$6:J460))</f>
        <v>51</v>
      </c>
      <c r="L460" s="2"/>
      <c r="M460" s="2"/>
      <c r="N460" s="2"/>
      <c r="O460" s="2"/>
      <c r="P460" s="2"/>
      <c r="Q460" s="2"/>
      <c r="S460" s="2"/>
      <c r="T460" s="2"/>
      <c r="U460" s="2"/>
      <c r="V460" s="42">
        <f>IF(AND(G459="",G460="L"),1,IF(AND(G460="L",G459="L"),V459+1,IF(AND(G459="L",G460=""),0,IF(AND(G460="",G459=""),0,0))))</f>
        <v>0</v>
      </c>
      <c r="W460" s="2"/>
      <c r="X460" s="42">
        <f>IF(C459=0,C460,IF(C460=0,X459,C460))</f>
        <v>6</v>
      </c>
      <c r="Y460" s="42">
        <f>IF(C459=0,X459,IF(C460=0,Y459,C459))</f>
        <v>6</v>
      </c>
      <c r="Z460" s="42">
        <f>IF(C458=0,C457,IF(C459=0,Y459,IF(C460=0,Z459,C458)))</f>
        <v>3</v>
      </c>
      <c r="AA460" s="42">
        <f>IF(C457=0,C456,IF(C458=0,C456,IF(C459=0,Z459,IF(C460=0,AA459,C457))))</f>
        <v>1</v>
      </c>
      <c r="AB460" s="2"/>
      <c r="AC460" s="42" t="str">
        <f t="shared" si="32"/>
        <v>NB</v>
      </c>
      <c r="AD460" s="2"/>
      <c r="AE460" s="42">
        <f>IF(K460&lt;K459,1,0)</f>
        <v>0</v>
      </c>
      <c r="AF460" s="42">
        <f>IF(G460="W",0,IF(AE460=1,K459-K460+AF459,0))</f>
        <v>0</v>
      </c>
      <c r="AG460" s="2"/>
      <c r="AH460" s="42">
        <f>IF(G460="W",AF459+J460,IF(AE460=1,K459-K460+AF459,0))</f>
        <v>0</v>
      </c>
      <c r="AI460" s="2"/>
    </row>
    <row r="461" spans="2:35">
      <c r="B461" s="45">
        <v>1</v>
      </c>
      <c r="C461" s="17">
        <f t="shared" si="33"/>
        <v>1</v>
      </c>
      <c r="D461" s="48" t="str">
        <f>IF(AC461="Bet",X461,"")</f>
        <v/>
      </c>
      <c r="E461" s="49" t="str">
        <f>IF(AC461="Bet",Y461,"")</f>
        <v/>
      </c>
      <c r="F461" s="50" t="str">
        <f>IF(AC461="Bet",Z461,"")</f>
        <v/>
      </c>
      <c r="G461" s="42" t="str">
        <f>IF(D460&lt;&gt;"",IF(OR(D460=C461,E460=C461,F460=C461),"W","L"),"")</f>
        <v/>
      </c>
      <c r="H461" s="42" t="str">
        <f t="shared" si="34"/>
        <v/>
      </c>
      <c r="I461" s="42" t="str">
        <f>IF(G461&lt;&gt;"",VLOOKUP(V460,$M$4:$N$18,2,0),"")</f>
        <v/>
      </c>
      <c r="J461" s="42" t="str">
        <f t="shared" si="31"/>
        <v/>
      </c>
      <c r="K461" s="42">
        <f>IF(B461="",K460,SUM($J$6:J461))</f>
        <v>51</v>
      </c>
      <c r="L461" s="2"/>
      <c r="M461" s="2"/>
      <c r="N461" s="2"/>
      <c r="O461" s="2"/>
      <c r="P461" s="2"/>
      <c r="Q461" s="2"/>
      <c r="S461" s="2"/>
      <c r="T461" s="2"/>
      <c r="U461" s="2"/>
      <c r="V461" s="42">
        <f>IF(AND(G460="",G461="L"),1,IF(AND(G461="L",G460="L"),V460+1,IF(AND(G460="L",G461=""),0,IF(AND(G461="",G460=""),0,0))))</f>
        <v>0</v>
      </c>
      <c r="W461" s="2"/>
      <c r="X461" s="42">
        <f>IF(C460=0,C461,IF(C461=0,X460,C461))</f>
        <v>1</v>
      </c>
      <c r="Y461" s="42">
        <f>IF(C460=0,X460,IF(C461=0,Y460,C460))</f>
        <v>6</v>
      </c>
      <c r="Z461" s="42">
        <f>IF(C459=0,C458,IF(C460=0,Y460,IF(C461=0,Z460,C459)))</f>
        <v>6</v>
      </c>
      <c r="AA461" s="42">
        <f>IF(C458=0,C457,IF(C459=0,C457,IF(C460=0,Z460,IF(C461=0,AA460,C458))))</f>
        <v>3</v>
      </c>
      <c r="AB461" s="2"/>
      <c r="AC461" s="42" t="str">
        <f t="shared" si="32"/>
        <v>NB</v>
      </c>
      <c r="AD461" s="2"/>
      <c r="AE461" s="42">
        <f>IF(K461&lt;K460,1,0)</f>
        <v>0</v>
      </c>
      <c r="AF461" s="42">
        <f>IF(G461="W",0,IF(AE461=1,K460-K461+AF460,0))</f>
        <v>0</v>
      </c>
      <c r="AG461" s="2"/>
      <c r="AH461" s="42">
        <f>IF(G461="W",AF460+J461,IF(AE461=1,K460-K461+AF460,0))</f>
        <v>0</v>
      </c>
      <c r="AI461" s="2"/>
    </row>
    <row r="462" spans="2:35">
      <c r="B462" s="45">
        <v>0</v>
      </c>
      <c r="C462" s="17">
        <f t="shared" si="33"/>
        <v>0</v>
      </c>
      <c r="D462" s="48" t="str">
        <f>IF(AC462="Bet",X462,"")</f>
        <v/>
      </c>
      <c r="E462" s="49" t="str">
        <f>IF(AC462="Bet",Y462,"")</f>
        <v/>
      </c>
      <c r="F462" s="50" t="str">
        <f>IF(AC462="Bet",Z462,"")</f>
        <v/>
      </c>
      <c r="G462" s="42" t="str">
        <f>IF(D461&lt;&gt;"",IF(OR(D461=C462,E461=C462,F461=C462),"W","L"),"")</f>
        <v/>
      </c>
      <c r="H462" s="42" t="str">
        <f t="shared" si="34"/>
        <v/>
      </c>
      <c r="I462" s="42" t="str">
        <f>IF(G462&lt;&gt;"",VLOOKUP(V461,$M$4:$N$18,2,0),"")</f>
        <v/>
      </c>
      <c r="J462" s="42" t="str">
        <f t="shared" si="31"/>
        <v/>
      </c>
      <c r="K462" s="42">
        <f>IF(B462="",K461,SUM($J$6:J462))</f>
        <v>51</v>
      </c>
      <c r="L462" s="2"/>
      <c r="M462" s="2"/>
      <c r="N462" s="2"/>
      <c r="O462" s="2"/>
      <c r="P462" s="2"/>
      <c r="Q462" s="2"/>
      <c r="S462" s="2"/>
      <c r="T462" s="2"/>
      <c r="U462" s="2"/>
      <c r="V462" s="42">
        <f>IF(AND(G461="",G462="L"),1,IF(AND(G462="L",G461="L"),V461+1,IF(AND(G461="L",G462=""),0,IF(AND(G462="",G461=""),0,0))))</f>
        <v>0</v>
      </c>
      <c r="W462" s="2"/>
      <c r="X462" s="42">
        <f>IF(C461=0,C462,IF(C462=0,X461,C462))</f>
        <v>1</v>
      </c>
      <c r="Y462" s="42">
        <f>IF(C461=0,X461,IF(C462=0,Y461,C461))</f>
        <v>6</v>
      </c>
      <c r="Z462" s="42">
        <f>IF(C460=0,C459,IF(C461=0,Y461,IF(C462=0,Z461,C460)))</f>
        <v>6</v>
      </c>
      <c r="AA462" s="42">
        <f>IF(C459=0,C458,IF(C460=0,C458,IF(C461=0,Z461,IF(C462=0,AA461,C459))))</f>
        <v>3</v>
      </c>
      <c r="AB462" s="2"/>
      <c r="AC462" s="42" t="str">
        <f t="shared" si="32"/>
        <v>NB</v>
      </c>
      <c r="AD462" s="2"/>
      <c r="AE462" s="42">
        <f>IF(K462&lt;K461,1,0)</f>
        <v>0</v>
      </c>
      <c r="AF462" s="42">
        <f>IF(G462="W",0,IF(AE462=1,K461-K462+AF461,0))</f>
        <v>0</v>
      </c>
      <c r="AG462" s="2"/>
      <c r="AH462" s="42">
        <f>IF(G462="W",AF461+J462,IF(AE462=1,K461-K462+AF461,0))</f>
        <v>0</v>
      </c>
      <c r="AI462" s="2"/>
    </row>
    <row r="463" spans="2:35">
      <c r="B463" s="45">
        <v>9</v>
      </c>
      <c r="C463" s="17">
        <f t="shared" si="33"/>
        <v>2</v>
      </c>
      <c r="D463" s="48" t="str">
        <f>IF(AC463="Bet",X463,"")</f>
        <v/>
      </c>
      <c r="E463" s="49" t="str">
        <f>IF(AC463="Bet",Y463,"")</f>
        <v/>
      </c>
      <c r="F463" s="50" t="str">
        <f>IF(AC463="Bet",Z463,"")</f>
        <v/>
      </c>
      <c r="G463" s="42" t="str">
        <f>IF(D462&lt;&gt;"",IF(OR(D462=C463,E462=C463,F462=C463),"W","L"),"")</f>
        <v/>
      </c>
      <c r="H463" s="42" t="str">
        <f t="shared" si="34"/>
        <v/>
      </c>
      <c r="I463" s="42" t="str">
        <f>IF(G463&lt;&gt;"",VLOOKUP(V462,$M$4:$N$18,2,0),"")</f>
        <v/>
      </c>
      <c r="J463" s="42" t="str">
        <f t="shared" si="31"/>
        <v/>
      </c>
      <c r="K463" s="42">
        <f>IF(B463="",K462,SUM($J$6:J463))</f>
        <v>51</v>
      </c>
      <c r="L463" s="2"/>
      <c r="M463" s="2"/>
      <c r="N463" s="2"/>
      <c r="O463" s="2"/>
      <c r="P463" s="2"/>
      <c r="Q463" s="2"/>
      <c r="S463" s="2"/>
      <c r="T463" s="2"/>
      <c r="U463" s="2"/>
      <c r="V463" s="42">
        <f>IF(AND(G462="",G463="L"),1,IF(AND(G463="L",G462="L"),V462+1,IF(AND(G462="L",G463=""),0,IF(AND(G463="",G462=""),0,0))))</f>
        <v>0</v>
      </c>
      <c r="W463" s="2"/>
      <c r="X463" s="42">
        <f>IF(C462=0,C463,IF(C463=0,X462,C463))</f>
        <v>2</v>
      </c>
      <c r="Y463" s="42">
        <f>IF(C462=0,X462,IF(C463=0,Y462,C462))</f>
        <v>1</v>
      </c>
      <c r="Z463" s="42">
        <f>IF(C461=0,C460,IF(C462=0,Y462,IF(C463=0,Z462,C461)))</f>
        <v>6</v>
      </c>
      <c r="AA463" s="42">
        <f>IF(C460=0,C459,IF(C461=0,C459,IF(C462=0,Z462,IF(C463=0,AA462,C460))))</f>
        <v>6</v>
      </c>
      <c r="AB463" s="2"/>
      <c r="AC463" s="42" t="str">
        <f t="shared" si="32"/>
        <v>NB</v>
      </c>
      <c r="AD463" s="2"/>
      <c r="AE463" s="42">
        <f>IF(K463&lt;K462,1,0)</f>
        <v>0</v>
      </c>
      <c r="AF463" s="42">
        <f>IF(G463="W",0,IF(AE463=1,K462-K463+AF462,0))</f>
        <v>0</v>
      </c>
      <c r="AG463" s="2"/>
      <c r="AH463" s="42">
        <f>IF(G463="W",AF462+J463,IF(AE463=1,K462-K463+AF462,0))</f>
        <v>0</v>
      </c>
      <c r="AI463" s="2"/>
    </row>
    <row r="464" spans="2:35">
      <c r="B464" s="45">
        <v>8</v>
      </c>
      <c r="C464" s="17">
        <f t="shared" si="33"/>
        <v>2</v>
      </c>
      <c r="D464" s="48" t="str">
        <f>IF(AC464="Bet",X464,"")</f>
        <v/>
      </c>
      <c r="E464" s="49" t="str">
        <f>IF(AC464="Bet",Y464,"")</f>
        <v/>
      </c>
      <c r="F464" s="50" t="str">
        <f>IF(AC464="Bet",Z464,"")</f>
        <v/>
      </c>
      <c r="G464" s="42" t="str">
        <f>IF(D463&lt;&gt;"",IF(OR(D463=C464,E463=C464,F463=C464),"W","L"),"")</f>
        <v/>
      </c>
      <c r="H464" s="42" t="str">
        <f t="shared" si="34"/>
        <v/>
      </c>
      <c r="I464" s="42" t="str">
        <f>IF(G464&lt;&gt;"",VLOOKUP(V463,$M$4:$N$18,2,0),"")</f>
        <v/>
      </c>
      <c r="J464" s="42" t="str">
        <f t="shared" si="31"/>
        <v/>
      </c>
      <c r="K464" s="42">
        <f>IF(B464="",K463,SUM($J$6:J464))</f>
        <v>51</v>
      </c>
      <c r="L464" s="2"/>
      <c r="M464" s="2"/>
      <c r="N464" s="2"/>
      <c r="O464" s="2"/>
      <c r="P464" s="2"/>
      <c r="Q464" s="2"/>
      <c r="S464" s="2"/>
      <c r="T464" s="2"/>
      <c r="U464" s="2"/>
      <c r="V464" s="42">
        <f>IF(AND(G463="",G464="L"),1,IF(AND(G464="L",G463="L"),V463+1,IF(AND(G463="L",G464=""),0,IF(AND(G464="",G463=""),0,0))))</f>
        <v>0</v>
      </c>
      <c r="W464" s="2"/>
      <c r="X464" s="42">
        <f>IF(C463=0,C464,IF(C464=0,X463,C464))</f>
        <v>2</v>
      </c>
      <c r="Y464" s="42">
        <f>IF(C463=0,X463,IF(C464=0,Y463,C463))</f>
        <v>2</v>
      </c>
      <c r="Z464" s="42">
        <f>IF(C462=0,C461,IF(C463=0,Y463,IF(C464=0,Z463,C462)))</f>
        <v>1</v>
      </c>
      <c r="AA464" s="42">
        <f>IF(C461=0,C460,IF(C462=0,C460,IF(C463=0,Z463,IF(C464=0,AA463,C461))))</f>
        <v>6</v>
      </c>
      <c r="AB464" s="2"/>
      <c r="AC464" s="42" t="str">
        <f t="shared" si="32"/>
        <v>NB</v>
      </c>
      <c r="AD464" s="2"/>
      <c r="AE464" s="42">
        <f>IF(K464&lt;K463,1,0)</f>
        <v>0</v>
      </c>
      <c r="AF464" s="42">
        <f>IF(G464="W",0,IF(AE464=1,K463-K464+AF463,0))</f>
        <v>0</v>
      </c>
      <c r="AG464" s="2"/>
      <c r="AH464" s="42">
        <f>IF(G464="W",AF463+J464,IF(AE464=1,K463-K464+AF463,0))</f>
        <v>0</v>
      </c>
      <c r="AI464" s="2"/>
    </row>
    <row r="465" spans="2:35">
      <c r="B465" s="45">
        <v>10</v>
      </c>
      <c r="C465" s="17">
        <f t="shared" si="33"/>
        <v>2</v>
      </c>
      <c r="D465" s="48" t="str">
        <f>IF(AC465="Bet",X465,"")</f>
        <v/>
      </c>
      <c r="E465" s="49" t="str">
        <f>IF(AC465="Bet",Y465,"")</f>
        <v/>
      </c>
      <c r="F465" s="50" t="str">
        <f>IF(AC465="Bet",Z465,"")</f>
        <v/>
      </c>
      <c r="G465" s="42" t="str">
        <f>IF(D464&lt;&gt;"",IF(OR(D464=C465,E464=C465,F464=C465),"W","L"),"")</f>
        <v/>
      </c>
      <c r="H465" s="42" t="str">
        <f t="shared" si="34"/>
        <v/>
      </c>
      <c r="I465" s="42" t="str">
        <f>IF(G465&lt;&gt;"",VLOOKUP(V464,$M$4:$N$18,2,0),"")</f>
        <v/>
      </c>
      <c r="J465" s="42" t="str">
        <f t="shared" si="31"/>
        <v/>
      </c>
      <c r="K465" s="42">
        <f>IF(B465="",K464,SUM($J$6:J465))</f>
        <v>51</v>
      </c>
      <c r="L465" s="2"/>
      <c r="M465" s="2"/>
      <c r="N465" s="2"/>
      <c r="O465" s="2"/>
      <c r="P465" s="2"/>
      <c r="Q465" s="2"/>
      <c r="S465" s="2"/>
      <c r="T465" s="2"/>
      <c r="U465" s="2"/>
      <c r="V465" s="42">
        <f>IF(AND(G464="",G465="L"),1,IF(AND(G465="L",G464="L"),V464+1,IF(AND(G464="L",G465=""),0,IF(AND(G465="",G464=""),0,0))))</f>
        <v>0</v>
      </c>
      <c r="W465" s="2"/>
      <c r="X465" s="42">
        <f>IF(C464=0,C465,IF(C465=0,X464,C465))</f>
        <v>2</v>
      </c>
      <c r="Y465" s="42">
        <f>IF(C464=0,X464,IF(C465=0,Y464,C464))</f>
        <v>2</v>
      </c>
      <c r="Z465" s="42">
        <f>IF(C463=0,C462,IF(C464=0,Y464,IF(C465=0,Z464,C463)))</f>
        <v>2</v>
      </c>
      <c r="AA465" s="42">
        <f>IF(C462=0,C461,IF(C463=0,C461,IF(C464=0,Z464,IF(C465=0,AA464,C462))))</f>
        <v>1</v>
      </c>
      <c r="AB465" s="2"/>
      <c r="AC465" s="42" t="str">
        <f t="shared" si="32"/>
        <v>NB</v>
      </c>
      <c r="AD465" s="2"/>
      <c r="AE465" s="42">
        <f>IF(K465&lt;K464,1,0)</f>
        <v>0</v>
      </c>
      <c r="AF465" s="42">
        <f>IF(G465="W",0,IF(AE465=1,K464-K465+AF464,0))</f>
        <v>0</v>
      </c>
      <c r="AG465" s="2"/>
      <c r="AH465" s="42">
        <f>IF(G465="W",AF464+J465,IF(AE465=1,K464-K465+AF464,0))</f>
        <v>0</v>
      </c>
      <c r="AI465" s="2"/>
    </row>
    <row r="466" spans="2:35">
      <c r="B466" s="45">
        <v>36</v>
      </c>
      <c r="C466" s="17">
        <f t="shared" si="33"/>
        <v>6</v>
      </c>
      <c r="D466" s="48" t="str">
        <f>IF(AC466="Bet",X466,"")</f>
        <v/>
      </c>
      <c r="E466" s="49" t="str">
        <f>IF(AC466="Bet",Y466,"")</f>
        <v/>
      </c>
      <c r="F466" s="50" t="str">
        <f>IF(AC466="Bet",Z466,"")</f>
        <v/>
      </c>
      <c r="G466" s="42" t="str">
        <f>IF(D465&lt;&gt;"",IF(OR(D465=C466,E465=C466,F465=C466),"W","L"),"")</f>
        <v/>
      </c>
      <c r="H466" s="42" t="str">
        <f t="shared" si="34"/>
        <v/>
      </c>
      <c r="I466" s="42" t="str">
        <f>IF(G466&lt;&gt;"",VLOOKUP(V465,$M$4:$N$18,2,0),"")</f>
        <v/>
      </c>
      <c r="J466" s="42" t="str">
        <f t="shared" si="31"/>
        <v/>
      </c>
      <c r="K466" s="42">
        <f>IF(B466="",K465,SUM($J$6:J466))</f>
        <v>51</v>
      </c>
      <c r="L466" s="2"/>
      <c r="M466" s="2"/>
      <c r="N466" s="2"/>
      <c r="O466" s="2"/>
      <c r="P466" s="2"/>
      <c r="Q466" s="2"/>
      <c r="S466" s="2"/>
      <c r="T466" s="2"/>
      <c r="U466" s="2"/>
      <c r="V466" s="42">
        <f>IF(AND(G465="",G466="L"),1,IF(AND(G466="L",G465="L"),V465+1,IF(AND(G465="L",G466=""),0,IF(AND(G466="",G465=""),0,0))))</f>
        <v>0</v>
      </c>
      <c r="W466" s="2"/>
      <c r="X466" s="42">
        <f>IF(C465=0,C466,IF(C466=0,X465,C466))</f>
        <v>6</v>
      </c>
      <c r="Y466" s="42">
        <f>IF(C465=0,X465,IF(C466=0,Y465,C465))</f>
        <v>2</v>
      </c>
      <c r="Z466" s="42">
        <f>IF(C464=0,C463,IF(C465=0,Y465,IF(C466=0,Z465,C464)))</f>
        <v>2</v>
      </c>
      <c r="AA466" s="42">
        <f>IF(C463=0,C462,IF(C464=0,C462,IF(C465=0,Z465,IF(C466=0,AA465,C463))))</f>
        <v>2</v>
      </c>
      <c r="AB466" s="2"/>
      <c r="AC466" s="42" t="str">
        <f t="shared" si="32"/>
        <v>NB</v>
      </c>
      <c r="AD466" s="2"/>
      <c r="AE466" s="42">
        <f>IF(K466&lt;K465,1,0)</f>
        <v>0</v>
      </c>
      <c r="AF466" s="42">
        <f>IF(G466="W",0,IF(AE466=1,K465-K466+AF465,0))</f>
        <v>0</v>
      </c>
      <c r="AG466" s="2"/>
      <c r="AH466" s="42">
        <f>IF(G466="W",AF465+J466,IF(AE466=1,K465-K466+AF465,0))</f>
        <v>0</v>
      </c>
      <c r="AI466" s="2"/>
    </row>
    <row r="467" spans="2:35">
      <c r="B467" s="45">
        <v>27</v>
      </c>
      <c r="C467" s="17">
        <f t="shared" si="33"/>
        <v>5</v>
      </c>
      <c r="D467" s="48" t="str">
        <f>IF(AC467="Bet",X467,"")</f>
        <v/>
      </c>
      <c r="E467" s="49" t="str">
        <f>IF(AC467="Bet",Y467,"")</f>
        <v/>
      </c>
      <c r="F467" s="50" t="str">
        <f>IF(AC467="Bet",Z467,"")</f>
        <v/>
      </c>
      <c r="G467" s="42" t="str">
        <f>IF(D466&lt;&gt;"",IF(OR(D466=C467,E466=C467,F466=C467),"W","L"),"")</f>
        <v/>
      </c>
      <c r="H467" s="42" t="str">
        <f t="shared" si="34"/>
        <v/>
      </c>
      <c r="I467" s="42" t="str">
        <f>IF(G467&lt;&gt;"",VLOOKUP(V466,$M$4:$N$18,2,0),"")</f>
        <v/>
      </c>
      <c r="J467" s="42" t="str">
        <f t="shared" si="31"/>
        <v/>
      </c>
      <c r="K467" s="42">
        <f>IF(B467="",K466,SUM($J$6:J467))</f>
        <v>51</v>
      </c>
      <c r="L467" s="2"/>
      <c r="M467" s="2"/>
      <c r="N467" s="2"/>
      <c r="O467" s="2"/>
      <c r="P467" s="2"/>
      <c r="Q467" s="2"/>
      <c r="S467" s="2"/>
      <c r="T467" s="2"/>
      <c r="U467" s="2"/>
      <c r="V467" s="42">
        <f>IF(AND(G466="",G467="L"),1,IF(AND(G467="L",G466="L"),V466+1,IF(AND(G466="L",G467=""),0,IF(AND(G467="",G466=""),0,0))))</f>
        <v>0</v>
      </c>
      <c r="W467" s="2"/>
      <c r="X467" s="42">
        <f>IF(C466=0,C467,IF(C467=0,X466,C467))</f>
        <v>5</v>
      </c>
      <c r="Y467" s="42">
        <f>IF(C466=0,X466,IF(C467=0,Y466,C466))</f>
        <v>6</v>
      </c>
      <c r="Z467" s="42">
        <f>IF(C465=0,C464,IF(C466=0,Y466,IF(C467=0,Z466,C465)))</f>
        <v>2</v>
      </c>
      <c r="AA467" s="42">
        <f>IF(C464=0,C463,IF(C465=0,C463,IF(C466=0,Z466,IF(C467=0,AA466,C464))))</f>
        <v>2</v>
      </c>
      <c r="AB467" s="2"/>
      <c r="AC467" s="42" t="str">
        <f t="shared" si="32"/>
        <v>NB</v>
      </c>
      <c r="AD467" s="2"/>
      <c r="AE467" s="42">
        <f>IF(K467&lt;K466,1,0)</f>
        <v>0</v>
      </c>
      <c r="AF467" s="42">
        <f>IF(G467="W",0,IF(AE467=1,K466-K467+AF466,0))</f>
        <v>0</v>
      </c>
      <c r="AG467" s="2"/>
      <c r="AH467" s="42">
        <f>IF(G467="W",AF466+J467,IF(AE467=1,K466-K467+AF466,0))</f>
        <v>0</v>
      </c>
      <c r="AI467" s="2"/>
    </row>
    <row r="468" spans="2:35">
      <c r="B468" s="45">
        <v>11</v>
      </c>
      <c r="C468" s="17">
        <f t="shared" si="33"/>
        <v>2</v>
      </c>
      <c r="D468" s="48" t="str">
        <f>IF(AC468="Bet",X468,"")</f>
        <v/>
      </c>
      <c r="E468" s="49" t="str">
        <f>IF(AC468="Bet",Y468,"")</f>
        <v/>
      </c>
      <c r="F468" s="50" t="str">
        <f>IF(AC468="Bet",Z468,"")</f>
        <v/>
      </c>
      <c r="G468" s="42" t="str">
        <f>IF(D467&lt;&gt;"",IF(OR(D467=C468,E467=C468,F467=C468),"W","L"),"")</f>
        <v/>
      </c>
      <c r="H468" s="42" t="str">
        <f t="shared" si="34"/>
        <v/>
      </c>
      <c r="I468" s="42" t="str">
        <f>IF(G468&lt;&gt;"",VLOOKUP(V467,$M$4:$N$18,2,0),"")</f>
        <v/>
      </c>
      <c r="J468" s="42" t="str">
        <f t="shared" si="31"/>
        <v/>
      </c>
      <c r="K468" s="42">
        <f>IF(B468="",K467,SUM($J$6:J468))</f>
        <v>51</v>
      </c>
      <c r="L468" s="2"/>
      <c r="M468" s="2"/>
      <c r="N468" s="2"/>
      <c r="O468" s="2"/>
      <c r="P468" s="2"/>
      <c r="Q468" s="2"/>
      <c r="S468" s="2"/>
      <c r="T468" s="2"/>
      <c r="U468" s="2"/>
      <c r="V468" s="42">
        <f>IF(AND(G467="",G468="L"),1,IF(AND(G468="L",G467="L"),V467+1,IF(AND(G467="L",G468=""),0,IF(AND(G468="",G467=""),0,0))))</f>
        <v>0</v>
      </c>
      <c r="W468" s="2"/>
      <c r="X468" s="42">
        <f>IF(C467=0,C468,IF(C468=0,X467,C468))</f>
        <v>2</v>
      </c>
      <c r="Y468" s="42">
        <f>IF(C467=0,X467,IF(C468=0,Y467,C467))</f>
        <v>5</v>
      </c>
      <c r="Z468" s="42">
        <f>IF(C466=0,C465,IF(C467=0,Y467,IF(C468=0,Z467,C466)))</f>
        <v>6</v>
      </c>
      <c r="AA468" s="42">
        <f>IF(C465=0,C464,IF(C466=0,C464,IF(C467=0,Z467,IF(C468=0,AA467,C465))))</f>
        <v>2</v>
      </c>
      <c r="AB468" s="2"/>
      <c r="AC468" s="42" t="str">
        <f t="shared" si="32"/>
        <v>NB</v>
      </c>
      <c r="AD468" s="2"/>
      <c r="AE468" s="42">
        <f>IF(K468&lt;K467,1,0)</f>
        <v>0</v>
      </c>
      <c r="AF468" s="42">
        <f>IF(G468="W",0,IF(AE468=1,K467-K468+AF467,0))</f>
        <v>0</v>
      </c>
      <c r="AG468" s="2"/>
      <c r="AH468" s="42">
        <f>IF(G468="W",AF467+J468,IF(AE468=1,K467-K468+AF467,0))</f>
        <v>0</v>
      </c>
      <c r="AI468" s="2"/>
    </row>
    <row r="469" spans="2:35">
      <c r="B469" s="45">
        <v>33</v>
      </c>
      <c r="C469" s="17">
        <f t="shared" si="33"/>
        <v>6</v>
      </c>
      <c r="D469" s="48" t="str">
        <f>IF(AC469="Bet",X469,"")</f>
        <v/>
      </c>
      <c r="E469" s="49" t="str">
        <f>IF(AC469="Bet",Y469,"")</f>
        <v/>
      </c>
      <c r="F469" s="50" t="str">
        <f>IF(AC469="Bet",Z469,"")</f>
        <v/>
      </c>
      <c r="G469" s="42" t="str">
        <f>IF(D468&lt;&gt;"",IF(OR(D468=C469,E468=C469,F468=C469),"W","L"),"")</f>
        <v/>
      </c>
      <c r="H469" s="42" t="str">
        <f t="shared" si="34"/>
        <v/>
      </c>
      <c r="I469" s="42" t="str">
        <f>IF(G469&lt;&gt;"",VLOOKUP(V468,$M$4:$N$18,2,0),"")</f>
        <v/>
      </c>
      <c r="J469" s="42" t="str">
        <f t="shared" si="31"/>
        <v/>
      </c>
      <c r="K469" s="42">
        <f>IF(B469="",K468,SUM($J$6:J469))</f>
        <v>51</v>
      </c>
      <c r="L469" s="2"/>
      <c r="M469" s="2"/>
      <c r="N469" s="2"/>
      <c r="O469" s="2"/>
      <c r="P469" s="2"/>
      <c r="Q469" s="2"/>
      <c r="S469" s="2"/>
      <c r="T469" s="2"/>
      <c r="U469" s="2"/>
      <c r="V469" s="42">
        <f>IF(AND(G468="",G469="L"),1,IF(AND(G469="L",G468="L"),V468+1,IF(AND(G468="L",G469=""),0,IF(AND(G469="",G468=""),0,0))))</f>
        <v>0</v>
      </c>
      <c r="W469" s="2"/>
      <c r="X469" s="42">
        <f>IF(C468=0,C469,IF(C469=0,X468,C469))</f>
        <v>6</v>
      </c>
      <c r="Y469" s="42">
        <f>IF(C468=0,X468,IF(C469=0,Y468,C468))</f>
        <v>2</v>
      </c>
      <c r="Z469" s="42">
        <f>IF(C467=0,C466,IF(C468=0,Y468,IF(C469=0,Z468,C467)))</f>
        <v>5</v>
      </c>
      <c r="AA469" s="42">
        <f>IF(C466=0,C465,IF(C467=0,C465,IF(C468=0,Z468,IF(C469=0,AA468,C466))))</f>
        <v>6</v>
      </c>
      <c r="AB469" s="2"/>
      <c r="AC469" s="42" t="str">
        <f t="shared" si="32"/>
        <v>NB</v>
      </c>
      <c r="AD469" s="2"/>
      <c r="AE469" s="42">
        <f>IF(K469&lt;K468,1,0)</f>
        <v>0</v>
      </c>
      <c r="AF469" s="42">
        <f>IF(G469="W",0,IF(AE469=1,K468-K469+AF468,0))</f>
        <v>0</v>
      </c>
      <c r="AG469" s="2"/>
      <c r="AH469" s="42">
        <f>IF(G469="W",AF468+J469,IF(AE469=1,K468-K469+AF468,0))</f>
        <v>0</v>
      </c>
      <c r="AI469" s="2"/>
    </row>
    <row r="470" spans="2:35">
      <c r="B470" s="45">
        <v>25</v>
      </c>
      <c r="C470" s="17">
        <f t="shared" si="33"/>
        <v>5</v>
      </c>
      <c r="D470" s="48" t="str">
        <f>IF(AC470="Bet",X470,"")</f>
        <v/>
      </c>
      <c r="E470" s="49" t="str">
        <f>IF(AC470="Bet",Y470,"")</f>
        <v/>
      </c>
      <c r="F470" s="50" t="str">
        <f>IF(AC470="Bet",Z470,"")</f>
        <v/>
      </c>
      <c r="G470" s="42" t="str">
        <f>IF(D469&lt;&gt;"",IF(OR(D469=C470,E469=C470,F469=C470),"W","L"),"")</f>
        <v/>
      </c>
      <c r="H470" s="42" t="str">
        <f t="shared" si="34"/>
        <v/>
      </c>
      <c r="I470" s="42" t="str">
        <f>IF(G470&lt;&gt;"",VLOOKUP(V469,$M$4:$N$18,2,0),"")</f>
        <v/>
      </c>
      <c r="J470" s="42" t="str">
        <f t="shared" si="31"/>
        <v/>
      </c>
      <c r="K470" s="42">
        <f>IF(B470="",K469,SUM($J$6:J470))</f>
        <v>51</v>
      </c>
      <c r="L470" s="2"/>
      <c r="M470" s="2"/>
      <c r="N470" s="2"/>
      <c r="O470" s="2"/>
      <c r="P470" s="2"/>
      <c r="Q470" s="2"/>
      <c r="S470" s="2"/>
      <c r="T470" s="2"/>
      <c r="U470" s="2"/>
      <c r="V470" s="42">
        <f>IF(AND(G469="",G470="L"),1,IF(AND(G470="L",G469="L"),V469+1,IF(AND(G469="L",G470=""),0,IF(AND(G470="",G469=""),0,0))))</f>
        <v>0</v>
      </c>
      <c r="W470" s="2"/>
      <c r="X470" s="42">
        <f>IF(C469=0,C470,IF(C470=0,X469,C470))</f>
        <v>5</v>
      </c>
      <c r="Y470" s="42">
        <f>IF(C469=0,X469,IF(C470=0,Y469,C469))</f>
        <v>6</v>
      </c>
      <c r="Z470" s="42">
        <f>IF(C468=0,C467,IF(C469=0,Y469,IF(C470=0,Z469,C468)))</f>
        <v>2</v>
      </c>
      <c r="AA470" s="42">
        <f>IF(C467=0,C466,IF(C468=0,C466,IF(C469=0,Z469,IF(C470=0,AA469,C467))))</f>
        <v>5</v>
      </c>
      <c r="AB470" s="2"/>
      <c r="AC470" s="42" t="str">
        <f t="shared" si="32"/>
        <v>NB</v>
      </c>
      <c r="AD470" s="2"/>
      <c r="AE470" s="42">
        <f>IF(K470&lt;K469,1,0)</f>
        <v>0</v>
      </c>
      <c r="AF470" s="42">
        <f>IF(G470="W",0,IF(AE470=1,K469-K470+AF469,0))</f>
        <v>0</v>
      </c>
      <c r="AG470" s="2"/>
      <c r="AH470" s="42">
        <f>IF(G470="W",AF469+J470,IF(AE470=1,K469-K470+AF469,0))</f>
        <v>0</v>
      </c>
      <c r="AI470" s="2"/>
    </row>
    <row r="471" spans="2:35">
      <c r="B471" s="45">
        <v>24</v>
      </c>
      <c r="C471" s="17">
        <f t="shared" si="33"/>
        <v>4</v>
      </c>
      <c r="D471" s="48">
        <f>IF(AC471="Bet",X471,"")</f>
        <v>4</v>
      </c>
      <c r="E471" s="49">
        <f>IF(AC471="Bet",Y471,"")</f>
        <v>5</v>
      </c>
      <c r="F471" s="50">
        <f>IF(AC471="Bet",Z471,"")</f>
        <v>6</v>
      </c>
      <c r="G471" s="42" t="str">
        <f>IF(D470&lt;&gt;"",IF(OR(D470=C471,E470=C471,F470=C471),"W","L"),"")</f>
        <v/>
      </c>
      <c r="H471" s="42" t="str">
        <f t="shared" si="34"/>
        <v/>
      </c>
      <c r="I471" s="42" t="str">
        <f>IF(G471&lt;&gt;"",VLOOKUP(V470,$M$4:$N$18,2,0),"")</f>
        <v/>
      </c>
      <c r="J471" s="42" t="str">
        <f t="shared" si="31"/>
        <v/>
      </c>
      <c r="K471" s="42">
        <f>IF(B471="",K470,SUM($J$6:J471))</f>
        <v>51</v>
      </c>
      <c r="L471" s="2"/>
      <c r="M471" s="2"/>
      <c r="N471" s="2"/>
      <c r="O471" s="2"/>
      <c r="P471" s="2"/>
      <c r="Q471" s="2"/>
      <c r="S471" s="2"/>
      <c r="T471" s="2"/>
      <c r="U471" s="2"/>
      <c r="V471" s="42">
        <f>IF(AND(G470="",G471="L"),1,IF(AND(G471="L",G470="L"),V470+1,IF(AND(G470="L",G471=""),0,IF(AND(G471="",G470=""),0,0))))</f>
        <v>0</v>
      </c>
      <c r="W471" s="2"/>
      <c r="X471" s="42">
        <f>IF(C470=0,C471,IF(C471=0,X470,C471))</f>
        <v>4</v>
      </c>
      <c r="Y471" s="42">
        <f>IF(C470=0,X470,IF(C471=0,Y470,C470))</f>
        <v>5</v>
      </c>
      <c r="Z471" s="42">
        <f>IF(C469=0,C468,IF(C470=0,Y470,IF(C471=0,Z470,C469)))</f>
        <v>6</v>
      </c>
      <c r="AA471" s="42">
        <f>IF(C468=0,C467,IF(C469=0,C467,IF(C470=0,Z470,IF(C471=0,AA470,C468))))</f>
        <v>2</v>
      </c>
      <c r="AB471" s="2"/>
      <c r="AC471" s="42" t="str">
        <f t="shared" si="32"/>
        <v>Bet</v>
      </c>
      <c r="AD471" s="2"/>
      <c r="AE471" s="42">
        <f>IF(K471&lt;K470,1,0)</f>
        <v>0</v>
      </c>
      <c r="AF471" s="42">
        <f>IF(G471="W",0,IF(AE471=1,K470-K471+AF470,0))</f>
        <v>0</v>
      </c>
      <c r="AG471" s="2"/>
      <c r="AH471" s="42">
        <f>IF(G471="W",AF470+J471,IF(AE471=1,K470-K471+AF470,0))</f>
        <v>0</v>
      </c>
      <c r="AI471" s="2"/>
    </row>
    <row r="472" spans="2:35">
      <c r="B472" s="45">
        <v>19</v>
      </c>
      <c r="C472" s="17">
        <f t="shared" si="33"/>
        <v>4</v>
      </c>
      <c r="D472" s="48" t="str">
        <f>IF(AC472="Bet",X472,"")</f>
        <v/>
      </c>
      <c r="E472" s="49" t="str">
        <f>IF(AC472="Bet",Y472,"")</f>
        <v/>
      </c>
      <c r="F472" s="50" t="str">
        <f>IF(AC472="Bet",Z472,"")</f>
        <v/>
      </c>
      <c r="G472" s="42" t="str">
        <f>IF(D471&lt;&gt;"",IF(OR(D471=C472,E471=C472,F471=C472),"W","L"),"")</f>
        <v>W</v>
      </c>
      <c r="H472" s="42">
        <f t="shared" si="34"/>
        <v>3</v>
      </c>
      <c r="I472" s="42">
        <f>IF(G472&lt;&gt;"",VLOOKUP(V471,$M$4:$N$18,2,0),"")</f>
        <v>1</v>
      </c>
      <c r="J472" s="42">
        <f t="shared" si="31"/>
        <v>3</v>
      </c>
      <c r="K472" s="42">
        <f>IF(B472="",K471,SUM($J$6:J472))</f>
        <v>54</v>
      </c>
      <c r="L472" s="2"/>
      <c r="M472" s="2"/>
      <c r="N472" s="2"/>
      <c r="O472" s="2"/>
      <c r="P472" s="2"/>
      <c r="Q472" s="2"/>
      <c r="S472" s="2"/>
      <c r="T472" s="2"/>
      <c r="U472" s="2"/>
      <c r="V472" s="42">
        <f>IF(AND(G471="",G472="L"),1,IF(AND(G472="L",G471="L"),V471+1,IF(AND(G471="L",G472=""),0,IF(AND(G472="",G471=""),0,0))))</f>
        <v>0</v>
      </c>
      <c r="W472" s="2"/>
      <c r="X472" s="42">
        <f>IF(C471=0,C472,IF(C472=0,X471,C472))</f>
        <v>4</v>
      </c>
      <c r="Y472" s="42">
        <f>IF(C471=0,X471,IF(C472=0,Y471,C471))</f>
        <v>4</v>
      </c>
      <c r="Z472" s="42">
        <f>IF(C470=0,C469,IF(C471=0,Y471,IF(C472=0,Z471,C470)))</f>
        <v>5</v>
      </c>
      <c r="AA472" s="42">
        <f>IF(C469=0,C468,IF(C470=0,C468,IF(C471=0,Z471,IF(C472=0,AA471,C469))))</f>
        <v>6</v>
      </c>
      <c r="AB472" s="2"/>
      <c r="AC472" s="42" t="str">
        <f t="shared" si="32"/>
        <v>NB</v>
      </c>
      <c r="AD472" s="2"/>
      <c r="AE472" s="42">
        <f>IF(K472&lt;K471,1,0)</f>
        <v>0</v>
      </c>
      <c r="AF472" s="42">
        <f>IF(G472="W",0,IF(AE472=1,K471-K472+AF471,0))</f>
        <v>0</v>
      </c>
      <c r="AG472" s="2"/>
      <c r="AH472" s="42">
        <f>IF(G472="W",AF471+J472,IF(AE472=1,K471-K472+AF471,0))</f>
        <v>3</v>
      </c>
      <c r="AI472" s="2"/>
    </row>
    <row r="473" spans="2:35">
      <c r="B473" s="45">
        <v>24</v>
      </c>
      <c r="C473" s="17">
        <f t="shared" si="33"/>
        <v>4</v>
      </c>
      <c r="D473" s="48" t="str">
        <f>IF(AC473="Bet",X473,"")</f>
        <v/>
      </c>
      <c r="E473" s="49" t="str">
        <f>IF(AC473="Bet",Y473,"")</f>
        <v/>
      </c>
      <c r="F473" s="50" t="str">
        <f>IF(AC473="Bet",Z473,"")</f>
        <v/>
      </c>
      <c r="G473" s="42" t="str">
        <f>IF(D472&lt;&gt;"",IF(OR(D472=C473,E472=C473,F472=C473),"W","L"),"")</f>
        <v/>
      </c>
      <c r="H473" s="42" t="str">
        <f t="shared" si="34"/>
        <v/>
      </c>
      <c r="I473" s="42" t="str">
        <f>IF(G473&lt;&gt;"",VLOOKUP(V472,$M$4:$N$18,2,0),"")</f>
        <v/>
      </c>
      <c r="J473" s="42" t="str">
        <f t="shared" si="31"/>
        <v/>
      </c>
      <c r="K473" s="42">
        <f>IF(B473="",K472,SUM($J$6:J473))</f>
        <v>54</v>
      </c>
      <c r="L473" s="2"/>
      <c r="M473" s="2"/>
      <c r="N473" s="2"/>
      <c r="O473" s="2"/>
      <c r="P473" s="2"/>
      <c r="Q473" s="2"/>
      <c r="S473" s="2"/>
      <c r="T473" s="2"/>
      <c r="U473" s="2"/>
      <c r="V473" s="42">
        <f>IF(AND(G472="",G473="L"),1,IF(AND(G473="L",G472="L"),V472+1,IF(AND(G472="L",G473=""),0,IF(AND(G473="",G472=""),0,0))))</f>
        <v>0</v>
      </c>
      <c r="W473" s="2"/>
      <c r="X473" s="42">
        <f>IF(C472=0,C473,IF(C473=0,X472,C473))</f>
        <v>4</v>
      </c>
      <c r="Y473" s="42">
        <f>IF(C472=0,X472,IF(C473=0,Y472,C472))</f>
        <v>4</v>
      </c>
      <c r="Z473" s="42">
        <f>IF(C471=0,C470,IF(C472=0,Y472,IF(C473=0,Z472,C471)))</f>
        <v>4</v>
      </c>
      <c r="AA473" s="42">
        <f>IF(C470=0,C469,IF(C471=0,C469,IF(C472=0,Z472,IF(C473=0,AA472,C470))))</f>
        <v>5</v>
      </c>
      <c r="AB473" s="2"/>
      <c r="AC473" s="42" t="str">
        <f t="shared" si="32"/>
        <v>NB</v>
      </c>
      <c r="AD473" s="2"/>
      <c r="AE473" s="42">
        <f>IF(K473&lt;K472,1,0)</f>
        <v>0</v>
      </c>
      <c r="AF473" s="42">
        <f>IF(G473="W",0,IF(AE473=1,K472-K473+AF472,0))</f>
        <v>0</v>
      </c>
      <c r="AG473" s="2"/>
      <c r="AH473" s="42">
        <f>IF(G473="W",AF472+J473,IF(AE473=1,K472-K473+AF472,0))</f>
        <v>0</v>
      </c>
      <c r="AI473" s="2"/>
    </row>
    <row r="474" spans="2:35">
      <c r="B474" s="45">
        <v>23</v>
      </c>
      <c r="C474" s="17">
        <f t="shared" si="33"/>
        <v>4</v>
      </c>
      <c r="D474" s="48" t="str">
        <f>IF(AC474="Bet",X474,"")</f>
        <v/>
      </c>
      <c r="E474" s="49" t="str">
        <f>IF(AC474="Bet",Y474,"")</f>
        <v/>
      </c>
      <c r="F474" s="50" t="str">
        <f>IF(AC474="Bet",Z474,"")</f>
        <v/>
      </c>
      <c r="G474" s="42" t="str">
        <f>IF(D473&lt;&gt;"",IF(OR(D473=C474,E473=C474,F473=C474),"W","L"),"")</f>
        <v/>
      </c>
      <c r="H474" s="42" t="str">
        <f t="shared" si="34"/>
        <v/>
      </c>
      <c r="I474" s="42" t="str">
        <f>IF(G474&lt;&gt;"",VLOOKUP(V473,$M$4:$N$18,2,0),"")</f>
        <v/>
      </c>
      <c r="J474" s="42" t="str">
        <f t="shared" si="31"/>
        <v/>
      </c>
      <c r="K474" s="42">
        <f>IF(B474="",K473,SUM($J$6:J474))</f>
        <v>54</v>
      </c>
      <c r="L474" s="2"/>
      <c r="M474" s="2"/>
      <c r="N474" s="2"/>
      <c r="O474" s="2"/>
      <c r="P474" s="2"/>
      <c r="Q474" s="2"/>
      <c r="S474" s="2"/>
      <c r="T474" s="2"/>
      <c r="U474" s="2"/>
      <c r="V474" s="42">
        <f>IF(AND(G473="",G474="L"),1,IF(AND(G474="L",G473="L"),V473+1,IF(AND(G473="L",G474=""),0,IF(AND(G474="",G473=""),0,0))))</f>
        <v>0</v>
      </c>
      <c r="W474" s="2"/>
      <c r="X474" s="42">
        <f>IF(C473=0,C474,IF(C474=0,X473,C474))</f>
        <v>4</v>
      </c>
      <c r="Y474" s="42">
        <f>IF(C473=0,X473,IF(C474=0,Y473,C473))</f>
        <v>4</v>
      </c>
      <c r="Z474" s="42">
        <f>IF(C472=0,C471,IF(C473=0,Y473,IF(C474=0,Z473,C472)))</f>
        <v>4</v>
      </c>
      <c r="AA474" s="42">
        <f>IF(C471=0,C470,IF(C472=0,C470,IF(C473=0,Z473,IF(C474=0,AA473,C471))))</f>
        <v>4</v>
      </c>
      <c r="AB474" s="2"/>
      <c r="AC474" s="42" t="str">
        <f t="shared" si="32"/>
        <v>NB</v>
      </c>
      <c r="AD474" s="2"/>
      <c r="AE474" s="42">
        <f>IF(K474&lt;K473,1,0)</f>
        <v>0</v>
      </c>
      <c r="AF474" s="42">
        <f>IF(G474="W",0,IF(AE474=1,K473-K474+AF473,0))</f>
        <v>0</v>
      </c>
      <c r="AG474" s="2"/>
      <c r="AH474" s="42">
        <f>IF(G474="W",AF473+J474,IF(AE474=1,K473-K474+AF473,0))</f>
        <v>0</v>
      </c>
      <c r="AI474" s="2"/>
    </row>
    <row r="475" spans="2:35">
      <c r="B475" s="45">
        <v>27</v>
      </c>
      <c r="C475" s="17">
        <f t="shared" si="33"/>
        <v>5</v>
      </c>
      <c r="D475" s="48" t="str">
        <f>IF(AC475="Bet",X475,"")</f>
        <v/>
      </c>
      <c r="E475" s="49" t="str">
        <f>IF(AC475="Bet",Y475,"")</f>
        <v/>
      </c>
      <c r="F475" s="50" t="str">
        <f>IF(AC475="Bet",Z475,"")</f>
        <v/>
      </c>
      <c r="G475" s="42" t="str">
        <f>IF(D474&lt;&gt;"",IF(OR(D474=C475,E474=C475,F474=C475),"W","L"),"")</f>
        <v/>
      </c>
      <c r="H475" s="42" t="str">
        <f t="shared" si="34"/>
        <v/>
      </c>
      <c r="I475" s="42" t="str">
        <f>IF(G475&lt;&gt;"",VLOOKUP(V474,$M$4:$N$18,2,0),"")</f>
        <v/>
      </c>
      <c r="J475" s="42" t="str">
        <f t="shared" si="31"/>
        <v/>
      </c>
      <c r="K475" s="42">
        <f>IF(B475="",K474,SUM($J$6:J475))</f>
        <v>54</v>
      </c>
      <c r="L475" s="2"/>
      <c r="M475" s="2"/>
      <c r="N475" s="2"/>
      <c r="O475" s="2"/>
      <c r="P475" s="2"/>
      <c r="Q475" s="2"/>
      <c r="S475" s="2"/>
      <c r="T475" s="2"/>
      <c r="U475" s="2"/>
      <c r="V475" s="42">
        <f>IF(AND(G474="",G475="L"),1,IF(AND(G475="L",G474="L"),V474+1,IF(AND(G474="L",G475=""),0,IF(AND(G475="",G474=""),0,0))))</f>
        <v>0</v>
      </c>
      <c r="W475" s="2"/>
      <c r="X475" s="42">
        <f>IF(C474=0,C475,IF(C475=0,X474,C475))</f>
        <v>5</v>
      </c>
      <c r="Y475" s="42">
        <f>IF(C474=0,X474,IF(C475=0,Y474,C474))</f>
        <v>4</v>
      </c>
      <c r="Z475" s="42">
        <f>IF(C473=0,C472,IF(C474=0,Y474,IF(C475=0,Z474,C473)))</f>
        <v>4</v>
      </c>
      <c r="AA475" s="42">
        <f>IF(C472=0,C471,IF(C473=0,C471,IF(C474=0,Z474,IF(C475=0,AA474,C472))))</f>
        <v>4</v>
      </c>
      <c r="AB475" s="2"/>
      <c r="AC475" s="42" t="str">
        <f t="shared" si="32"/>
        <v>NB</v>
      </c>
      <c r="AD475" s="2"/>
      <c r="AE475" s="42">
        <f>IF(K475&lt;K474,1,0)</f>
        <v>0</v>
      </c>
      <c r="AF475" s="42">
        <f>IF(G475="W",0,IF(AE475=1,K474-K475+AF474,0))</f>
        <v>0</v>
      </c>
      <c r="AG475" s="2"/>
      <c r="AH475" s="42">
        <f>IF(G475="W",AF474+J475,IF(AE475=1,K474-K475+AF474,0))</f>
        <v>0</v>
      </c>
      <c r="AI475" s="2"/>
    </row>
    <row r="476" spans="2:35">
      <c r="B476" s="45">
        <v>3</v>
      </c>
      <c r="C476" s="17">
        <f t="shared" si="33"/>
        <v>1</v>
      </c>
      <c r="D476" s="48" t="str">
        <f>IF(AC476="Bet",X476,"")</f>
        <v/>
      </c>
      <c r="E476" s="49" t="str">
        <f>IF(AC476="Bet",Y476,"")</f>
        <v/>
      </c>
      <c r="F476" s="50" t="str">
        <f>IF(AC476="Bet",Z476,"")</f>
        <v/>
      </c>
      <c r="G476" s="42" t="str">
        <f>IF(D475&lt;&gt;"",IF(OR(D475=C476,E475=C476,F475=C476),"W","L"),"")</f>
        <v/>
      </c>
      <c r="H476" s="42" t="str">
        <f t="shared" si="34"/>
        <v/>
      </c>
      <c r="I476" s="42" t="str">
        <f>IF(G476&lt;&gt;"",VLOOKUP(V475,$M$4:$N$18,2,0),"")</f>
        <v/>
      </c>
      <c r="J476" s="42" t="str">
        <f t="shared" si="31"/>
        <v/>
      </c>
      <c r="K476" s="42">
        <f>IF(B476="",K475,SUM($J$6:J476))</f>
        <v>54</v>
      </c>
      <c r="L476" s="2"/>
      <c r="M476" s="2"/>
      <c r="N476" s="2"/>
      <c r="O476" s="2"/>
      <c r="P476" s="2"/>
      <c r="Q476" s="2"/>
      <c r="S476" s="2"/>
      <c r="T476" s="2"/>
      <c r="U476" s="2"/>
      <c r="V476" s="42">
        <f>IF(AND(G475="",G476="L"),1,IF(AND(G476="L",G475="L"),V475+1,IF(AND(G475="L",G476=""),0,IF(AND(G476="",G475=""),0,0))))</f>
        <v>0</v>
      </c>
      <c r="W476" s="2"/>
      <c r="X476" s="42">
        <f>IF(C475=0,C476,IF(C476=0,X475,C476))</f>
        <v>1</v>
      </c>
      <c r="Y476" s="42">
        <f>IF(C475=0,X475,IF(C476=0,Y475,C475))</f>
        <v>5</v>
      </c>
      <c r="Z476" s="42">
        <f>IF(C474=0,C473,IF(C475=0,Y475,IF(C476=0,Z475,C474)))</f>
        <v>4</v>
      </c>
      <c r="AA476" s="42">
        <f>IF(C473=0,C472,IF(C474=0,C472,IF(C475=0,Z475,IF(C476=0,AA475,C473))))</f>
        <v>4</v>
      </c>
      <c r="AB476" s="2"/>
      <c r="AC476" s="42" t="str">
        <f t="shared" si="32"/>
        <v>NB</v>
      </c>
      <c r="AD476" s="2"/>
      <c r="AE476" s="42">
        <f>IF(K476&lt;K475,1,0)</f>
        <v>0</v>
      </c>
      <c r="AF476" s="42">
        <f>IF(G476="W",0,IF(AE476=1,K475-K476+AF475,0))</f>
        <v>0</v>
      </c>
      <c r="AG476" s="2"/>
      <c r="AH476" s="42">
        <f>IF(G476="W",AF475+J476,IF(AE476=1,K475-K476+AF475,0))</f>
        <v>0</v>
      </c>
      <c r="AI476" s="2"/>
    </row>
    <row r="477" spans="2:35">
      <c r="B477" s="45">
        <v>1</v>
      </c>
      <c r="C477" s="17">
        <f t="shared" si="33"/>
        <v>1</v>
      </c>
      <c r="D477" s="48" t="str">
        <f>IF(AC477="Bet",X477,"")</f>
        <v/>
      </c>
      <c r="E477" s="49" t="str">
        <f>IF(AC477="Bet",Y477,"")</f>
        <v/>
      </c>
      <c r="F477" s="50" t="str">
        <f>IF(AC477="Bet",Z477,"")</f>
        <v/>
      </c>
      <c r="G477" s="42" t="str">
        <f>IF(D476&lt;&gt;"",IF(OR(D476=C477,E476=C477,F476=C477),"W","L"),"")</f>
        <v/>
      </c>
      <c r="H477" s="42" t="str">
        <f t="shared" si="34"/>
        <v/>
      </c>
      <c r="I477" s="42" t="str">
        <f>IF(G477&lt;&gt;"",VLOOKUP(V476,$M$4:$N$18,2,0),"")</f>
        <v/>
      </c>
      <c r="J477" s="42" t="str">
        <f t="shared" si="31"/>
        <v/>
      </c>
      <c r="K477" s="42">
        <f>IF(B477="",K476,SUM($J$6:J477))</f>
        <v>54</v>
      </c>
      <c r="L477" s="2"/>
      <c r="M477" s="2"/>
      <c r="N477" s="2"/>
      <c r="O477" s="2"/>
      <c r="P477" s="2"/>
      <c r="Q477" s="2"/>
      <c r="S477" s="2"/>
      <c r="T477" s="2"/>
      <c r="U477" s="2"/>
      <c r="V477" s="42">
        <f>IF(AND(G476="",G477="L"),1,IF(AND(G477="L",G476="L"),V476+1,IF(AND(G476="L",G477=""),0,IF(AND(G477="",G476=""),0,0))))</f>
        <v>0</v>
      </c>
      <c r="W477" s="2"/>
      <c r="X477" s="42">
        <f>IF(C476=0,C477,IF(C477=0,X476,C477))</f>
        <v>1</v>
      </c>
      <c r="Y477" s="42">
        <f>IF(C476=0,X476,IF(C477=0,Y476,C476))</f>
        <v>1</v>
      </c>
      <c r="Z477" s="42">
        <f>IF(C475=0,C474,IF(C476=0,Y476,IF(C477=0,Z476,C475)))</f>
        <v>5</v>
      </c>
      <c r="AA477" s="42">
        <f>IF(C474=0,C473,IF(C475=0,C473,IF(C476=0,Z476,IF(C477=0,AA476,C474))))</f>
        <v>4</v>
      </c>
      <c r="AB477" s="2"/>
      <c r="AC477" s="42" t="str">
        <f t="shared" si="32"/>
        <v>NB</v>
      </c>
      <c r="AD477" s="2"/>
      <c r="AE477" s="42">
        <f>IF(K477&lt;K476,1,0)</f>
        <v>0</v>
      </c>
      <c r="AF477" s="42">
        <f>IF(G477="W",0,IF(AE477=1,K476-K477+AF476,0))</f>
        <v>0</v>
      </c>
      <c r="AG477" s="2"/>
      <c r="AH477" s="42">
        <f>IF(G477="W",AF476+J477,IF(AE477=1,K476-K477+AF476,0))</f>
        <v>0</v>
      </c>
      <c r="AI477" s="2"/>
    </row>
    <row r="478" spans="2:35">
      <c r="B478" s="45">
        <v>23</v>
      </c>
      <c r="C478" s="17">
        <f t="shared" si="33"/>
        <v>4</v>
      </c>
      <c r="D478" s="48" t="str">
        <f>IF(AC478="Bet",X478,"")</f>
        <v/>
      </c>
      <c r="E478" s="49" t="str">
        <f>IF(AC478="Bet",Y478,"")</f>
        <v/>
      </c>
      <c r="F478" s="50" t="str">
        <f>IF(AC478="Bet",Z478,"")</f>
        <v/>
      </c>
      <c r="G478" s="42" t="str">
        <f>IF(D477&lt;&gt;"",IF(OR(D477=C478,E477=C478,F477=C478),"W","L"),"")</f>
        <v/>
      </c>
      <c r="H478" s="42" t="str">
        <f t="shared" si="34"/>
        <v/>
      </c>
      <c r="I478" s="42" t="str">
        <f>IF(G478&lt;&gt;"",VLOOKUP(V477,$M$4:$N$18,2,0),"")</f>
        <v/>
      </c>
      <c r="J478" s="42" t="str">
        <f t="shared" si="31"/>
        <v/>
      </c>
      <c r="K478" s="42">
        <f>IF(B478="",K477,SUM($J$6:J478))</f>
        <v>54</v>
      </c>
      <c r="L478" s="2"/>
      <c r="M478" s="2"/>
      <c r="N478" s="2"/>
      <c r="O478" s="2"/>
      <c r="P478" s="2"/>
      <c r="Q478" s="2"/>
      <c r="S478" s="2"/>
      <c r="T478" s="2"/>
      <c r="U478" s="2"/>
      <c r="V478" s="42">
        <f>IF(AND(G477="",G478="L"),1,IF(AND(G478="L",G477="L"),V477+1,IF(AND(G477="L",G478=""),0,IF(AND(G478="",G477=""),0,0))))</f>
        <v>0</v>
      </c>
      <c r="W478" s="2"/>
      <c r="X478" s="42">
        <f>IF(C477=0,C478,IF(C478=0,X477,C478))</f>
        <v>4</v>
      </c>
      <c r="Y478" s="42">
        <f>IF(C477=0,X477,IF(C478=0,Y477,C477))</f>
        <v>1</v>
      </c>
      <c r="Z478" s="42">
        <f>IF(C476=0,C475,IF(C477=0,Y477,IF(C478=0,Z477,C476)))</f>
        <v>1</v>
      </c>
      <c r="AA478" s="42">
        <f>IF(C475=0,C474,IF(C476=0,C474,IF(C477=0,Z477,IF(C478=0,AA477,C475))))</f>
        <v>5</v>
      </c>
      <c r="AB478" s="2"/>
      <c r="AC478" s="42" t="str">
        <f t="shared" si="32"/>
        <v>NB</v>
      </c>
      <c r="AD478" s="2"/>
      <c r="AE478" s="42">
        <f>IF(K478&lt;K477,1,0)</f>
        <v>0</v>
      </c>
      <c r="AF478" s="42">
        <f>IF(G478="W",0,IF(AE478=1,K477-K478+AF477,0))</f>
        <v>0</v>
      </c>
      <c r="AG478" s="2"/>
      <c r="AH478" s="42">
        <f>IF(G478="W",AF477+J478,IF(AE478=1,K477-K478+AF477,0))</f>
        <v>0</v>
      </c>
      <c r="AI478" s="2"/>
    </row>
    <row r="479" spans="2:35">
      <c r="B479" s="45">
        <v>36</v>
      </c>
      <c r="C479" s="17">
        <f t="shared" si="33"/>
        <v>6</v>
      </c>
      <c r="D479" s="48" t="str">
        <f>IF(AC479="Bet",X479,"")</f>
        <v/>
      </c>
      <c r="E479" s="49" t="str">
        <f>IF(AC479="Bet",Y479,"")</f>
        <v/>
      </c>
      <c r="F479" s="50" t="str">
        <f>IF(AC479="Bet",Z479,"")</f>
        <v/>
      </c>
      <c r="G479" s="42" t="str">
        <f>IF(D478&lt;&gt;"",IF(OR(D478=C479,E478=C479,F478=C479),"W","L"),"")</f>
        <v/>
      </c>
      <c r="H479" s="42" t="str">
        <f t="shared" si="34"/>
        <v/>
      </c>
      <c r="I479" s="42" t="str">
        <f>IF(G479&lt;&gt;"",VLOOKUP(V478,$M$4:$N$18,2,0),"")</f>
        <v/>
      </c>
      <c r="J479" s="42" t="str">
        <f t="shared" si="31"/>
        <v/>
      </c>
      <c r="K479" s="42">
        <f>IF(B479="",K478,SUM($J$6:J479))</f>
        <v>54</v>
      </c>
      <c r="L479" s="2"/>
      <c r="M479" s="2"/>
      <c r="N479" s="2"/>
      <c r="O479" s="2"/>
      <c r="P479" s="2"/>
      <c r="Q479" s="2"/>
      <c r="S479" s="2"/>
      <c r="T479" s="2"/>
      <c r="U479" s="2"/>
      <c r="V479" s="42">
        <f>IF(AND(G478="",G479="L"),1,IF(AND(G479="L",G478="L"),V478+1,IF(AND(G478="L",G479=""),0,IF(AND(G479="",G478=""),0,0))))</f>
        <v>0</v>
      </c>
      <c r="W479" s="2"/>
      <c r="X479" s="42">
        <f>IF(C478=0,C479,IF(C479=0,X478,C479))</f>
        <v>6</v>
      </c>
      <c r="Y479" s="42">
        <f>IF(C478=0,X478,IF(C479=0,Y478,C478))</f>
        <v>4</v>
      </c>
      <c r="Z479" s="42">
        <f>IF(C477=0,C476,IF(C478=0,Y478,IF(C479=0,Z478,C477)))</f>
        <v>1</v>
      </c>
      <c r="AA479" s="42">
        <f>IF(C476=0,C475,IF(C477=0,C475,IF(C478=0,Z478,IF(C479=0,AA478,C476))))</f>
        <v>1</v>
      </c>
      <c r="AB479" s="2"/>
      <c r="AC479" s="42" t="str">
        <f t="shared" si="32"/>
        <v>NB</v>
      </c>
      <c r="AD479" s="2"/>
      <c r="AE479" s="42">
        <f>IF(K479&lt;K478,1,0)</f>
        <v>0</v>
      </c>
      <c r="AF479" s="42">
        <f>IF(G479="W",0,IF(AE479=1,K478-K479+AF478,0))</f>
        <v>0</v>
      </c>
      <c r="AG479" s="2"/>
      <c r="AH479" s="42">
        <f>IF(G479="W",AF478+J479,IF(AE479=1,K478-K479+AF478,0))</f>
        <v>0</v>
      </c>
      <c r="AI479" s="2"/>
    </row>
    <row r="480" spans="2:35">
      <c r="B480" s="45">
        <v>7</v>
      </c>
      <c r="C480" s="17">
        <f t="shared" si="33"/>
        <v>2</v>
      </c>
      <c r="D480" s="48">
        <f>IF(AC480="Bet",X480,"")</f>
        <v>2</v>
      </c>
      <c r="E480" s="49">
        <f>IF(AC480="Bet",Y480,"")</f>
        <v>6</v>
      </c>
      <c r="F480" s="50">
        <f>IF(AC480="Bet",Z480,"")</f>
        <v>4</v>
      </c>
      <c r="G480" s="42" t="str">
        <f>IF(D479&lt;&gt;"",IF(OR(D479=C480,E479=C480,F479=C480),"W","L"),"")</f>
        <v/>
      </c>
      <c r="H480" s="42" t="str">
        <f t="shared" si="34"/>
        <v/>
      </c>
      <c r="I480" s="42" t="str">
        <f>IF(G480&lt;&gt;"",VLOOKUP(V479,$M$4:$N$18,2,0),"")</f>
        <v/>
      </c>
      <c r="J480" s="42" t="str">
        <f t="shared" ref="J480:J543" si="35">IF(G480&lt;&gt;"",H480*I480,"")</f>
        <v/>
      </c>
      <c r="K480" s="42">
        <f>IF(B480="",K479,SUM($J$6:J480))</f>
        <v>54</v>
      </c>
      <c r="L480" s="2"/>
      <c r="M480" s="2"/>
      <c r="N480" s="2"/>
      <c r="O480" s="2"/>
      <c r="P480" s="2"/>
      <c r="Q480" s="2"/>
      <c r="S480" s="2"/>
      <c r="T480" s="2"/>
      <c r="U480" s="2"/>
      <c r="V480" s="42">
        <f>IF(AND(G479="",G480="L"),1,IF(AND(G480="L",G479="L"),V479+1,IF(AND(G479="L",G480=""),0,IF(AND(G480="",G479=""),0,0))))</f>
        <v>0</v>
      </c>
      <c r="W480" s="2"/>
      <c r="X480" s="42">
        <f>IF(C479=0,C480,IF(C480=0,X479,C480))</f>
        <v>2</v>
      </c>
      <c r="Y480" s="42">
        <f>IF(C479=0,X479,IF(C480=0,Y479,C479))</f>
        <v>6</v>
      </c>
      <c r="Z480" s="42">
        <f>IF(C478=0,C477,IF(C479=0,Y479,IF(C480=0,Z479,C478)))</f>
        <v>4</v>
      </c>
      <c r="AA480" s="42">
        <f>IF(C477=0,C476,IF(C478=0,C476,IF(C479=0,Z479,IF(C480=0,AA479,C477))))</f>
        <v>1</v>
      </c>
      <c r="AB480" s="2"/>
      <c r="AC480" s="42" t="str">
        <f t="shared" ref="AC480:AC543" si="36">IF(OR(X480=Y480,X480=Z480,X480=AA480),"NB",IF(OR(Y480=X480,Y480=Z480,Y480=AA480),"NB",IF(OR(Z480=Y480,Z480=X480,Z480=AA480),"NB",IF(OR(AA480=Y480,AA480=X480,AA480=Z480),"NB","Bet"))))</f>
        <v>Bet</v>
      </c>
      <c r="AD480" s="2"/>
      <c r="AE480" s="42">
        <f>IF(K480&lt;K479,1,0)</f>
        <v>0</v>
      </c>
      <c r="AF480" s="42">
        <f>IF(G480="W",0,IF(AE480=1,K479-K480+AF479,0))</f>
        <v>0</v>
      </c>
      <c r="AG480" s="2"/>
      <c r="AH480" s="42">
        <f>IF(G480="W",AF479+J480,IF(AE480=1,K479-K480+AF479,0))</f>
        <v>0</v>
      </c>
      <c r="AI480" s="2"/>
    </row>
    <row r="481" spans="2:35">
      <c r="B481" s="45">
        <v>4</v>
      </c>
      <c r="C481" s="17">
        <f t="shared" si="33"/>
        <v>1</v>
      </c>
      <c r="D481" s="48">
        <f>IF(AC481="Bet",X481,"")</f>
        <v>1</v>
      </c>
      <c r="E481" s="49">
        <f>IF(AC481="Bet",Y481,"")</f>
        <v>2</v>
      </c>
      <c r="F481" s="50">
        <f>IF(AC481="Bet",Z481,"")</f>
        <v>6</v>
      </c>
      <c r="G481" s="42" t="str">
        <f>IF(D480&lt;&gt;"",IF(OR(D480=C481,E480=C481,F480=C481),"W","L"),"")</f>
        <v>L</v>
      </c>
      <c r="H481" s="42">
        <f t="shared" si="34"/>
        <v>-3</v>
      </c>
      <c r="I481" s="42">
        <f>IF(G481&lt;&gt;"",VLOOKUP(V480,$M$4:$N$18,2,0),"")</f>
        <v>1</v>
      </c>
      <c r="J481" s="42">
        <f t="shared" si="35"/>
        <v>-3</v>
      </c>
      <c r="K481" s="42">
        <f>IF(B481="",K480,SUM($J$6:J481))</f>
        <v>51</v>
      </c>
      <c r="L481" s="2"/>
      <c r="M481" s="2"/>
      <c r="N481" s="2"/>
      <c r="O481" s="2"/>
      <c r="P481" s="2"/>
      <c r="Q481" s="2"/>
      <c r="S481" s="2"/>
      <c r="T481" s="2"/>
      <c r="U481" s="2"/>
      <c r="V481" s="42">
        <f>IF(AND(G480="",G481="L"),1,IF(AND(G481="L",G480="L"),V480+1,IF(AND(G480="L",G481=""),0,IF(AND(G481="",G480=""),0,0))))</f>
        <v>1</v>
      </c>
      <c r="W481" s="2"/>
      <c r="X481" s="42">
        <f>IF(C480=0,C481,IF(C481=0,X480,C481))</f>
        <v>1</v>
      </c>
      <c r="Y481" s="42">
        <f>IF(C480=0,X480,IF(C481=0,Y480,C480))</f>
        <v>2</v>
      </c>
      <c r="Z481" s="42">
        <f>IF(C479=0,C478,IF(C480=0,Y480,IF(C481=0,Z480,C479)))</f>
        <v>6</v>
      </c>
      <c r="AA481" s="42">
        <f>IF(C478=0,C477,IF(C479=0,C477,IF(C480=0,Z480,IF(C481=0,AA480,C478))))</f>
        <v>4</v>
      </c>
      <c r="AB481" s="2"/>
      <c r="AC481" s="42" t="str">
        <f t="shared" si="36"/>
        <v>Bet</v>
      </c>
      <c r="AD481" s="2"/>
      <c r="AE481" s="42">
        <f>IF(K481&lt;K480,1,0)</f>
        <v>1</v>
      </c>
      <c r="AF481" s="42">
        <f>IF(G481="W",0,IF(AE481=1,K480-K481+AF480,0))</f>
        <v>3</v>
      </c>
      <c r="AG481" s="2"/>
      <c r="AH481" s="42">
        <f>IF(G481="W",AF480+J481,IF(AE481=1,K480-K481+AF480,0))</f>
        <v>3</v>
      </c>
      <c r="AI481" s="2"/>
    </row>
    <row r="482" spans="2:35">
      <c r="B482" s="45">
        <v>22</v>
      </c>
      <c r="C482" s="17">
        <f t="shared" si="33"/>
        <v>4</v>
      </c>
      <c r="D482" s="48">
        <f>IF(AC482="Bet",X482,"")</f>
        <v>4</v>
      </c>
      <c r="E482" s="49">
        <f>IF(AC482="Bet",Y482,"")</f>
        <v>1</v>
      </c>
      <c r="F482" s="50">
        <f>IF(AC482="Bet",Z482,"")</f>
        <v>2</v>
      </c>
      <c r="G482" s="42" t="str">
        <f>IF(D481&lt;&gt;"",IF(OR(D481=C482,E481=C482,F481=C482),"W","L"),"")</f>
        <v>L</v>
      </c>
      <c r="H482" s="42">
        <f t="shared" si="34"/>
        <v>-3</v>
      </c>
      <c r="I482" s="42">
        <f>IF(G482&lt;&gt;"",VLOOKUP(V481,$M$4:$N$18,2,0),"")</f>
        <v>1</v>
      </c>
      <c r="J482" s="42">
        <f t="shared" si="35"/>
        <v>-3</v>
      </c>
      <c r="K482" s="42">
        <f>IF(B482="",K481,SUM($J$6:J482))</f>
        <v>48</v>
      </c>
      <c r="L482" s="2"/>
      <c r="M482" s="2"/>
      <c r="N482" s="2"/>
      <c r="O482" s="2"/>
      <c r="P482" s="2"/>
      <c r="Q482" s="2"/>
      <c r="S482" s="2"/>
      <c r="T482" s="2"/>
      <c r="U482" s="2"/>
      <c r="V482" s="42">
        <f>IF(AND(G481="",G482="L"),1,IF(AND(G482="L",G481="L"),V481+1,IF(AND(G481="L",G482=""),0,IF(AND(G482="",G481=""),0,0))))</f>
        <v>2</v>
      </c>
      <c r="W482" s="2"/>
      <c r="X482" s="42">
        <f>IF(C481=0,C482,IF(C482=0,X481,C482))</f>
        <v>4</v>
      </c>
      <c r="Y482" s="42">
        <f>IF(C481=0,X481,IF(C482=0,Y481,C481))</f>
        <v>1</v>
      </c>
      <c r="Z482" s="42">
        <f>IF(C480=0,C479,IF(C481=0,Y481,IF(C482=0,Z481,C480)))</f>
        <v>2</v>
      </c>
      <c r="AA482" s="42">
        <f>IF(C479=0,C478,IF(C480=0,C478,IF(C481=0,Z481,IF(C482=0,AA481,C479))))</f>
        <v>6</v>
      </c>
      <c r="AB482" s="2"/>
      <c r="AC482" s="42" t="str">
        <f t="shared" si="36"/>
        <v>Bet</v>
      </c>
      <c r="AD482" s="2"/>
      <c r="AE482" s="42">
        <f>IF(K482&lt;K481,1,0)</f>
        <v>1</v>
      </c>
      <c r="AF482" s="42">
        <f>IF(G482="W",0,IF(AE482=1,K481-K482+AF481,0))</f>
        <v>6</v>
      </c>
      <c r="AG482" s="2"/>
      <c r="AH482" s="42">
        <f>IF(G482="W",AF481+J482,IF(AE482=1,K481-K482+AF481,0))</f>
        <v>6</v>
      </c>
      <c r="AI482" s="2"/>
    </row>
    <row r="483" spans="2:35">
      <c r="B483" s="45">
        <v>21</v>
      </c>
      <c r="C483" s="17">
        <f t="shared" si="33"/>
        <v>4</v>
      </c>
      <c r="D483" s="48" t="str">
        <f>IF(AC483="Bet",X483,"")</f>
        <v/>
      </c>
      <c r="E483" s="49" t="str">
        <f>IF(AC483="Bet",Y483,"")</f>
        <v/>
      </c>
      <c r="F483" s="50" t="str">
        <f>IF(AC483="Bet",Z483,"")</f>
        <v/>
      </c>
      <c r="G483" s="42" t="str">
        <f>IF(D482&lt;&gt;"",IF(OR(D482=C483,E482=C483,F482=C483),"W","L"),"")</f>
        <v>W</v>
      </c>
      <c r="H483" s="42">
        <f t="shared" si="34"/>
        <v>3</v>
      </c>
      <c r="I483" s="42">
        <f>IF(G483&lt;&gt;"",VLOOKUP(V482,$M$4:$N$18,2,0),"")</f>
        <v>3</v>
      </c>
      <c r="J483" s="42">
        <f t="shared" si="35"/>
        <v>9</v>
      </c>
      <c r="K483" s="42">
        <f>IF(B483="",K482,SUM($J$6:J483))</f>
        <v>57</v>
      </c>
      <c r="L483" s="2"/>
      <c r="M483" s="2"/>
      <c r="N483" s="2"/>
      <c r="O483" s="2"/>
      <c r="P483" s="2"/>
      <c r="Q483" s="2"/>
      <c r="S483" s="2"/>
      <c r="T483" s="2"/>
      <c r="U483" s="2"/>
      <c r="V483" s="42">
        <f>IF(AND(G482="",G483="L"),1,IF(AND(G483="L",G482="L"),V482+1,IF(AND(G482="L",G483=""),0,IF(AND(G483="",G482=""),0,0))))</f>
        <v>0</v>
      </c>
      <c r="W483" s="2"/>
      <c r="X483" s="42">
        <f>IF(C482=0,C483,IF(C483=0,X482,C483))</f>
        <v>4</v>
      </c>
      <c r="Y483" s="42">
        <f>IF(C482=0,X482,IF(C483=0,Y482,C482))</f>
        <v>4</v>
      </c>
      <c r="Z483" s="42">
        <f>IF(C481=0,C480,IF(C482=0,Y482,IF(C483=0,Z482,C481)))</f>
        <v>1</v>
      </c>
      <c r="AA483" s="42">
        <f>IF(C480=0,C479,IF(C481=0,C479,IF(C482=0,Z482,IF(C483=0,AA482,C480))))</f>
        <v>2</v>
      </c>
      <c r="AB483" s="2"/>
      <c r="AC483" s="42" t="str">
        <f t="shared" si="36"/>
        <v>NB</v>
      </c>
      <c r="AD483" s="2"/>
      <c r="AE483" s="42">
        <f>IF(K483&lt;K482,1,0)</f>
        <v>0</v>
      </c>
      <c r="AF483" s="42">
        <f>IF(G483="W",0,IF(AE483=1,K482-K483+AF482,0))</f>
        <v>0</v>
      </c>
      <c r="AG483" s="2"/>
      <c r="AH483" s="42">
        <f>IF(G483="W",AF482+J483,IF(AE483=1,K482-K483+AF482,0))</f>
        <v>15</v>
      </c>
      <c r="AI483" s="2"/>
    </row>
    <row r="484" spans="2:35">
      <c r="B484" s="45">
        <v>35</v>
      </c>
      <c r="C484" s="17">
        <f t="shared" si="33"/>
        <v>6</v>
      </c>
      <c r="D484" s="48" t="str">
        <f>IF(AC484="Bet",X484,"")</f>
        <v/>
      </c>
      <c r="E484" s="49" t="str">
        <f>IF(AC484="Bet",Y484,"")</f>
        <v/>
      </c>
      <c r="F484" s="50" t="str">
        <f>IF(AC484="Bet",Z484,"")</f>
        <v/>
      </c>
      <c r="G484" s="42" t="str">
        <f>IF(D483&lt;&gt;"",IF(OR(D483=C484,E483=C484,F483=C484),"W","L"),"")</f>
        <v/>
      </c>
      <c r="H484" s="42" t="str">
        <f t="shared" si="34"/>
        <v/>
      </c>
      <c r="I484" s="42" t="str">
        <f>IF(G484&lt;&gt;"",VLOOKUP(V483,$M$4:$N$18,2,0),"")</f>
        <v/>
      </c>
      <c r="J484" s="42" t="str">
        <f t="shared" si="35"/>
        <v/>
      </c>
      <c r="K484" s="42">
        <f>IF(B484="",K483,SUM($J$6:J484))</f>
        <v>57</v>
      </c>
      <c r="L484" s="2"/>
      <c r="M484" s="2"/>
      <c r="N484" s="2"/>
      <c r="O484" s="2"/>
      <c r="P484" s="2"/>
      <c r="Q484" s="2"/>
      <c r="S484" s="2"/>
      <c r="T484" s="2"/>
      <c r="U484" s="2"/>
      <c r="V484" s="42">
        <f>IF(AND(G483="",G484="L"),1,IF(AND(G484="L",G483="L"),V483+1,IF(AND(G483="L",G484=""),0,IF(AND(G484="",G483=""),0,0))))</f>
        <v>0</v>
      </c>
      <c r="W484" s="2"/>
      <c r="X484" s="42">
        <f>IF(C483=0,C484,IF(C484=0,X483,C484))</f>
        <v>6</v>
      </c>
      <c r="Y484" s="42">
        <f>IF(C483=0,X483,IF(C484=0,Y483,C483))</f>
        <v>4</v>
      </c>
      <c r="Z484" s="42">
        <f>IF(C482=0,C481,IF(C483=0,Y483,IF(C484=0,Z483,C482)))</f>
        <v>4</v>
      </c>
      <c r="AA484" s="42">
        <f>IF(C481=0,C480,IF(C482=0,C480,IF(C483=0,Z483,IF(C484=0,AA483,C481))))</f>
        <v>1</v>
      </c>
      <c r="AB484" s="2"/>
      <c r="AC484" s="42" t="str">
        <f t="shared" si="36"/>
        <v>NB</v>
      </c>
      <c r="AD484" s="2"/>
      <c r="AE484" s="42">
        <f>IF(K484&lt;K483,1,0)</f>
        <v>0</v>
      </c>
      <c r="AF484" s="42">
        <f>IF(G484="W",0,IF(AE484=1,K483-K484+AF483,0))</f>
        <v>0</v>
      </c>
      <c r="AG484" s="2"/>
      <c r="AH484" s="42">
        <f>IF(G484="W",AF483+J484,IF(AE484=1,K483-K484+AF483,0))</f>
        <v>0</v>
      </c>
      <c r="AI484" s="2"/>
    </row>
    <row r="485" spans="2:35">
      <c r="B485" s="45">
        <v>20</v>
      </c>
      <c r="C485" s="17">
        <f t="shared" si="33"/>
        <v>4</v>
      </c>
      <c r="D485" s="48" t="str">
        <f>IF(AC485="Bet",X485,"")</f>
        <v/>
      </c>
      <c r="E485" s="49" t="str">
        <f>IF(AC485="Bet",Y485,"")</f>
        <v/>
      </c>
      <c r="F485" s="50" t="str">
        <f>IF(AC485="Bet",Z485,"")</f>
        <v/>
      </c>
      <c r="G485" s="42" t="str">
        <f>IF(D484&lt;&gt;"",IF(OR(D484=C485,E484=C485,F484=C485),"W","L"),"")</f>
        <v/>
      </c>
      <c r="H485" s="42" t="str">
        <f t="shared" si="34"/>
        <v/>
      </c>
      <c r="I485" s="42" t="str">
        <f>IF(G485&lt;&gt;"",VLOOKUP(V484,$M$4:$N$18,2,0),"")</f>
        <v/>
      </c>
      <c r="J485" s="42" t="str">
        <f t="shared" si="35"/>
        <v/>
      </c>
      <c r="K485" s="42">
        <f>IF(B485="",K484,SUM($J$6:J485))</f>
        <v>57</v>
      </c>
      <c r="L485" s="2"/>
      <c r="M485" s="2"/>
      <c r="N485" s="2"/>
      <c r="O485" s="2"/>
      <c r="P485" s="2"/>
      <c r="Q485" s="2"/>
      <c r="S485" s="2"/>
      <c r="T485" s="2"/>
      <c r="U485" s="2"/>
      <c r="V485" s="42">
        <f>IF(AND(G484="",G485="L"),1,IF(AND(G485="L",G484="L"),V484+1,IF(AND(G484="L",G485=""),0,IF(AND(G485="",G484=""),0,0))))</f>
        <v>0</v>
      </c>
      <c r="W485" s="2"/>
      <c r="X485" s="42">
        <f>IF(C484=0,C485,IF(C485=0,X484,C485))</f>
        <v>4</v>
      </c>
      <c r="Y485" s="42">
        <f>IF(C484=0,X484,IF(C485=0,Y484,C484))</f>
        <v>6</v>
      </c>
      <c r="Z485" s="42">
        <f>IF(C483=0,C482,IF(C484=0,Y484,IF(C485=0,Z484,C483)))</f>
        <v>4</v>
      </c>
      <c r="AA485" s="42">
        <f>IF(C482=0,C481,IF(C483=0,C481,IF(C484=0,Z484,IF(C485=0,AA484,C482))))</f>
        <v>4</v>
      </c>
      <c r="AB485" s="2"/>
      <c r="AC485" s="42" t="str">
        <f t="shared" si="36"/>
        <v>NB</v>
      </c>
      <c r="AD485" s="2"/>
      <c r="AE485" s="42">
        <f>IF(K485&lt;K484,1,0)</f>
        <v>0</v>
      </c>
      <c r="AF485" s="42">
        <f>IF(G485="W",0,IF(AE485=1,K484-K485+AF484,0))</f>
        <v>0</v>
      </c>
      <c r="AG485" s="2"/>
      <c r="AH485" s="42">
        <f>IF(G485="W",AF484+J485,IF(AE485=1,K484-K485+AF484,0))</f>
        <v>0</v>
      </c>
      <c r="AI485" s="2"/>
    </row>
    <row r="486" spans="2:35">
      <c r="B486" s="45">
        <v>3</v>
      </c>
      <c r="C486" s="17">
        <f t="shared" si="33"/>
        <v>1</v>
      </c>
      <c r="D486" s="48" t="str">
        <f>IF(AC486="Bet",X486,"")</f>
        <v/>
      </c>
      <c r="E486" s="49" t="str">
        <f>IF(AC486="Bet",Y486,"")</f>
        <v/>
      </c>
      <c r="F486" s="50" t="str">
        <f>IF(AC486="Bet",Z486,"")</f>
        <v/>
      </c>
      <c r="G486" s="42" t="str">
        <f>IF(D485&lt;&gt;"",IF(OR(D485=C486,E485=C486,F485=C486),"W","L"),"")</f>
        <v/>
      </c>
      <c r="H486" s="42" t="str">
        <f t="shared" si="34"/>
        <v/>
      </c>
      <c r="I486" s="42" t="str">
        <f>IF(G486&lt;&gt;"",VLOOKUP(V485,$M$4:$N$18,2,0),"")</f>
        <v/>
      </c>
      <c r="J486" s="42" t="str">
        <f t="shared" si="35"/>
        <v/>
      </c>
      <c r="K486" s="42">
        <f>IF(B486="",K485,SUM($J$6:J486))</f>
        <v>57</v>
      </c>
      <c r="L486" s="2"/>
      <c r="M486" s="2"/>
      <c r="N486" s="2"/>
      <c r="O486" s="2"/>
      <c r="P486" s="2"/>
      <c r="Q486" s="2"/>
      <c r="S486" s="2"/>
      <c r="T486" s="2"/>
      <c r="U486" s="2"/>
      <c r="V486" s="42">
        <f>IF(AND(G485="",G486="L"),1,IF(AND(G486="L",G485="L"),V485+1,IF(AND(G485="L",G486=""),0,IF(AND(G486="",G485=""),0,0))))</f>
        <v>0</v>
      </c>
      <c r="W486" s="2"/>
      <c r="X486" s="42">
        <f>IF(C485=0,C486,IF(C486=0,X485,C486))</f>
        <v>1</v>
      </c>
      <c r="Y486" s="42">
        <f>IF(C485=0,X485,IF(C486=0,Y485,C485))</f>
        <v>4</v>
      </c>
      <c r="Z486" s="42">
        <f>IF(C484=0,C483,IF(C485=0,Y485,IF(C486=0,Z485,C484)))</f>
        <v>6</v>
      </c>
      <c r="AA486" s="42">
        <f>IF(C483=0,C482,IF(C484=0,C482,IF(C485=0,Z485,IF(C486=0,AA485,C483))))</f>
        <v>4</v>
      </c>
      <c r="AB486" s="2"/>
      <c r="AC486" s="42" t="str">
        <f t="shared" si="36"/>
        <v>NB</v>
      </c>
      <c r="AD486" s="2"/>
      <c r="AE486" s="42">
        <f>IF(K486&lt;K485,1,0)</f>
        <v>0</v>
      </c>
      <c r="AF486" s="42">
        <f>IF(G486="W",0,IF(AE486=1,K485-K486+AF485,0))</f>
        <v>0</v>
      </c>
      <c r="AG486" s="2"/>
      <c r="AH486" s="42">
        <f>IF(G486="W",AF485+J486,IF(AE486=1,K485-K486+AF485,0))</f>
        <v>0</v>
      </c>
      <c r="AI486" s="2"/>
    </row>
    <row r="487" spans="2:35">
      <c r="B487" s="45">
        <v>16</v>
      </c>
      <c r="C487" s="17">
        <f t="shared" si="33"/>
        <v>3</v>
      </c>
      <c r="D487" s="48">
        <f>IF(AC487="Bet",X487,"")</f>
        <v>3</v>
      </c>
      <c r="E487" s="49">
        <f>IF(AC487="Bet",Y487,"")</f>
        <v>1</v>
      </c>
      <c r="F487" s="50">
        <f>IF(AC487="Bet",Z487,"")</f>
        <v>4</v>
      </c>
      <c r="G487" s="42" t="str">
        <f>IF(D486&lt;&gt;"",IF(OR(D486=C487,E486=C487,F486=C487),"W","L"),"")</f>
        <v/>
      </c>
      <c r="H487" s="42" t="str">
        <f t="shared" si="34"/>
        <v/>
      </c>
      <c r="I487" s="42" t="str">
        <f>IF(G487&lt;&gt;"",VLOOKUP(V486,$M$4:$N$18,2,0),"")</f>
        <v/>
      </c>
      <c r="J487" s="42" t="str">
        <f t="shared" si="35"/>
        <v/>
      </c>
      <c r="K487" s="42">
        <f>IF(B487="",K486,SUM($J$6:J487))</f>
        <v>57</v>
      </c>
      <c r="L487" s="2"/>
      <c r="M487" s="2"/>
      <c r="N487" s="2"/>
      <c r="O487" s="2"/>
      <c r="P487" s="2"/>
      <c r="Q487" s="2"/>
      <c r="S487" s="2"/>
      <c r="T487" s="2"/>
      <c r="U487" s="2"/>
      <c r="V487" s="42">
        <f>IF(AND(G486="",G487="L"),1,IF(AND(G487="L",G486="L"),V486+1,IF(AND(G486="L",G487=""),0,IF(AND(G487="",G486=""),0,0))))</f>
        <v>0</v>
      </c>
      <c r="W487" s="2"/>
      <c r="X487" s="42">
        <f>IF(C486=0,C487,IF(C487=0,X486,C487))</f>
        <v>3</v>
      </c>
      <c r="Y487" s="42">
        <f>IF(C486=0,X486,IF(C487=0,Y486,C486))</f>
        <v>1</v>
      </c>
      <c r="Z487" s="42">
        <f>IF(C485=0,C484,IF(C486=0,Y486,IF(C487=0,Z486,C485)))</f>
        <v>4</v>
      </c>
      <c r="AA487" s="42">
        <f>IF(C484=0,C483,IF(C485=0,C483,IF(C486=0,Z486,IF(C487=0,AA486,C484))))</f>
        <v>6</v>
      </c>
      <c r="AB487" s="2"/>
      <c r="AC487" s="42" t="str">
        <f t="shared" si="36"/>
        <v>Bet</v>
      </c>
      <c r="AD487" s="2"/>
      <c r="AE487" s="42">
        <f>IF(K487&lt;K486,1,0)</f>
        <v>0</v>
      </c>
      <c r="AF487" s="42">
        <f>IF(G487="W",0,IF(AE487=1,K486-K487+AF486,0))</f>
        <v>0</v>
      </c>
      <c r="AG487" s="2"/>
      <c r="AH487" s="42">
        <f>IF(G487="W",AF486+J487,IF(AE487=1,K486-K487+AF486,0))</f>
        <v>0</v>
      </c>
      <c r="AI487" s="2"/>
    </row>
    <row r="488" spans="2:35">
      <c r="B488" s="45">
        <v>32</v>
      </c>
      <c r="C488" s="17">
        <f t="shared" si="33"/>
        <v>6</v>
      </c>
      <c r="D488" s="48">
        <f>IF(AC488="Bet",X488,"")</f>
        <v>6</v>
      </c>
      <c r="E488" s="49">
        <f>IF(AC488="Bet",Y488,"")</f>
        <v>3</v>
      </c>
      <c r="F488" s="50">
        <f>IF(AC488="Bet",Z488,"")</f>
        <v>1</v>
      </c>
      <c r="G488" s="42" t="str">
        <f>IF(D487&lt;&gt;"",IF(OR(D487=C488,E487=C488,F487=C488),"W","L"),"")</f>
        <v>L</v>
      </c>
      <c r="H488" s="42">
        <f t="shared" si="34"/>
        <v>-3</v>
      </c>
      <c r="I488" s="42">
        <f>IF(G488&lt;&gt;"",VLOOKUP(V487,$M$4:$N$18,2,0),"")</f>
        <v>1</v>
      </c>
      <c r="J488" s="42">
        <f t="shared" si="35"/>
        <v>-3</v>
      </c>
      <c r="K488" s="42">
        <f>IF(B488="",K487,SUM($J$6:J488))</f>
        <v>54</v>
      </c>
      <c r="L488" s="2"/>
      <c r="M488" s="2"/>
      <c r="N488" s="2"/>
      <c r="O488" s="2"/>
      <c r="P488" s="2"/>
      <c r="Q488" s="2"/>
      <c r="S488" s="2"/>
      <c r="T488" s="2"/>
      <c r="U488" s="2"/>
      <c r="V488" s="42">
        <f>IF(AND(G487="",G488="L"),1,IF(AND(G488="L",G487="L"),V487+1,IF(AND(G487="L",G488=""),0,IF(AND(G488="",G487=""),0,0))))</f>
        <v>1</v>
      </c>
      <c r="W488" s="2"/>
      <c r="X488" s="42">
        <f>IF(C487=0,C488,IF(C488=0,X487,C488))</f>
        <v>6</v>
      </c>
      <c r="Y488" s="42">
        <f>IF(C487=0,X487,IF(C488=0,Y487,C487))</f>
        <v>3</v>
      </c>
      <c r="Z488" s="42">
        <f>IF(C486=0,C485,IF(C487=0,Y487,IF(C488=0,Z487,C486)))</f>
        <v>1</v>
      </c>
      <c r="AA488" s="42">
        <f>IF(C485=0,C484,IF(C486=0,C484,IF(C487=0,Z487,IF(C488=0,AA487,C485))))</f>
        <v>4</v>
      </c>
      <c r="AB488" s="2"/>
      <c r="AC488" s="42" t="str">
        <f t="shared" si="36"/>
        <v>Bet</v>
      </c>
      <c r="AD488" s="2"/>
      <c r="AE488" s="42">
        <f>IF(K488&lt;K487,1,0)</f>
        <v>1</v>
      </c>
      <c r="AF488" s="42">
        <f>IF(G488="W",0,IF(AE488=1,K487-K488+AF487,0))</f>
        <v>3</v>
      </c>
      <c r="AG488" s="2"/>
      <c r="AH488" s="42">
        <f>IF(G488="W",AF487+J488,IF(AE488=1,K487-K488+AF487,0))</f>
        <v>3</v>
      </c>
      <c r="AI488" s="2"/>
    </row>
    <row r="489" spans="2:35">
      <c r="B489" s="45">
        <v>12</v>
      </c>
      <c r="C489" s="17">
        <f t="shared" si="33"/>
        <v>2</v>
      </c>
      <c r="D489" s="48">
        <f>IF(AC489="Bet",X489,"")</f>
        <v>2</v>
      </c>
      <c r="E489" s="49">
        <f>IF(AC489="Bet",Y489,"")</f>
        <v>6</v>
      </c>
      <c r="F489" s="50">
        <f>IF(AC489="Bet",Z489,"")</f>
        <v>3</v>
      </c>
      <c r="G489" s="42" t="str">
        <f>IF(D488&lt;&gt;"",IF(OR(D488=C489,E488=C489,F488=C489),"W","L"),"")</f>
        <v>L</v>
      </c>
      <c r="H489" s="42">
        <f t="shared" si="34"/>
        <v>-3</v>
      </c>
      <c r="I489" s="42">
        <f>IF(G489&lt;&gt;"",VLOOKUP(V488,$M$4:$N$18,2,0),"")</f>
        <v>1</v>
      </c>
      <c r="J489" s="42">
        <f t="shared" si="35"/>
        <v>-3</v>
      </c>
      <c r="K489" s="42">
        <f>IF(B489="",K488,SUM($J$6:J489))</f>
        <v>51</v>
      </c>
      <c r="L489" s="2"/>
      <c r="M489" s="2"/>
      <c r="N489" s="2"/>
      <c r="O489" s="2"/>
      <c r="P489" s="2"/>
      <c r="Q489" s="2"/>
      <c r="S489" s="2"/>
      <c r="T489" s="2"/>
      <c r="U489" s="2"/>
      <c r="V489" s="42">
        <f>IF(AND(G488="",G489="L"),1,IF(AND(G489="L",G488="L"),V488+1,IF(AND(G488="L",G489=""),0,IF(AND(G489="",G488=""),0,0))))</f>
        <v>2</v>
      </c>
      <c r="W489" s="2"/>
      <c r="X489" s="42">
        <f>IF(C488=0,C489,IF(C489=0,X488,C489))</f>
        <v>2</v>
      </c>
      <c r="Y489" s="42">
        <f>IF(C488=0,X488,IF(C489=0,Y488,C488))</f>
        <v>6</v>
      </c>
      <c r="Z489" s="42">
        <f>IF(C487=0,C486,IF(C488=0,Y488,IF(C489=0,Z488,C487)))</f>
        <v>3</v>
      </c>
      <c r="AA489" s="42">
        <f>IF(C486=0,C485,IF(C487=0,C485,IF(C488=0,Z488,IF(C489=0,AA488,C486))))</f>
        <v>1</v>
      </c>
      <c r="AB489" s="2"/>
      <c r="AC489" s="42" t="str">
        <f t="shared" si="36"/>
        <v>Bet</v>
      </c>
      <c r="AD489" s="2"/>
      <c r="AE489" s="42">
        <f>IF(K489&lt;K488,1,0)</f>
        <v>1</v>
      </c>
      <c r="AF489" s="42">
        <f>IF(G489="W",0,IF(AE489=1,K488-K489+AF488,0))</f>
        <v>6</v>
      </c>
      <c r="AG489" s="2"/>
      <c r="AH489" s="42">
        <f>IF(G489="W",AF488+J489,IF(AE489=1,K488-K489+AF488,0))</f>
        <v>6</v>
      </c>
      <c r="AI489" s="2"/>
    </row>
    <row r="490" spans="2:35">
      <c r="B490" s="45">
        <v>33</v>
      </c>
      <c r="C490" s="17">
        <f t="shared" si="33"/>
        <v>6</v>
      </c>
      <c r="D490" s="48" t="str">
        <f>IF(AC490="Bet",X490,"")</f>
        <v/>
      </c>
      <c r="E490" s="49" t="str">
        <f>IF(AC490="Bet",Y490,"")</f>
        <v/>
      </c>
      <c r="F490" s="50" t="str">
        <f>IF(AC490="Bet",Z490,"")</f>
        <v/>
      </c>
      <c r="G490" s="42" t="str">
        <f>IF(D489&lt;&gt;"",IF(OR(D489=C490,E489=C490,F489=C490),"W","L"),"")</f>
        <v>W</v>
      </c>
      <c r="H490" s="42">
        <f t="shared" si="34"/>
        <v>3</v>
      </c>
      <c r="I490" s="42">
        <f>IF(G490&lt;&gt;"",VLOOKUP(V489,$M$4:$N$18,2,0),"")</f>
        <v>3</v>
      </c>
      <c r="J490" s="42">
        <f t="shared" si="35"/>
        <v>9</v>
      </c>
      <c r="K490" s="42">
        <f>IF(B490="",K489,SUM($J$6:J490))</f>
        <v>60</v>
      </c>
      <c r="L490" s="2"/>
      <c r="M490" s="2"/>
      <c r="N490" s="2"/>
      <c r="O490" s="2"/>
      <c r="P490" s="2"/>
      <c r="Q490" s="2"/>
      <c r="S490" s="2"/>
      <c r="T490" s="2"/>
      <c r="U490" s="2"/>
      <c r="V490" s="42">
        <f>IF(AND(G489="",G490="L"),1,IF(AND(G490="L",G489="L"),V489+1,IF(AND(G489="L",G490=""),0,IF(AND(G490="",G489=""),0,0))))</f>
        <v>0</v>
      </c>
      <c r="W490" s="2"/>
      <c r="X490" s="42">
        <f>IF(C489=0,C490,IF(C490=0,X489,C490))</f>
        <v>6</v>
      </c>
      <c r="Y490" s="42">
        <f>IF(C489=0,X489,IF(C490=0,Y489,C489))</f>
        <v>2</v>
      </c>
      <c r="Z490" s="42">
        <f>IF(C488=0,C487,IF(C489=0,Y489,IF(C490=0,Z489,C488)))</f>
        <v>6</v>
      </c>
      <c r="AA490" s="42">
        <f>IF(C487=0,C486,IF(C488=0,C486,IF(C489=0,Z489,IF(C490=0,AA489,C487))))</f>
        <v>3</v>
      </c>
      <c r="AB490" s="2"/>
      <c r="AC490" s="42" t="str">
        <f t="shared" si="36"/>
        <v>NB</v>
      </c>
      <c r="AD490" s="2"/>
      <c r="AE490" s="42">
        <f>IF(K490&lt;K489,1,0)</f>
        <v>0</v>
      </c>
      <c r="AF490" s="42">
        <f>IF(G490="W",0,IF(AE490=1,K489-K490+AF489,0))</f>
        <v>0</v>
      </c>
      <c r="AG490" s="2"/>
      <c r="AH490" s="42">
        <f>IF(G490="W",AF489+J490,IF(AE490=1,K489-K490+AF489,0))</f>
        <v>15</v>
      </c>
      <c r="AI490" s="2"/>
    </row>
    <row r="491" spans="2:35">
      <c r="B491" s="45">
        <v>10</v>
      </c>
      <c r="C491" s="17">
        <f t="shared" si="33"/>
        <v>2</v>
      </c>
      <c r="D491" s="48" t="str">
        <f>IF(AC491="Bet",X491,"")</f>
        <v/>
      </c>
      <c r="E491" s="49" t="str">
        <f>IF(AC491="Bet",Y491,"")</f>
        <v/>
      </c>
      <c r="F491" s="50" t="str">
        <f>IF(AC491="Bet",Z491,"")</f>
        <v/>
      </c>
      <c r="G491" s="42" t="str">
        <f>IF(D490&lt;&gt;"",IF(OR(D490=C491,E490=C491,F490=C491),"W","L"),"")</f>
        <v/>
      </c>
      <c r="H491" s="42" t="str">
        <f t="shared" si="34"/>
        <v/>
      </c>
      <c r="I491" s="42" t="str">
        <f>IF(G491&lt;&gt;"",VLOOKUP(V490,$M$4:$N$18,2,0),"")</f>
        <v/>
      </c>
      <c r="J491" s="42" t="str">
        <f t="shared" si="35"/>
        <v/>
      </c>
      <c r="K491" s="42">
        <f>IF(B491="",K490,SUM($J$6:J491))</f>
        <v>60</v>
      </c>
      <c r="L491" s="2"/>
      <c r="M491" s="2"/>
      <c r="N491" s="2"/>
      <c r="O491" s="2"/>
      <c r="P491" s="2"/>
      <c r="Q491" s="2"/>
      <c r="S491" s="2"/>
      <c r="T491" s="2"/>
      <c r="U491" s="2"/>
      <c r="V491" s="42">
        <f>IF(AND(G490="",G491="L"),1,IF(AND(G491="L",G490="L"),V490+1,IF(AND(G490="L",G491=""),0,IF(AND(G491="",G490=""),0,0))))</f>
        <v>0</v>
      </c>
      <c r="W491" s="2"/>
      <c r="X491" s="42">
        <f>IF(C490=0,C491,IF(C491=0,X490,C491))</f>
        <v>2</v>
      </c>
      <c r="Y491" s="42">
        <f>IF(C490=0,X490,IF(C491=0,Y490,C490))</f>
        <v>6</v>
      </c>
      <c r="Z491" s="42">
        <f>IF(C489=0,C488,IF(C490=0,Y490,IF(C491=0,Z490,C489)))</f>
        <v>2</v>
      </c>
      <c r="AA491" s="42">
        <f>IF(C488=0,C487,IF(C489=0,C487,IF(C490=0,Z490,IF(C491=0,AA490,C488))))</f>
        <v>6</v>
      </c>
      <c r="AB491" s="2"/>
      <c r="AC491" s="42" t="str">
        <f t="shared" si="36"/>
        <v>NB</v>
      </c>
      <c r="AD491" s="2"/>
      <c r="AE491" s="42">
        <f>IF(K491&lt;K490,1,0)</f>
        <v>0</v>
      </c>
      <c r="AF491" s="42">
        <f>IF(G491="W",0,IF(AE491=1,K490-K491+AF490,0))</f>
        <v>0</v>
      </c>
      <c r="AG491" s="2"/>
      <c r="AH491" s="42">
        <f>IF(G491="W",AF490+J491,IF(AE491=1,K490-K491+AF490,0))</f>
        <v>0</v>
      </c>
      <c r="AI491" s="2"/>
    </row>
    <row r="492" spans="2:35">
      <c r="B492" s="45">
        <v>0</v>
      </c>
      <c r="C492" s="17">
        <f t="shared" si="33"/>
        <v>0</v>
      </c>
      <c r="D492" s="48" t="str">
        <f>IF(AC492="Bet",X492,"")</f>
        <v/>
      </c>
      <c r="E492" s="49" t="str">
        <f>IF(AC492="Bet",Y492,"")</f>
        <v/>
      </c>
      <c r="F492" s="50" t="str">
        <f>IF(AC492="Bet",Z492,"")</f>
        <v/>
      </c>
      <c r="G492" s="42" t="str">
        <f>IF(D491&lt;&gt;"",IF(OR(D491=C492,E491=C492,F491=C492),"W","L"),"")</f>
        <v/>
      </c>
      <c r="H492" s="42" t="str">
        <f t="shared" si="34"/>
        <v/>
      </c>
      <c r="I492" s="42" t="str">
        <f>IF(G492&lt;&gt;"",VLOOKUP(V491,$M$4:$N$18,2,0),"")</f>
        <v/>
      </c>
      <c r="J492" s="42" t="str">
        <f t="shared" si="35"/>
        <v/>
      </c>
      <c r="K492" s="42">
        <f>IF(B492="",K491,SUM($J$6:J492))</f>
        <v>60</v>
      </c>
      <c r="L492" s="2"/>
      <c r="M492" s="2"/>
      <c r="N492" s="2"/>
      <c r="O492" s="2"/>
      <c r="P492" s="2"/>
      <c r="Q492" s="2"/>
      <c r="S492" s="2"/>
      <c r="T492" s="2"/>
      <c r="U492" s="2"/>
      <c r="V492" s="42">
        <f>IF(AND(G491="",G492="L"),1,IF(AND(G492="L",G491="L"),V491+1,IF(AND(G491="L",G492=""),0,IF(AND(G492="",G491=""),0,0))))</f>
        <v>0</v>
      </c>
      <c r="W492" s="2"/>
      <c r="X492" s="42">
        <f>IF(C491=0,C492,IF(C492=0,X491,C492))</f>
        <v>2</v>
      </c>
      <c r="Y492" s="42">
        <f>IF(C491=0,X491,IF(C492=0,Y491,C491))</f>
        <v>6</v>
      </c>
      <c r="Z492" s="42">
        <f>IF(C490=0,C489,IF(C491=0,Y491,IF(C492=0,Z491,C490)))</f>
        <v>2</v>
      </c>
      <c r="AA492" s="42">
        <f>IF(C489=0,C488,IF(C490=0,C488,IF(C491=0,Z491,IF(C492=0,AA491,C489))))</f>
        <v>6</v>
      </c>
      <c r="AB492" s="2"/>
      <c r="AC492" s="42" t="str">
        <f t="shared" si="36"/>
        <v>NB</v>
      </c>
      <c r="AD492" s="2"/>
      <c r="AE492" s="42">
        <f>IF(K492&lt;K491,1,0)</f>
        <v>0</v>
      </c>
      <c r="AF492" s="42">
        <f>IF(G492="W",0,IF(AE492=1,K491-K492+AF491,0))</f>
        <v>0</v>
      </c>
      <c r="AG492" s="2"/>
      <c r="AH492" s="42">
        <f>IF(G492="W",AF491+J492,IF(AE492=1,K491-K492+AF491,0))</f>
        <v>0</v>
      </c>
      <c r="AI492" s="2"/>
    </row>
    <row r="493" spans="2:35">
      <c r="B493" s="45">
        <v>2</v>
      </c>
      <c r="C493" s="17">
        <f t="shared" si="33"/>
        <v>1</v>
      </c>
      <c r="D493" s="48" t="str">
        <f>IF(AC493="Bet",X493,"")</f>
        <v/>
      </c>
      <c r="E493" s="49" t="str">
        <f>IF(AC493="Bet",Y493,"")</f>
        <v/>
      </c>
      <c r="F493" s="50" t="str">
        <f>IF(AC493="Bet",Z493,"")</f>
        <v/>
      </c>
      <c r="G493" s="42" t="str">
        <f>IF(D492&lt;&gt;"",IF(OR(D492=C493,E492=C493,F492=C493),"W","L"),"")</f>
        <v/>
      </c>
      <c r="H493" s="42" t="str">
        <f t="shared" si="34"/>
        <v/>
      </c>
      <c r="I493" s="42" t="str">
        <f>IF(G493&lt;&gt;"",VLOOKUP(V492,$M$4:$N$18,2,0),"")</f>
        <v/>
      </c>
      <c r="J493" s="42" t="str">
        <f t="shared" si="35"/>
        <v/>
      </c>
      <c r="K493" s="42">
        <f>IF(B493="",K492,SUM($J$6:J493))</f>
        <v>60</v>
      </c>
      <c r="L493" s="2"/>
      <c r="M493" s="2"/>
      <c r="N493" s="2"/>
      <c r="O493" s="2"/>
      <c r="P493" s="2"/>
      <c r="Q493" s="2"/>
      <c r="S493" s="2"/>
      <c r="T493" s="2"/>
      <c r="U493" s="2"/>
      <c r="V493" s="42">
        <f>IF(AND(G492="",G493="L"),1,IF(AND(G493="L",G492="L"),V492+1,IF(AND(G492="L",G493=""),0,IF(AND(G493="",G492=""),0,0))))</f>
        <v>0</v>
      </c>
      <c r="W493" s="2"/>
      <c r="X493" s="42">
        <f>IF(C492=0,C493,IF(C493=0,X492,C493))</f>
        <v>1</v>
      </c>
      <c r="Y493" s="42">
        <f>IF(C492=0,X492,IF(C493=0,Y492,C492))</f>
        <v>2</v>
      </c>
      <c r="Z493" s="42">
        <f>IF(C491=0,C490,IF(C492=0,Y492,IF(C493=0,Z492,C491)))</f>
        <v>6</v>
      </c>
      <c r="AA493" s="42">
        <f>IF(C490=0,C489,IF(C491=0,C489,IF(C492=0,Z492,IF(C493=0,AA492,C490))))</f>
        <v>2</v>
      </c>
      <c r="AB493" s="2"/>
      <c r="AC493" s="42" t="str">
        <f t="shared" si="36"/>
        <v>NB</v>
      </c>
      <c r="AD493" s="2"/>
      <c r="AE493" s="42">
        <f>IF(K493&lt;K492,1,0)</f>
        <v>0</v>
      </c>
      <c r="AF493" s="42">
        <f>IF(G493="W",0,IF(AE493=1,K492-K493+AF492,0))</f>
        <v>0</v>
      </c>
      <c r="AG493" s="2"/>
      <c r="AH493" s="42">
        <f>IF(G493="W",AF492+J493,IF(AE493=1,K492-K493+AF492,0))</f>
        <v>0</v>
      </c>
      <c r="AI493" s="2"/>
    </row>
    <row r="494" spans="2:35">
      <c r="B494" s="45">
        <v>31</v>
      </c>
      <c r="C494" s="17">
        <f t="shared" si="33"/>
        <v>6</v>
      </c>
      <c r="D494" s="48" t="str">
        <f>IF(AC494="Bet",X494,"")</f>
        <v/>
      </c>
      <c r="E494" s="49" t="str">
        <f>IF(AC494="Bet",Y494,"")</f>
        <v/>
      </c>
      <c r="F494" s="50" t="str">
        <f>IF(AC494="Bet",Z494,"")</f>
        <v/>
      </c>
      <c r="G494" s="42" t="str">
        <f>IF(D493&lt;&gt;"",IF(OR(D493=C494,E493=C494,F493=C494),"W","L"),"")</f>
        <v/>
      </c>
      <c r="H494" s="42" t="str">
        <f t="shared" si="34"/>
        <v/>
      </c>
      <c r="I494" s="42" t="str">
        <f>IF(G494&lt;&gt;"",VLOOKUP(V493,$M$4:$N$18,2,0),"")</f>
        <v/>
      </c>
      <c r="J494" s="42" t="str">
        <f t="shared" si="35"/>
        <v/>
      </c>
      <c r="K494" s="42">
        <f>IF(B494="",K493,SUM($J$6:J494))</f>
        <v>60</v>
      </c>
      <c r="L494" s="2"/>
      <c r="M494" s="2"/>
      <c r="N494" s="2"/>
      <c r="O494" s="2"/>
      <c r="P494" s="2"/>
      <c r="Q494" s="2"/>
      <c r="S494" s="2"/>
      <c r="T494" s="2"/>
      <c r="U494" s="2"/>
      <c r="V494" s="42">
        <f>IF(AND(G493="",G494="L"),1,IF(AND(G494="L",G493="L"),V493+1,IF(AND(G493="L",G494=""),0,IF(AND(G494="",G493=""),0,0))))</f>
        <v>0</v>
      </c>
      <c r="W494" s="2"/>
      <c r="X494" s="42">
        <f>IF(C493=0,C494,IF(C494=0,X493,C494))</f>
        <v>6</v>
      </c>
      <c r="Y494" s="42">
        <f>IF(C493=0,X493,IF(C494=0,Y493,C493))</f>
        <v>1</v>
      </c>
      <c r="Z494" s="42">
        <f>IF(C492=0,C491,IF(C493=0,Y493,IF(C494=0,Z493,C492)))</f>
        <v>2</v>
      </c>
      <c r="AA494" s="42">
        <f>IF(C491=0,C490,IF(C492=0,C490,IF(C493=0,Z493,IF(C494=0,AA493,C491))))</f>
        <v>6</v>
      </c>
      <c r="AB494" s="2"/>
      <c r="AC494" s="42" t="str">
        <f t="shared" si="36"/>
        <v>NB</v>
      </c>
      <c r="AD494" s="2"/>
      <c r="AE494" s="42">
        <f>IF(K494&lt;K493,1,0)</f>
        <v>0</v>
      </c>
      <c r="AF494" s="42">
        <f>IF(G494="W",0,IF(AE494=1,K493-K494+AF493,0))</f>
        <v>0</v>
      </c>
      <c r="AG494" s="2"/>
      <c r="AH494" s="42">
        <f>IF(G494="W",AF493+J494,IF(AE494=1,K493-K494+AF493,0))</f>
        <v>0</v>
      </c>
      <c r="AI494" s="2"/>
    </row>
    <row r="495" spans="2:35">
      <c r="B495" s="45">
        <v>14</v>
      </c>
      <c r="C495" s="17">
        <f t="shared" si="33"/>
        <v>3</v>
      </c>
      <c r="D495" s="48">
        <f>IF(AC495="Bet",X495,"")</f>
        <v>3</v>
      </c>
      <c r="E495" s="49">
        <f>IF(AC495="Bet",Y495,"")</f>
        <v>6</v>
      </c>
      <c r="F495" s="50">
        <f>IF(AC495="Bet",Z495,"")</f>
        <v>1</v>
      </c>
      <c r="G495" s="42" t="str">
        <f>IF(D494&lt;&gt;"",IF(OR(D494=C495,E494=C495,F494=C495),"W","L"),"")</f>
        <v/>
      </c>
      <c r="H495" s="42" t="str">
        <f t="shared" si="34"/>
        <v/>
      </c>
      <c r="I495" s="42" t="str">
        <f>IF(G495&lt;&gt;"",VLOOKUP(V494,$M$4:$N$18,2,0),"")</f>
        <v/>
      </c>
      <c r="J495" s="42" t="str">
        <f t="shared" si="35"/>
        <v/>
      </c>
      <c r="K495" s="42">
        <f>IF(B495="",K494,SUM($J$6:J495))</f>
        <v>60</v>
      </c>
      <c r="L495" s="2"/>
      <c r="M495" s="2"/>
      <c r="N495" s="2"/>
      <c r="O495" s="2"/>
      <c r="P495" s="2"/>
      <c r="Q495" s="2"/>
      <c r="S495" s="2"/>
      <c r="T495" s="2"/>
      <c r="U495" s="2"/>
      <c r="V495" s="42">
        <f>IF(AND(G494="",G495="L"),1,IF(AND(G495="L",G494="L"),V494+1,IF(AND(G494="L",G495=""),0,IF(AND(G495="",G494=""),0,0))))</f>
        <v>0</v>
      </c>
      <c r="W495" s="2"/>
      <c r="X495" s="42">
        <f>IF(C494=0,C495,IF(C495=0,X494,C495))</f>
        <v>3</v>
      </c>
      <c r="Y495" s="42">
        <f>IF(C494=0,X494,IF(C495=0,Y494,C494))</f>
        <v>6</v>
      </c>
      <c r="Z495" s="42">
        <f>IF(C493=0,C492,IF(C494=0,Y494,IF(C495=0,Z494,C493)))</f>
        <v>1</v>
      </c>
      <c r="AA495" s="42">
        <f>IF(C492=0,C491,IF(C493=0,C491,IF(C494=0,Z494,IF(C495=0,AA494,C492))))</f>
        <v>2</v>
      </c>
      <c r="AB495" s="2"/>
      <c r="AC495" s="42" t="str">
        <f t="shared" si="36"/>
        <v>Bet</v>
      </c>
      <c r="AD495" s="2"/>
      <c r="AE495" s="42">
        <f>IF(K495&lt;K494,1,0)</f>
        <v>0</v>
      </c>
      <c r="AF495" s="42">
        <f>IF(G495="W",0,IF(AE495=1,K494-K495+AF494,0))</f>
        <v>0</v>
      </c>
      <c r="AG495" s="2"/>
      <c r="AH495" s="42">
        <f>IF(G495="W",AF494+J495,IF(AE495=1,K494-K495+AF494,0))</f>
        <v>0</v>
      </c>
      <c r="AI495" s="2"/>
    </row>
    <row r="496" spans="2:35">
      <c r="B496" s="45">
        <v>19</v>
      </c>
      <c r="C496" s="17">
        <f t="shared" si="33"/>
        <v>4</v>
      </c>
      <c r="D496" s="48">
        <f>IF(AC496="Bet",X496,"")</f>
        <v>4</v>
      </c>
      <c r="E496" s="49">
        <f>IF(AC496="Bet",Y496,"")</f>
        <v>3</v>
      </c>
      <c r="F496" s="50">
        <f>IF(AC496="Bet",Z496,"")</f>
        <v>6</v>
      </c>
      <c r="G496" s="42" t="str">
        <f>IF(D495&lt;&gt;"",IF(OR(D495=C496,E495=C496,F495=C496),"W","L"),"")</f>
        <v>L</v>
      </c>
      <c r="H496" s="42">
        <f t="shared" si="34"/>
        <v>-3</v>
      </c>
      <c r="I496" s="42">
        <f>IF(G496&lt;&gt;"",VLOOKUP(V495,$M$4:$N$18,2,0),"")</f>
        <v>1</v>
      </c>
      <c r="J496" s="42">
        <f t="shared" si="35"/>
        <v>-3</v>
      </c>
      <c r="K496" s="42">
        <f>IF(B496="",K495,SUM($J$6:J496))</f>
        <v>57</v>
      </c>
      <c r="L496" s="2"/>
      <c r="M496" s="2"/>
      <c r="N496" s="2"/>
      <c r="O496" s="2"/>
      <c r="P496" s="2"/>
      <c r="Q496" s="2"/>
      <c r="S496" s="2"/>
      <c r="T496" s="2"/>
      <c r="U496" s="2"/>
      <c r="V496" s="42">
        <f>IF(AND(G495="",G496="L"),1,IF(AND(G496="L",G495="L"),V495+1,IF(AND(G495="L",G496=""),0,IF(AND(G496="",G495=""),0,0))))</f>
        <v>1</v>
      </c>
      <c r="W496" s="2"/>
      <c r="X496" s="42">
        <f>IF(C495=0,C496,IF(C496=0,X495,C496))</f>
        <v>4</v>
      </c>
      <c r="Y496" s="42">
        <f>IF(C495=0,X495,IF(C496=0,Y495,C495))</f>
        <v>3</v>
      </c>
      <c r="Z496" s="42">
        <f>IF(C494=0,C493,IF(C495=0,Y495,IF(C496=0,Z495,C494)))</f>
        <v>6</v>
      </c>
      <c r="AA496" s="42">
        <f>IF(C493=0,C492,IF(C494=0,C492,IF(C495=0,Z495,IF(C496=0,AA495,C493))))</f>
        <v>1</v>
      </c>
      <c r="AB496" s="2"/>
      <c r="AC496" s="42" t="str">
        <f t="shared" si="36"/>
        <v>Bet</v>
      </c>
      <c r="AD496" s="2"/>
      <c r="AE496" s="42">
        <f>IF(K496&lt;K495,1,0)</f>
        <v>1</v>
      </c>
      <c r="AF496" s="42">
        <f>IF(G496="W",0,IF(AE496=1,K495-K496+AF495,0))</f>
        <v>3</v>
      </c>
      <c r="AG496" s="2"/>
      <c r="AH496" s="42">
        <f>IF(G496="W",AF495+J496,IF(AE496=1,K495-K496+AF495,0))</f>
        <v>3</v>
      </c>
      <c r="AI496" s="2"/>
    </row>
    <row r="497" spans="2:35">
      <c r="B497" s="45">
        <v>31</v>
      </c>
      <c r="C497" s="17">
        <f t="shared" si="33"/>
        <v>6</v>
      </c>
      <c r="D497" s="48" t="str">
        <f>IF(AC497="Bet",X497,"")</f>
        <v/>
      </c>
      <c r="E497" s="49" t="str">
        <f>IF(AC497="Bet",Y497,"")</f>
        <v/>
      </c>
      <c r="F497" s="50" t="str">
        <f>IF(AC497="Bet",Z497,"")</f>
        <v/>
      </c>
      <c r="G497" s="42" t="str">
        <f>IF(D496&lt;&gt;"",IF(OR(D496=C497,E496=C497,F496=C497),"W","L"),"")</f>
        <v>W</v>
      </c>
      <c r="H497" s="42">
        <f t="shared" si="34"/>
        <v>3</v>
      </c>
      <c r="I497" s="42">
        <f>IF(G497&lt;&gt;"",VLOOKUP(V496,$M$4:$N$18,2,0),"")</f>
        <v>1</v>
      </c>
      <c r="J497" s="42">
        <f t="shared" si="35"/>
        <v>3</v>
      </c>
      <c r="K497" s="42">
        <f>IF(B497="",K496,SUM($J$6:J497))</f>
        <v>60</v>
      </c>
      <c r="L497" s="2"/>
      <c r="M497" s="2"/>
      <c r="N497" s="2"/>
      <c r="O497" s="2"/>
      <c r="P497" s="2"/>
      <c r="Q497" s="2"/>
      <c r="S497" s="2"/>
      <c r="T497" s="2"/>
      <c r="U497" s="2"/>
      <c r="V497" s="42">
        <f>IF(AND(G496="",G497="L"),1,IF(AND(G497="L",G496="L"),V496+1,IF(AND(G496="L",G497=""),0,IF(AND(G497="",G496=""),0,0))))</f>
        <v>0</v>
      </c>
      <c r="W497" s="2"/>
      <c r="X497" s="42">
        <f>IF(C496=0,C497,IF(C497=0,X496,C497))</f>
        <v>6</v>
      </c>
      <c r="Y497" s="42">
        <f>IF(C496=0,X496,IF(C497=0,Y496,C496))</f>
        <v>4</v>
      </c>
      <c r="Z497" s="42">
        <f>IF(C495=0,C494,IF(C496=0,Y496,IF(C497=0,Z496,C495)))</f>
        <v>3</v>
      </c>
      <c r="AA497" s="42">
        <f>IF(C494=0,C493,IF(C495=0,C493,IF(C496=0,Z496,IF(C497=0,AA496,C494))))</f>
        <v>6</v>
      </c>
      <c r="AB497" s="2"/>
      <c r="AC497" s="42" t="str">
        <f t="shared" si="36"/>
        <v>NB</v>
      </c>
      <c r="AD497" s="2"/>
      <c r="AE497" s="42">
        <f>IF(K497&lt;K496,1,0)</f>
        <v>0</v>
      </c>
      <c r="AF497" s="42">
        <f>IF(G497="W",0,IF(AE497=1,K496-K497+AF496,0))</f>
        <v>0</v>
      </c>
      <c r="AG497" s="2"/>
      <c r="AH497" s="42">
        <f>IF(G497="W",AF496+J497,IF(AE497=1,K496-K497+AF496,0))</f>
        <v>6</v>
      </c>
      <c r="AI497" s="2"/>
    </row>
    <row r="498" spans="2:35">
      <c r="B498" s="45">
        <v>15</v>
      </c>
      <c r="C498" s="17">
        <f t="shared" si="33"/>
        <v>3</v>
      </c>
      <c r="D498" s="48" t="str">
        <f>IF(AC498="Bet",X498,"")</f>
        <v/>
      </c>
      <c r="E498" s="49" t="str">
        <f>IF(AC498="Bet",Y498,"")</f>
        <v/>
      </c>
      <c r="F498" s="50" t="str">
        <f>IF(AC498="Bet",Z498,"")</f>
        <v/>
      </c>
      <c r="G498" s="42" t="str">
        <f>IF(D497&lt;&gt;"",IF(OR(D497=C498,E497=C498,F497=C498),"W","L"),"")</f>
        <v/>
      </c>
      <c r="H498" s="42" t="str">
        <f t="shared" si="34"/>
        <v/>
      </c>
      <c r="I498" s="42" t="str">
        <f>IF(G498&lt;&gt;"",VLOOKUP(V497,$M$4:$N$18,2,0),"")</f>
        <v/>
      </c>
      <c r="J498" s="42" t="str">
        <f t="shared" si="35"/>
        <v/>
      </c>
      <c r="K498" s="42">
        <f>IF(B498="",K497,SUM($J$6:J498))</f>
        <v>60</v>
      </c>
      <c r="L498" s="2"/>
      <c r="M498" s="2"/>
      <c r="N498" s="2"/>
      <c r="O498" s="2"/>
      <c r="P498" s="2"/>
      <c r="Q498" s="2"/>
      <c r="S498" s="2"/>
      <c r="T498" s="2"/>
      <c r="U498" s="2"/>
      <c r="V498" s="42">
        <f>IF(AND(G497="",G498="L"),1,IF(AND(G498="L",G497="L"),V497+1,IF(AND(G497="L",G498=""),0,IF(AND(G498="",G497=""),0,0))))</f>
        <v>0</v>
      </c>
      <c r="W498" s="2"/>
      <c r="X498" s="42">
        <f>IF(C497=0,C498,IF(C498=0,X497,C498))</f>
        <v>3</v>
      </c>
      <c r="Y498" s="42">
        <f>IF(C497=0,X497,IF(C498=0,Y497,C497))</f>
        <v>6</v>
      </c>
      <c r="Z498" s="42">
        <f>IF(C496=0,C495,IF(C497=0,Y497,IF(C498=0,Z497,C496)))</f>
        <v>4</v>
      </c>
      <c r="AA498" s="42">
        <f>IF(C495=0,C494,IF(C496=0,C494,IF(C497=0,Z497,IF(C498=0,AA497,C495))))</f>
        <v>3</v>
      </c>
      <c r="AB498" s="2"/>
      <c r="AC498" s="42" t="str">
        <f t="shared" si="36"/>
        <v>NB</v>
      </c>
      <c r="AD498" s="2"/>
      <c r="AE498" s="42">
        <f>IF(K498&lt;K497,1,0)</f>
        <v>0</v>
      </c>
      <c r="AF498" s="42">
        <f>IF(G498="W",0,IF(AE498=1,K497-K498+AF497,0))</f>
        <v>0</v>
      </c>
      <c r="AG498" s="2"/>
      <c r="AH498" s="42">
        <f>IF(G498="W",AF497+J498,IF(AE498=1,K497-K498+AF497,0))</f>
        <v>0</v>
      </c>
      <c r="AI498" s="2"/>
    </row>
    <row r="499" spans="2:35">
      <c r="B499" s="45">
        <v>20</v>
      </c>
      <c r="C499" s="17">
        <f t="shared" si="33"/>
        <v>4</v>
      </c>
      <c r="D499" s="48" t="str">
        <f>IF(AC499="Bet",X499,"")</f>
        <v/>
      </c>
      <c r="E499" s="49" t="str">
        <f>IF(AC499="Bet",Y499,"")</f>
        <v/>
      </c>
      <c r="F499" s="50" t="str">
        <f>IF(AC499="Bet",Z499,"")</f>
        <v/>
      </c>
      <c r="G499" s="42" t="str">
        <f>IF(D498&lt;&gt;"",IF(OR(D498=C499,E498=C499,F498=C499),"W","L"),"")</f>
        <v/>
      </c>
      <c r="H499" s="42" t="str">
        <f t="shared" si="34"/>
        <v/>
      </c>
      <c r="I499" s="42" t="str">
        <f>IF(G499&lt;&gt;"",VLOOKUP(V498,$M$4:$N$18,2,0),"")</f>
        <v/>
      </c>
      <c r="J499" s="42" t="str">
        <f t="shared" si="35"/>
        <v/>
      </c>
      <c r="K499" s="42">
        <f>IF(B499="",K498,SUM($J$6:J499))</f>
        <v>60</v>
      </c>
      <c r="L499" s="2"/>
      <c r="M499" s="2"/>
      <c r="N499" s="2"/>
      <c r="O499" s="2"/>
      <c r="P499" s="2"/>
      <c r="Q499" s="2"/>
      <c r="S499" s="2"/>
      <c r="T499" s="2"/>
      <c r="U499" s="2"/>
      <c r="V499" s="42">
        <f>IF(AND(G498="",G499="L"),1,IF(AND(G499="L",G498="L"),V498+1,IF(AND(G498="L",G499=""),0,IF(AND(G499="",G498=""),0,0))))</f>
        <v>0</v>
      </c>
      <c r="W499" s="2"/>
      <c r="X499" s="42">
        <f>IF(C498=0,C499,IF(C499=0,X498,C499))</f>
        <v>4</v>
      </c>
      <c r="Y499" s="42">
        <f>IF(C498=0,X498,IF(C499=0,Y498,C498))</f>
        <v>3</v>
      </c>
      <c r="Z499" s="42">
        <f>IF(C497=0,C496,IF(C498=0,Y498,IF(C499=0,Z498,C497)))</f>
        <v>6</v>
      </c>
      <c r="AA499" s="42">
        <f>IF(C496=0,C495,IF(C497=0,C495,IF(C498=0,Z498,IF(C499=0,AA498,C496))))</f>
        <v>4</v>
      </c>
      <c r="AB499" s="2"/>
      <c r="AC499" s="42" t="str">
        <f t="shared" si="36"/>
        <v>NB</v>
      </c>
      <c r="AD499" s="2"/>
      <c r="AE499" s="42">
        <f>IF(K499&lt;K498,1,0)</f>
        <v>0</v>
      </c>
      <c r="AF499" s="42">
        <f>IF(G499="W",0,IF(AE499=1,K498-K499+AF498,0))</f>
        <v>0</v>
      </c>
      <c r="AG499" s="2"/>
      <c r="AH499" s="42">
        <f>IF(G499="W",AF498+J499,IF(AE499=1,K498-K499+AF498,0))</f>
        <v>0</v>
      </c>
      <c r="AI499" s="2"/>
    </row>
    <row r="500" spans="2:35">
      <c r="B500" s="45">
        <v>34</v>
      </c>
      <c r="C500" s="17">
        <f t="shared" si="33"/>
        <v>6</v>
      </c>
      <c r="D500" s="48" t="str">
        <f>IF(AC500="Bet",X500,"")</f>
        <v/>
      </c>
      <c r="E500" s="49" t="str">
        <f>IF(AC500="Bet",Y500,"")</f>
        <v/>
      </c>
      <c r="F500" s="50" t="str">
        <f>IF(AC500="Bet",Z500,"")</f>
        <v/>
      </c>
      <c r="G500" s="42" t="str">
        <f>IF(D499&lt;&gt;"",IF(OR(D499=C500,E499=C500,F499=C500),"W","L"),"")</f>
        <v/>
      </c>
      <c r="H500" s="42" t="str">
        <f t="shared" si="34"/>
        <v/>
      </c>
      <c r="I500" s="42" t="str">
        <f>IF(G500&lt;&gt;"",VLOOKUP(V499,$M$4:$N$18,2,0),"")</f>
        <v/>
      </c>
      <c r="J500" s="42" t="str">
        <f t="shared" si="35"/>
        <v/>
      </c>
      <c r="K500" s="42">
        <f>IF(B500="",K499,SUM($J$6:J500))</f>
        <v>60</v>
      </c>
      <c r="L500" s="2"/>
      <c r="M500" s="2"/>
      <c r="N500" s="2"/>
      <c r="O500" s="2"/>
      <c r="P500" s="2"/>
      <c r="Q500" s="2"/>
      <c r="S500" s="2"/>
      <c r="T500" s="2"/>
      <c r="U500" s="2"/>
      <c r="V500" s="42">
        <f>IF(AND(G499="",G500="L"),1,IF(AND(G500="L",G499="L"),V499+1,IF(AND(G499="L",G500=""),0,IF(AND(G500="",G499=""),0,0))))</f>
        <v>0</v>
      </c>
      <c r="W500" s="2"/>
      <c r="X500" s="42">
        <f>IF(C499=0,C500,IF(C500=0,X499,C500))</f>
        <v>6</v>
      </c>
      <c r="Y500" s="42">
        <f>IF(C499=0,X499,IF(C500=0,Y499,C499))</f>
        <v>4</v>
      </c>
      <c r="Z500" s="42">
        <f>IF(C498=0,C497,IF(C499=0,Y499,IF(C500=0,Z499,C498)))</f>
        <v>3</v>
      </c>
      <c r="AA500" s="42">
        <f>IF(C497=0,C496,IF(C498=0,C496,IF(C499=0,Z499,IF(C500=0,AA499,C497))))</f>
        <v>6</v>
      </c>
      <c r="AB500" s="2"/>
      <c r="AC500" s="42" t="str">
        <f t="shared" si="36"/>
        <v>NB</v>
      </c>
      <c r="AD500" s="2"/>
      <c r="AE500" s="42">
        <f>IF(K500&lt;K499,1,0)</f>
        <v>0</v>
      </c>
      <c r="AF500" s="42">
        <f>IF(G500="W",0,IF(AE500=1,K499-K500+AF499,0))</f>
        <v>0</v>
      </c>
      <c r="AG500" s="2"/>
      <c r="AH500" s="42">
        <f>IF(G500="W",AF499+J500,IF(AE500=1,K499-K500+AF499,0))</f>
        <v>0</v>
      </c>
      <c r="AI500" s="2"/>
    </row>
    <row r="501" spans="2:35">
      <c r="B501" s="45">
        <v>4</v>
      </c>
      <c r="C501" s="17">
        <f t="shared" si="33"/>
        <v>1</v>
      </c>
      <c r="D501" s="48">
        <f>IF(AC501="Bet",X501,"")</f>
        <v>1</v>
      </c>
      <c r="E501" s="49">
        <f>IF(AC501="Bet",Y501,"")</f>
        <v>6</v>
      </c>
      <c r="F501" s="50">
        <f>IF(AC501="Bet",Z501,"")</f>
        <v>4</v>
      </c>
      <c r="G501" s="42" t="str">
        <f>IF(D500&lt;&gt;"",IF(OR(D500=C501,E500=C501,F500=C501),"W","L"),"")</f>
        <v/>
      </c>
      <c r="H501" s="42" t="str">
        <f t="shared" si="34"/>
        <v/>
      </c>
      <c r="I501" s="42" t="str">
        <f>IF(G501&lt;&gt;"",VLOOKUP(V500,$M$4:$N$18,2,0),"")</f>
        <v/>
      </c>
      <c r="J501" s="42" t="str">
        <f t="shared" si="35"/>
        <v/>
      </c>
      <c r="K501" s="42">
        <f>IF(B501="",K500,SUM($J$6:J501))</f>
        <v>60</v>
      </c>
      <c r="L501" s="2"/>
      <c r="M501" s="2"/>
      <c r="N501" s="2"/>
      <c r="O501" s="2"/>
      <c r="P501" s="2"/>
      <c r="Q501" s="2"/>
      <c r="S501" s="2"/>
      <c r="T501" s="2"/>
      <c r="U501" s="2"/>
      <c r="V501" s="42">
        <f>IF(AND(G500="",G501="L"),1,IF(AND(G501="L",G500="L"),V500+1,IF(AND(G500="L",G501=""),0,IF(AND(G501="",G500=""),0,0))))</f>
        <v>0</v>
      </c>
      <c r="W501" s="2"/>
      <c r="X501" s="42">
        <f>IF(C500=0,C501,IF(C501=0,X500,C501))</f>
        <v>1</v>
      </c>
      <c r="Y501" s="42">
        <f>IF(C500=0,X500,IF(C501=0,Y500,C500))</f>
        <v>6</v>
      </c>
      <c r="Z501" s="42">
        <f>IF(C499=0,C498,IF(C500=0,Y500,IF(C501=0,Z500,C499)))</f>
        <v>4</v>
      </c>
      <c r="AA501" s="42">
        <f>IF(C498=0,C497,IF(C499=0,C497,IF(C500=0,Z500,IF(C501=0,AA500,C498))))</f>
        <v>3</v>
      </c>
      <c r="AB501" s="2"/>
      <c r="AC501" s="42" t="str">
        <f t="shared" si="36"/>
        <v>Bet</v>
      </c>
      <c r="AD501" s="2"/>
      <c r="AE501" s="42">
        <f>IF(K501&lt;K500,1,0)</f>
        <v>0</v>
      </c>
      <c r="AF501" s="42">
        <f>IF(G501="W",0,IF(AE501=1,K500-K501+AF500,0))</f>
        <v>0</v>
      </c>
      <c r="AG501" s="2"/>
      <c r="AH501" s="42">
        <f>IF(G501="W",AF500+J501,IF(AE501=1,K500-K501+AF500,0))</f>
        <v>0</v>
      </c>
      <c r="AI501" s="2"/>
    </row>
    <row r="502" spans="2:35">
      <c r="B502" s="45">
        <v>33</v>
      </c>
      <c r="C502" s="17">
        <f t="shared" si="33"/>
        <v>6</v>
      </c>
      <c r="D502" s="48" t="str">
        <f>IF(AC502="Bet",X502,"")</f>
        <v/>
      </c>
      <c r="E502" s="49" t="str">
        <f>IF(AC502="Bet",Y502,"")</f>
        <v/>
      </c>
      <c r="F502" s="50" t="str">
        <f>IF(AC502="Bet",Z502,"")</f>
        <v/>
      </c>
      <c r="G502" s="42" t="str">
        <f>IF(D501&lt;&gt;"",IF(OR(D501=C502,E501=C502,F501=C502),"W","L"),"")</f>
        <v>W</v>
      </c>
      <c r="H502" s="42">
        <f t="shared" si="34"/>
        <v>3</v>
      </c>
      <c r="I502" s="42">
        <f>IF(G502&lt;&gt;"",VLOOKUP(V501,$M$4:$N$18,2,0),"")</f>
        <v>1</v>
      </c>
      <c r="J502" s="42">
        <f t="shared" si="35"/>
        <v>3</v>
      </c>
      <c r="K502" s="42">
        <f>IF(B502="",K501,SUM($J$6:J502))</f>
        <v>63</v>
      </c>
      <c r="L502" s="2"/>
      <c r="M502" s="2"/>
      <c r="N502" s="2"/>
      <c r="O502" s="2"/>
      <c r="P502" s="2"/>
      <c r="Q502" s="2"/>
      <c r="S502" s="2"/>
      <c r="T502" s="2"/>
      <c r="U502" s="2"/>
      <c r="V502" s="42">
        <f>IF(AND(G501="",G502="L"),1,IF(AND(G502="L",G501="L"),V501+1,IF(AND(G501="L",G502=""),0,IF(AND(G502="",G501=""),0,0))))</f>
        <v>0</v>
      </c>
      <c r="W502" s="2"/>
      <c r="X502" s="42">
        <f>IF(C501=0,C502,IF(C502=0,X501,C502))</f>
        <v>6</v>
      </c>
      <c r="Y502" s="42">
        <f>IF(C501=0,X501,IF(C502=0,Y501,C501))</f>
        <v>1</v>
      </c>
      <c r="Z502" s="42">
        <f>IF(C500=0,C499,IF(C501=0,Y501,IF(C502=0,Z501,C500)))</f>
        <v>6</v>
      </c>
      <c r="AA502" s="42">
        <f>IF(C499=0,C498,IF(C500=0,C498,IF(C501=0,Z501,IF(C502=0,AA501,C499))))</f>
        <v>4</v>
      </c>
      <c r="AB502" s="2"/>
      <c r="AC502" s="42" t="str">
        <f t="shared" si="36"/>
        <v>NB</v>
      </c>
      <c r="AD502" s="2"/>
      <c r="AE502" s="42">
        <f>IF(K502&lt;K501,1,0)</f>
        <v>0</v>
      </c>
      <c r="AF502" s="42">
        <f>IF(G502="W",0,IF(AE502=1,K501-K502+AF501,0))</f>
        <v>0</v>
      </c>
      <c r="AG502" s="2"/>
      <c r="AH502" s="42">
        <f>IF(G502="W",AF501+J502,IF(AE502=1,K501-K502+AF501,0))</f>
        <v>3</v>
      </c>
      <c r="AI502" s="2"/>
    </row>
    <row r="503" spans="2:35">
      <c r="B503" s="45">
        <v>4</v>
      </c>
      <c r="C503" s="17">
        <f t="shared" si="33"/>
        <v>1</v>
      </c>
      <c r="D503" s="48" t="str">
        <f>IF(AC503="Bet",X503,"")</f>
        <v/>
      </c>
      <c r="E503" s="49" t="str">
        <f>IF(AC503="Bet",Y503,"")</f>
        <v/>
      </c>
      <c r="F503" s="50" t="str">
        <f>IF(AC503="Bet",Z503,"")</f>
        <v/>
      </c>
      <c r="G503" s="42" t="str">
        <f>IF(D502&lt;&gt;"",IF(OR(D502=C503,E502=C503,F502=C503),"W","L"),"")</f>
        <v/>
      </c>
      <c r="H503" s="42" t="str">
        <f t="shared" si="34"/>
        <v/>
      </c>
      <c r="I503" s="42" t="str">
        <f>IF(G503&lt;&gt;"",VLOOKUP(V502,$M$4:$N$18,2,0),"")</f>
        <v/>
      </c>
      <c r="J503" s="42" t="str">
        <f t="shared" si="35"/>
        <v/>
      </c>
      <c r="K503" s="42">
        <f>IF(B503="",K502,SUM($J$6:J503))</f>
        <v>63</v>
      </c>
      <c r="L503" s="2"/>
      <c r="M503" s="2"/>
      <c r="N503" s="2"/>
      <c r="O503" s="2"/>
      <c r="P503" s="2"/>
      <c r="Q503" s="2"/>
      <c r="S503" s="2"/>
      <c r="T503" s="2"/>
      <c r="U503" s="2"/>
      <c r="V503" s="42">
        <f>IF(AND(G502="",G503="L"),1,IF(AND(G503="L",G502="L"),V502+1,IF(AND(G502="L",G503=""),0,IF(AND(G503="",G502=""),0,0))))</f>
        <v>0</v>
      </c>
      <c r="W503" s="2"/>
      <c r="X503" s="42">
        <f>IF(C502=0,C503,IF(C503=0,X502,C503))</f>
        <v>1</v>
      </c>
      <c r="Y503" s="42">
        <f>IF(C502=0,X502,IF(C503=0,Y502,C502))</f>
        <v>6</v>
      </c>
      <c r="Z503" s="42">
        <f>IF(C501=0,C500,IF(C502=0,Y502,IF(C503=0,Z502,C501)))</f>
        <v>1</v>
      </c>
      <c r="AA503" s="42">
        <f>IF(C500=0,C499,IF(C501=0,C499,IF(C502=0,Z502,IF(C503=0,AA502,C500))))</f>
        <v>6</v>
      </c>
      <c r="AB503" s="2"/>
      <c r="AC503" s="42" t="str">
        <f t="shared" si="36"/>
        <v>NB</v>
      </c>
      <c r="AD503" s="2"/>
      <c r="AE503" s="42">
        <f>IF(K503&lt;K502,1,0)</f>
        <v>0</v>
      </c>
      <c r="AF503" s="42">
        <f>IF(G503="W",0,IF(AE503=1,K502-K503+AF502,0))</f>
        <v>0</v>
      </c>
      <c r="AG503" s="2"/>
      <c r="AH503" s="42">
        <f>IF(G503="W",AF502+J503,IF(AE503=1,K502-K503+AF502,0))</f>
        <v>0</v>
      </c>
      <c r="AI503" s="2"/>
    </row>
    <row r="504" spans="2:35">
      <c r="B504" s="45">
        <v>26</v>
      </c>
      <c r="C504" s="17">
        <f t="shared" si="33"/>
        <v>5</v>
      </c>
      <c r="D504" s="48" t="str">
        <f>IF(AC504="Bet",X504,"")</f>
        <v/>
      </c>
      <c r="E504" s="49" t="str">
        <f>IF(AC504="Bet",Y504,"")</f>
        <v/>
      </c>
      <c r="F504" s="50" t="str">
        <f>IF(AC504="Bet",Z504,"")</f>
        <v/>
      </c>
      <c r="G504" s="42" t="str">
        <f>IF(D503&lt;&gt;"",IF(OR(D503=C504,E503=C504,F503=C504),"W","L"),"")</f>
        <v/>
      </c>
      <c r="H504" s="42" t="str">
        <f t="shared" si="34"/>
        <v/>
      </c>
      <c r="I504" s="42" t="str">
        <f>IF(G504&lt;&gt;"",VLOOKUP(V503,$M$4:$N$18,2,0),"")</f>
        <v/>
      </c>
      <c r="J504" s="42" t="str">
        <f t="shared" si="35"/>
        <v/>
      </c>
      <c r="K504" s="42">
        <f>IF(B504="",K503,SUM($J$6:J504))</f>
        <v>63</v>
      </c>
      <c r="L504" s="2"/>
      <c r="M504" s="2"/>
      <c r="N504" s="2"/>
      <c r="O504" s="2"/>
      <c r="P504" s="2"/>
      <c r="Q504" s="2"/>
      <c r="S504" s="2"/>
      <c r="T504" s="2"/>
      <c r="U504" s="2"/>
      <c r="V504" s="42">
        <f>IF(AND(G503="",G504="L"),1,IF(AND(G504="L",G503="L"),V503+1,IF(AND(G503="L",G504=""),0,IF(AND(G504="",G503=""),0,0))))</f>
        <v>0</v>
      </c>
      <c r="W504" s="2"/>
      <c r="X504" s="42">
        <f>IF(C503=0,C504,IF(C504=0,X503,C504))</f>
        <v>5</v>
      </c>
      <c r="Y504" s="42">
        <f>IF(C503=0,X503,IF(C504=0,Y503,C503))</f>
        <v>1</v>
      </c>
      <c r="Z504" s="42">
        <f>IF(C502=0,C501,IF(C503=0,Y503,IF(C504=0,Z503,C502)))</f>
        <v>6</v>
      </c>
      <c r="AA504" s="42">
        <f>IF(C501=0,C500,IF(C502=0,C500,IF(C503=0,Z503,IF(C504=0,AA503,C501))))</f>
        <v>1</v>
      </c>
      <c r="AB504" s="2"/>
      <c r="AC504" s="42" t="str">
        <f t="shared" si="36"/>
        <v>NB</v>
      </c>
      <c r="AD504" s="2"/>
      <c r="AE504" s="42">
        <f>IF(K504&lt;K503,1,0)</f>
        <v>0</v>
      </c>
      <c r="AF504" s="42">
        <f>IF(G504="W",0,IF(AE504=1,K503-K504+AF503,0))</f>
        <v>0</v>
      </c>
      <c r="AG504" s="2"/>
      <c r="AH504" s="42">
        <f>IF(G504="W",AF503+J504,IF(AE504=1,K503-K504+AF503,0))</f>
        <v>0</v>
      </c>
      <c r="AI504" s="2"/>
    </row>
    <row r="505" spans="2:35">
      <c r="B505" s="45">
        <v>9</v>
      </c>
      <c r="C505" s="17">
        <f t="shared" si="33"/>
        <v>2</v>
      </c>
      <c r="D505" s="48">
        <f>IF(AC505="Bet",X505,"")</f>
        <v>2</v>
      </c>
      <c r="E505" s="49">
        <f>IF(AC505="Bet",Y505,"")</f>
        <v>5</v>
      </c>
      <c r="F505" s="50">
        <f>IF(AC505="Bet",Z505,"")</f>
        <v>1</v>
      </c>
      <c r="G505" s="42" t="str">
        <f>IF(D504&lt;&gt;"",IF(OR(D504=C505,E504=C505,F504=C505),"W","L"),"")</f>
        <v/>
      </c>
      <c r="H505" s="42" t="str">
        <f t="shared" si="34"/>
        <v/>
      </c>
      <c r="I505" s="42" t="str">
        <f>IF(G505&lt;&gt;"",VLOOKUP(V504,$M$4:$N$18,2,0),"")</f>
        <v/>
      </c>
      <c r="J505" s="42" t="str">
        <f t="shared" si="35"/>
        <v/>
      </c>
      <c r="K505" s="42">
        <f>IF(B505="",K504,SUM($J$6:J505))</f>
        <v>63</v>
      </c>
      <c r="L505" s="2"/>
      <c r="M505" s="2"/>
      <c r="N505" s="2"/>
      <c r="O505" s="2"/>
      <c r="P505" s="2"/>
      <c r="Q505" s="2"/>
      <c r="S505" s="2"/>
      <c r="T505" s="2"/>
      <c r="U505" s="2"/>
      <c r="V505" s="42">
        <f>IF(AND(G504="",G505="L"),1,IF(AND(G505="L",G504="L"),V504+1,IF(AND(G504="L",G505=""),0,IF(AND(G505="",G504=""),0,0))))</f>
        <v>0</v>
      </c>
      <c r="W505" s="2"/>
      <c r="X505" s="42">
        <f>IF(C504=0,C505,IF(C505=0,X504,C505))</f>
        <v>2</v>
      </c>
      <c r="Y505" s="42">
        <f>IF(C504=0,X504,IF(C505=0,Y504,C504))</f>
        <v>5</v>
      </c>
      <c r="Z505" s="42">
        <f>IF(C503=0,C502,IF(C504=0,Y504,IF(C505=0,Z504,C503)))</f>
        <v>1</v>
      </c>
      <c r="AA505" s="42">
        <f>IF(C502=0,C501,IF(C503=0,C501,IF(C504=0,Z504,IF(C505=0,AA504,C502))))</f>
        <v>6</v>
      </c>
      <c r="AB505" s="2"/>
      <c r="AC505" s="42" t="str">
        <f t="shared" si="36"/>
        <v>Bet</v>
      </c>
      <c r="AD505" s="2"/>
      <c r="AE505" s="42">
        <f>IF(K505&lt;K504,1,0)</f>
        <v>0</v>
      </c>
      <c r="AF505" s="42">
        <f>IF(G505="W",0,IF(AE505=1,K504-K505+AF504,0))</f>
        <v>0</v>
      </c>
      <c r="AG505" s="2"/>
      <c r="AH505" s="42">
        <f>IF(G505="W",AF504+J505,IF(AE505=1,K504-K505+AF504,0))</f>
        <v>0</v>
      </c>
      <c r="AI505" s="2"/>
    </row>
    <row r="506" spans="2:35">
      <c r="B506" s="45">
        <v>32</v>
      </c>
      <c r="C506" s="17">
        <f t="shared" si="33"/>
        <v>6</v>
      </c>
      <c r="D506" s="48">
        <f>IF(AC506="Bet",X506,"")</f>
        <v>6</v>
      </c>
      <c r="E506" s="49">
        <f>IF(AC506="Bet",Y506,"")</f>
        <v>2</v>
      </c>
      <c r="F506" s="50">
        <f>IF(AC506="Bet",Z506,"")</f>
        <v>5</v>
      </c>
      <c r="G506" s="42" t="str">
        <f>IF(D505&lt;&gt;"",IF(OR(D505=C506,E505=C506,F505=C506),"W","L"),"")</f>
        <v>L</v>
      </c>
      <c r="H506" s="42">
        <f t="shared" si="34"/>
        <v>-3</v>
      </c>
      <c r="I506" s="42">
        <f>IF(G506&lt;&gt;"",VLOOKUP(V505,$M$4:$N$18,2,0),"")</f>
        <v>1</v>
      </c>
      <c r="J506" s="42">
        <f t="shared" si="35"/>
        <v>-3</v>
      </c>
      <c r="K506" s="42">
        <f>IF(B506="",K505,SUM($J$6:J506))</f>
        <v>60</v>
      </c>
      <c r="L506" s="2"/>
      <c r="M506" s="2"/>
      <c r="N506" s="2"/>
      <c r="O506" s="2"/>
      <c r="P506" s="2"/>
      <c r="Q506" s="2"/>
      <c r="S506" s="2"/>
      <c r="T506" s="2"/>
      <c r="U506" s="2"/>
      <c r="V506" s="42">
        <f>IF(AND(G505="",G506="L"),1,IF(AND(G506="L",G505="L"),V505+1,IF(AND(G505="L",G506=""),0,IF(AND(G506="",G505=""),0,0))))</f>
        <v>1</v>
      </c>
      <c r="W506" s="2"/>
      <c r="X506" s="42">
        <f>IF(C505=0,C506,IF(C506=0,X505,C506))</f>
        <v>6</v>
      </c>
      <c r="Y506" s="42">
        <f>IF(C505=0,X505,IF(C506=0,Y505,C505))</f>
        <v>2</v>
      </c>
      <c r="Z506" s="42">
        <f>IF(C504=0,C503,IF(C505=0,Y505,IF(C506=0,Z505,C504)))</f>
        <v>5</v>
      </c>
      <c r="AA506" s="42">
        <f>IF(C503=0,C502,IF(C504=0,C502,IF(C505=0,Z505,IF(C506=0,AA505,C503))))</f>
        <v>1</v>
      </c>
      <c r="AB506" s="2"/>
      <c r="AC506" s="42" t="str">
        <f t="shared" si="36"/>
        <v>Bet</v>
      </c>
      <c r="AD506" s="2"/>
      <c r="AE506" s="42">
        <f>IF(K506&lt;K505,1,0)</f>
        <v>1</v>
      </c>
      <c r="AF506" s="42">
        <f>IF(G506="W",0,IF(AE506=1,K505-K506+AF505,0))</f>
        <v>3</v>
      </c>
      <c r="AG506" s="2"/>
      <c r="AH506" s="42">
        <f>IF(G506="W",AF505+J506,IF(AE506=1,K505-K506+AF505,0))</f>
        <v>3</v>
      </c>
      <c r="AI506" s="2"/>
    </row>
    <row r="507" spans="2:35">
      <c r="B507" s="45">
        <v>33</v>
      </c>
      <c r="C507" s="17">
        <f t="shared" si="33"/>
        <v>6</v>
      </c>
      <c r="D507" s="48" t="str">
        <f>IF(AC507="Bet",X507,"")</f>
        <v/>
      </c>
      <c r="E507" s="49" t="str">
        <f>IF(AC507="Bet",Y507,"")</f>
        <v/>
      </c>
      <c r="F507" s="50" t="str">
        <f>IF(AC507="Bet",Z507,"")</f>
        <v/>
      </c>
      <c r="G507" s="42" t="str">
        <f>IF(D506&lt;&gt;"",IF(OR(D506=C507,E506=C507,F506=C507),"W","L"),"")</f>
        <v>W</v>
      </c>
      <c r="H507" s="42">
        <f t="shared" si="34"/>
        <v>3</v>
      </c>
      <c r="I507" s="42">
        <f>IF(G507&lt;&gt;"",VLOOKUP(V506,$M$4:$N$18,2,0),"")</f>
        <v>1</v>
      </c>
      <c r="J507" s="42">
        <f t="shared" si="35"/>
        <v>3</v>
      </c>
      <c r="K507" s="42">
        <f>IF(B507="",K506,SUM($J$6:J507))</f>
        <v>63</v>
      </c>
      <c r="L507" s="2"/>
      <c r="M507" s="2"/>
      <c r="N507" s="2"/>
      <c r="O507" s="2"/>
      <c r="P507" s="2"/>
      <c r="Q507" s="2"/>
      <c r="S507" s="2"/>
      <c r="T507" s="2"/>
      <c r="U507" s="2"/>
      <c r="V507" s="42">
        <f>IF(AND(G506="",G507="L"),1,IF(AND(G507="L",G506="L"),V506+1,IF(AND(G506="L",G507=""),0,IF(AND(G507="",G506=""),0,0))))</f>
        <v>0</v>
      </c>
      <c r="W507" s="2"/>
      <c r="X507" s="42">
        <f>IF(C506=0,C507,IF(C507=0,X506,C507))</f>
        <v>6</v>
      </c>
      <c r="Y507" s="42">
        <f>IF(C506=0,X506,IF(C507=0,Y506,C506))</f>
        <v>6</v>
      </c>
      <c r="Z507" s="42">
        <f>IF(C505=0,C504,IF(C506=0,Y506,IF(C507=0,Z506,C505)))</f>
        <v>2</v>
      </c>
      <c r="AA507" s="42">
        <f>IF(C504=0,C503,IF(C505=0,C503,IF(C506=0,Z506,IF(C507=0,AA506,C504))))</f>
        <v>5</v>
      </c>
      <c r="AB507" s="2"/>
      <c r="AC507" s="42" t="str">
        <f t="shared" si="36"/>
        <v>NB</v>
      </c>
      <c r="AD507" s="2"/>
      <c r="AE507" s="42">
        <f>IF(K507&lt;K506,1,0)</f>
        <v>0</v>
      </c>
      <c r="AF507" s="42">
        <f>IF(G507="W",0,IF(AE507=1,K506-K507+AF506,0))</f>
        <v>0</v>
      </c>
      <c r="AG507" s="2"/>
      <c r="AH507" s="42">
        <f>IF(G507="W",AF506+J507,IF(AE507=1,K506-K507+AF506,0))</f>
        <v>6</v>
      </c>
      <c r="AI507" s="2"/>
    </row>
    <row r="508" spans="2:35">
      <c r="B508" s="45">
        <v>1</v>
      </c>
      <c r="C508" s="17">
        <f t="shared" si="33"/>
        <v>1</v>
      </c>
      <c r="D508" s="48" t="str">
        <f>IF(AC508="Bet",X508,"")</f>
        <v/>
      </c>
      <c r="E508" s="49" t="str">
        <f>IF(AC508="Bet",Y508,"")</f>
        <v/>
      </c>
      <c r="F508" s="50" t="str">
        <f>IF(AC508="Bet",Z508,"")</f>
        <v/>
      </c>
      <c r="G508" s="42" t="str">
        <f>IF(D507&lt;&gt;"",IF(OR(D507=C508,E507=C508,F507=C508),"W","L"),"")</f>
        <v/>
      </c>
      <c r="H508" s="42" t="str">
        <f t="shared" si="34"/>
        <v/>
      </c>
      <c r="I508" s="42" t="str">
        <f>IF(G508&lt;&gt;"",VLOOKUP(V507,$M$4:$N$18,2,0),"")</f>
        <v/>
      </c>
      <c r="J508" s="42" t="str">
        <f t="shared" si="35"/>
        <v/>
      </c>
      <c r="K508" s="42">
        <f>IF(B508="",K507,SUM($J$6:J508))</f>
        <v>63</v>
      </c>
      <c r="L508" s="2"/>
      <c r="M508" s="2"/>
      <c r="N508" s="2"/>
      <c r="O508" s="2"/>
      <c r="P508" s="2"/>
      <c r="Q508" s="2"/>
      <c r="S508" s="2"/>
      <c r="T508" s="2"/>
      <c r="U508" s="2"/>
      <c r="V508" s="42">
        <f>IF(AND(G507="",G508="L"),1,IF(AND(G508="L",G507="L"),V507+1,IF(AND(G507="L",G508=""),0,IF(AND(G508="",G507=""),0,0))))</f>
        <v>0</v>
      </c>
      <c r="W508" s="2"/>
      <c r="X508" s="42">
        <f>IF(C507=0,C508,IF(C508=0,X507,C508))</f>
        <v>1</v>
      </c>
      <c r="Y508" s="42">
        <f>IF(C507=0,X507,IF(C508=0,Y507,C507))</f>
        <v>6</v>
      </c>
      <c r="Z508" s="42">
        <f>IF(C506=0,C505,IF(C507=0,Y507,IF(C508=0,Z507,C506)))</f>
        <v>6</v>
      </c>
      <c r="AA508" s="42">
        <f>IF(C505=0,C504,IF(C506=0,C504,IF(C507=0,Z507,IF(C508=0,AA507,C505))))</f>
        <v>2</v>
      </c>
      <c r="AB508" s="2"/>
      <c r="AC508" s="42" t="str">
        <f t="shared" si="36"/>
        <v>NB</v>
      </c>
      <c r="AD508" s="2"/>
      <c r="AE508" s="42">
        <f>IF(K508&lt;K507,1,0)</f>
        <v>0</v>
      </c>
      <c r="AF508" s="42">
        <f>IF(G508="W",0,IF(AE508=1,K507-K508+AF507,0))</f>
        <v>0</v>
      </c>
      <c r="AG508" s="2"/>
      <c r="AH508" s="42">
        <f>IF(G508="W",AF507+J508,IF(AE508=1,K507-K508+AF507,0))</f>
        <v>0</v>
      </c>
      <c r="AI508" s="2"/>
    </row>
    <row r="509" spans="2:35">
      <c r="B509" s="45">
        <v>27</v>
      </c>
      <c r="C509" s="17">
        <f t="shared" si="33"/>
        <v>5</v>
      </c>
      <c r="D509" s="48" t="str">
        <f>IF(AC509="Bet",X509,"")</f>
        <v/>
      </c>
      <c r="E509" s="49" t="str">
        <f>IF(AC509="Bet",Y509,"")</f>
        <v/>
      </c>
      <c r="F509" s="50" t="str">
        <f>IF(AC509="Bet",Z509,"")</f>
        <v/>
      </c>
      <c r="G509" s="42" t="str">
        <f>IF(D508&lt;&gt;"",IF(OR(D508=C509,E508=C509,F508=C509),"W","L"),"")</f>
        <v/>
      </c>
      <c r="H509" s="42" t="str">
        <f t="shared" si="34"/>
        <v/>
      </c>
      <c r="I509" s="42" t="str">
        <f>IF(G509&lt;&gt;"",VLOOKUP(V508,$M$4:$N$18,2,0),"")</f>
        <v/>
      </c>
      <c r="J509" s="42" t="str">
        <f t="shared" si="35"/>
        <v/>
      </c>
      <c r="K509" s="42">
        <f>IF(B509="",K508,SUM($J$6:J509))</f>
        <v>63</v>
      </c>
      <c r="L509" s="2"/>
      <c r="M509" s="2"/>
      <c r="N509" s="2"/>
      <c r="O509" s="2"/>
      <c r="P509" s="2"/>
      <c r="Q509" s="2"/>
      <c r="S509" s="2"/>
      <c r="T509" s="2"/>
      <c r="U509" s="2"/>
      <c r="V509" s="42">
        <f>IF(AND(G508="",G509="L"),1,IF(AND(G509="L",G508="L"),V508+1,IF(AND(G508="L",G509=""),0,IF(AND(G509="",G508=""),0,0))))</f>
        <v>0</v>
      </c>
      <c r="W509" s="2"/>
      <c r="X509" s="42">
        <f>IF(C508=0,C509,IF(C509=0,X508,C509))</f>
        <v>5</v>
      </c>
      <c r="Y509" s="42">
        <f>IF(C508=0,X508,IF(C509=0,Y508,C508))</f>
        <v>1</v>
      </c>
      <c r="Z509" s="42">
        <f>IF(C507=0,C506,IF(C508=0,Y508,IF(C509=0,Z508,C507)))</f>
        <v>6</v>
      </c>
      <c r="AA509" s="42">
        <f>IF(C506=0,C505,IF(C507=0,C505,IF(C508=0,Z508,IF(C509=0,AA508,C506))))</f>
        <v>6</v>
      </c>
      <c r="AB509" s="2"/>
      <c r="AC509" s="42" t="str">
        <f t="shared" si="36"/>
        <v>NB</v>
      </c>
      <c r="AD509" s="2"/>
      <c r="AE509" s="42">
        <f>IF(K509&lt;K508,1,0)</f>
        <v>0</v>
      </c>
      <c r="AF509" s="42">
        <f>IF(G509="W",0,IF(AE509=1,K508-K509+AF508,0))</f>
        <v>0</v>
      </c>
      <c r="AG509" s="2"/>
      <c r="AH509" s="42">
        <f>IF(G509="W",AF508+J509,IF(AE509=1,K508-K509+AF508,0))</f>
        <v>0</v>
      </c>
      <c r="AI509" s="2"/>
    </row>
    <row r="510" spans="2:35">
      <c r="B510" s="45">
        <v>5</v>
      </c>
      <c r="C510" s="17">
        <f t="shared" si="33"/>
        <v>1</v>
      </c>
      <c r="D510" s="48" t="str">
        <f>IF(AC510="Bet",X510,"")</f>
        <v/>
      </c>
      <c r="E510" s="49" t="str">
        <f>IF(AC510="Bet",Y510,"")</f>
        <v/>
      </c>
      <c r="F510" s="50" t="str">
        <f>IF(AC510="Bet",Z510,"")</f>
        <v/>
      </c>
      <c r="G510" s="42" t="str">
        <f>IF(D509&lt;&gt;"",IF(OR(D509=C510,E509=C510,F509=C510),"W","L"),"")</f>
        <v/>
      </c>
      <c r="H510" s="42" t="str">
        <f t="shared" si="34"/>
        <v/>
      </c>
      <c r="I510" s="42" t="str">
        <f>IF(G510&lt;&gt;"",VLOOKUP(V509,$M$4:$N$18,2,0),"")</f>
        <v/>
      </c>
      <c r="J510" s="42" t="str">
        <f t="shared" si="35"/>
        <v/>
      </c>
      <c r="K510" s="42">
        <f>IF(B510="",K509,SUM($J$6:J510))</f>
        <v>63</v>
      </c>
      <c r="L510" s="2"/>
      <c r="M510" s="2"/>
      <c r="N510" s="2"/>
      <c r="O510" s="2"/>
      <c r="P510" s="2"/>
      <c r="Q510" s="2"/>
      <c r="S510" s="2"/>
      <c r="T510" s="2"/>
      <c r="U510" s="2"/>
      <c r="V510" s="42">
        <f>IF(AND(G509="",G510="L"),1,IF(AND(G510="L",G509="L"),V509+1,IF(AND(G509="L",G510=""),0,IF(AND(G510="",G509=""),0,0))))</f>
        <v>0</v>
      </c>
      <c r="W510" s="2"/>
      <c r="X510" s="42">
        <f>IF(C509=0,C510,IF(C510=0,X509,C510))</f>
        <v>1</v>
      </c>
      <c r="Y510" s="42">
        <f>IF(C509=0,X509,IF(C510=0,Y509,C509))</f>
        <v>5</v>
      </c>
      <c r="Z510" s="42">
        <f>IF(C508=0,C507,IF(C509=0,Y509,IF(C510=0,Z509,C508)))</f>
        <v>1</v>
      </c>
      <c r="AA510" s="42">
        <f>IF(C507=0,C506,IF(C508=0,C506,IF(C509=0,Z509,IF(C510=0,AA509,C507))))</f>
        <v>6</v>
      </c>
      <c r="AB510" s="2"/>
      <c r="AC510" s="42" t="str">
        <f t="shared" si="36"/>
        <v>NB</v>
      </c>
      <c r="AD510" s="2"/>
      <c r="AE510" s="42">
        <f>IF(K510&lt;K509,1,0)</f>
        <v>0</v>
      </c>
      <c r="AF510" s="42">
        <f>IF(G510="W",0,IF(AE510=1,K509-K510+AF509,0))</f>
        <v>0</v>
      </c>
      <c r="AG510" s="2"/>
      <c r="AH510" s="42">
        <f>IF(G510="W",AF509+J510,IF(AE510=1,K509-K510+AF509,0))</f>
        <v>0</v>
      </c>
      <c r="AI510" s="2"/>
    </row>
    <row r="511" spans="2:35">
      <c r="B511" s="45">
        <v>29</v>
      </c>
      <c r="C511" s="17">
        <f t="shared" si="33"/>
        <v>5</v>
      </c>
      <c r="D511" s="48" t="str">
        <f>IF(AC511="Bet",X511,"")</f>
        <v/>
      </c>
      <c r="E511" s="49" t="str">
        <f>IF(AC511="Bet",Y511,"")</f>
        <v/>
      </c>
      <c r="F511" s="50" t="str">
        <f>IF(AC511="Bet",Z511,"")</f>
        <v/>
      </c>
      <c r="G511" s="42" t="str">
        <f>IF(D510&lt;&gt;"",IF(OR(D510=C511,E510=C511,F510=C511),"W","L"),"")</f>
        <v/>
      </c>
      <c r="H511" s="42" t="str">
        <f t="shared" si="34"/>
        <v/>
      </c>
      <c r="I511" s="42" t="str">
        <f>IF(G511&lt;&gt;"",VLOOKUP(V510,$M$4:$N$18,2,0),"")</f>
        <v/>
      </c>
      <c r="J511" s="42" t="str">
        <f t="shared" si="35"/>
        <v/>
      </c>
      <c r="K511" s="42">
        <f>IF(B511="",K510,SUM($J$6:J511))</f>
        <v>63</v>
      </c>
      <c r="L511" s="2"/>
      <c r="M511" s="2"/>
      <c r="N511" s="2"/>
      <c r="O511" s="2"/>
      <c r="P511" s="2"/>
      <c r="Q511" s="2"/>
      <c r="S511" s="2"/>
      <c r="T511" s="2"/>
      <c r="U511" s="2"/>
      <c r="V511" s="42">
        <f>IF(AND(G510="",G511="L"),1,IF(AND(G511="L",G510="L"),V510+1,IF(AND(G510="L",G511=""),0,IF(AND(G511="",G510=""),0,0))))</f>
        <v>0</v>
      </c>
      <c r="W511" s="2"/>
      <c r="X511" s="42">
        <f>IF(C510=0,C511,IF(C511=0,X510,C511))</f>
        <v>5</v>
      </c>
      <c r="Y511" s="42">
        <f>IF(C510=0,X510,IF(C511=0,Y510,C510))</f>
        <v>1</v>
      </c>
      <c r="Z511" s="42">
        <f>IF(C509=0,C508,IF(C510=0,Y510,IF(C511=0,Z510,C509)))</f>
        <v>5</v>
      </c>
      <c r="AA511" s="42">
        <f>IF(C508=0,C507,IF(C509=0,C507,IF(C510=0,Z510,IF(C511=0,AA510,C508))))</f>
        <v>1</v>
      </c>
      <c r="AB511" s="2"/>
      <c r="AC511" s="42" t="str">
        <f t="shared" si="36"/>
        <v>NB</v>
      </c>
      <c r="AD511" s="2"/>
      <c r="AE511" s="42">
        <f>IF(K511&lt;K510,1,0)</f>
        <v>0</v>
      </c>
      <c r="AF511" s="42">
        <f>IF(G511="W",0,IF(AE511=1,K510-K511+AF510,0))</f>
        <v>0</v>
      </c>
      <c r="AG511" s="2"/>
      <c r="AH511" s="42">
        <f>IF(G511="W",AF510+J511,IF(AE511=1,K510-K511+AF510,0))</f>
        <v>0</v>
      </c>
      <c r="AI511" s="2"/>
    </row>
    <row r="512" spans="2:35">
      <c r="B512" s="45">
        <v>6</v>
      </c>
      <c r="C512" s="17">
        <f t="shared" si="33"/>
        <v>1</v>
      </c>
      <c r="D512" s="48" t="str">
        <f>IF(AC512="Bet",X512,"")</f>
        <v/>
      </c>
      <c r="E512" s="49" t="str">
        <f>IF(AC512="Bet",Y512,"")</f>
        <v/>
      </c>
      <c r="F512" s="50" t="str">
        <f>IF(AC512="Bet",Z512,"")</f>
        <v/>
      </c>
      <c r="G512" s="42" t="str">
        <f>IF(D511&lt;&gt;"",IF(OR(D511=C512,E511=C512,F511=C512),"W","L"),"")</f>
        <v/>
      </c>
      <c r="H512" s="42" t="str">
        <f t="shared" si="34"/>
        <v/>
      </c>
      <c r="I512" s="42" t="str">
        <f>IF(G512&lt;&gt;"",VLOOKUP(V511,$M$4:$N$18,2,0),"")</f>
        <v/>
      </c>
      <c r="J512" s="42" t="str">
        <f t="shared" si="35"/>
        <v/>
      </c>
      <c r="K512" s="42">
        <f>IF(B512="",K511,SUM($J$6:J512))</f>
        <v>63</v>
      </c>
      <c r="L512" s="2"/>
      <c r="M512" s="2"/>
      <c r="N512" s="2"/>
      <c r="O512" s="2"/>
      <c r="P512" s="2"/>
      <c r="Q512" s="2"/>
      <c r="S512" s="2"/>
      <c r="T512" s="2"/>
      <c r="U512" s="2"/>
      <c r="V512" s="42">
        <f>IF(AND(G511="",G512="L"),1,IF(AND(G512="L",G511="L"),V511+1,IF(AND(G511="L",G512=""),0,IF(AND(G512="",G511=""),0,0))))</f>
        <v>0</v>
      </c>
      <c r="W512" s="2"/>
      <c r="X512" s="42">
        <f>IF(C511=0,C512,IF(C512=0,X511,C512))</f>
        <v>1</v>
      </c>
      <c r="Y512" s="42">
        <f>IF(C511=0,X511,IF(C512=0,Y511,C511))</f>
        <v>5</v>
      </c>
      <c r="Z512" s="42">
        <f>IF(C510=0,C509,IF(C511=0,Y511,IF(C512=0,Z511,C510)))</f>
        <v>1</v>
      </c>
      <c r="AA512" s="42">
        <f>IF(C509=0,C508,IF(C510=0,C508,IF(C511=0,Z511,IF(C512=0,AA511,C509))))</f>
        <v>5</v>
      </c>
      <c r="AB512" s="2"/>
      <c r="AC512" s="42" t="str">
        <f t="shared" si="36"/>
        <v>NB</v>
      </c>
      <c r="AD512" s="2"/>
      <c r="AE512" s="42">
        <f>IF(K512&lt;K511,1,0)</f>
        <v>0</v>
      </c>
      <c r="AF512" s="42">
        <f>IF(G512="W",0,IF(AE512=1,K511-K512+AF511,0))</f>
        <v>0</v>
      </c>
      <c r="AG512" s="2"/>
      <c r="AH512" s="42">
        <f>IF(G512="W",AF511+J512,IF(AE512=1,K511-K512+AF511,0))</f>
        <v>0</v>
      </c>
      <c r="AI512" s="2"/>
    </row>
    <row r="513" spans="2:35">
      <c r="B513" s="45">
        <v>15</v>
      </c>
      <c r="C513" s="17">
        <f t="shared" si="33"/>
        <v>3</v>
      </c>
      <c r="D513" s="48" t="str">
        <f>IF(AC513="Bet",X513,"")</f>
        <v/>
      </c>
      <c r="E513" s="49" t="str">
        <f>IF(AC513="Bet",Y513,"")</f>
        <v/>
      </c>
      <c r="F513" s="50" t="str">
        <f>IF(AC513="Bet",Z513,"")</f>
        <v/>
      </c>
      <c r="G513" s="42" t="str">
        <f>IF(D512&lt;&gt;"",IF(OR(D512=C513,E512=C513,F512=C513),"W","L"),"")</f>
        <v/>
      </c>
      <c r="H513" s="42" t="str">
        <f t="shared" si="34"/>
        <v/>
      </c>
      <c r="I513" s="42" t="str">
        <f>IF(G513&lt;&gt;"",VLOOKUP(V512,$M$4:$N$18,2,0),"")</f>
        <v/>
      </c>
      <c r="J513" s="42" t="str">
        <f t="shared" si="35"/>
        <v/>
      </c>
      <c r="K513" s="42">
        <f>IF(B513="",K512,SUM($J$6:J513))</f>
        <v>63</v>
      </c>
      <c r="L513" s="2"/>
      <c r="M513" s="2"/>
      <c r="N513" s="2"/>
      <c r="O513" s="2"/>
      <c r="P513" s="2"/>
      <c r="Q513" s="2"/>
      <c r="S513" s="2"/>
      <c r="T513" s="2"/>
      <c r="U513" s="2"/>
      <c r="V513" s="42">
        <f>IF(AND(G512="",G513="L"),1,IF(AND(G513="L",G512="L"),V512+1,IF(AND(G512="L",G513=""),0,IF(AND(G513="",G512=""),0,0))))</f>
        <v>0</v>
      </c>
      <c r="W513" s="2"/>
      <c r="X513" s="42">
        <f>IF(C512=0,C513,IF(C513=0,X512,C513))</f>
        <v>3</v>
      </c>
      <c r="Y513" s="42">
        <f>IF(C512=0,X512,IF(C513=0,Y512,C512))</f>
        <v>1</v>
      </c>
      <c r="Z513" s="42">
        <f>IF(C511=0,C510,IF(C512=0,Y512,IF(C513=0,Z512,C511)))</f>
        <v>5</v>
      </c>
      <c r="AA513" s="42">
        <f>IF(C510=0,C509,IF(C511=0,C509,IF(C512=0,Z512,IF(C513=0,AA512,C510))))</f>
        <v>1</v>
      </c>
      <c r="AB513" s="2"/>
      <c r="AC513" s="42" t="str">
        <f t="shared" si="36"/>
        <v>NB</v>
      </c>
      <c r="AD513" s="2"/>
      <c r="AE513" s="42">
        <f>IF(K513&lt;K512,1,0)</f>
        <v>0</v>
      </c>
      <c r="AF513" s="42">
        <f>IF(G513="W",0,IF(AE513=1,K512-K513+AF512,0))</f>
        <v>0</v>
      </c>
      <c r="AG513" s="2"/>
      <c r="AH513" s="42">
        <f>IF(G513="W",AF512+J513,IF(AE513=1,K512-K513+AF512,0))</f>
        <v>0</v>
      </c>
      <c r="AI513" s="2"/>
    </row>
    <row r="514" spans="2:35">
      <c r="B514" s="45">
        <v>17</v>
      </c>
      <c r="C514" s="17">
        <f t="shared" si="33"/>
        <v>3</v>
      </c>
      <c r="D514" s="48" t="str">
        <f>IF(AC514="Bet",X514,"")</f>
        <v/>
      </c>
      <c r="E514" s="49" t="str">
        <f>IF(AC514="Bet",Y514,"")</f>
        <v/>
      </c>
      <c r="F514" s="50" t="str">
        <f>IF(AC514="Bet",Z514,"")</f>
        <v/>
      </c>
      <c r="G514" s="42" t="str">
        <f>IF(D513&lt;&gt;"",IF(OR(D513=C514,E513=C514,F513=C514),"W","L"),"")</f>
        <v/>
      </c>
      <c r="H514" s="42" t="str">
        <f t="shared" si="34"/>
        <v/>
      </c>
      <c r="I514" s="42" t="str">
        <f>IF(G514&lt;&gt;"",VLOOKUP(V513,$M$4:$N$18,2,0),"")</f>
        <v/>
      </c>
      <c r="J514" s="42" t="str">
        <f t="shared" si="35"/>
        <v/>
      </c>
      <c r="K514" s="42">
        <f>IF(B514="",K513,SUM($J$6:J514))</f>
        <v>63</v>
      </c>
      <c r="L514" s="2"/>
      <c r="M514" s="2"/>
      <c r="N514" s="2"/>
      <c r="O514" s="2"/>
      <c r="P514" s="2"/>
      <c r="Q514" s="2"/>
      <c r="S514" s="2"/>
      <c r="T514" s="2"/>
      <c r="U514" s="2"/>
      <c r="V514" s="42">
        <f>IF(AND(G513="",G514="L"),1,IF(AND(G514="L",G513="L"),V513+1,IF(AND(G513="L",G514=""),0,IF(AND(G514="",G513=""),0,0))))</f>
        <v>0</v>
      </c>
      <c r="W514" s="2"/>
      <c r="X514" s="42">
        <f>IF(C513=0,C514,IF(C514=0,X513,C514))</f>
        <v>3</v>
      </c>
      <c r="Y514" s="42">
        <f>IF(C513=0,X513,IF(C514=0,Y513,C513))</f>
        <v>3</v>
      </c>
      <c r="Z514" s="42">
        <f>IF(C512=0,C511,IF(C513=0,Y513,IF(C514=0,Z513,C512)))</f>
        <v>1</v>
      </c>
      <c r="AA514" s="42">
        <f>IF(C511=0,C510,IF(C512=0,C510,IF(C513=0,Z513,IF(C514=0,AA513,C511))))</f>
        <v>5</v>
      </c>
      <c r="AB514" s="2"/>
      <c r="AC514" s="42" t="str">
        <f t="shared" si="36"/>
        <v>NB</v>
      </c>
      <c r="AD514" s="2"/>
      <c r="AE514" s="42">
        <f>IF(K514&lt;K513,1,0)</f>
        <v>0</v>
      </c>
      <c r="AF514" s="42">
        <f>IF(G514="W",0,IF(AE514=1,K513-K514+AF513,0))</f>
        <v>0</v>
      </c>
      <c r="AG514" s="2"/>
      <c r="AH514" s="42">
        <f>IF(G514="W",AF513+J514,IF(AE514=1,K513-K514+AF513,0))</f>
        <v>0</v>
      </c>
      <c r="AI514" s="2"/>
    </row>
    <row r="515" spans="2:35">
      <c r="B515" s="45">
        <v>8</v>
      </c>
      <c r="C515" s="17">
        <f t="shared" si="33"/>
        <v>2</v>
      </c>
      <c r="D515" s="48" t="str">
        <f>IF(AC515="Bet",X515,"")</f>
        <v/>
      </c>
      <c r="E515" s="49" t="str">
        <f>IF(AC515="Bet",Y515,"")</f>
        <v/>
      </c>
      <c r="F515" s="50" t="str">
        <f>IF(AC515="Bet",Z515,"")</f>
        <v/>
      </c>
      <c r="G515" s="42" t="str">
        <f>IF(D514&lt;&gt;"",IF(OR(D514=C515,E514=C515,F514=C515),"W","L"),"")</f>
        <v/>
      </c>
      <c r="H515" s="42" t="str">
        <f t="shared" si="34"/>
        <v/>
      </c>
      <c r="I515" s="42" t="str">
        <f>IF(G515&lt;&gt;"",VLOOKUP(V514,$M$4:$N$18,2,0),"")</f>
        <v/>
      </c>
      <c r="J515" s="42" t="str">
        <f t="shared" si="35"/>
        <v/>
      </c>
      <c r="K515" s="42">
        <f>IF(B515="",K514,SUM($J$6:J515))</f>
        <v>63</v>
      </c>
      <c r="L515" s="2"/>
      <c r="M515" s="2"/>
      <c r="N515" s="2"/>
      <c r="O515" s="2"/>
      <c r="P515" s="2"/>
      <c r="Q515" s="2"/>
      <c r="S515" s="2"/>
      <c r="T515" s="2"/>
      <c r="U515" s="2"/>
      <c r="V515" s="42">
        <f>IF(AND(G514="",G515="L"),1,IF(AND(G515="L",G514="L"),V514+1,IF(AND(G514="L",G515=""),0,IF(AND(G515="",G514=""),0,0))))</f>
        <v>0</v>
      </c>
      <c r="W515" s="2"/>
      <c r="X515" s="42">
        <f>IF(C514=0,C515,IF(C515=0,X514,C515))</f>
        <v>2</v>
      </c>
      <c r="Y515" s="42">
        <f>IF(C514=0,X514,IF(C515=0,Y514,C514))</f>
        <v>3</v>
      </c>
      <c r="Z515" s="42">
        <f>IF(C513=0,C512,IF(C514=0,Y514,IF(C515=0,Z514,C513)))</f>
        <v>3</v>
      </c>
      <c r="AA515" s="42">
        <f>IF(C512=0,C511,IF(C513=0,C511,IF(C514=0,Z514,IF(C515=0,AA514,C512))))</f>
        <v>1</v>
      </c>
      <c r="AB515" s="2"/>
      <c r="AC515" s="42" t="str">
        <f t="shared" si="36"/>
        <v>NB</v>
      </c>
      <c r="AD515" s="2"/>
      <c r="AE515" s="42">
        <f>IF(K515&lt;K514,1,0)</f>
        <v>0</v>
      </c>
      <c r="AF515" s="42">
        <f>IF(G515="W",0,IF(AE515=1,K514-K515+AF514,0))</f>
        <v>0</v>
      </c>
      <c r="AG515" s="2"/>
      <c r="AH515" s="42">
        <f>IF(G515="W",AF514+J515,IF(AE515=1,K514-K515+AF514,0))</f>
        <v>0</v>
      </c>
      <c r="AI515" s="2"/>
    </row>
    <row r="516" spans="2:35">
      <c r="B516" s="45">
        <v>33</v>
      </c>
      <c r="C516" s="17">
        <f t="shared" ref="C516:C579" si="37">IF(B516="","",VLOOKUP(B516,$AK$1:$AR$38,3,0))</f>
        <v>6</v>
      </c>
      <c r="D516" s="48" t="str">
        <f>IF(AC516="Bet",X516,"")</f>
        <v/>
      </c>
      <c r="E516" s="49" t="str">
        <f>IF(AC516="Bet",Y516,"")</f>
        <v/>
      </c>
      <c r="F516" s="50" t="str">
        <f>IF(AC516="Bet",Z516,"")</f>
        <v/>
      </c>
      <c r="G516" s="42" t="str">
        <f>IF(D515&lt;&gt;"",IF(OR(D515=C516,E515=C516,F515=C516),"W","L"),"")</f>
        <v/>
      </c>
      <c r="H516" s="42" t="str">
        <f t="shared" si="34"/>
        <v/>
      </c>
      <c r="I516" s="42" t="str">
        <f>IF(G516&lt;&gt;"",VLOOKUP(V515,$M$4:$N$18,2,0),"")</f>
        <v/>
      </c>
      <c r="J516" s="42" t="str">
        <f t="shared" si="35"/>
        <v/>
      </c>
      <c r="K516" s="42">
        <f>IF(B516="",K515,SUM($J$6:J516))</f>
        <v>63</v>
      </c>
      <c r="L516" s="2"/>
      <c r="M516" s="2"/>
      <c r="N516" s="2"/>
      <c r="O516" s="2"/>
      <c r="P516" s="2"/>
      <c r="Q516" s="2"/>
      <c r="S516" s="2"/>
      <c r="T516" s="2"/>
      <c r="U516" s="2"/>
      <c r="V516" s="42">
        <f>IF(AND(G515="",G516="L"),1,IF(AND(G516="L",G515="L"),V515+1,IF(AND(G515="L",G516=""),0,IF(AND(G516="",G515=""),0,0))))</f>
        <v>0</v>
      </c>
      <c r="W516" s="2"/>
      <c r="X516" s="42">
        <f>IF(C515=0,C516,IF(C516=0,X515,C516))</f>
        <v>6</v>
      </c>
      <c r="Y516" s="42">
        <f>IF(C515=0,X515,IF(C516=0,Y515,C515))</f>
        <v>2</v>
      </c>
      <c r="Z516" s="42">
        <f>IF(C514=0,C513,IF(C515=0,Y515,IF(C516=0,Z515,C514)))</f>
        <v>3</v>
      </c>
      <c r="AA516" s="42">
        <f>IF(C513=0,C512,IF(C514=0,C512,IF(C515=0,Z515,IF(C516=0,AA515,C513))))</f>
        <v>3</v>
      </c>
      <c r="AB516" s="2"/>
      <c r="AC516" s="42" t="str">
        <f t="shared" si="36"/>
        <v>NB</v>
      </c>
      <c r="AD516" s="2"/>
      <c r="AE516" s="42">
        <f>IF(K516&lt;K515,1,0)</f>
        <v>0</v>
      </c>
      <c r="AF516" s="42">
        <f>IF(G516="W",0,IF(AE516=1,K515-K516+AF515,0))</f>
        <v>0</v>
      </c>
      <c r="AG516" s="2"/>
      <c r="AH516" s="42">
        <f>IF(G516="W",AF515+J516,IF(AE516=1,K515-K516+AF515,0))</f>
        <v>0</v>
      </c>
      <c r="AI516" s="2"/>
    </row>
    <row r="517" spans="2:35">
      <c r="B517" s="45">
        <v>34</v>
      </c>
      <c r="C517" s="17">
        <f t="shared" si="37"/>
        <v>6</v>
      </c>
      <c r="D517" s="48" t="str">
        <f>IF(AC517="Bet",X517,"")</f>
        <v/>
      </c>
      <c r="E517" s="49" t="str">
        <f>IF(AC517="Bet",Y517,"")</f>
        <v/>
      </c>
      <c r="F517" s="50" t="str">
        <f>IF(AC517="Bet",Z517,"")</f>
        <v/>
      </c>
      <c r="G517" s="42" t="str">
        <f>IF(D516&lt;&gt;"",IF(OR(D516=C517,E516=C517,F516=C517),"W","L"),"")</f>
        <v/>
      </c>
      <c r="H517" s="42" t="str">
        <f t="shared" si="34"/>
        <v/>
      </c>
      <c r="I517" s="42" t="str">
        <f>IF(G517&lt;&gt;"",VLOOKUP(V516,$M$4:$N$18,2,0),"")</f>
        <v/>
      </c>
      <c r="J517" s="42" t="str">
        <f t="shared" si="35"/>
        <v/>
      </c>
      <c r="K517" s="42">
        <f>IF(B517="",K516,SUM($J$6:J517))</f>
        <v>63</v>
      </c>
      <c r="L517" s="2"/>
      <c r="M517" s="2"/>
      <c r="N517" s="2"/>
      <c r="O517" s="2"/>
      <c r="P517" s="2"/>
      <c r="Q517" s="2"/>
      <c r="S517" s="2"/>
      <c r="T517" s="2"/>
      <c r="U517" s="2"/>
      <c r="V517" s="42">
        <f>IF(AND(G516="",G517="L"),1,IF(AND(G517="L",G516="L"),V516+1,IF(AND(G516="L",G517=""),0,IF(AND(G517="",G516=""),0,0))))</f>
        <v>0</v>
      </c>
      <c r="W517" s="2"/>
      <c r="X517" s="42">
        <f>IF(C516=0,C517,IF(C517=0,X516,C517))</f>
        <v>6</v>
      </c>
      <c r="Y517" s="42">
        <f>IF(C516=0,X516,IF(C517=0,Y516,C516))</f>
        <v>6</v>
      </c>
      <c r="Z517" s="42">
        <f>IF(C515=0,C514,IF(C516=0,Y516,IF(C517=0,Z516,C515)))</f>
        <v>2</v>
      </c>
      <c r="AA517" s="42">
        <f>IF(C514=0,C513,IF(C515=0,C513,IF(C516=0,Z516,IF(C517=0,AA516,C514))))</f>
        <v>3</v>
      </c>
      <c r="AB517" s="2"/>
      <c r="AC517" s="42" t="str">
        <f t="shared" si="36"/>
        <v>NB</v>
      </c>
      <c r="AD517" s="2"/>
      <c r="AE517" s="42">
        <f>IF(K517&lt;K516,1,0)</f>
        <v>0</v>
      </c>
      <c r="AF517" s="42">
        <f>IF(G517="W",0,IF(AE517=1,K516-K517+AF516,0))</f>
        <v>0</v>
      </c>
      <c r="AG517" s="2"/>
      <c r="AH517" s="42">
        <f>IF(G517="W",AF516+J517,IF(AE517=1,K516-K517+AF516,0))</f>
        <v>0</v>
      </c>
      <c r="AI517" s="2"/>
    </row>
    <row r="518" spans="2:35">
      <c r="B518" s="45">
        <v>34</v>
      </c>
      <c r="C518" s="17">
        <f t="shared" si="37"/>
        <v>6</v>
      </c>
      <c r="D518" s="48" t="str">
        <f>IF(AC518="Bet",X518,"")</f>
        <v/>
      </c>
      <c r="E518" s="49" t="str">
        <f>IF(AC518="Bet",Y518,"")</f>
        <v/>
      </c>
      <c r="F518" s="50" t="str">
        <f>IF(AC518="Bet",Z518,"")</f>
        <v/>
      </c>
      <c r="G518" s="42" t="str">
        <f>IF(D517&lt;&gt;"",IF(OR(D517=C518,E517=C518,F517=C518),"W","L"),"")</f>
        <v/>
      </c>
      <c r="H518" s="42" t="str">
        <f t="shared" si="34"/>
        <v/>
      </c>
      <c r="I518" s="42" t="str">
        <f>IF(G518&lt;&gt;"",VLOOKUP(V517,$M$4:$N$18,2,0),"")</f>
        <v/>
      </c>
      <c r="J518" s="42" t="str">
        <f t="shared" si="35"/>
        <v/>
      </c>
      <c r="K518" s="42">
        <f>IF(B518="",K517,SUM($J$6:J518))</f>
        <v>63</v>
      </c>
      <c r="L518" s="2"/>
      <c r="M518" s="2"/>
      <c r="N518" s="2"/>
      <c r="O518" s="2"/>
      <c r="P518" s="2"/>
      <c r="Q518" s="2"/>
      <c r="S518" s="2"/>
      <c r="T518" s="2"/>
      <c r="U518" s="2"/>
      <c r="V518" s="42">
        <f>IF(AND(G517="",G518="L"),1,IF(AND(G518="L",G517="L"),V517+1,IF(AND(G517="L",G518=""),0,IF(AND(G518="",G517=""),0,0))))</f>
        <v>0</v>
      </c>
      <c r="W518" s="2"/>
      <c r="X518" s="42">
        <f>IF(C517=0,C518,IF(C518=0,X517,C518))</f>
        <v>6</v>
      </c>
      <c r="Y518" s="42">
        <f>IF(C517=0,X517,IF(C518=0,Y517,C517))</f>
        <v>6</v>
      </c>
      <c r="Z518" s="42">
        <f>IF(C516=0,C515,IF(C517=0,Y517,IF(C518=0,Z517,C516)))</f>
        <v>6</v>
      </c>
      <c r="AA518" s="42">
        <f>IF(C515=0,C514,IF(C516=0,C514,IF(C517=0,Z517,IF(C518=0,AA517,C515))))</f>
        <v>2</v>
      </c>
      <c r="AB518" s="2"/>
      <c r="AC518" s="42" t="str">
        <f t="shared" si="36"/>
        <v>NB</v>
      </c>
      <c r="AD518" s="2"/>
      <c r="AE518" s="42">
        <f>IF(K518&lt;K517,1,0)</f>
        <v>0</v>
      </c>
      <c r="AF518" s="42">
        <f>IF(G518="W",0,IF(AE518=1,K517-K518+AF517,0))</f>
        <v>0</v>
      </c>
      <c r="AG518" s="2"/>
      <c r="AH518" s="42">
        <f>IF(G518="W",AF517+J518,IF(AE518=1,K517-K518+AF517,0))</f>
        <v>0</v>
      </c>
      <c r="AI518" s="2"/>
    </row>
    <row r="519" spans="2:35">
      <c r="B519" s="45">
        <v>10</v>
      </c>
      <c r="C519" s="17">
        <f t="shared" si="37"/>
        <v>2</v>
      </c>
      <c r="D519" s="48" t="str">
        <f>IF(AC519="Bet",X519,"")</f>
        <v/>
      </c>
      <c r="E519" s="49" t="str">
        <f>IF(AC519="Bet",Y519,"")</f>
        <v/>
      </c>
      <c r="F519" s="50" t="str">
        <f>IF(AC519="Bet",Z519,"")</f>
        <v/>
      </c>
      <c r="G519" s="42" t="str">
        <f>IF(D518&lt;&gt;"",IF(OR(D518=C519,E518=C519,F518=C519),"W","L"),"")</f>
        <v/>
      </c>
      <c r="H519" s="42" t="str">
        <f t="shared" si="34"/>
        <v/>
      </c>
      <c r="I519" s="42" t="str">
        <f>IF(G519&lt;&gt;"",VLOOKUP(V518,$M$4:$N$18,2,0),"")</f>
        <v/>
      </c>
      <c r="J519" s="42" t="str">
        <f t="shared" si="35"/>
        <v/>
      </c>
      <c r="K519" s="42">
        <f>IF(B519="",K518,SUM($J$6:J519))</f>
        <v>63</v>
      </c>
      <c r="L519" s="2"/>
      <c r="M519" s="2"/>
      <c r="N519" s="2"/>
      <c r="O519" s="2"/>
      <c r="P519" s="2"/>
      <c r="Q519" s="2"/>
      <c r="S519" s="2"/>
      <c r="T519" s="2"/>
      <c r="U519" s="2"/>
      <c r="V519" s="42">
        <f>IF(AND(G518="",G519="L"),1,IF(AND(G519="L",G518="L"),V518+1,IF(AND(G518="L",G519=""),0,IF(AND(G519="",G518=""),0,0))))</f>
        <v>0</v>
      </c>
      <c r="W519" s="2"/>
      <c r="X519" s="42">
        <f>IF(C518=0,C519,IF(C519=0,X518,C519))</f>
        <v>2</v>
      </c>
      <c r="Y519" s="42">
        <f>IF(C518=0,X518,IF(C519=0,Y518,C518))</f>
        <v>6</v>
      </c>
      <c r="Z519" s="42">
        <f>IF(C517=0,C516,IF(C518=0,Y518,IF(C519=0,Z518,C517)))</f>
        <v>6</v>
      </c>
      <c r="AA519" s="42">
        <f>IF(C516=0,C515,IF(C517=0,C515,IF(C518=0,Z518,IF(C519=0,AA518,C516))))</f>
        <v>6</v>
      </c>
      <c r="AB519" s="2"/>
      <c r="AC519" s="42" t="str">
        <f t="shared" si="36"/>
        <v>NB</v>
      </c>
      <c r="AD519" s="2"/>
      <c r="AE519" s="42">
        <f>IF(K519&lt;K518,1,0)</f>
        <v>0</v>
      </c>
      <c r="AF519" s="42">
        <f>IF(G519="W",0,IF(AE519=1,K518-K519+AF518,0))</f>
        <v>0</v>
      </c>
      <c r="AG519" s="2"/>
      <c r="AH519" s="42">
        <f>IF(G519="W",AF518+J519,IF(AE519=1,K518-K519+AF518,0))</f>
        <v>0</v>
      </c>
      <c r="AI519" s="2"/>
    </row>
    <row r="520" spans="2:35">
      <c r="B520" s="45">
        <v>23</v>
      </c>
      <c r="C520" s="17">
        <f t="shared" si="37"/>
        <v>4</v>
      </c>
      <c r="D520" s="48" t="str">
        <f>IF(AC520="Bet",X520,"")</f>
        <v/>
      </c>
      <c r="E520" s="49" t="str">
        <f>IF(AC520="Bet",Y520,"")</f>
        <v/>
      </c>
      <c r="F520" s="50" t="str">
        <f>IF(AC520="Bet",Z520,"")</f>
        <v/>
      </c>
      <c r="G520" s="42" t="str">
        <f>IF(D519&lt;&gt;"",IF(OR(D519=C520,E519=C520,F519=C520),"W","L"),"")</f>
        <v/>
      </c>
      <c r="H520" s="42" t="str">
        <f t="shared" si="34"/>
        <v/>
      </c>
      <c r="I520" s="42" t="str">
        <f>IF(G520&lt;&gt;"",VLOOKUP(V519,$M$4:$N$18,2,0),"")</f>
        <v/>
      </c>
      <c r="J520" s="42" t="str">
        <f t="shared" si="35"/>
        <v/>
      </c>
      <c r="K520" s="42">
        <f>IF(B520="",K519,SUM($J$6:J520))</f>
        <v>63</v>
      </c>
      <c r="L520" s="2"/>
      <c r="M520" s="2"/>
      <c r="N520" s="2"/>
      <c r="O520" s="2"/>
      <c r="P520" s="2"/>
      <c r="Q520" s="2"/>
      <c r="S520" s="2"/>
      <c r="T520" s="2"/>
      <c r="U520" s="2"/>
      <c r="V520" s="42">
        <f>IF(AND(G519="",G520="L"),1,IF(AND(G520="L",G519="L"),V519+1,IF(AND(G519="L",G520=""),0,IF(AND(G520="",G519=""),0,0))))</f>
        <v>0</v>
      </c>
      <c r="W520" s="2"/>
      <c r="X520" s="42">
        <f>IF(C519=0,C520,IF(C520=0,X519,C520))</f>
        <v>4</v>
      </c>
      <c r="Y520" s="42">
        <f>IF(C519=0,X519,IF(C520=0,Y519,C519))</f>
        <v>2</v>
      </c>
      <c r="Z520" s="42">
        <f>IF(C518=0,C517,IF(C519=0,Y519,IF(C520=0,Z519,C518)))</f>
        <v>6</v>
      </c>
      <c r="AA520" s="42">
        <f>IF(C517=0,C516,IF(C518=0,C516,IF(C519=0,Z519,IF(C520=0,AA519,C517))))</f>
        <v>6</v>
      </c>
      <c r="AB520" s="2"/>
      <c r="AC520" s="42" t="str">
        <f t="shared" si="36"/>
        <v>NB</v>
      </c>
      <c r="AD520" s="2"/>
      <c r="AE520" s="42">
        <f>IF(K520&lt;K519,1,0)</f>
        <v>0</v>
      </c>
      <c r="AF520" s="42">
        <f>IF(G520="W",0,IF(AE520=1,K519-K520+AF519,0))</f>
        <v>0</v>
      </c>
      <c r="AG520" s="2"/>
      <c r="AH520" s="42">
        <f>IF(G520="W",AF519+J520,IF(AE520=1,K519-K520+AF519,0))</f>
        <v>0</v>
      </c>
      <c r="AI520" s="2"/>
    </row>
    <row r="521" spans="2:35">
      <c r="B521" s="45">
        <v>35</v>
      </c>
      <c r="C521" s="17">
        <f t="shared" si="37"/>
        <v>6</v>
      </c>
      <c r="D521" s="48" t="str">
        <f>IF(AC521="Bet",X521,"")</f>
        <v/>
      </c>
      <c r="E521" s="49" t="str">
        <f>IF(AC521="Bet",Y521,"")</f>
        <v/>
      </c>
      <c r="F521" s="50" t="str">
        <f>IF(AC521="Bet",Z521,"")</f>
        <v/>
      </c>
      <c r="G521" s="42" t="str">
        <f>IF(D520&lt;&gt;"",IF(OR(D520=C521,E520=C521,F520=C521),"W","L"),"")</f>
        <v/>
      </c>
      <c r="H521" s="42" t="str">
        <f t="shared" ref="H521:H584" si="38">IF(G521="W",3,IF(G521="L",-3,""))</f>
        <v/>
      </c>
      <c r="I521" s="42" t="str">
        <f>IF(G521&lt;&gt;"",VLOOKUP(V520,$M$4:$N$18,2,0),"")</f>
        <v/>
      </c>
      <c r="J521" s="42" t="str">
        <f t="shared" si="35"/>
        <v/>
      </c>
      <c r="K521" s="42">
        <f>IF(B521="",K520,SUM($J$6:J521))</f>
        <v>63</v>
      </c>
      <c r="L521" s="2"/>
      <c r="M521" s="2"/>
      <c r="N521" s="2"/>
      <c r="O521" s="2"/>
      <c r="P521" s="2"/>
      <c r="Q521" s="2"/>
      <c r="S521" s="2"/>
      <c r="T521" s="2"/>
      <c r="U521" s="2"/>
      <c r="V521" s="42">
        <f>IF(AND(G520="",G521="L"),1,IF(AND(G521="L",G520="L"),V520+1,IF(AND(G520="L",G521=""),0,IF(AND(G521="",G520=""),0,0))))</f>
        <v>0</v>
      </c>
      <c r="W521" s="2"/>
      <c r="X521" s="42">
        <f>IF(C520=0,C521,IF(C521=0,X520,C521))</f>
        <v>6</v>
      </c>
      <c r="Y521" s="42">
        <f>IF(C520=0,X520,IF(C521=0,Y520,C520))</f>
        <v>4</v>
      </c>
      <c r="Z521" s="42">
        <f>IF(C519=0,C518,IF(C520=0,Y520,IF(C521=0,Z520,C519)))</f>
        <v>2</v>
      </c>
      <c r="AA521" s="42">
        <f>IF(C518=0,C517,IF(C519=0,C517,IF(C520=0,Z520,IF(C521=0,AA520,C518))))</f>
        <v>6</v>
      </c>
      <c r="AB521" s="2"/>
      <c r="AC521" s="42" t="str">
        <f t="shared" si="36"/>
        <v>NB</v>
      </c>
      <c r="AD521" s="2"/>
      <c r="AE521" s="42">
        <f>IF(K521&lt;K520,1,0)</f>
        <v>0</v>
      </c>
      <c r="AF521" s="42">
        <f>IF(G521="W",0,IF(AE521=1,K520-K521+AF520,0))</f>
        <v>0</v>
      </c>
      <c r="AG521" s="2"/>
      <c r="AH521" s="42">
        <f>IF(G521="W",AF520+J521,IF(AE521=1,K520-K521+AF520,0))</f>
        <v>0</v>
      </c>
      <c r="AI521" s="2"/>
    </row>
    <row r="522" spans="2:35">
      <c r="B522" s="45">
        <v>12</v>
      </c>
      <c r="C522" s="17">
        <f t="shared" si="37"/>
        <v>2</v>
      </c>
      <c r="D522" s="48" t="str">
        <f>IF(AC522="Bet",X522,"")</f>
        <v/>
      </c>
      <c r="E522" s="49" t="str">
        <f>IF(AC522="Bet",Y522,"")</f>
        <v/>
      </c>
      <c r="F522" s="50" t="str">
        <f>IF(AC522="Bet",Z522,"")</f>
        <v/>
      </c>
      <c r="G522" s="42" t="str">
        <f>IF(D521&lt;&gt;"",IF(OR(D521=C522,E521=C522,F521=C522),"W","L"),"")</f>
        <v/>
      </c>
      <c r="H522" s="42" t="str">
        <f t="shared" si="38"/>
        <v/>
      </c>
      <c r="I522" s="42" t="str">
        <f>IF(G522&lt;&gt;"",VLOOKUP(V521,$M$4:$N$18,2,0),"")</f>
        <v/>
      </c>
      <c r="J522" s="42" t="str">
        <f t="shared" si="35"/>
        <v/>
      </c>
      <c r="K522" s="42">
        <f>IF(B522="",K521,SUM($J$6:J522))</f>
        <v>63</v>
      </c>
      <c r="L522" s="2"/>
      <c r="M522" s="2"/>
      <c r="N522" s="2"/>
      <c r="O522" s="2"/>
      <c r="P522" s="2"/>
      <c r="Q522" s="2"/>
      <c r="S522" s="2"/>
      <c r="T522" s="2"/>
      <c r="U522" s="2"/>
      <c r="V522" s="42">
        <f>IF(AND(G521="",G522="L"),1,IF(AND(G522="L",G521="L"),V521+1,IF(AND(G521="L",G522=""),0,IF(AND(G522="",G521=""),0,0))))</f>
        <v>0</v>
      </c>
      <c r="W522" s="2"/>
      <c r="X522" s="42">
        <f>IF(C521=0,C522,IF(C522=0,X521,C522))</f>
        <v>2</v>
      </c>
      <c r="Y522" s="42">
        <f>IF(C521=0,X521,IF(C522=0,Y521,C521))</f>
        <v>6</v>
      </c>
      <c r="Z522" s="42">
        <f>IF(C520=0,C519,IF(C521=0,Y521,IF(C522=0,Z521,C520)))</f>
        <v>4</v>
      </c>
      <c r="AA522" s="42">
        <f>IF(C519=0,C518,IF(C520=0,C518,IF(C521=0,Z521,IF(C522=0,AA521,C519))))</f>
        <v>2</v>
      </c>
      <c r="AB522" s="2"/>
      <c r="AC522" s="42" t="str">
        <f t="shared" si="36"/>
        <v>NB</v>
      </c>
      <c r="AD522" s="2"/>
      <c r="AE522" s="42">
        <f>IF(K522&lt;K521,1,0)</f>
        <v>0</v>
      </c>
      <c r="AF522" s="42">
        <f>IF(G522="W",0,IF(AE522=1,K521-K522+AF521,0))</f>
        <v>0</v>
      </c>
      <c r="AG522" s="2"/>
      <c r="AH522" s="42">
        <f>IF(G522="W",AF521+J522,IF(AE522=1,K521-K522+AF521,0))</f>
        <v>0</v>
      </c>
      <c r="AI522" s="2"/>
    </row>
    <row r="523" spans="2:35">
      <c r="B523" s="45">
        <v>18</v>
      </c>
      <c r="C523" s="17">
        <f t="shared" si="37"/>
        <v>3</v>
      </c>
      <c r="D523" s="48">
        <f>IF(AC523="Bet",X523,"")</f>
        <v>3</v>
      </c>
      <c r="E523" s="49">
        <f>IF(AC523="Bet",Y523,"")</f>
        <v>2</v>
      </c>
      <c r="F523" s="50">
        <f>IF(AC523="Bet",Z523,"")</f>
        <v>6</v>
      </c>
      <c r="G523" s="42" t="str">
        <f>IF(D522&lt;&gt;"",IF(OR(D522=C523,E522=C523,F522=C523),"W","L"),"")</f>
        <v/>
      </c>
      <c r="H523" s="42" t="str">
        <f t="shared" si="38"/>
        <v/>
      </c>
      <c r="I523" s="42" t="str">
        <f>IF(G523&lt;&gt;"",VLOOKUP(V522,$M$4:$N$18,2,0),"")</f>
        <v/>
      </c>
      <c r="J523" s="42" t="str">
        <f t="shared" si="35"/>
        <v/>
      </c>
      <c r="K523" s="42">
        <f>IF(B523="",K522,SUM($J$6:J523))</f>
        <v>63</v>
      </c>
      <c r="L523" s="2"/>
      <c r="M523" s="2"/>
      <c r="N523" s="2"/>
      <c r="O523" s="2"/>
      <c r="P523" s="2"/>
      <c r="Q523" s="2"/>
      <c r="S523" s="2"/>
      <c r="T523" s="2"/>
      <c r="U523" s="2"/>
      <c r="V523" s="42">
        <f>IF(AND(G522="",G523="L"),1,IF(AND(G523="L",G522="L"),V522+1,IF(AND(G522="L",G523=""),0,IF(AND(G523="",G522=""),0,0))))</f>
        <v>0</v>
      </c>
      <c r="W523" s="2"/>
      <c r="X523" s="42">
        <f>IF(C522=0,C523,IF(C523=0,X522,C523))</f>
        <v>3</v>
      </c>
      <c r="Y523" s="42">
        <f>IF(C522=0,X522,IF(C523=0,Y522,C522))</f>
        <v>2</v>
      </c>
      <c r="Z523" s="42">
        <f>IF(C521=0,C520,IF(C522=0,Y522,IF(C523=0,Z522,C521)))</f>
        <v>6</v>
      </c>
      <c r="AA523" s="42">
        <f>IF(C520=0,C519,IF(C521=0,C519,IF(C522=0,Z522,IF(C523=0,AA522,C520))))</f>
        <v>4</v>
      </c>
      <c r="AB523" s="2"/>
      <c r="AC523" s="42" t="str">
        <f t="shared" si="36"/>
        <v>Bet</v>
      </c>
      <c r="AD523" s="2"/>
      <c r="AE523" s="42">
        <f>IF(K523&lt;K522,1,0)</f>
        <v>0</v>
      </c>
      <c r="AF523" s="42">
        <f>IF(G523="W",0,IF(AE523=1,K522-K523+AF522,0))</f>
        <v>0</v>
      </c>
      <c r="AG523" s="2"/>
      <c r="AH523" s="42">
        <f>IF(G523="W",AF522+J523,IF(AE523=1,K522-K523+AF522,0))</f>
        <v>0</v>
      </c>
      <c r="AI523" s="2"/>
    </row>
    <row r="524" spans="2:35">
      <c r="B524" s="45">
        <v>20</v>
      </c>
      <c r="C524" s="17">
        <f t="shared" si="37"/>
        <v>4</v>
      </c>
      <c r="D524" s="48">
        <f>IF(AC524="Bet",X524,"")</f>
        <v>4</v>
      </c>
      <c r="E524" s="49">
        <f>IF(AC524="Bet",Y524,"")</f>
        <v>3</v>
      </c>
      <c r="F524" s="50">
        <f>IF(AC524="Bet",Z524,"")</f>
        <v>2</v>
      </c>
      <c r="G524" s="42" t="str">
        <f>IF(D523&lt;&gt;"",IF(OR(D523=C524,E523=C524,F523=C524),"W","L"),"")</f>
        <v>L</v>
      </c>
      <c r="H524" s="42">
        <f t="shared" si="38"/>
        <v>-3</v>
      </c>
      <c r="I524" s="42">
        <f>IF(G524&lt;&gt;"",VLOOKUP(V523,$M$4:$N$18,2,0),"")</f>
        <v>1</v>
      </c>
      <c r="J524" s="42">
        <f t="shared" si="35"/>
        <v>-3</v>
      </c>
      <c r="K524" s="42">
        <f>IF(B524="",K523,SUM($J$6:J524))</f>
        <v>60</v>
      </c>
      <c r="L524" s="2"/>
      <c r="M524" s="2"/>
      <c r="N524" s="2"/>
      <c r="O524" s="2"/>
      <c r="P524" s="2"/>
      <c r="Q524" s="2"/>
      <c r="S524" s="2"/>
      <c r="T524" s="2"/>
      <c r="U524" s="2"/>
      <c r="V524" s="42">
        <f>IF(AND(G523="",G524="L"),1,IF(AND(G524="L",G523="L"),V523+1,IF(AND(G523="L",G524=""),0,IF(AND(G524="",G523=""),0,0))))</f>
        <v>1</v>
      </c>
      <c r="W524" s="2"/>
      <c r="X524" s="42">
        <f>IF(C523=0,C524,IF(C524=0,X523,C524))</f>
        <v>4</v>
      </c>
      <c r="Y524" s="42">
        <f>IF(C523=0,X523,IF(C524=0,Y523,C523))</f>
        <v>3</v>
      </c>
      <c r="Z524" s="42">
        <f>IF(C522=0,C521,IF(C523=0,Y523,IF(C524=0,Z523,C522)))</f>
        <v>2</v>
      </c>
      <c r="AA524" s="42">
        <f>IF(C521=0,C520,IF(C522=0,C520,IF(C523=0,Z523,IF(C524=0,AA523,C521))))</f>
        <v>6</v>
      </c>
      <c r="AB524" s="2"/>
      <c r="AC524" s="42" t="str">
        <f t="shared" si="36"/>
        <v>Bet</v>
      </c>
      <c r="AD524" s="2"/>
      <c r="AE524" s="42">
        <f>IF(K524&lt;K523,1,0)</f>
        <v>1</v>
      </c>
      <c r="AF524" s="42">
        <f>IF(G524="W",0,IF(AE524=1,K523-K524+AF523,0))</f>
        <v>3</v>
      </c>
      <c r="AG524" s="2"/>
      <c r="AH524" s="42">
        <f>IF(G524="W",AF523+J524,IF(AE524=1,K523-K524+AF523,0))</f>
        <v>3</v>
      </c>
      <c r="AI524" s="2"/>
    </row>
    <row r="525" spans="2:35">
      <c r="B525" s="45">
        <v>21</v>
      </c>
      <c r="C525" s="17">
        <f t="shared" si="37"/>
        <v>4</v>
      </c>
      <c r="D525" s="48" t="str">
        <f>IF(AC525="Bet",X525,"")</f>
        <v/>
      </c>
      <c r="E525" s="49" t="str">
        <f>IF(AC525="Bet",Y525,"")</f>
        <v/>
      </c>
      <c r="F525" s="50" t="str">
        <f>IF(AC525="Bet",Z525,"")</f>
        <v/>
      </c>
      <c r="G525" s="42" t="str">
        <f>IF(D524&lt;&gt;"",IF(OR(D524=C525,E524=C525,F524=C525),"W","L"),"")</f>
        <v>W</v>
      </c>
      <c r="H525" s="42">
        <f t="shared" si="38"/>
        <v>3</v>
      </c>
      <c r="I525" s="42">
        <f>IF(G525&lt;&gt;"",VLOOKUP(V524,$M$4:$N$18,2,0),"")</f>
        <v>1</v>
      </c>
      <c r="J525" s="42">
        <f t="shared" si="35"/>
        <v>3</v>
      </c>
      <c r="K525" s="42">
        <f>IF(B525="",K524,SUM($J$6:J525))</f>
        <v>63</v>
      </c>
      <c r="L525" s="2"/>
      <c r="M525" s="2"/>
      <c r="N525" s="2"/>
      <c r="O525" s="2"/>
      <c r="P525" s="2"/>
      <c r="Q525" s="2"/>
      <c r="S525" s="2"/>
      <c r="T525" s="2"/>
      <c r="U525" s="2"/>
      <c r="V525" s="42">
        <f>IF(AND(G524="",G525="L"),1,IF(AND(G525="L",G524="L"),V524+1,IF(AND(G524="L",G525=""),0,IF(AND(G525="",G524=""),0,0))))</f>
        <v>0</v>
      </c>
      <c r="W525" s="2"/>
      <c r="X525" s="42">
        <f>IF(C524=0,C525,IF(C525=0,X524,C525))</f>
        <v>4</v>
      </c>
      <c r="Y525" s="42">
        <f>IF(C524=0,X524,IF(C525=0,Y524,C524))</f>
        <v>4</v>
      </c>
      <c r="Z525" s="42">
        <f>IF(C523=0,C522,IF(C524=0,Y524,IF(C525=0,Z524,C523)))</f>
        <v>3</v>
      </c>
      <c r="AA525" s="42">
        <f>IF(C522=0,C521,IF(C523=0,C521,IF(C524=0,Z524,IF(C525=0,AA524,C522))))</f>
        <v>2</v>
      </c>
      <c r="AB525" s="2"/>
      <c r="AC525" s="42" t="str">
        <f t="shared" si="36"/>
        <v>NB</v>
      </c>
      <c r="AD525" s="2"/>
      <c r="AE525" s="42">
        <f>IF(K525&lt;K524,1,0)</f>
        <v>0</v>
      </c>
      <c r="AF525" s="42">
        <f>IF(G525="W",0,IF(AE525=1,K524-K525+AF524,0))</f>
        <v>0</v>
      </c>
      <c r="AG525" s="2"/>
      <c r="AH525" s="42">
        <f>IF(G525="W",AF524+J525,IF(AE525=1,K524-K525+AF524,0))</f>
        <v>6</v>
      </c>
      <c r="AI525" s="2"/>
    </row>
    <row r="526" spans="2:35">
      <c r="B526" s="45">
        <v>1</v>
      </c>
      <c r="C526" s="17">
        <f t="shared" si="37"/>
        <v>1</v>
      </c>
      <c r="D526" s="48" t="str">
        <f>IF(AC526="Bet",X526,"")</f>
        <v/>
      </c>
      <c r="E526" s="49" t="str">
        <f>IF(AC526="Bet",Y526,"")</f>
        <v/>
      </c>
      <c r="F526" s="50" t="str">
        <f>IF(AC526="Bet",Z526,"")</f>
        <v/>
      </c>
      <c r="G526" s="42" t="str">
        <f>IF(D525&lt;&gt;"",IF(OR(D525=C526,E525=C526,F525=C526),"W","L"),"")</f>
        <v/>
      </c>
      <c r="H526" s="42" t="str">
        <f t="shared" si="38"/>
        <v/>
      </c>
      <c r="I526" s="42" t="str">
        <f>IF(G526&lt;&gt;"",VLOOKUP(V525,$M$4:$N$18,2,0),"")</f>
        <v/>
      </c>
      <c r="J526" s="42" t="str">
        <f t="shared" si="35"/>
        <v/>
      </c>
      <c r="K526" s="42">
        <f>IF(B526="",K525,SUM($J$6:J526))</f>
        <v>63</v>
      </c>
      <c r="L526" s="2"/>
      <c r="M526" s="2"/>
      <c r="N526" s="2"/>
      <c r="O526" s="2"/>
      <c r="P526" s="2"/>
      <c r="Q526" s="2"/>
      <c r="S526" s="2"/>
      <c r="T526" s="2"/>
      <c r="U526" s="2"/>
      <c r="V526" s="42">
        <f>IF(AND(G525="",G526="L"),1,IF(AND(G526="L",G525="L"),V525+1,IF(AND(G525="L",G526=""),0,IF(AND(G526="",G525=""),0,0))))</f>
        <v>0</v>
      </c>
      <c r="W526" s="2"/>
      <c r="X526" s="42">
        <f>IF(C525=0,C526,IF(C526=0,X525,C526))</f>
        <v>1</v>
      </c>
      <c r="Y526" s="42">
        <f>IF(C525=0,X525,IF(C526=0,Y525,C525))</f>
        <v>4</v>
      </c>
      <c r="Z526" s="42">
        <f>IF(C524=0,C523,IF(C525=0,Y525,IF(C526=0,Z525,C524)))</f>
        <v>4</v>
      </c>
      <c r="AA526" s="42">
        <f>IF(C523=0,C522,IF(C524=0,C522,IF(C525=0,Z525,IF(C526=0,AA525,C523))))</f>
        <v>3</v>
      </c>
      <c r="AB526" s="2"/>
      <c r="AC526" s="42" t="str">
        <f t="shared" si="36"/>
        <v>NB</v>
      </c>
      <c r="AD526" s="2"/>
      <c r="AE526" s="42">
        <f>IF(K526&lt;K525,1,0)</f>
        <v>0</v>
      </c>
      <c r="AF526" s="42">
        <f>IF(G526="W",0,IF(AE526=1,K525-K526+AF525,0))</f>
        <v>0</v>
      </c>
      <c r="AG526" s="2"/>
      <c r="AH526" s="42">
        <f>IF(G526="W",AF525+J526,IF(AE526=1,K525-K526+AF525,0))</f>
        <v>0</v>
      </c>
      <c r="AI526" s="2"/>
    </row>
    <row r="527" spans="2:35">
      <c r="B527" s="45">
        <v>27</v>
      </c>
      <c r="C527" s="17">
        <f t="shared" si="37"/>
        <v>5</v>
      </c>
      <c r="D527" s="48" t="str">
        <f>IF(AC527="Bet",X527,"")</f>
        <v/>
      </c>
      <c r="E527" s="49" t="str">
        <f>IF(AC527="Bet",Y527,"")</f>
        <v/>
      </c>
      <c r="F527" s="50" t="str">
        <f>IF(AC527="Bet",Z527,"")</f>
        <v/>
      </c>
      <c r="G527" s="42" t="str">
        <f>IF(D526&lt;&gt;"",IF(OR(D526=C527,E526=C527,F526=C527),"W","L"),"")</f>
        <v/>
      </c>
      <c r="H527" s="42" t="str">
        <f t="shared" si="38"/>
        <v/>
      </c>
      <c r="I527" s="42" t="str">
        <f>IF(G527&lt;&gt;"",VLOOKUP(V526,$M$4:$N$18,2,0),"")</f>
        <v/>
      </c>
      <c r="J527" s="42" t="str">
        <f t="shared" si="35"/>
        <v/>
      </c>
      <c r="K527" s="42">
        <f>IF(B527="",K526,SUM($J$6:J527))</f>
        <v>63</v>
      </c>
      <c r="L527" s="2"/>
      <c r="M527" s="2"/>
      <c r="N527" s="2"/>
      <c r="O527" s="2"/>
      <c r="P527" s="2"/>
      <c r="Q527" s="2"/>
      <c r="S527" s="2"/>
      <c r="T527" s="2"/>
      <c r="U527" s="2"/>
      <c r="V527" s="42">
        <f>IF(AND(G526="",G527="L"),1,IF(AND(G527="L",G526="L"),V526+1,IF(AND(G526="L",G527=""),0,IF(AND(G527="",G526=""),0,0))))</f>
        <v>0</v>
      </c>
      <c r="W527" s="2"/>
      <c r="X527" s="42">
        <f>IF(C526=0,C527,IF(C527=0,X526,C527))</f>
        <v>5</v>
      </c>
      <c r="Y527" s="42">
        <f>IF(C526=0,X526,IF(C527=0,Y526,C526))</f>
        <v>1</v>
      </c>
      <c r="Z527" s="42">
        <f>IF(C525=0,C524,IF(C526=0,Y526,IF(C527=0,Z526,C525)))</f>
        <v>4</v>
      </c>
      <c r="AA527" s="42">
        <f>IF(C524=0,C523,IF(C525=0,C523,IF(C526=0,Z526,IF(C527=0,AA526,C524))))</f>
        <v>4</v>
      </c>
      <c r="AB527" s="2"/>
      <c r="AC527" s="42" t="str">
        <f t="shared" si="36"/>
        <v>NB</v>
      </c>
      <c r="AD527" s="2"/>
      <c r="AE527" s="42">
        <f>IF(K527&lt;K526,1,0)</f>
        <v>0</v>
      </c>
      <c r="AF527" s="42">
        <f>IF(G527="W",0,IF(AE527=1,K526-K527+AF526,0))</f>
        <v>0</v>
      </c>
      <c r="AG527" s="2"/>
      <c r="AH527" s="42">
        <f>IF(G527="W",AF526+J527,IF(AE527=1,K526-K527+AF526,0))</f>
        <v>0</v>
      </c>
      <c r="AI527" s="2"/>
    </row>
    <row r="528" spans="2:35">
      <c r="B528" s="45">
        <v>32</v>
      </c>
      <c r="C528" s="17">
        <f t="shared" si="37"/>
        <v>6</v>
      </c>
      <c r="D528" s="48">
        <f>IF(AC528="Bet",X528,"")</f>
        <v>6</v>
      </c>
      <c r="E528" s="49">
        <f>IF(AC528="Bet",Y528,"")</f>
        <v>5</v>
      </c>
      <c r="F528" s="50">
        <f>IF(AC528="Bet",Z528,"")</f>
        <v>1</v>
      </c>
      <c r="G528" s="42" t="str">
        <f>IF(D527&lt;&gt;"",IF(OR(D527=C528,E527=C528,F527=C528),"W","L"),"")</f>
        <v/>
      </c>
      <c r="H528" s="42" t="str">
        <f t="shared" si="38"/>
        <v/>
      </c>
      <c r="I528" s="42" t="str">
        <f>IF(G528&lt;&gt;"",VLOOKUP(V527,$M$4:$N$18,2,0),"")</f>
        <v/>
      </c>
      <c r="J528" s="42" t="str">
        <f t="shared" si="35"/>
        <v/>
      </c>
      <c r="K528" s="42">
        <f>IF(B528="",K527,SUM($J$6:J528))</f>
        <v>63</v>
      </c>
      <c r="L528" s="2"/>
      <c r="M528" s="2"/>
      <c r="N528" s="2"/>
      <c r="O528" s="2"/>
      <c r="P528" s="2"/>
      <c r="Q528" s="2"/>
      <c r="S528" s="2"/>
      <c r="T528" s="2"/>
      <c r="U528" s="2"/>
      <c r="V528" s="42">
        <f>IF(AND(G527="",G528="L"),1,IF(AND(G528="L",G527="L"),V527+1,IF(AND(G527="L",G528=""),0,IF(AND(G528="",G527=""),0,0))))</f>
        <v>0</v>
      </c>
      <c r="W528" s="2"/>
      <c r="X528" s="42">
        <f>IF(C527=0,C528,IF(C528=0,X527,C528))</f>
        <v>6</v>
      </c>
      <c r="Y528" s="42">
        <f>IF(C527=0,X527,IF(C528=0,Y527,C527))</f>
        <v>5</v>
      </c>
      <c r="Z528" s="42">
        <f>IF(C526=0,C525,IF(C527=0,Y527,IF(C528=0,Z527,C526)))</f>
        <v>1</v>
      </c>
      <c r="AA528" s="42">
        <f>IF(C525=0,C524,IF(C526=0,C524,IF(C527=0,Z527,IF(C528=0,AA527,C525))))</f>
        <v>4</v>
      </c>
      <c r="AB528" s="2"/>
      <c r="AC528" s="42" t="str">
        <f t="shared" si="36"/>
        <v>Bet</v>
      </c>
      <c r="AD528" s="2"/>
      <c r="AE528" s="42">
        <f>IF(K528&lt;K527,1,0)</f>
        <v>0</v>
      </c>
      <c r="AF528" s="42">
        <f>IF(G528="W",0,IF(AE528=1,K527-K528+AF527,0))</f>
        <v>0</v>
      </c>
      <c r="AG528" s="2"/>
      <c r="AH528" s="42">
        <f>IF(G528="W",AF527+J528,IF(AE528=1,K527-K528+AF527,0))</f>
        <v>0</v>
      </c>
      <c r="AI528" s="2"/>
    </row>
    <row r="529" spans="2:35">
      <c r="B529" s="45">
        <v>26</v>
      </c>
      <c r="C529" s="17">
        <f t="shared" si="37"/>
        <v>5</v>
      </c>
      <c r="D529" s="48" t="str">
        <f>IF(AC529="Bet",X529,"")</f>
        <v/>
      </c>
      <c r="E529" s="49" t="str">
        <f>IF(AC529="Bet",Y529,"")</f>
        <v/>
      </c>
      <c r="F529" s="50" t="str">
        <f>IF(AC529="Bet",Z529,"")</f>
        <v/>
      </c>
      <c r="G529" s="42" t="str">
        <f>IF(D528&lt;&gt;"",IF(OR(D528=C529,E528=C529,F528=C529),"W","L"),"")</f>
        <v>W</v>
      </c>
      <c r="H529" s="42">
        <f t="shared" si="38"/>
        <v>3</v>
      </c>
      <c r="I529" s="42">
        <f>IF(G529&lt;&gt;"",VLOOKUP(V528,$M$4:$N$18,2,0),"")</f>
        <v>1</v>
      </c>
      <c r="J529" s="42">
        <f t="shared" si="35"/>
        <v>3</v>
      </c>
      <c r="K529" s="42">
        <f>IF(B529="",K528,SUM($J$6:J529))</f>
        <v>66</v>
      </c>
      <c r="L529" s="2"/>
      <c r="M529" s="2"/>
      <c r="N529" s="2"/>
      <c r="O529" s="2"/>
      <c r="P529" s="2"/>
      <c r="Q529" s="2"/>
      <c r="S529" s="2"/>
      <c r="T529" s="2"/>
      <c r="U529" s="2"/>
      <c r="V529" s="42">
        <f>IF(AND(G528="",G529="L"),1,IF(AND(G529="L",G528="L"),V528+1,IF(AND(G528="L",G529=""),0,IF(AND(G529="",G528=""),0,0))))</f>
        <v>0</v>
      </c>
      <c r="W529" s="2"/>
      <c r="X529" s="42">
        <f>IF(C528=0,C529,IF(C529=0,X528,C529))</f>
        <v>5</v>
      </c>
      <c r="Y529" s="42">
        <f>IF(C528=0,X528,IF(C529=0,Y528,C528))</f>
        <v>6</v>
      </c>
      <c r="Z529" s="42">
        <f>IF(C527=0,C526,IF(C528=0,Y528,IF(C529=0,Z528,C527)))</f>
        <v>5</v>
      </c>
      <c r="AA529" s="42">
        <f>IF(C526=0,C525,IF(C527=0,C525,IF(C528=0,Z528,IF(C529=0,AA528,C526))))</f>
        <v>1</v>
      </c>
      <c r="AB529" s="2"/>
      <c r="AC529" s="42" t="str">
        <f t="shared" si="36"/>
        <v>NB</v>
      </c>
      <c r="AD529" s="2"/>
      <c r="AE529" s="42">
        <f>IF(K529&lt;K528,1,0)</f>
        <v>0</v>
      </c>
      <c r="AF529" s="42">
        <f>IF(G529="W",0,IF(AE529=1,K528-K529+AF528,0))</f>
        <v>0</v>
      </c>
      <c r="AG529" s="2"/>
      <c r="AH529" s="42">
        <f>IF(G529="W",AF528+J529,IF(AE529=1,K528-K529+AF528,0))</f>
        <v>3</v>
      </c>
      <c r="AI529" s="2"/>
    </row>
    <row r="530" spans="2:35">
      <c r="B530" s="45">
        <v>34</v>
      </c>
      <c r="C530" s="17">
        <f t="shared" si="37"/>
        <v>6</v>
      </c>
      <c r="D530" s="48" t="str">
        <f>IF(AC530="Bet",X530,"")</f>
        <v/>
      </c>
      <c r="E530" s="49" t="str">
        <f>IF(AC530="Bet",Y530,"")</f>
        <v/>
      </c>
      <c r="F530" s="50" t="str">
        <f>IF(AC530="Bet",Z530,"")</f>
        <v/>
      </c>
      <c r="G530" s="42" t="str">
        <f>IF(D529&lt;&gt;"",IF(OR(D529=C530,E529=C530,F529=C530),"W","L"),"")</f>
        <v/>
      </c>
      <c r="H530" s="42" t="str">
        <f t="shared" si="38"/>
        <v/>
      </c>
      <c r="I530" s="42" t="str">
        <f>IF(G530&lt;&gt;"",VLOOKUP(V529,$M$4:$N$18,2,0),"")</f>
        <v/>
      </c>
      <c r="J530" s="42" t="str">
        <f t="shared" si="35"/>
        <v/>
      </c>
      <c r="K530" s="42">
        <f>IF(B530="",K529,SUM($J$6:J530))</f>
        <v>66</v>
      </c>
      <c r="L530" s="2"/>
      <c r="M530" s="2"/>
      <c r="N530" s="2"/>
      <c r="O530" s="2"/>
      <c r="P530" s="2"/>
      <c r="Q530" s="2"/>
      <c r="S530" s="2"/>
      <c r="T530" s="2"/>
      <c r="U530" s="2"/>
      <c r="V530" s="42">
        <f>IF(AND(G529="",G530="L"),1,IF(AND(G530="L",G529="L"),V529+1,IF(AND(G529="L",G530=""),0,IF(AND(G530="",G529=""),0,0))))</f>
        <v>0</v>
      </c>
      <c r="W530" s="2"/>
      <c r="X530" s="42">
        <f>IF(C529=0,C530,IF(C530=0,X529,C530))</f>
        <v>6</v>
      </c>
      <c r="Y530" s="42">
        <f>IF(C529=0,X529,IF(C530=0,Y529,C529))</f>
        <v>5</v>
      </c>
      <c r="Z530" s="42">
        <f>IF(C528=0,C527,IF(C529=0,Y529,IF(C530=0,Z529,C528)))</f>
        <v>6</v>
      </c>
      <c r="AA530" s="42">
        <f>IF(C527=0,C526,IF(C528=0,C526,IF(C529=0,Z529,IF(C530=0,AA529,C527))))</f>
        <v>5</v>
      </c>
      <c r="AB530" s="2"/>
      <c r="AC530" s="42" t="str">
        <f t="shared" si="36"/>
        <v>NB</v>
      </c>
      <c r="AD530" s="2"/>
      <c r="AE530" s="42">
        <f>IF(K530&lt;K529,1,0)</f>
        <v>0</v>
      </c>
      <c r="AF530" s="42">
        <f>IF(G530="W",0,IF(AE530=1,K529-K530+AF529,0))</f>
        <v>0</v>
      </c>
      <c r="AG530" s="2"/>
      <c r="AH530" s="42">
        <f>IF(G530="W",AF529+J530,IF(AE530=1,K529-K530+AF529,0))</f>
        <v>0</v>
      </c>
      <c r="AI530" s="2"/>
    </row>
    <row r="531" spans="2:35">
      <c r="B531" s="45">
        <v>27</v>
      </c>
      <c r="C531" s="17">
        <f t="shared" si="37"/>
        <v>5</v>
      </c>
      <c r="D531" s="48" t="str">
        <f>IF(AC531="Bet",X531,"")</f>
        <v/>
      </c>
      <c r="E531" s="49" t="str">
        <f>IF(AC531="Bet",Y531,"")</f>
        <v/>
      </c>
      <c r="F531" s="50" t="str">
        <f>IF(AC531="Bet",Z531,"")</f>
        <v/>
      </c>
      <c r="G531" s="42" t="str">
        <f>IF(D530&lt;&gt;"",IF(OR(D530=C531,E530=C531,F530=C531),"W","L"),"")</f>
        <v/>
      </c>
      <c r="H531" s="42" t="str">
        <f t="shared" si="38"/>
        <v/>
      </c>
      <c r="I531" s="42" t="str">
        <f>IF(G531&lt;&gt;"",VLOOKUP(V530,$M$4:$N$18,2,0),"")</f>
        <v/>
      </c>
      <c r="J531" s="42" t="str">
        <f t="shared" si="35"/>
        <v/>
      </c>
      <c r="K531" s="42">
        <f>IF(B531="",K530,SUM($J$6:J531))</f>
        <v>66</v>
      </c>
      <c r="L531" s="2"/>
      <c r="M531" s="2"/>
      <c r="N531" s="2"/>
      <c r="O531" s="2"/>
      <c r="P531" s="2"/>
      <c r="Q531" s="2"/>
      <c r="S531" s="2"/>
      <c r="T531" s="2"/>
      <c r="U531" s="2"/>
      <c r="V531" s="42">
        <f>IF(AND(G530="",G531="L"),1,IF(AND(G531="L",G530="L"),V530+1,IF(AND(G530="L",G531=""),0,IF(AND(G531="",G530=""),0,0))))</f>
        <v>0</v>
      </c>
      <c r="W531" s="2"/>
      <c r="X531" s="42">
        <f>IF(C530=0,C531,IF(C531=0,X530,C531))</f>
        <v>5</v>
      </c>
      <c r="Y531" s="42">
        <f>IF(C530=0,X530,IF(C531=0,Y530,C530))</f>
        <v>6</v>
      </c>
      <c r="Z531" s="42">
        <f>IF(C529=0,C528,IF(C530=0,Y530,IF(C531=0,Z530,C529)))</f>
        <v>5</v>
      </c>
      <c r="AA531" s="42">
        <f>IF(C528=0,C527,IF(C529=0,C527,IF(C530=0,Z530,IF(C531=0,AA530,C528))))</f>
        <v>6</v>
      </c>
      <c r="AB531" s="2"/>
      <c r="AC531" s="42" t="str">
        <f t="shared" si="36"/>
        <v>NB</v>
      </c>
      <c r="AD531" s="2"/>
      <c r="AE531" s="42">
        <f>IF(K531&lt;K530,1,0)</f>
        <v>0</v>
      </c>
      <c r="AF531" s="42">
        <f>IF(G531="W",0,IF(AE531=1,K530-K531+AF530,0))</f>
        <v>0</v>
      </c>
      <c r="AG531" s="2"/>
      <c r="AH531" s="42">
        <f>IF(G531="W",AF530+J531,IF(AE531=1,K530-K531+AF530,0))</f>
        <v>0</v>
      </c>
      <c r="AI531" s="2"/>
    </row>
    <row r="532" spans="2:35">
      <c r="B532" s="45">
        <v>35</v>
      </c>
      <c r="C532" s="17">
        <f t="shared" si="37"/>
        <v>6</v>
      </c>
      <c r="D532" s="48" t="str">
        <f>IF(AC532="Bet",X532,"")</f>
        <v/>
      </c>
      <c r="E532" s="49" t="str">
        <f>IF(AC532="Bet",Y532,"")</f>
        <v/>
      </c>
      <c r="F532" s="50" t="str">
        <f>IF(AC532="Bet",Z532,"")</f>
        <v/>
      </c>
      <c r="G532" s="42" t="str">
        <f>IF(D531&lt;&gt;"",IF(OR(D531=C532,E531=C532,F531=C532),"W","L"),"")</f>
        <v/>
      </c>
      <c r="H532" s="42" t="str">
        <f t="shared" si="38"/>
        <v/>
      </c>
      <c r="I532" s="42" t="str">
        <f>IF(G532&lt;&gt;"",VLOOKUP(V531,$M$4:$N$18,2,0),"")</f>
        <v/>
      </c>
      <c r="J532" s="42" t="str">
        <f t="shared" si="35"/>
        <v/>
      </c>
      <c r="K532" s="42">
        <f>IF(B532="",K531,SUM($J$6:J532))</f>
        <v>66</v>
      </c>
      <c r="L532" s="2"/>
      <c r="M532" s="2"/>
      <c r="N532" s="2"/>
      <c r="O532" s="2"/>
      <c r="P532" s="2"/>
      <c r="Q532" s="2"/>
      <c r="S532" s="2"/>
      <c r="T532" s="2"/>
      <c r="U532" s="2"/>
      <c r="V532" s="42">
        <f>IF(AND(G531="",G532="L"),1,IF(AND(G532="L",G531="L"),V531+1,IF(AND(G531="L",G532=""),0,IF(AND(G532="",G531=""),0,0))))</f>
        <v>0</v>
      </c>
      <c r="W532" s="2"/>
      <c r="X532" s="42">
        <f>IF(C531=0,C532,IF(C532=0,X531,C532))</f>
        <v>6</v>
      </c>
      <c r="Y532" s="42">
        <f>IF(C531=0,X531,IF(C532=0,Y531,C531))</f>
        <v>5</v>
      </c>
      <c r="Z532" s="42">
        <f>IF(C530=0,C529,IF(C531=0,Y531,IF(C532=0,Z531,C530)))</f>
        <v>6</v>
      </c>
      <c r="AA532" s="42">
        <f>IF(C529=0,C528,IF(C530=0,C528,IF(C531=0,Z531,IF(C532=0,AA531,C529))))</f>
        <v>5</v>
      </c>
      <c r="AB532" s="2"/>
      <c r="AC532" s="42" t="str">
        <f t="shared" si="36"/>
        <v>NB</v>
      </c>
      <c r="AD532" s="2"/>
      <c r="AE532" s="42">
        <f>IF(K532&lt;K531,1,0)</f>
        <v>0</v>
      </c>
      <c r="AF532" s="42">
        <f>IF(G532="W",0,IF(AE532=1,K531-K532+AF531,0))</f>
        <v>0</v>
      </c>
      <c r="AG532" s="2"/>
      <c r="AH532" s="42">
        <f>IF(G532="W",AF531+J532,IF(AE532=1,K531-K532+AF531,0))</f>
        <v>0</v>
      </c>
      <c r="AI532" s="2"/>
    </row>
    <row r="533" spans="2:35">
      <c r="B533" s="45">
        <v>1</v>
      </c>
      <c r="C533" s="17">
        <f t="shared" si="37"/>
        <v>1</v>
      </c>
      <c r="D533" s="48" t="str">
        <f>IF(AC533="Bet",X533,"")</f>
        <v/>
      </c>
      <c r="E533" s="49" t="str">
        <f>IF(AC533="Bet",Y533,"")</f>
        <v/>
      </c>
      <c r="F533" s="50" t="str">
        <f>IF(AC533="Bet",Z533,"")</f>
        <v/>
      </c>
      <c r="G533" s="42" t="str">
        <f>IF(D532&lt;&gt;"",IF(OR(D532=C533,E532=C533,F532=C533),"W","L"),"")</f>
        <v/>
      </c>
      <c r="H533" s="42" t="str">
        <f t="shared" si="38"/>
        <v/>
      </c>
      <c r="I533" s="42" t="str">
        <f>IF(G533&lt;&gt;"",VLOOKUP(V532,$M$4:$N$18,2,0),"")</f>
        <v/>
      </c>
      <c r="J533" s="42" t="str">
        <f t="shared" si="35"/>
        <v/>
      </c>
      <c r="K533" s="42">
        <f>IF(B533="",K532,SUM($J$6:J533))</f>
        <v>66</v>
      </c>
      <c r="L533" s="2"/>
      <c r="M533" s="2"/>
      <c r="N533" s="2"/>
      <c r="O533" s="2"/>
      <c r="P533" s="2"/>
      <c r="Q533" s="2"/>
      <c r="S533" s="2"/>
      <c r="T533" s="2"/>
      <c r="U533" s="2"/>
      <c r="V533" s="42">
        <f>IF(AND(G532="",G533="L"),1,IF(AND(G533="L",G532="L"),V532+1,IF(AND(G532="L",G533=""),0,IF(AND(G533="",G532=""),0,0))))</f>
        <v>0</v>
      </c>
      <c r="W533" s="2"/>
      <c r="X533" s="42">
        <f>IF(C532=0,C533,IF(C533=0,X532,C533))</f>
        <v>1</v>
      </c>
      <c r="Y533" s="42">
        <f>IF(C532=0,X532,IF(C533=0,Y532,C532))</f>
        <v>6</v>
      </c>
      <c r="Z533" s="42">
        <f>IF(C531=0,C530,IF(C532=0,Y532,IF(C533=0,Z532,C531)))</f>
        <v>5</v>
      </c>
      <c r="AA533" s="42">
        <f>IF(C530=0,C529,IF(C531=0,C529,IF(C532=0,Z532,IF(C533=0,AA532,C530))))</f>
        <v>6</v>
      </c>
      <c r="AB533" s="2"/>
      <c r="AC533" s="42" t="str">
        <f t="shared" si="36"/>
        <v>NB</v>
      </c>
      <c r="AD533" s="2"/>
      <c r="AE533" s="42">
        <f>IF(K533&lt;K532,1,0)</f>
        <v>0</v>
      </c>
      <c r="AF533" s="42">
        <f>IF(G533="W",0,IF(AE533=1,K532-K533+AF532,0))</f>
        <v>0</v>
      </c>
      <c r="AG533" s="2"/>
      <c r="AH533" s="42">
        <f>IF(G533="W",AF532+J533,IF(AE533=1,K532-K533+AF532,0))</f>
        <v>0</v>
      </c>
      <c r="AI533" s="2"/>
    </row>
    <row r="534" spans="2:35">
      <c r="B534" s="45">
        <v>21</v>
      </c>
      <c r="C534" s="17">
        <f t="shared" si="37"/>
        <v>4</v>
      </c>
      <c r="D534" s="48">
        <f>IF(AC534="Bet",X534,"")</f>
        <v>4</v>
      </c>
      <c r="E534" s="49">
        <f>IF(AC534="Bet",Y534,"")</f>
        <v>1</v>
      </c>
      <c r="F534" s="50">
        <f>IF(AC534="Bet",Z534,"")</f>
        <v>6</v>
      </c>
      <c r="G534" s="42" t="str">
        <f>IF(D533&lt;&gt;"",IF(OR(D533=C534,E533=C534,F533=C534),"W","L"),"")</f>
        <v/>
      </c>
      <c r="H534" s="42" t="str">
        <f t="shared" si="38"/>
        <v/>
      </c>
      <c r="I534" s="42" t="str">
        <f>IF(G534&lt;&gt;"",VLOOKUP(V533,$M$4:$N$18,2,0),"")</f>
        <v/>
      </c>
      <c r="J534" s="42" t="str">
        <f t="shared" si="35"/>
        <v/>
      </c>
      <c r="K534" s="42">
        <f>IF(B534="",K533,SUM($J$6:J534))</f>
        <v>66</v>
      </c>
      <c r="L534" s="2"/>
      <c r="M534" s="2"/>
      <c r="N534" s="2"/>
      <c r="O534" s="2"/>
      <c r="P534" s="2"/>
      <c r="Q534" s="2"/>
      <c r="S534" s="2"/>
      <c r="T534" s="2"/>
      <c r="U534" s="2"/>
      <c r="V534" s="42">
        <f>IF(AND(G533="",G534="L"),1,IF(AND(G534="L",G533="L"),V533+1,IF(AND(G533="L",G534=""),0,IF(AND(G534="",G533=""),0,0))))</f>
        <v>0</v>
      </c>
      <c r="W534" s="2"/>
      <c r="X534" s="42">
        <f>IF(C533=0,C534,IF(C534=0,X533,C534))</f>
        <v>4</v>
      </c>
      <c r="Y534" s="42">
        <f>IF(C533=0,X533,IF(C534=0,Y533,C533))</f>
        <v>1</v>
      </c>
      <c r="Z534" s="42">
        <f>IF(C532=0,C531,IF(C533=0,Y533,IF(C534=0,Z533,C532)))</f>
        <v>6</v>
      </c>
      <c r="AA534" s="42">
        <f>IF(C531=0,C530,IF(C532=0,C530,IF(C533=0,Z533,IF(C534=0,AA533,C531))))</f>
        <v>5</v>
      </c>
      <c r="AB534" s="2"/>
      <c r="AC534" s="42" t="str">
        <f t="shared" si="36"/>
        <v>Bet</v>
      </c>
      <c r="AD534" s="2"/>
      <c r="AE534" s="42">
        <f>IF(K534&lt;K533,1,0)</f>
        <v>0</v>
      </c>
      <c r="AF534" s="42">
        <f>IF(G534="W",0,IF(AE534=1,K533-K534+AF533,0))</f>
        <v>0</v>
      </c>
      <c r="AG534" s="2"/>
      <c r="AH534" s="42">
        <f>IF(G534="W",AF533+J534,IF(AE534=1,K533-K534+AF533,0))</f>
        <v>0</v>
      </c>
      <c r="AI534" s="2"/>
    </row>
    <row r="535" spans="2:35">
      <c r="B535" s="45">
        <v>8</v>
      </c>
      <c r="C535" s="17">
        <f t="shared" si="37"/>
        <v>2</v>
      </c>
      <c r="D535" s="48">
        <f>IF(AC535="Bet",X535,"")</f>
        <v>2</v>
      </c>
      <c r="E535" s="49">
        <f>IF(AC535="Bet",Y535,"")</f>
        <v>4</v>
      </c>
      <c r="F535" s="50">
        <f>IF(AC535="Bet",Z535,"")</f>
        <v>1</v>
      </c>
      <c r="G535" s="42" t="str">
        <f>IF(D534&lt;&gt;"",IF(OR(D534=C535,E534=C535,F534=C535),"W","L"),"")</f>
        <v>L</v>
      </c>
      <c r="H535" s="42">
        <f t="shared" si="38"/>
        <v>-3</v>
      </c>
      <c r="I535" s="42">
        <f>IF(G535&lt;&gt;"",VLOOKUP(V534,$M$4:$N$18,2,0),"")</f>
        <v>1</v>
      </c>
      <c r="J535" s="42">
        <f t="shared" si="35"/>
        <v>-3</v>
      </c>
      <c r="K535" s="42">
        <f>IF(B535="",K534,SUM($J$6:J535))</f>
        <v>63</v>
      </c>
      <c r="L535" s="2"/>
      <c r="M535" s="2"/>
      <c r="N535" s="2"/>
      <c r="O535" s="2"/>
      <c r="P535" s="2"/>
      <c r="Q535" s="2"/>
      <c r="S535" s="2"/>
      <c r="T535" s="2"/>
      <c r="U535" s="2"/>
      <c r="V535" s="42">
        <f>IF(AND(G534="",G535="L"),1,IF(AND(G535="L",G534="L"),V534+1,IF(AND(G534="L",G535=""),0,IF(AND(G535="",G534=""),0,0))))</f>
        <v>1</v>
      </c>
      <c r="W535" s="2"/>
      <c r="X535" s="42">
        <f>IF(C534=0,C535,IF(C535=0,X534,C535))</f>
        <v>2</v>
      </c>
      <c r="Y535" s="42">
        <f>IF(C534=0,X534,IF(C535=0,Y534,C534))</f>
        <v>4</v>
      </c>
      <c r="Z535" s="42">
        <f>IF(C533=0,C532,IF(C534=0,Y534,IF(C535=0,Z534,C533)))</f>
        <v>1</v>
      </c>
      <c r="AA535" s="42">
        <f>IF(C532=0,C531,IF(C533=0,C531,IF(C534=0,Z534,IF(C535=0,AA534,C532))))</f>
        <v>6</v>
      </c>
      <c r="AB535" s="2"/>
      <c r="AC535" s="42" t="str">
        <f t="shared" si="36"/>
        <v>Bet</v>
      </c>
      <c r="AD535" s="2"/>
      <c r="AE535" s="42">
        <f>IF(K535&lt;K534,1,0)</f>
        <v>1</v>
      </c>
      <c r="AF535" s="42">
        <f>IF(G535="W",0,IF(AE535=1,K534-K535+AF534,0))</f>
        <v>3</v>
      </c>
      <c r="AG535" s="2"/>
      <c r="AH535" s="42">
        <f>IF(G535="W",AF534+J535,IF(AE535=1,K534-K535+AF534,0))</f>
        <v>3</v>
      </c>
      <c r="AI535" s="2"/>
    </row>
    <row r="536" spans="2:35">
      <c r="B536" s="45">
        <v>30</v>
      </c>
      <c r="C536" s="17">
        <f t="shared" si="37"/>
        <v>5</v>
      </c>
      <c r="D536" s="48">
        <f>IF(AC536="Bet",X536,"")</f>
        <v>5</v>
      </c>
      <c r="E536" s="49">
        <f>IF(AC536="Bet",Y536,"")</f>
        <v>2</v>
      </c>
      <c r="F536" s="50">
        <f>IF(AC536="Bet",Z536,"")</f>
        <v>4</v>
      </c>
      <c r="G536" s="42" t="str">
        <f>IF(D535&lt;&gt;"",IF(OR(D535=C536,E535=C536,F535=C536),"W","L"),"")</f>
        <v>L</v>
      </c>
      <c r="H536" s="42">
        <f t="shared" si="38"/>
        <v>-3</v>
      </c>
      <c r="I536" s="42">
        <f>IF(G536&lt;&gt;"",VLOOKUP(V535,$M$4:$N$18,2,0),"")</f>
        <v>1</v>
      </c>
      <c r="J536" s="42">
        <f t="shared" si="35"/>
        <v>-3</v>
      </c>
      <c r="K536" s="42">
        <f>IF(B536="",K535,SUM($J$6:J536))</f>
        <v>60</v>
      </c>
      <c r="L536" s="2"/>
      <c r="M536" s="2"/>
      <c r="N536" s="2"/>
      <c r="O536" s="2"/>
      <c r="P536" s="2"/>
      <c r="Q536" s="2"/>
      <c r="S536" s="2"/>
      <c r="T536" s="2"/>
      <c r="U536" s="2"/>
      <c r="V536" s="42">
        <f>IF(AND(G535="",G536="L"),1,IF(AND(G536="L",G535="L"),V535+1,IF(AND(G535="L",G536=""),0,IF(AND(G536="",G535=""),0,0))))</f>
        <v>2</v>
      </c>
      <c r="W536" s="2"/>
      <c r="X536" s="42">
        <f>IF(C535=0,C536,IF(C536=0,X535,C536))</f>
        <v>5</v>
      </c>
      <c r="Y536" s="42">
        <f>IF(C535=0,X535,IF(C536=0,Y535,C535))</f>
        <v>2</v>
      </c>
      <c r="Z536" s="42">
        <f>IF(C534=0,C533,IF(C535=0,Y535,IF(C536=0,Z535,C534)))</f>
        <v>4</v>
      </c>
      <c r="AA536" s="42">
        <f>IF(C533=0,C532,IF(C534=0,C532,IF(C535=0,Z535,IF(C536=0,AA535,C533))))</f>
        <v>1</v>
      </c>
      <c r="AB536" s="2"/>
      <c r="AC536" s="42" t="str">
        <f t="shared" si="36"/>
        <v>Bet</v>
      </c>
      <c r="AD536" s="2"/>
      <c r="AE536" s="42">
        <f>IF(K536&lt;K535,1,0)</f>
        <v>1</v>
      </c>
      <c r="AF536" s="42">
        <f>IF(G536="W",0,IF(AE536=1,K535-K536+AF535,0))</f>
        <v>6</v>
      </c>
      <c r="AG536" s="2"/>
      <c r="AH536" s="42">
        <f>IF(G536="W",AF535+J536,IF(AE536=1,K535-K536+AF535,0))</f>
        <v>6</v>
      </c>
      <c r="AI536" s="2"/>
    </row>
    <row r="537" spans="2:35">
      <c r="B537" s="45">
        <v>25</v>
      </c>
      <c r="C537" s="17">
        <f t="shared" si="37"/>
        <v>5</v>
      </c>
      <c r="D537" s="48" t="str">
        <f>IF(AC537="Bet",X537,"")</f>
        <v/>
      </c>
      <c r="E537" s="49" t="str">
        <f>IF(AC537="Bet",Y537,"")</f>
        <v/>
      </c>
      <c r="F537" s="50" t="str">
        <f>IF(AC537="Bet",Z537,"")</f>
        <v/>
      </c>
      <c r="G537" s="42" t="str">
        <f>IF(D536&lt;&gt;"",IF(OR(D536=C537,E536=C537,F536=C537),"W","L"),"")</f>
        <v>W</v>
      </c>
      <c r="H537" s="42">
        <f t="shared" si="38"/>
        <v>3</v>
      </c>
      <c r="I537" s="42">
        <f>IF(G537&lt;&gt;"",VLOOKUP(V536,$M$4:$N$18,2,0),"")</f>
        <v>3</v>
      </c>
      <c r="J537" s="42">
        <f t="shared" si="35"/>
        <v>9</v>
      </c>
      <c r="K537" s="42">
        <f>IF(B537="",K536,SUM($J$6:J537))</f>
        <v>69</v>
      </c>
      <c r="L537" s="2"/>
      <c r="M537" s="2"/>
      <c r="N537" s="2"/>
      <c r="O537" s="2"/>
      <c r="P537" s="2"/>
      <c r="Q537" s="2"/>
      <c r="S537" s="2"/>
      <c r="T537" s="2"/>
      <c r="U537" s="2"/>
      <c r="V537" s="42">
        <f>IF(AND(G536="",G537="L"),1,IF(AND(G537="L",G536="L"),V536+1,IF(AND(G536="L",G537=""),0,IF(AND(G537="",G536=""),0,0))))</f>
        <v>0</v>
      </c>
      <c r="W537" s="2"/>
      <c r="X537" s="42">
        <f>IF(C536=0,C537,IF(C537=0,X536,C537))</f>
        <v>5</v>
      </c>
      <c r="Y537" s="42">
        <f>IF(C536=0,X536,IF(C537=0,Y536,C536))</f>
        <v>5</v>
      </c>
      <c r="Z537" s="42">
        <f>IF(C535=0,C534,IF(C536=0,Y536,IF(C537=0,Z536,C535)))</f>
        <v>2</v>
      </c>
      <c r="AA537" s="42">
        <f>IF(C534=0,C533,IF(C535=0,C533,IF(C536=0,Z536,IF(C537=0,AA536,C534))))</f>
        <v>4</v>
      </c>
      <c r="AB537" s="2"/>
      <c r="AC537" s="42" t="str">
        <f t="shared" si="36"/>
        <v>NB</v>
      </c>
      <c r="AD537" s="2"/>
      <c r="AE537" s="42">
        <f>IF(K537&lt;K536,1,0)</f>
        <v>0</v>
      </c>
      <c r="AF537" s="42">
        <f>IF(G537="W",0,IF(AE537=1,K536-K537+AF536,0))</f>
        <v>0</v>
      </c>
      <c r="AG537" s="2"/>
      <c r="AH537" s="42">
        <f>IF(G537="W",AF536+J537,IF(AE537=1,K536-K537+AF536,0))</f>
        <v>15</v>
      </c>
      <c r="AI537" s="2"/>
    </row>
    <row r="538" spans="2:35">
      <c r="B538" s="45">
        <v>27</v>
      </c>
      <c r="C538" s="17">
        <f t="shared" si="37"/>
        <v>5</v>
      </c>
      <c r="D538" s="48" t="str">
        <f>IF(AC538="Bet",X538,"")</f>
        <v/>
      </c>
      <c r="E538" s="49" t="str">
        <f>IF(AC538="Bet",Y538,"")</f>
        <v/>
      </c>
      <c r="F538" s="50" t="str">
        <f>IF(AC538="Bet",Z538,"")</f>
        <v/>
      </c>
      <c r="G538" s="42" t="str">
        <f>IF(D537&lt;&gt;"",IF(OR(D537=C538,E537=C538,F537=C538),"W","L"),"")</f>
        <v/>
      </c>
      <c r="H538" s="42" t="str">
        <f t="shared" si="38"/>
        <v/>
      </c>
      <c r="I538" s="42" t="str">
        <f>IF(G538&lt;&gt;"",VLOOKUP(V537,$M$4:$N$18,2,0),"")</f>
        <v/>
      </c>
      <c r="J538" s="42" t="str">
        <f t="shared" si="35"/>
        <v/>
      </c>
      <c r="K538" s="42">
        <f>IF(B538="",K537,SUM($J$6:J538))</f>
        <v>69</v>
      </c>
      <c r="L538" s="2"/>
      <c r="M538" s="2"/>
      <c r="N538" s="2"/>
      <c r="O538" s="2"/>
      <c r="P538" s="2"/>
      <c r="Q538" s="2"/>
      <c r="S538" s="2"/>
      <c r="T538" s="2"/>
      <c r="U538" s="2"/>
      <c r="V538" s="42">
        <f>IF(AND(G537="",G538="L"),1,IF(AND(G538="L",G537="L"),V537+1,IF(AND(G537="L",G538=""),0,IF(AND(G538="",G537=""),0,0))))</f>
        <v>0</v>
      </c>
      <c r="W538" s="2"/>
      <c r="X538" s="42">
        <f>IF(C537=0,C538,IF(C538=0,X537,C538))</f>
        <v>5</v>
      </c>
      <c r="Y538" s="42">
        <f>IF(C537=0,X537,IF(C538=0,Y537,C537))</f>
        <v>5</v>
      </c>
      <c r="Z538" s="42">
        <f>IF(C536=0,C535,IF(C537=0,Y537,IF(C538=0,Z537,C536)))</f>
        <v>5</v>
      </c>
      <c r="AA538" s="42">
        <f>IF(C535=0,C534,IF(C536=0,C534,IF(C537=0,Z537,IF(C538=0,AA537,C535))))</f>
        <v>2</v>
      </c>
      <c r="AB538" s="2"/>
      <c r="AC538" s="42" t="str">
        <f t="shared" si="36"/>
        <v>NB</v>
      </c>
      <c r="AD538" s="2"/>
      <c r="AE538" s="42">
        <f>IF(K538&lt;K537,1,0)</f>
        <v>0</v>
      </c>
      <c r="AF538" s="42">
        <f>IF(G538="W",0,IF(AE538=1,K537-K538+AF537,0))</f>
        <v>0</v>
      </c>
      <c r="AG538" s="2"/>
      <c r="AH538" s="42">
        <f>IF(G538="W",AF537+J538,IF(AE538=1,K537-K538+AF537,0))</f>
        <v>0</v>
      </c>
      <c r="AI538" s="2"/>
    </row>
    <row r="539" spans="2:35">
      <c r="B539" s="45">
        <v>13</v>
      </c>
      <c r="C539" s="17">
        <f t="shared" si="37"/>
        <v>3</v>
      </c>
      <c r="D539" s="48" t="str">
        <f>IF(AC539="Bet",X539,"")</f>
        <v/>
      </c>
      <c r="E539" s="49" t="str">
        <f>IF(AC539="Bet",Y539,"")</f>
        <v/>
      </c>
      <c r="F539" s="50" t="str">
        <f>IF(AC539="Bet",Z539,"")</f>
        <v/>
      </c>
      <c r="G539" s="42" t="str">
        <f>IF(D538&lt;&gt;"",IF(OR(D538=C539,E538=C539,F538=C539),"W","L"),"")</f>
        <v/>
      </c>
      <c r="H539" s="42" t="str">
        <f t="shared" si="38"/>
        <v/>
      </c>
      <c r="I539" s="42" t="str">
        <f>IF(G539&lt;&gt;"",VLOOKUP(V538,$M$4:$N$18,2,0),"")</f>
        <v/>
      </c>
      <c r="J539" s="42" t="str">
        <f t="shared" si="35"/>
        <v/>
      </c>
      <c r="K539" s="42">
        <f>IF(B539="",K538,SUM($J$6:J539))</f>
        <v>69</v>
      </c>
      <c r="L539" s="2"/>
      <c r="M539" s="2"/>
      <c r="N539" s="2"/>
      <c r="O539" s="2"/>
      <c r="P539" s="2"/>
      <c r="Q539" s="2"/>
      <c r="S539" s="2"/>
      <c r="T539" s="2"/>
      <c r="U539" s="2"/>
      <c r="V539" s="42">
        <f>IF(AND(G538="",G539="L"),1,IF(AND(G539="L",G538="L"),V538+1,IF(AND(G538="L",G539=""),0,IF(AND(G539="",G538=""),0,0))))</f>
        <v>0</v>
      </c>
      <c r="W539" s="2"/>
      <c r="X539" s="42">
        <f>IF(C538=0,C539,IF(C539=0,X538,C539))</f>
        <v>3</v>
      </c>
      <c r="Y539" s="42">
        <f>IF(C538=0,X538,IF(C539=0,Y538,C538))</f>
        <v>5</v>
      </c>
      <c r="Z539" s="42">
        <f>IF(C537=0,C536,IF(C538=0,Y538,IF(C539=0,Z538,C537)))</f>
        <v>5</v>
      </c>
      <c r="AA539" s="42">
        <f>IF(C536=0,C535,IF(C537=0,C535,IF(C538=0,Z538,IF(C539=0,AA538,C536))))</f>
        <v>5</v>
      </c>
      <c r="AB539" s="2"/>
      <c r="AC539" s="42" t="str">
        <f t="shared" si="36"/>
        <v>NB</v>
      </c>
      <c r="AD539" s="2"/>
      <c r="AE539" s="42">
        <f>IF(K539&lt;K538,1,0)</f>
        <v>0</v>
      </c>
      <c r="AF539" s="42">
        <f>IF(G539="W",0,IF(AE539=1,K538-K539+AF538,0))</f>
        <v>0</v>
      </c>
      <c r="AG539" s="2"/>
      <c r="AH539" s="42">
        <f>IF(G539="W",AF538+J539,IF(AE539=1,K538-K539+AF538,0))</f>
        <v>0</v>
      </c>
      <c r="AI539" s="2"/>
    </row>
    <row r="540" spans="2:35">
      <c r="B540" s="45">
        <v>10</v>
      </c>
      <c r="C540" s="17">
        <f t="shared" si="37"/>
        <v>2</v>
      </c>
      <c r="D540" s="48" t="str">
        <f>IF(AC540="Bet",X540,"")</f>
        <v/>
      </c>
      <c r="E540" s="49" t="str">
        <f>IF(AC540="Bet",Y540,"")</f>
        <v/>
      </c>
      <c r="F540" s="50" t="str">
        <f>IF(AC540="Bet",Z540,"")</f>
        <v/>
      </c>
      <c r="G540" s="42" t="str">
        <f>IF(D539&lt;&gt;"",IF(OR(D539=C540,E539=C540,F539=C540),"W","L"),"")</f>
        <v/>
      </c>
      <c r="H540" s="42" t="str">
        <f t="shared" si="38"/>
        <v/>
      </c>
      <c r="I540" s="42" t="str">
        <f>IF(G540&lt;&gt;"",VLOOKUP(V539,$M$4:$N$18,2,0),"")</f>
        <v/>
      </c>
      <c r="J540" s="42" t="str">
        <f t="shared" si="35"/>
        <v/>
      </c>
      <c r="K540" s="42">
        <f>IF(B540="",K539,SUM($J$6:J540))</f>
        <v>69</v>
      </c>
      <c r="L540" s="2"/>
      <c r="M540" s="2"/>
      <c r="N540" s="2"/>
      <c r="O540" s="2"/>
      <c r="P540" s="2"/>
      <c r="Q540" s="2"/>
      <c r="S540" s="2"/>
      <c r="T540" s="2"/>
      <c r="U540" s="2"/>
      <c r="V540" s="42">
        <f>IF(AND(G539="",G540="L"),1,IF(AND(G540="L",G539="L"),V539+1,IF(AND(G539="L",G540=""),0,IF(AND(G540="",G539=""),0,0))))</f>
        <v>0</v>
      </c>
      <c r="W540" s="2"/>
      <c r="X540" s="42">
        <f>IF(C539=0,C540,IF(C540=0,X539,C540))</f>
        <v>2</v>
      </c>
      <c r="Y540" s="42">
        <f>IF(C539=0,X539,IF(C540=0,Y539,C539))</f>
        <v>3</v>
      </c>
      <c r="Z540" s="42">
        <f>IF(C538=0,C537,IF(C539=0,Y539,IF(C540=0,Z539,C538)))</f>
        <v>5</v>
      </c>
      <c r="AA540" s="42">
        <f>IF(C537=0,C536,IF(C538=0,C536,IF(C539=0,Z539,IF(C540=0,AA539,C537))))</f>
        <v>5</v>
      </c>
      <c r="AB540" s="2"/>
      <c r="AC540" s="42" t="str">
        <f t="shared" si="36"/>
        <v>NB</v>
      </c>
      <c r="AD540" s="2"/>
      <c r="AE540" s="42">
        <f>IF(K540&lt;K539,1,0)</f>
        <v>0</v>
      </c>
      <c r="AF540" s="42">
        <f>IF(G540="W",0,IF(AE540=1,K539-K540+AF539,0))</f>
        <v>0</v>
      </c>
      <c r="AG540" s="2"/>
      <c r="AH540" s="42">
        <f>IF(G540="W",AF539+J540,IF(AE540=1,K539-K540+AF539,0))</f>
        <v>0</v>
      </c>
      <c r="AI540" s="2"/>
    </row>
    <row r="541" spans="2:35">
      <c r="B541" s="45">
        <v>19</v>
      </c>
      <c r="C541" s="17">
        <f t="shared" si="37"/>
        <v>4</v>
      </c>
      <c r="D541" s="48">
        <f>IF(AC541="Bet",X541,"")</f>
        <v>4</v>
      </c>
      <c r="E541" s="49">
        <f>IF(AC541="Bet",Y541,"")</f>
        <v>2</v>
      </c>
      <c r="F541" s="50">
        <f>IF(AC541="Bet",Z541,"")</f>
        <v>3</v>
      </c>
      <c r="G541" s="42" t="str">
        <f>IF(D540&lt;&gt;"",IF(OR(D540=C541,E540=C541,F540=C541),"W","L"),"")</f>
        <v/>
      </c>
      <c r="H541" s="42" t="str">
        <f t="shared" si="38"/>
        <v/>
      </c>
      <c r="I541" s="42" t="str">
        <f>IF(G541&lt;&gt;"",VLOOKUP(V540,$M$4:$N$18,2,0),"")</f>
        <v/>
      </c>
      <c r="J541" s="42" t="str">
        <f t="shared" si="35"/>
        <v/>
      </c>
      <c r="K541" s="42">
        <f>IF(B541="",K540,SUM($J$6:J541))</f>
        <v>69</v>
      </c>
      <c r="L541" s="2"/>
      <c r="M541" s="2"/>
      <c r="N541" s="2"/>
      <c r="O541" s="2"/>
      <c r="P541" s="2"/>
      <c r="Q541" s="2"/>
      <c r="S541" s="2"/>
      <c r="T541" s="2"/>
      <c r="U541" s="2"/>
      <c r="V541" s="42">
        <f>IF(AND(G540="",G541="L"),1,IF(AND(G541="L",G540="L"),V540+1,IF(AND(G540="L",G541=""),0,IF(AND(G541="",G540=""),0,0))))</f>
        <v>0</v>
      </c>
      <c r="W541" s="2"/>
      <c r="X541" s="42">
        <f>IF(C540=0,C541,IF(C541=0,X540,C541))</f>
        <v>4</v>
      </c>
      <c r="Y541" s="42">
        <f>IF(C540=0,X540,IF(C541=0,Y540,C540))</f>
        <v>2</v>
      </c>
      <c r="Z541" s="42">
        <f>IF(C539=0,C538,IF(C540=0,Y540,IF(C541=0,Z540,C539)))</f>
        <v>3</v>
      </c>
      <c r="AA541" s="42">
        <f>IF(C538=0,C537,IF(C539=0,C537,IF(C540=0,Z540,IF(C541=0,AA540,C538))))</f>
        <v>5</v>
      </c>
      <c r="AB541" s="2"/>
      <c r="AC541" s="42" t="str">
        <f t="shared" si="36"/>
        <v>Bet</v>
      </c>
      <c r="AD541" s="2"/>
      <c r="AE541" s="42">
        <f>IF(K541&lt;K540,1,0)</f>
        <v>0</v>
      </c>
      <c r="AF541" s="42">
        <f>IF(G541="W",0,IF(AE541=1,K540-K541+AF540,0))</f>
        <v>0</v>
      </c>
      <c r="AG541" s="2"/>
      <c r="AH541" s="42">
        <f>IF(G541="W",AF540+J541,IF(AE541=1,K540-K541+AF540,0))</f>
        <v>0</v>
      </c>
      <c r="AI541" s="2"/>
    </row>
    <row r="542" spans="2:35">
      <c r="B542" s="45">
        <v>2</v>
      </c>
      <c r="C542" s="17">
        <f t="shared" si="37"/>
        <v>1</v>
      </c>
      <c r="D542" s="48">
        <f>IF(AC542="Bet",X542,"")</f>
        <v>1</v>
      </c>
      <c r="E542" s="49">
        <f>IF(AC542="Bet",Y542,"")</f>
        <v>4</v>
      </c>
      <c r="F542" s="50">
        <f>IF(AC542="Bet",Z542,"")</f>
        <v>2</v>
      </c>
      <c r="G542" s="42" t="str">
        <f>IF(D541&lt;&gt;"",IF(OR(D541=C542,E541=C542,F541=C542),"W","L"),"")</f>
        <v>L</v>
      </c>
      <c r="H542" s="42">
        <f t="shared" si="38"/>
        <v>-3</v>
      </c>
      <c r="I542" s="42">
        <f>IF(G542&lt;&gt;"",VLOOKUP(V541,$M$4:$N$18,2,0),"")</f>
        <v>1</v>
      </c>
      <c r="J542" s="42">
        <f t="shared" si="35"/>
        <v>-3</v>
      </c>
      <c r="K542" s="42">
        <f>IF(B542="",K541,SUM($J$6:J542))</f>
        <v>66</v>
      </c>
      <c r="L542" s="2"/>
      <c r="M542" s="2"/>
      <c r="N542" s="2"/>
      <c r="O542" s="2"/>
      <c r="P542" s="2"/>
      <c r="Q542" s="2"/>
      <c r="S542" s="2"/>
      <c r="T542" s="2"/>
      <c r="U542" s="2"/>
      <c r="V542" s="42">
        <f>IF(AND(G541="",G542="L"),1,IF(AND(G542="L",G541="L"),V541+1,IF(AND(G541="L",G542=""),0,IF(AND(G542="",G541=""),0,0))))</f>
        <v>1</v>
      </c>
      <c r="W542" s="2"/>
      <c r="X542" s="42">
        <f>IF(C541=0,C542,IF(C542=0,X541,C542))</f>
        <v>1</v>
      </c>
      <c r="Y542" s="42">
        <f>IF(C541=0,X541,IF(C542=0,Y541,C541))</f>
        <v>4</v>
      </c>
      <c r="Z542" s="42">
        <f>IF(C540=0,C539,IF(C541=0,Y541,IF(C542=0,Z541,C540)))</f>
        <v>2</v>
      </c>
      <c r="AA542" s="42">
        <f>IF(C539=0,C538,IF(C540=0,C538,IF(C541=0,Z541,IF(C542=0,AA541,C539))))</f>
        <v>3</v>
      </c>
      <c r="AB542" s="2"/>
      <c r="AC542" s="42" t="str">
        <f t="shared" si="36"/>
        <v>Bet</v>
      </c>
      <c r="AD542" s="2"/>
      <c r="AE542" s="42">
        <f>IF(K542&lt;K541,1,0)</f>
        <v>1</v>
      </c>
      <c r="AF542" s="42">
        <f>IF(G542="W",0,IF(AE542=1,K541-K542+AF541,0))</f>
        <v>3</v>
      </c>
      <c r="AG542" s="2"/>
      <c r="AH542" s="42">
        <f>IF(G542="W",AF541+J542,IF(AE542=1,K541-K542+AF541,0))</f>
        <v>3</v>
      </c>
      <c r="AI542" s="2"/>
    </row>
    <row r="543" spans="2:35">
      <c r="B543" s="45">
        <v>20</v>
      </c>
      <c r="C543" s="17">
        <f t="shared" si="37"/>
        <v>4</v>
      </c>
      <c r="D543" s="48" t="str">
        <f>IF(AC543="Bet",X543,"")</f>
        <v/>
      </c>
      <c r="E543" s="49" t="str">
        <f>IF(AC543="Bet",Y543,"")</f>
        <v/>
      </c>
      <c r="F543" s="50" t="str">
        <f>IF(AC543="Bet",Z543,"")</f>
        <v/>
      </c>
      <c r="G543" s="42" t="str">
        <f>IF(D542&lt;&gt;"",IF(OR(D542=C543,E542=C543,F542=C543),"W","L"),"")</f>
        <v>W</v>
      </c>
      <c r="H543" s="42">
        <f t="shared" si="38"/>
        <v>3</v>
      </c>
      <c r="I543" s="42">
        <f>IF(G543&lt;&gt;"",VLOOKUP(V542,$M$4:$N$18,2,0),"")</f>
        <v>1</v>
      </c>
      <c r="J543" s="42">
        <f t="shared" si="35"/>
        <v>3</v>
      </c>
      <c r="K543" s="42">
        <f>IF(B543="",K542,SUM($J$6:J543))</f>
        <v>69</v>
      </c>
      <c r="L543" s="2"/>
      <c r="M543" s="2"/>
      <c r="N543" s="2"/>
      <c r="O543" s="2"/>
      <c r="P543" s="2"/>
      <c r="Q543" s="2"/>
      <c r="S543" s="2"/>
      <c r="T543" s="2"/>
      <c r="U543" s="2"/>
      <c r="V543" s="42">
        <f>IF(AND(G542="",G543="L"),1,IF(AND(G543="L",G542="L"),V542+1,IF(AND(G542="L",G543=""),0,IF(AND(G543="",G542=""),0,0))))</f>
        <v>0</v>
      </c>
      <c r="W543" s="2"/>
      <c r="X543" s="42">
        <f>IF(C542=0,C543,IF(C543=0,X542,C543))</f>
        <v>4</v>
      </c>
      <c r="Y543" s="42">
        <f>IF(C542=0,X542,IF(C543=0,Y542,C542))</f>
        <v>1</v>
      </c>
      <c r="Z543" s="42">
        <f>IF(C541=0,C540,IF(C542=0,Y542,IF(C543=0,Z542,C541)))</f>
        <v>4</v>
      </c>
      <c r="AA543" s="42">
        <f>IF(C540=0,C539,IF(C541=0,C539,IF(C542=0,Z542,IF(C543=0,AA542,C540))))</f>
        <v>2</v>
      </c>
      <c r="AB543" s="2"/>
      <c r="AC543" s="42" t="str">
        <f t="shared" si="36"/>
        <v>NB</v>
      </c>
      <c r="AD543" s="2"/>
      <c r="AE543" s="42">
        <f>IF(K543&lt;K542,1,0)</f>
        <v>0</v>
      </c>
      <c r="AF543" s="42">
        <f>IF(G543="W",0,IF(AE543=1,K542-K543+AF542,0))</f>
        <v>0</v>
      </c>
      <c r="AG543" s="2"/>
      <c r="AH543" s="42">
        <f>IF(G543="W",AF542+J543,IF(AE543=1,K542-K543+AF542,0))</f>
        <v>6</v>
      </c>
      <c r="AI543" s="2"/>
    </row>
    <row r="544" spans="2:35">
      <c r="B544" s="45">
        <v>28</v>
      </c>
      <c r="C544" s="17">
        <f t="shared" si="37"/>
        <v>5</v>
      </c>
      <c r="D544" s="48" t="str">
        <f>IF(AC544="Bet",X544,"")</f>
        <v/>
      </c>
      <c r="E544" s="49" t="str">
        <f>IF(AC544="Bet",Y544,"")</f>
        <v/>
      </c>
      <c r="F544" s="50" t="str">
        <f>IF(AC544="Bet",Z544,"")</f>
        <v/>
      </c>
      <c r="G544" s="42" t="str">
        <f>IF(D543&lt;&gt;"",IF(OR(D543=C544,E543=C544,F543=C544),"W","L"),"")</f>
        <v/>
      </c>
      <c r="H544" s="42" t="str">
        <f t="shared" si="38"/>
        <v/>
      </c>
      <c r="I544" s="42" t="str">
        <f>IF(G544&lt;&gt;"",VLOOKUP(V543,$M$4:$N$18,2,0),"")</f>
        <v/>
      </c>
      <c r="J544" s="42" t="str">
        <f t="shared" ref="J544:J607" si="39">IF(G544&lt;&gt;"",H544*I544,"")</f>
        <v/>
      </c>
      <c r="K544" s="42">
        <f>IF(B544="",K543,SUM($J$6:J544))</f>
        <v>69</v>
      </c>
      <c r="L544" s="2"/>
      <c r="M544" s="2"/>
      <c r="N544" s="2"/>
      <c r="O544" s="2"/>
      <c r="P544" s="2"/>
      <c r="Q544" s="2"/>
      <c r="S544" s="2"/>
      <c r="T544" s="2"/>
      <c r="U544" s="2"/>
      <c r="V544" s="42">
        <f>IF(AND(G543="",G544="L"),1,IF(AND(G544="L",G543="L"),V543+1,IF(AND(G543="L",G544=""),0,IF(AND(G544="",G543=""),0,0))))</f>
        <v>0</v>
      </c>
      <c r="W544" s="2"/>
      <c r="X544" s="42">
        <f>IF(C543=0,C544,IF(C544=0,X543,C544))</f>
        <v>5</v>
      </c>
      <c r="Y544" s="42">
        <f>IF(C543=0,X543,IF(C544=0,Y543,C543))</f>
        <v>4</v>
      </c>
      <c r="Z544" s="42">
        <f>IF(C542=0,C541,IF(C543=0,Y543,IF(C544=0,Z543,C542)))</f>
        <v>1</v>
      </c>
      <c r="AA544" s="42">
        <f>IF(C541=0,C540,IF(C542=0,C540,IF(C543=0,Z543,IF(C544=0,AA543,C541))))</f>
        <v>4</v>
      </c>
      <c r="AB544" s="2"/>
      <c r="AC544" s="42" t="str">
        <f t="shared" ref="AC544:AC607" si="40">IF(OR(X544=Y544,X544=Z544,X544=AA544),"NB",IF(OR(Y544=X544,Y544=Z544,Y544=AA544),"NB",IF(OR(Z544=Y544,Z544=X544,Z544=AA544),"NB",IF(OR(AA544=Y544,AA544=X544,AA544=Z544),"NB","Bet"))))</f>
        <v>NB</v>
      </c>
      <c r="AD544" s="2"/>
      <c r="AE544" s="42">
        <f>IF(K544&lt;K543,1,0)</f>
        <v>0</v>
      </c>
      <c r="AF544" s="42">
        <f>IF(G544="W",0,IF(AE544=1,K543-K544+AF543,0))</f>
        <v>0</v>
      </c>
      <c r="AG544" s="2"/>
      <c r="AH544" s="42">
        <f>IF(G544="W",AF543+J544,IF(AE544=1,K543-K544+AF543,0))</f>
        <v>0</v>
      </c>
      <c r="AI544" s="2"/>
    </row>
    <row r="545" spans="2:35">
      <c r="B545" s="45">
        <v>23</v>
      </c>
      <c r="C545" s="17">
        <f t="shared" si="37"/>
        <v>4</v>
      </c>
      <c r="D545" s="48" t="str">
        <f>IF(AC545="Bet",X545,"")</f>
        <v/>
      </c>
      <c r="E545" s="49" t="str">
        <f>IF(AC545="Bet",Y545,"")</f>
        <v/>
      </c>
      <c r="F545" s="50" t="str">
        <f>IF(AC545="Bet",Z545,"")</f>
        <v/>
      </c>
      <c r="G545" s="42" t="str">
        <f>IF(D544&lt;&gt;"",IF(OR(D544=C545,E544=C545,F544=C545),"W","L"),"")</f>
        <v/>
      </c>
      <c r="H545" s="42" t="str">
        <f t="shared" si="38"/>
        <v/>
      </c>
      <c r="I545" s="42" t="str">
        <f>IF(G545&lt;&gt;"",VLOOKUP(V544,$M$4:$N$18,2,0),"")</f>
        <v/>
      </c>
      <c r="J545" s="42" t="str">
        <f t="shared" si="39"/>
        <v/>
      </c>
      <c r="K545" s="42">
        <f>IF(B545="",K544,SUM($J$6:J545))</f>
        <v>69</v>
      </c>
      <c r="L545" s="2"/>
      <c r="M545" s="2"/>
      <c r="N545" s="2"/>
      <c r="O545" s="2"/>
      <c r="P545" s="2"/>
      <c r="Q545" s="2"/>
      <c r="S545" s="2"/>
      <c r="T545" s="2"/>
      <c r="U545" s="2"/>
      <c r="V545" s="42">
        <f>IF(AND(G544="",G545="L"),1,IF(AND(G545="L",G544="L"),V544+1,IF(AND(G544="L",G545=""),0,IF(AND(G545="",G544=""),0,0))))</f>
        <v>0</v>
      </c>
      <c r="W545" s="2"/>
      <c r="X545" s="42">
        <f>IF(C544=0,C545,IF(C545=0,X544,C545))</f>
        <v>4</v>
      </c>
      <c r="Y545" s="42">
        <f>IF(C544=0,X544,IF(C545=0,Y544,C544))</f>
        <v>5</v>
      </c>
      <c r="Z545" s="42">
        <f>IF(C543=0,C542,IF(C544=0,Y544,IF(C545=0,Z544,C543)))</f>
        <v>4</v>
      </c>
      <c r="AA545" s="42">
        <f>IF(C542=0,C541,IF(C543=0,C541,IF(C544=0,Z544,IF(C545=0,AA544,C542))))</f>
        <v>1</v>
      </c>
      <c r="AB545" s="2"/>
      <c r="AC545" s="42" t="str">
        <f t="shared" si="40"/>
        <v>NB</v>
      </c>
      <c r="AD545" s="2"/>
      <c r="AE545" s="42">
        <f>IF(K545&lt;K544,1,0)</f>
        <v>0</v>
      </c>
      <c r="AF545" s="42">
        <f>IF(G545="W",0,IF(AE545=1,K544-K545+AF544,0))</f>
        <v>0</v>
      </c>
      <c r="AG545" s="2"/>
      <c r="AH545" s="42">
        <f>IF(G545="W",AF544+J545,IF(AE545=1,K544-K545+AF544,0))</f>
        <v>0</v>
      </c>
      <c r="AI545" s="2"/>
    </row>
    <row r="546" spans="2:35">
      <c r="B546" s="45">
        <v>25</v>
      </c>
      <c r="C546" s="17">
        <f t="shared" si="37"/>
        <v>5</v>
      </c>
      <c r="D546" s="48" t="str">
        <f>IF(AC546="Bet",X546,"")</f>
        <v/>
      </c>
      <c r="E546" s="49" t="str">
        <f>IF(AC546="Bet",Y546,"")</f>
        <v/>
      </c>
      <c r="F546" s="50" t="str">
        <f>IF(AC546="Bet",Z546,"")</f>
        <v/>
      </c>
      <c r="G546" s="42" t="str">
        <f>IF(D545&lt;&gt;"",IF(OR(D545=C546,E545=C546,F545=C546),"W","L"),"")</f>
        <v/>
      </c>
      <c r="H546" s="42" t="str">
        <f t="shared" si="38"/>
        <v/>
      </c>
      <c r="I546" s="42" t="str">
        <f>IF(G546&lt;&gt;"",VLOOKUP(V545,$M$4:$N$18,2,0),"")</f>
        <v/>
      </c>
      <c r="J546" s="42" t="str">
        <f t="shared" si="39"/>
        <v/>
      </c>
      <c r="K546" s="42">
        <f>IF(B546="",K545,SUM($J$6:J546))</f>
        <v>69</v>
      </c>
      <c r="L546" s="2"/>
      <c r="M546" s="2"/>
      <c r="N546" s="2"/>
      <c r="O546" s="2"/>
      <c r="P546" s="2"/>
      <c r="Q546" s="2"/>
      <c r="S546" s="2"/>
      <c r="T546" s="2"/>
      <c r="U546" s="2"/>
      <c r="V546" s="42">
        <f>IF(AND(G545="",G546="L"),1,IF(AND(G546="L",G545="L"),V545+1,IF(AND(G545="L",G546=""),0,IF(AND(G546="",G545=""),0,0))))</f>
        <v>0</v>
      </c>
      <c r="W546" s="2"/>
      <c r="X546" s="42">
        <f>IF(C545=0,C546,IF(C546=0,X545,C546))</f>
        <v>5</v>
      </c>
      <c r="Y546" s="42">
        <f>IF(C545=0,X545,IF(C546=0,Y545,C545))</f>
        <v>4</v>
      </c>
      <c r="Z546" s="42">
        <f>IF(C544=0,C543,IF(C545=0,Y545,IF(C546=0,Z545,C544)))</f>
        <v>5</v>
      </c>
      <c r="AA546" s="42">
        <f>IF(C543=0,C542,IF(C544=0,C542,IF(C545=0,Z545,IF(C546=0,AA545,C543))))</f>
        <v>4</v>
      </c>
      <c r="AB546" s="2"/>
      <c r="AC546" s="42" t="str">
        <f t="shared" si="40"/>
        <v>NB</v>
      </c>
      <c r="AD546" s="2"/>
      <c r="AE546" s="42">
        <f>IF(K546&lt;K545,1,0)</f>
        <v>0</v>
      </c>
      <c r="AF546" s="42">
        <f>IF(G546="W",0,IF(AE546=1,K545-K546+AF545,0))</f>
        <v>0</v>
      </c>
      <c r="AG546" s="2"/>
      <c r="AH546" s="42">
        <f>IF(G546="W",AF545+J546,IF(AE546=1,K545-K546+AF545,0))</f>
        <v>0</v>
      </c>
      <c r="AI546" s="2"/>
    </row>
    <row r="547" spans="2:35">
      <c r="B547" s="45">
        <v>36</v>
      </c>
      <c r="C547" s="17">
        <f t="shared" si="37"/>
        <v>6</v>
      </c>
      <c r="D547" s="48" t="str">
        <f>IF(AC547="Bet",X547,"")</f>
        <v/>
      </c>
      <c r="E547" s="49" t="str">
        <f>IF(AC547="Bet",Y547,"")</f>
        <v/>
      </c>
      <c r="F547" s="50" t="str">
        <f>IF(AC547="Bet",Z547,"")</f>
        <v/>
      </c>
      <c r="G547" s="42" t="str">
        <f>IF(D546&lt;&gt;"",IF(OR(D546=C547,E546=C547,F546=C547),"W","L"),"")</f>
        <v/>
      </c>
      <c r="H547" s="42" t="str">
        <f t="shared" si="38"/>
        <v/>
      </c>
      <c r="I547" s="42" t="str">
        <f>IF(G547&lt;&gt;"",VLOOKUP(V546,$M$4:$N$18,2,0),"")</f>
        <v/>
      </c>
      <c r="J547" s="42" t="str">
        <f t="shared" si="39"/>
        <v/>
      </c>
      <c r="K547" s="42">
        <f>IF(B547="",K546,SUM($J$6:J547))</f>
        <v>69</v>
      </c>
      <c r="L547" s="2"/>
      <c r="M547" s="2"/>
      <c r="N547" s="2"/>
      <c r="O547" s="2"/>
      <c r="P547" s="2"/>
      <c r="Q547" s="2"/>
      <c r="S547" s="2"/>
      <c r="T547" s="2"/>
      <c r="U547" s="2"/>
      <c r="V547" s="42">
        <f>IF(AND(G546="",G547="L"),1,IF(AND(G547="L",G546="L"),V546+1,IF(AND(G546="L",G547=""),0,IF(AND(G547="",G546=""),0,0))))</f>
        <v>0</v>
      </c>
      <c r="W547" s="2"/>
      <c r="X547" s="42">
        <f>IF(C546=0,C547,IF(C547=0,X546,C547))</f>
        <v>6</v>
      </c>
      <c r="Y547" s="42">
        <f>IF(C546=0,X546,IF(C547=0,Y546,C546))</f>
        <v>5</v>
      </c>
      <c r="Z547" s="42">
        <f>IF(C545=0,C544,IF(C546=0,Y546,IF(C547=0,Z546,C545)))</f>
        <v>4</v>
      </c>
      <c r="AA547" s="42">
        <f>IF(C544=0,C543,IF(C545=0,C543,IF(C546=0,Z546,IF(C547=0,AA546,C544))))</f>
        <v>5</v>
      </c>
      <c r="AB547" s="2"/>
      <c r="AC547" s="42" t="str">
        <f t="shared" si="40"/>
        <v>NB</v>
      </c>
      <c r="AD547" s="2"/>
      <c r="AE547" s="42">
        <f>IF(K547&lt;K546,1,0)</f>
        <v>0</v>
      </c>
      <c r="AF547" s="42">
        <f>IF(G547="W",0,IF(AE547=1,K546-K547+AF546,0))</f>
        <v>0</v>
      </c>
      <c r="AG547" s="2"/>
      <c r="AH547" s="42">
        <f>IF(G547="W",AF546+J547,IF(AE547=1,K546-K547+AF546,0))</f>
        <v>0</v>
      </c>
      <c r="AI547" s="2"/>
    </row>
    <row r="548" spans="2:35">
      <c r="B548" s="45">
        <v>3</v>
      </c>
      <c r="C548" s="17">
        <f t="shared" si="37"/>
        <v>1</v>
      </c>
      <c r="D548" s="48">
        <f>IF(AC548="Bet",X548,"")</f>
        <v>1</v>
      </c>
      <c r="E548" s="49">
        <f>IF(AC548="Bet",Y548,"")</f>
        <v>6</v>
      </c>
      <c r="F548" s="50">
        <f>IF(AC548="Bet",Z548,"")</f>
        <v>5</v>
      </c>
      <c r="G548" s="42" t="str">
        <f>IF(D547&lt;&gt;"",IF(OR(D547=C548,E547=C548,F547=C548),"W","L"),"")</f>
        <v/>
      </c>
      <c r="H548" s="42" t="str">
        <f t="shared" si="38"/>
        <v/>
      </c>
      <c r="I548" s="42" t="str">
        <f>IF(G548&lt;&gt;"",VLOOKUP(V547,$M$4:$N$18,2,0),"")</f>
        <v/>
      </c>
      <c r="J548" s="42" t="str">
        <f t="shared" si="39"/>
        <v/>
      </c>
      <c r="K548" s="42">
        <f>IF(B548="",K547,SUM($J$6:J548))</f>
        <v>69</v>
      </c>
      <c r="L548" s="2"/>
      <c r="M548" s="2"/>
      <c r="N548" s="2"/>
      <c r="O548" s="2"/>
      <c r="P548" s="2"/>
      <c r="Q548" s="2"/>
      <c r="S548" s="2"/>
      <c r="T548" s="2"/>
      <c r="U548" s="2"/>
      <c r="V548" s="42">
        <f>IF(AND(G547="",G548="L"),1,IF(AND(G548="L",G547="L"),V547+1,IF(AND(G547="L",G548=""),0,IF(AND(G548="",G547=""),0,0))))</f>
        <v>0</v>
      </c>
      <c r="W548" s="2"/>
      <c r="X548" s="42">
        <f>IF(C547=0,C548,IF(C548=0,X547,C548))</f>
        <v>1</v>
      </c>
      <c r="Y548" s="42">
        <f>IF(C547=0,X547,IF(C548=0,Y547,C547))</f>
        <v>6</v>
      </c>
      <c r="Z548" s="42">
        <f>IF(C546=0,C545,IF(C547=0,Y547,IF(C548=0,Z547,C546)))</f>
        <v>5</v>
      </c>
      <c r="AA548" s="42">
        <f>IF(C545=0,C544,IF(C546=0,C544,IF(C547=0,Z547,IF(C548=0,AA547,C545))))</f>
        <v>4</v>
      </c>
      <c r="AB548" s="2"/>
      <c r="AC548" s="42" t="str">
        <f t="shared" si="40"/>
        <v>Bet</v>
      </c>
      <c r="AD548" s="2"/>
      <c r="AE548" s="42">
        <f>IF(K548&lt;K547,1,0)</f>
        <v>0</v>
      </c>
      <c r="AF548" s="42">
        <f>IF(G548="W",0,IF(AE548=1,K547-K548+AF547,0))</f>
        <v>0</v>
      </c>
      <c r="AG548" s="2"/>
      <c r="AH548" s="42">
        <f>IF(G548="W",AF547+J548,IF(AE548=1,K547-K548+AF547,0))</f>
        <v>0</v>
      </c>
      <c r="AI548" s="2"/>
    </row>
    <row r="549" spans="2:35">
      <c r="B549" s="45">
        <v>5</v>
      </c>
      <c r="C549" s="17">
        <f t="shared" si="37"/>
        <v>1</v>
      </c>
      <c r="D549" s="48" t="str">
        <f>IF(AC549="Bet",X549,"")</f>
        <v/>
      </c>
      <c r="E549" s="49" t="str">
        <f>IF(AC549="Bet",Y549,"")</f>
        <v/>
      </c>
      <c r="F549" s="50" t="str">
        <f>IF(AC549="Bet",Z549,"")</f>
        <v/>
      </c>
      <c r="G549" s="42" t="str">
        <f>IF(D548&lt;&gt;"",IF(OR(D548=C549,E548=C549,F548=C549),"W","L"),"")</f>
        <v>W</v>
      </c>
      <c r="H549" s="42">
        <f t="shared" si="38"/>
        <v>3</v>
      </c>
      <c r="I549" s="42">
        <f>IF(G549&lt;&gt;"",VLOOKUP(V548,$M$4:$N$18,2,0),"")</f>
        <v>1</v>
      </c>
      <c r="J549" s="42">
        <f t="shared" si="39"/>
        <v>3</v>
      </c>
      <c r="K549" s="42">
        <f>IF(B549="",K548,SUM($J$6:J549))</f>
        <v>72</v>
      </c>
      <c r="L549" s="2"/>
      <c r="M549" s="2"/>
      <c r="N549" s="2"/>
      <c r="O549" s="2"/>
      <c r="P549" s="2"/>
      <c r="Q549" s="2"/>
      <c r="S549" s="2"/>
      <c r="T549" s="2"/>
      <c r="U549" s="2"/>
      <c r="V549" s="42">
        <f>IF(AND(G548="",G549="L"),1,IF(AND(G549="L",G548="L"),V548+1,IF(AND(G548="L",G549=""),0,IF(AND(G549="",G548=""),0,0))))</f>
        <v>0</v>
      </c>
      <c r="W549" s="2"/>
      <c r="X549" s="42">
        <f>IF(C548=0,C549,IF(C549=0,X548,C549))</f>
        <v>1</v>
      </c>
      <c r="Y549" s="42">
        <f>IF(C548=0,X548,IF(C549=0,Y548,C548))</f>
        <v>1</v>
      </c>
      <c r="Z549" s="42">
        <f>IF(C547=0,C546,IF(C548=0,Y548,IF(C549=0,Z548,C547)))</f>
        <v>6</v>
      </c>
      <c r="AA549" s="42">
        <f>IF(C546=0,C545,IF(C547=0,C545,IF(C548=0,Z548,IF(C549=0,AA548,C546))))</f>
        <v>5</v>
      </c>
      <c r="AB549" s="2"/>
      <c r="AC549" s="42" t="str">
        <f t="shared" si="40"/>
        <v>NB</v>
      </c>
      <c r="AD549" s="2"/>
      <c r="AE549" s="42">
        <f>IF(K549&lt;K548,1,0)</f>
        <v>0</v>
      </c>
      <c r="AF549" s="42">
        <f>IF(G549="W",0,IF(AE549=1,K548-K549+AF548,0))</f>
        <v>0</v>
      </c>
      <c r="AG549" s="2"/>
      <c r="AH549" s="42">
        <f>IF(G549="W",AF548+J549,IF(AE549=1,K548-K549+AF548,0))</f>
        <v>3</v>
      </c>
      <c r="AI549" s="2"/>
    </row>
    <row r="550" spans="2:35">
      <c r="B550" s="45">
        <v>24</v>
      </c>
      <c r="C550" s="17">
        <f t="shared" si="37"/>
        <v>4</v>
      </c>
      <c r="D550" s="48" t="str">
        <f>IF(AC550="Bet",X550,"")</f>
        <v/>
      </c>
      <c r="E550" s="49" t="str">
        <f>IF(AC550="Bet",Y550,"")</f>
        <v/>
      </c>
      <c r="F550" s="50" t="str">
        <f>IF(AC550="Bet",Z550,"")</f>
        <v/>
      </c>
      <c r="G550" s="42" t="str">
        <f>IF(D549&lt;&gt;"",IF(OR(D549=C550,E549=C550,F549=C550),"W","L"),"")</f>
        <v/>
      </c>
      <c r="H550" s="42" t="str">
        <f t="shared" si="38"/>
        <v/>
      </c>
      <c r="I550" s="42" t="str">
        <f>IF(G550&lt;&gt;"",VLOOKUP(V549,$M$4:$N$18,2,0),"")</f>
        <v/>
      </c>
      <c r="J550" s="42" t="str">
        <f t="shared" si="39"/>
        <v/>
      </c>
      <c r="K550" s="42">
        <f>IF(B550="",K549,SUM($J$6:J550))</f>
        <v>72</v>
      </c>
      <c r="L550" s="2"/>
      <c r="M550" s="2"/>
      <c r="N550" s="2"/>
      <c r="O550" s="2"/>
      <c r="P550" s="2"/>
      <c r="Q550" s="2"/>
      <c r="S550" s="2"/>
      <c r="T550" s="2"/>
      <c r="U550" s="2"/>
      <c r="V550" s="42">
        <f>IF(AND(G549="",G550="L"),1,IF(AND(G550="L",G549="L"),V549+1,IF(AND(G549="L",G550=""),0,IF(AND(G550="",G549=""),0,0))))</f>
        <v>0</v>
      </c>
      <c r="W550" s="2"/>
      <c r="X550" s="42">
        <f>IF(C549=0,C550,IF(C550=0,X549,C550))</f>
        <v>4</v>
      </c>
      <c r="Y550" s="42">
        <f>IF(C549=0,X549,IF(C550=0,Y549,C549))</f>
        <v>1</v>
      </c>
      <c r="Z550" s="42">
        <f>IF(C548=0,C547,IF(C549=0,Y549,IF(C550=0,Z549,C548)))</f>
        <v>1</v>
      </c>
      <c r="AA550" s="42">
        <f>IF(C547=0,C546,IF(C548=0,C546,IF(C549=0,Z549,IF(C550=0,AA549,C547))))</f>
        <v>6</v>
      </c>
      <c r="AB550" s="2"/>
      <c r="AC550" s="42" t="str">
        <f t="shared" si="40"/>
        <v>NB</v>
      </c>
      <c r="AD550" s="2"/>
      <c r="AE550" s="42">
        <f>IF(K550&lt;K549,1,0)</f>
        <v>0</v>
      </c>
      <c r="AF550" s="42">
        <f>IF(G550="W",0,IF(AE550=1,K549-K550+AF549,0))</f>
        <v>0</v>
      </c>
      <c r="AG550" s="2"/>
      <c r="AH550" s="42">
        <f>IF(G550="W",AF549+J550,IF(AE550=1,K549-K550+AF549,0))</f>
        <v>0</v>
      </c>
      <c r="AI550" s="2"/>
    </row>
    <row r="551" spans="2:35">
      <c r="B551" s="45">
        <v>20</v>
      </c>
      <c r="C551" s="17">
        <f t="shared" si="37"/>
        <v>4</v>
      </c>
      <c r="D551" s="48" t="str">
        <f>IF(AC551="Bet",X551,"")</f>
        <v/>
      </c>
      <c r="E551" s="49" t="str">
        <f>IF(AC551="Bet",Y551,"")</f>
        <v/>
      </c>
      <c r="F551" s="50" t="str">
        <f>IF(AC551="Bet",Z551,"")</f>
        <v/>
      </c>
      <c r="G551" s="42" t="str">
        <f>IF(D550&lt;&gt;"",IF(OR(D550=C551,E550=C551,F550=C551),"W","L"),"")</f>
        <v/>
      </c>
      <c r="H551" s="42" t="str">
        <f t="shared" si="38"/>
        <v/>
      </c>
      <c r="I551" s="42" t="str">
        <f>IF(G551&lt;&gt;"",VLOOKUP(V550,$M$4:$N$18,2,0),"")</f>
        <v/>
      </c>
      <c r="J551" s="42" t="str">
        <f t="shared" si="39"/>
        <v/>
      </c>
      <c r="K551" s="42">
        <f>IF(B551="",K550,SUM($J$6:J551))</f>
        <v>72</v>
      </c>
      <c r="L551" s="2"/>
      <c r="M551" s="2"/>
      <c r="N551" s="2"/>
      <c r="O551" s="2"/>
      <c r="P551" s="2"/>
      <c r="Q551" s="2"/>
      <c r="S551" s="2"/>
      <c r="T551" s="2"/>
      <c r="U551" s="2"/>
      <c r="V551" s="42">
        <f>IF(AND(G550="",G551="L"),1,IF(AND(G551="L",G550="L"),V550+1,IF(AND(G550="L",G551=""),0,IF(AND(G551="",G550=""),0,0))))</f>
        <v>0</v>
      </c>
      <c r="W551" s="2"/>
      <c r="X551" s="42">
        <f>IF(C550=0,C551,IF(C551=0,X550,C551))</f>
        <v>4</v>
      </c>
      <c r="Y551" s="42">
        <f>IF(C550=0,X550,IF(C551=0,Y550,C550))</f>
        <v>4</v>
      </c>
      <c r="Z551" s="42">
        <f>IF(C549=0,C548,IF(C550=0,Y550,IF(C551=0,Z550,C549)))</f>
        <v>1</v>
      </c>
      <c r="AA551" s="42">
        <f>IF(C548=0,C547,IF(C549=0,C547,IF(C550=0,Z550,IF(C551=0,AA550,C548))))</f>
        <v>1</v>
      </c>
      <c r="AB551" s="2"/>
      <c r="AC551" s="42" t="str">
        <f t="shared" si="40"/>
        <v>NB</v>
      </c>
      <c r="AD551" s="2"/>
      <c r="AE551" s="42">
        <f>IF(K551&lt;K550,1,0)</f>
        <v>0</v>
      </c>
      <c r="AF551" s="42">
        <f>IF(G551="W",0,IF(AE551=1,K550-K551+AF550,0))</f>
        <v>0</v>
      </c>
      <c r="AG551" s="2"/>
      <c r="AH551" s="42">
        <f>IF(G551="W",AF550+J551,IF(AE551=1,K550-K551+AF550,0))</f>
        <v>0</v>
      </c>
      <c r="AI551" s="2"/>
    </row>
    <row r="552" spans="2:35">
      <c r="B552" s="45">
        <v>6</v>
      </c>
      <c r="C552" s="17">
        <f t="shared" si="37"/>
        <v>1</v>
      </c>
      <c r="D552" s="48" t="str">
        <f>IF(AC552="Bet",X552,"")</f>
        <v/>
      </c>
      <c r="E552" s="49" t="str">
        <f>IF(AC552="Bet",Y552,"")</f>
        <v/>
      </c>
      <c r="F552" s="50" t="str">
        <f>IF(AC552="Bet",Z552,"")</f>
        <v/>
      </c>
      <c r="G552" s="42" t="str">
        <f>IF(D551&lt;&gt;"",IF(OR(D551=C552,E551=C552,F551=C552),"W","L"),"")</f>
        <v/>
      </c>
      <c r="H552" s="42" t="str">
        <f t="shared" si="38"/>
        <v/>
      </c>
      <c r="I552" s="42" t="str">
        <f>IF(G552&lt;&gt;"",VLOOKUP(V551,$M$4:$N$18,2,0),"")</f>
        <v/>
      </c>
      <c r="J552" s="42" t="str">
        <f t="shared" si="39"/>
        <v/>
      </c>
      <c r="K552" s="42">
        <f>IF(B552="",K551,SUM($J$6:J552))</f>
        <v>72</v>
      </c>
      <c r="L552" s="2"/>
      <c r="M552" s="2"/>
      <c r="N552" s="2"/>
      <c r="O552" s="2"/>
      <c r="P552" s="2"/>
      <c r="Q552" s="2"/>
      <c r="S552" s="2"/>
      <c r="T552" s="2"/>
      <c r="U552" s="2"/>
      <c r="V552" s="42">
        <f>IF(AND(G551="",G552="L"),1,IF(AND(G552="L",G551="L"),V551+1,IF(AND(G551="L",G552=""),0,IF(AND(G552="",G551=""),0,0))))</f>
        <v>0</v>
      </c>
      <c r="W552" s="2"/>
      <c r="X552" s="42">
        <f>IF(C551=0,C552,IF(C552=0,X551,C552))</f>
        <v>1</v>
      </c>
      <c r="Y552" s="42">
        <f>IF(C551=0,X551,IF(C552=0,Y551,C551))</f>
        <v>4</v>
      </c>
      <c r="Z552" s="42">
        <f>IF(C550=0,C549,IF(C551=0,Y551,IF(C552=0,Z551,C550)))</f>
        <v>4</v>
      </c>
      <c r="AA552" s="42">
        <f>IF(C549=0,C548,IF(C550=0,C548,IF(C551=0,Z551,IF(C552=0,AA551,C549))))</f>
        <v>1</v>
      </c>
      <c r="AB552" s="2"/>
      <c r="AC552" s="42" t="str">
        <f t="shared" si="40"/>
        <v>NB</v>
      </c>
      <c r="AD552" s="2"/>
      <c r="AE552" s="42">
        <f>IF(K552&lt;K551,1,0)</f>
        <v>0</v>
      </c>
      <c r="AF552" s="42">
        <f>IF(G552="W",0,IF(AE552=1,K551-K552+AF551,0))</f>
        <v>0</v>
      </c>
      <c r="AG552" s="2"/>
      <c r="AH552" s="42">
        <f>IF(G552="W",AF551+J552,IF(AE552=1,K551-K552+AF551,0))</f>
        <v>0</v>
      </c>
      <c r="AI552" s="2"/>
    </row>
    <row r="553" spans="2:35">
      <c r="B553" s="45">
        <v>36</v>
      </c>
      <c r="C553" s="17">
        <f t="shared" si="37"/>
        <v>6</v>
      </c>
      <c r="D553" s="48" t="str">
        <f>IF(AC553="Bet",X553,"")</f>
        <v/>
      </c>
      <c r="E553" s="49" t="str">
        <f>IF(AC553="Bet",Y553,"")</f>
        <v/>
      </c>
      <c r="F553" s="50" t="str">
        <f>IF(AC553="Bet",Z553,"")</f>
        <v/>
      </c>
      <c r="G553" s="42" t="str">
        <f>IF(D552&lt;&gt;"",IF(OR(D552=C553,E552=C553,F552=C553),"W","L"),"")</f>
        <v/>
      </c>
      <c r="H553" s="42" t="str">
        <f t="shared" si="38"/>
        <v/>
      </c>
      <c r="I553" s="42" t="str">
        <f>IF(G553&lt;&gt;"",VLOOKUP(V552,$M$4:$N$18,2,0),"")</f>
        <v/>
      </c>
      <c r="J553" s="42" t="str">
        <f t="shared" si="39"/>
        <v/>
      </c>
      <c r="K553" s="42">
        <f>IF(B553="",K552,SUM($J$6:J553))</f>
        <v>72</v>
      </c>
      <c r="L553" s="2"/>
      <c r="M553" s="2"/>
      <c r="N553" s="2"/>
      <c r="O553" s="2"/>
      <c r="P553" s="2"/>
      <c r="Q553" s="2"/>
      <c r="S553" s="2"/>
      <c r="T553" s="2"/>
      <c r="U553" s="2"/>
      <c r="V553" s="42">
        <f>IF(AND(G552="",G553="L"),1,IF(AND(G553="L",G552="L"),V552+1,IF(AND(G552="L",G553=""),0,IF(AND(G553="",G552=""),0,0))))</f>
        <v>0</v>
      </c>
      <c r="W553" s="2"/>
      <c r="X553" s="42">
        <f>IF(C552=0,C553,IF(C553=0,X552,C553))</f>
        <v>6</v>
      </c>
      <c r="Y553" s="42">
        <f>IF(C552=0,X552,IF(C553=0,Y552,C552))</f>
        <v>1</v>
      </c>
      <c r="Z553" s="42">
        <f>IF(C551=0,C550,IF(C552=0,Y552,IF(C553=0,Z552,C551)))</f>
        <v>4</v>
      </c>
      <c r="AA553" s="42">
        <f>IF(C550=0,C549,IF(C551=0,C549,IF(C552=0,Z552,IF(C553=0,AA552,C550))))</f>
        <v>4</v>
      </c>
      <c r="AB553" s="2"/>
      <c r="AC553" s="42" t="str">
        <f t="shared" si="40"/>
        <v>NB</v>
      </c>
      <c r="AD553" s="2"/>
      <c r="AE553" s="42">
        <f>IF(K553&lt;K552,1,0)</f>
        <v>0</v>
      </c>
      <c r="AF553" s="42">
        <f>IF(G553="W",0,IF(AE553=1,K552-K553+AF552,0))</f>
        <v>0</v>
      </c>
      <c r="AG553" s="2"/>
      <c r="AH553" s="42">
        <f>IF(G553="W",AF552+J553,IF(AE553=1,K552-K553+AF552,0))</f>
        <v>0</v>
      </c>
      <c r="AI553" s="2"/>
    </row>
    <row r="554" spans="2:35">
      <c r="B554" s="45">
        <v>27</v>
      </c>
      <c r="C554" s="17">
        <f t="shared" si="37"/>
        <v>5</v>
      </c>
      <c r="D554" s="48">
        <f>IF(AC554="Bet",X554,"")</f>
        <v>5</v>
      </c>
      <c r="E554" s="49">
        <f>IF(AC554="Bet",Y554,"")</f>
        <v>6</v>
      </c>
      <c r="F554" s="50">
        <f>IF(AC554="Bet",Z554,"")</f>
        <v>1</v>
      </c>
      <c r="G554" s="42" t="str">
        <f>IF(D553&lt;&gt;"",IF(OR(D553=C554,E553=C554,F553=C554),"W","L"),"")</f>
        <v/>
      </c>
      <c r="H554" s="42" t="str">
        <f t="shared" si="38"/>
        <v/>
      </c>
      <c r="I554" s="42" t="str">
        <f>IF(G554&lt;&gt;"",VLOOKUP(V553,$M$4:$N$18,2,0),"")</f>
        <v/>
      </c>
      <c r="J554" s="42" t="str">
        <f t="shared" si="39"/>
        <v/>
      </c>
      <c r="K554" s="42">
        <f>IF(B554="",K553,SUM($J$6:J554))</f>
        <v>72</v>
      </c>
      <c r="L554" s="2"/>
      <c r="M554" s="2"/>
      <c r="N554" s="2"/>
      <c r="O554" s="2"/>
      <c r="P554" s="2"/>
      <c r="Q554" s="2"/>
      <c r="S554" s="2"/>
      <c r="T554" s="2"/>
      <c r="U554" s="2"/>
      <c r="V554" s="42">
        <f>IF(AND(G553="",G554="L"),1,IF(AND(G554="L",G553="L"),V553+1,IF(AND(G553="L",G554=""),0,IF(AND(G554="",G553=""),0,0))))</f>
        <v>0</v>
      </c>
      <c r="W554" s="2"/>
      <c r="X554" s="42">
        <f>IF(C553=0,C554,IF(C554=0,X553,C554))</f>
        <v>5</v>
      </c>
      <c r="Y554" s="42">
        <f>IF(C553=0,X553,IF(C554=0,Y553,C553))</f>
        <v>6</v>
      </c>
      <c r="Z554" s="42">
        <f>IF(C552=0,C551,IF(C553=0,Y553,IF(C554=0,Z553,C552)))</f>
        <v>1</v>
      </c>
      <c r="AA554" s="42">
        <f>IF(C551=0,C550,IF(C552=0,C550,IF(C553=0,Z553,IF(C554=0,AA553,C551))))</f>
        <v>4</v>
      </c>
      <c r="AB554" s="2"/>
      <c r="AC554" s="42" t="str">
        <f t="shared" si="40"/>
        <v>Bet</v>
      </c>
      <c r="AD554" s="2"/>
      <c r="AE554" s="42">
        <f>IF(K554&lt;K553,1,0)</f>
        <v>0</v>
      </c>
      <c r="AF554" s="42">
        <f>IF(G554="W",0,IF(AE554=1,K553-K554+AF553,0))</f>
        <v>0</v>
      </c>
      <c r="AG554" s="2"/>
      <c r="AH554" s="42">
        <f>IF(G554="W",AF553+J554,IF(AE554=1,K553-K554+AF553,0))</f>
        <v>0</v>
      </c>
      <c r="AI554" s="2"/>
    </row>
    <row r="555" spans="2:35">
      <c r="B555" s="45">
        <v>11</v>
      </c>
      <c r="C555" s="17">
        <f t="shared" si="37"/>
        <v>2</v>
      </c>
      <c r="D555" s="48">
        <f>IF(AC555="Bet",X555,"")</f>
        <v>2</v>
      </c>
      <c r="E555" s="49">
        <f>IF(AC555="Bet",Y555,"")</f>
        <v>5</v>
      </c>
      <c r="F555" s="50">
        <f>IF(AC555="Bet",Z555,"")</f>
        <v>6</v>
      </c>
      <c r="G555" s="42" t="str">
        <f>IF(D554&lt;&gt;"",IF(OR(D554=C555,E554=C555,F554=C555),"W","L"),"")</f>
        <v>L</v>
      </c>
      <c r="H555" s="42">
        <f t="shared" si="38"/>
        <v>-3</v>
      </c>
      <c r="I555" s="42">
        <f>IF(G555&lt;&gt;"",VLOOKUP(V554,$M$4:$N$18,2,0),"")</f>
        <v>1</v>
      </c>
      <c r="J555" s="42">
        <f t="shared" si="39"/>
        <v>-3</v>
      </c>
      <c r="K555" s="42">
        <f>IF(B555="",K554,SUM($J$6:J555))</f>
        <v>69</v>
      </c>
      <c r="L555" s="2"/>
      <c r="M555" s="2"/>
      <c r="N555" s="2"/>
      <c r="O555" s="2"/>
      <c r="P555" s="2"/>
      <c r="Q555" s="2"/>
      <c r="S555" s="2"/>
      <c r="T555" s="2"/>
      <c r="U555" s="2"/>
      <c r="V555" s="42">
        <f>IF(AND(G554="",G555="L"),1,IF(AND(G555="L",G554="L"),V554+1,IF(AND(G554="L",G555=""),0,IF(AND(G555="",G554=""),0,0))))</f>
        <v>1</v>
      </c>
      <c r="W555" s="2"/>
      <c r="X555" s="42">
        <f>IF(C554=0,C555,IF(C555=0,X554,C555))</f>
        <v>2</v>
      </c>
      <c r="Y555" s="42">
        <f>IF(C554=0,X554,IF(C555=0,Y554,C554))</f>
        <v>5</v>
      </c>
      <c r="Z555" s="42">
        <f>IF(C553=0,C552,IF(C554=0,Y554,IF(C555=0,Z554,C553)))</f>
        <v>6</v>
      </c>
      <c r="AA555" s="42">
        <f>IF(C552=0,C551,IF(C553=0,C551,IF(C554=0,Z554,IF(C555=0,AA554,C552))))</f>
        <v>1</v>
      </c>
      <c r="AB555" s="2"/>
      <c r="AC555" s="42" t="str">
        <f t="shared" si="40"/>
        <v>Bet</v>
      </c>
      <c r="AD555" s="2"/>
      <c r="AE555" s="42">
        <f>IF(K555&lt;K554,1,0)</f>
        <v>1</v>
      </c>
      <c r="AF555" s="42">
        <f>IF(G555="W",0,IF(AE555=1,K554-K555+AF554,0))</f>
        <v>3</v>
      </c>
      <c r="AG555" s="2"/>
      <c r="AH555" s="42">
        <f>IF(G555="W",AF554+J555,IF(AE555=1,K554-K555+AF554,0))</f>
        <v>3</v>
      </c>
      <c r="AI555" s="2"/>
    </row>
    <row r="556" spans="2:35">
      <c r="B556" s="45">
        <v>1</v>
      </c>
      <c r="C556" s="17">
        <f t="shared" si="37"/>
        <v>1</v>
      </c>
      <c r="D556" s="48">
        <f>IF(AC556="Bet",X556,"")</f>
        <v>1</v>
      </c>
      <c r="E556" s="49">
        <f>IF(AC556="Bet",Y556,"")</f>
        <v>2</v>
      </c>
      <c r="F556" s="50">
        <f>IF(AC556="Bet",Z556,"")</f>
        <v>5</v>
      </c>
      <c r="G556" s="42" t="str">
        <f>IF(D555&lt;&gt;"",IF(OR(D555=C556,E555=C556,F555=C556),"W","L"),"")</f>
        <v>L</v>
      </c>
      <c r="H556" s="42">
        <f t="shared" si="38"/>
        <v>-3</v>
      </c>
      <c r="I556" s="42">
        <f>IF(G556&lt;&gt;"",VLOOKUP(V555,$M$4:$N$18,2,0),"")</f>
        <v>1</v>
      </c>
      <c r="J556" s="42">
        <f t="shared" si="39"/>
        <v>-3</v>
      </c>
      <c r="K556" s="42">
        <f>IF(B556="",K555,SUM($J$6:J556))</f>
        <v>66</v>
      </c>
      <c r="L556" s="2"/>
      <c r="M556" s="2"/>
      <c r="N556" s="2"/>
      <c r="O556" s="2"/>
      <c r="P556" s="2"/>
      <c r="Q556" s="2"/>
      <c r="S556" s="2"/>
      <c r="T556" s="2"/>
      <c r="U556" s="2"/>
      <c r="V556" s="42">
        <f>IF(AND(G555="",G556="L"),1,IF(AND(G556="L",G555="L"),V555+1,IF(AND(G555="L",G556=""),0,IF(AND(G556="",G555=""),0,0))))</f>
        <v>2</v>
      </c>
      <c r="W556" s="2"/>
      <c r="X556" s="42">
        <f>IF(C555=0,C556,IF(C556=0,X555,C556))</f>
        <v>1</v>
      </c>
      <c r="Y556" s="42">
        <f>IF(C555=0,X555,IF(C556=0,Y555,C555))</f>
        <v>2</v>
      </c>
      <c r="Z556" s="42">
        <f>IF(C554=0,C553,IF(C555=0,Y555,IF(C556=0,Z555,C554)))</f>
        <v>5</v>
      </c>
      <c r="AA556" s="42">
        <f>IF(C553=0,C552,IF(C554=0,C552,IF(C555=0,Z555,IF(C556=0,AA555,C553))))</f>
        <v>6</v>
      </c>
      <c r="AB556" s="2"/>
      <c r="AC556" s="42" t="str">
        <f t="shared" si="40"/>
        <v>Bet</v>
      </c>
      <c r="AD556" s="2"/>
      <c r="AE556" s="42">
        <f>IF(K556&lt;K555,1,0)</f>
        <v>1</v>
      </c>
      <c r="AF556" s="42">
        <f>IF(G556="W",0,IF(AE556=1,K555-K556+AF555,0))</f>
        <v>6</v>
      </c>
      <c r="AG556" s="2"/>
      <c r="AH556" s="42">
        <f>IF(G556="W",AF555+J556,IF(AE556=1,K555-K556+AF555,0))</f>
        <v>6</v>
      </c>
      <c r="AI556" s="2"/>
    </row>
    <row r="557" spans="2:35">
      <c r="B557" s="45">
        <v>32</v>
      </c>
      <c r="C557" s="17">
        <f t="shared" si="37"/>
        <v>6</v>
      </c>
      <c r="D557" s="48">
        <f>IF(AC557="Bet",X557,"")</f>
        <v>6</v>
      </c>
      <c r="E557" s="49">
        <f>IF(AC557="Bet",Y557,"")</f>
        <v>1</v>
      </c>
      <c r="F557" s="50">
        <f>IF(AC557="Bet",Z557,"")</f>
        <v>2</v>
      </c>
      <c r="G557" s="42" t="str">
        <f>IF(D556&lt;&gt;"",IF(OR(D556=C557,E556=C557,F556=C557),"W","L"),"")</f>
        <v>L</v>
      </c>
      <c r="H557" s="42">
        <f t="shared" si="38"/>
        <v>-3</v>
      </c>
      <c r="I557" s="42">
        <f>IF(G557&lt;&gt;"",VLOOKUP(V556,$M$4:$N$18,2,0),"")</f>
        <v>3</v>
      </c>
      <c r="J557" s="42">
        <f t="shared" si="39"/>
        <v>-9</v>
      </c>
      <c r="K557" s="42">
        <f>IF(B557="",K556,SUM($J$6:J557))</f>
        <v>57</v>
      </c>
      <c r="L557" s="2"/>
      <c r="M557" s="2"/>
      <c r="N557" s="2"/>
      <c r="O557" s="2"/>
      <c r="P557" s="2"/>
      <c r="Q557" s="2"/>
      <c r="S557" s="2"/>
      <c r="T557" s="2"/>
      <c r="U557" s="2"/>
      <c r="V557" s="42">
        <f>IF(AND(G556="",G557="L"),1,IF(AND(G557="L",G556="L"),V556+1,IF(AND(G556="L",G557=""),0,IF(AND(G557="",G556=""),0,0))))</f>
        <v>3</v>
      </c>
      <c r="W557" s="2"/>
      <c r="X557" s="42">
        <f>IF(C556=0,C557,IF(C557=0,X556,C557))</f>
        <v>6</v>
      </c>
      <c r="Y557" s="42">
        <f>IF(C556=0,X556,IF(C557=0,Y556,C556))</f>
        <v>1</v>
      </c>
      <c r="Z557" s="42">
        <f>IF(C555=0,C554,IF(C556=0,Y556,IF(C557=0,Z556,C555)))</f>
        <v>2</v>
      </c>
      <c r="AA557" s="42">
        <f>IF(C554=0,C553,IF(C555=0,C553,IF(C556=0,Z556,IF(C557=0,AA556,C554))))</f>
        <v>5</v>
      </c>
      <c r="AB557" s="2"/>
      <c r="AC557" s="42" t="str">
        <f t="shared" si="40"/>
        <v>Bet</v>
      </c>
      <c r="AD557" s="2"/>
      <c r="AE557" s="42">
        <f>IF(K557&lt;K556,1,0)</f>
        <v>1</v>
      </c>
      <c r="AF557" s="42">
        <f>IF(G557="W",0,IF(AE557=1,K556-K557+AF556,0))</f>
        <v>15</v>
      </c>
      <c r="AG557" s="2"/>
      <c r="AH557" s="42">
        <f>IF(G557="W",AF556+J557,IF(AE557=1,K556-K557+AF556,0))</f>
        <v>15</v>
      </c>
      <c r="AI557" s="2"/>
    </row>
    <row r="558" spans="2:35">
      <c r="B558" s="45">
        <v>18</v>
      </c>
      <c r="C558" s="17">
        <f t="shared" si="37"/>
        <v>3</v>
      </c>
      <c r="D558" s="48">
        <f>IF(AC558="Bet",X558,"")</f>
        <v>3</v>
      </c>
      <c r="E558" s="49">
        <f>IF(AC558="Bet",Y558,"")</f>
        <v>6</v>
      </c>
      <c r="F558" s="50">
        <f>IF(AC558="Bet",Z558,"")</f>
        <v>1</v>
      </c>
      <c r="G558" s="42" t="str">
        <f>IF(D557&lt;&gt;"",IF(OR(D557=C558,E557=C558,F557=C558),"W","L"),"")</f>
        <v>L</v>
      </c>
      <c r="H558" s="42">
        <f t="shared" si="38"/>
        <v>-3</v>
      </c>
      <c r="I558" s="42">
        <f>IF(G558&lt;&gt;"",VLOOKUP(V557,$M$4:$N$18,2,0),"")</f>
        <v>0</v>
      </c>
      <c r="J558" s="42">
        <f t="shared" si="39"/>
        <v>0</v>
      </c>
      <c r="K558" s="42">
        <f>IF(B558="",K557,SUM($J$6:J558))</f>
        <v>57</v>
      </c>
      <c r="L558" s="2"/>
      <c r="M558" s="2"/>
      <c r="N558" s="2"/>
      <c r="O558" s="2"/>
      <c r="P558" s="2"/>
      <c r="Q558" s="2"/>
      <c r="S558" s="2"/>
      <c r="T558" s="2"/>
      <c r="U558" s="2"/>
      <c r="V558" s="42">
        <f>IF(AND(G557="",G558="L"),1,IF(AND(G558="L",G557="L"),V557+1,IF(AND(G557="L",G558=""),0,IF(AND(G558="",G557=""),0,0))))</f>
        <v>4</v>
      </c>
      <c r="W558" s="2"/>
      <c r="X558" s="42">
        <f>IF(C557=0,C558,IF(C558=0,X557,C558))</f>
        <v>3</v>
      </c>
      <c r="Y558" s="42">
        <f>IF(C557=0,X557,IF(C558=0,Y557,C557))</f>
        <v>6</v>
      </c>
      <c r="Z558" s="42">
        <f>IF(C556=0,C555,IF(C557=0,Y557,IF(C558=0,Z557,C556)))</f>
        <v>1</v>
      </c>
      <c r="AA558" s="42">
        <f>IF(C555=0,C554,IF(C556=0,C554,IF(C557=0,Z557,IF(C558=0,AA557,C555))))</f>
        <v>2</v>
      </c>
      <c r="AB558" s="2"/>
      <c r="AC558" s="42" t="str">
        <f t="shared" si="40"/>
        <v>Bet</v>
      </c>
      <c r="AD558" s="2"/>
      <c r="AE558" s="42">
        <f>IF(K558&lt;K557,1,0)</f>
        <v>0</v>
      </c>
      <c r="AF558" s="42">
        <f>IF(G558="W",0,IF(AE558=1,K557-K558+AF557,0))</f>
        <v>0</v>
      </c>
      <c r="AG558" s="2"/>
      <c r="AH558" s="42">
        <f>IF(G558="W",AF557+J558,IF(AE558=1,K557-K558+AF557,0))</f>
        <v>0</v>
      </c>
      <c r="AI558" s="2"/>
    </row>
    <row r="559" spans="2:35">
      <c r="B559" s="45">
        <v>34</v>
      </c>
      <c r="C559" s="17">
        <f t="shared" si="37"/>
        <v>6</v>
      </c>
      <c r="D559" s="48" t="str">
        <f>IF(AC559="Bet",X559,"")</f>
        <v/>
      </c>
      <c r="E559" s="49" t="str">
        <f>IF(AC559="Bet",Y559,"")</f>
        <v/>
      </c>
      <c r="F559" s="50" t="str">
        <f>IF(AC559="Bet",Z559,"")</f>
        <v/>
      </c>
      <c r="G559" s="42" t="str">
        <f>IF(D558&lt;&gt;"",IF(OR(D558=C559,E558=C559,F558=C559),"W","L"),"")</f>
        <v>W</v>
      </c>
      <c r="H559" s="42">
        <f t="shared" si="38"/>
        <v>3</v>
      </c>
      <c r="I559" s="42">
        <f>IF(G559&lt;&gt;"",VLOOKUP(V558,$M$4:$N$18,2,0),"")</f>
        <v>0</v>
      </c>
      <c r="J559" s="42">
        <f t="shared" si="39"/>
        <v>0</v>
      </c>
      <c r="K559" s="42">
        <f>IF(B559="",K558,SUM($J$6:J559))</f>
        <v>57</v>
      </c>
      <c r="L559" s="2"/>
      <c r="M559" s="2"/>
      <c r="N559" s="2"/>
      <c r="O559" s="2"/>
      <c r="P559" s="2"/>
      <c r="Q559" s="2"/>
      <c r="S559" s="2"/>
      <c r="T559" s="2"/>
      <c r="U559" s="2"/>
      <c r="V559" s="42">
        <f>IF(AND(G558="",G559="L"),1,IF(AND(G559="L",G558="L"),V558+1,IF(AND(G558="L",G559=""),0,IF(AND(G559="",G558=""),0,0))))</f>
        <v>0</v>
      </c>
      <c r="W559" s="2"/>
      <c r="X559" s="42">
        <f>IF(C558=0,C559,IF(C559=0,X558,C559))</f>
        <v>6</v>
      </c>
      <c r="Y559" s="42">
        <f>IF(C558=0,X558,IF(C559=0,Y558,C558))</f>
        <v>3</v>
      </c>
      <c r="Z559" s="42">
        <f>IF(C557=0,C556,IF(C558=0,Y558,IF(C559=0,Z558,C557)))</f>
        <v>6</v>
      </c>
      <c r="AA559" s="42">
        <f>IF(C556=0,C555,IF(C557=0,C555,IF(C558=0,Z558,IF(C559=0,AA558,C556))))</f>
        <v>1</v>
      </c>
      <c r="AB559" s="2"/>
      <c r="AC559" s="42" t="str">
        <f t="shared" si="40"/>
        <v>NB</v>
      </c>
      <c r="AD559" s="2"/>
      <c r="AE559" s="42">
        <f>IF(K559&lt;K558,1,0)</f>
        <v>0</v>
      </c>
      <c r="AF559" s="42">
        <f>IF(G559="W",0,IF(AE559=1,K558-K559+AF558,0))</f>
        <v>0</v>
      </c>
      <c r="AG559" s="2"/>
      <c r="AH559" s="42">
        <f>IF(G559="W",AF558+J559,IF(AE559=1,K558-K559+AF558,0))</f>
        <v>0</v>
      </c>
      <c r="AI559" s="2"/>
    </row>
    <row r="560" spans="2:35">
      <c r="B560" s="45">
        <v>16</v>
      </c>
      <c r="C560" s="17">
        <f t="shared" si="37"/>
        <v>3</v>
      </c>
      <c r="D560" s="48" t="str">
        <f>IF(AC560="Bet",X560,"")</f>
        <v/>
      </c>
      <c r="E560" s="49" t="str">
        <f>IF(AC560="Bet",Y560,"")</f>
        <v/>
      </c>
      <c r="F560" s="50" t="str">
        <f>IF(AC560="Bet",Z560,"")</f>
        <v/>
      </c>
      <c r="G560" s="42" t="str">
        <f>IF(D559&lt;&gt;"",IF(OR(D559=C560,E559=C560,F559=C560),"W","L"),"")</f>
        <v/>
      </c>
      <c r="H560" s="42" t="str">
        <f t="shared" si="38"/>
        <v/>
      </c>
      <c r="I560" s="42" t="str">
        <f>IF(G560&lt;&gt;"",VLOOKUP(V559,$M$4:$N$18,2,0),"")</f>
        <v/>
      </c>
      <c r="J560" s="42" t="str">
        <f t="shared" si="39"/>
        <v/>
      </c>
      <c r="K560" s="42">
        <f>IF(B560="",K559,SUM($J$6:J560))</f>
        <v>57</v>
      </c>
      <c r="L560" s="2"/>
      <c r="M560" s="2"/>
      <c r="N560" s="2"/>
      <c r="O560" s="2"/>
      <c r="P560" s="2"/>
      <c r="Q560" s="2"/>
      <c r="S560" s="2"/>
      <c r="T560" s="2"/>
      <c r="U560" s="2"/>
      <c r="V560" s="42">
        <f>IF(AND(G559="",G560="L"),1,IF(AND(G560="L",G559="L"),V559+1,IF(AND(G559="L",G560=""),0,IF(AND(G560="",G559=""),0,0))))</f>
        <v>0</v>
      </c>
      <c r="W560" s="2"/>
      <c r="X560" s="42">
        <f>IF(C559=0,C560,IF(C560=0,X559,C560))</f>
        <v>3</v>
      </c>
      <c r="Y560" s="42">
        <f>IF(C559=0,X559,IF(C560=0,Y559,C559))</f>
        <v>6</v>
      </c>
      <c r="Z560" s="42">
        <f>IF(C558=0,C557,IF(C559=0,Y559,IF(C560=0,Z559,C558)))</f>
        <v>3</v>
      </c>
      <c r="AA560" s="42">
        <f>IF(C557=0,C556,IF(C558=0,C556,IF(C559=0,Z559,IF(C560=0,AA559,C557))))</f>
        <v>6</v>
      </c>
      <c r="AB560" s="2"/>
      <c r="AC560" s="42" t="str">
        <f t="shared" si="40"/>
        <v>NB</v>
      </c>
      <c r="AD560" s="2"/>
      <c r="AE560" s="42">
        <f>IF(K560&lt;K559,1,0)</f>
        <v>0</v>
      </c>
      <c r="AF560" s="42">
        <f>IF(G560="W",0,IF(AE560=1,K559-K560+AF559,0))</f>
        <v>0</v>
      </c>
      <c r="AG560" s="2"/>
      <c r="AH560" s="42">
        <f>IF(G560="W",AF559+J560,IF(AE560=1,K559-K560+AF559,0))</f>
        <v>0</v>
      </c>
      <c r="AI560" s="2"/>
    </row>
    <row r="561" spans="2:35">
      <c r="B561" s="45">
        <v>27</v>
      </c>
      <c r="C561" s="17">
        <f t="shared" si="37"/>
        <v>5</v>
      </c>
      <c r="D561" s="48" t="str">
        <f>IF(AC561="Bet",X561,"")</f>
        <v/>
      </c>
      <c r="E561" s="49" t="str">
        <f>IF(AC561="Bet",Y561,"")</f>
        <v/>
      </c>
      <c r="F561" s="50" t="str">
        <f>IF(AC561="Bet",Z561,"")</f>
        <v/>
      </c>
      <c r="G561" s="42" t="str">
        <f>IF(D560&lt;&gt;"",IF(OR(D560=C561,E560=C561,F560=C561),"W","L"),"")</f>
        <v/>
      </c>
      <c r="H561" s="42" t="str">
        <f t="shared" si="38"/>
        <v/>
      </c>
      <c r="I561" s="42" t="str">
        <f>IF(G561&lt;&gt;"",VLOOKUP(V560,$M$4:$N$18,2,0),"")</f>
        <v/>
      </c>
      <c r="J561" s="42" t="str">
        <f t="shared" si="39"/>
        <v/>
      </c>
      <c r="K561" s="42">
        <f>IF(B561="",K560,SUM($J$6:J561))</f>
        <v>57</v>
      </c>
      <c r="L561" s="2"/>
      <c r="M561" s="2"/>
      <c r="N561" s="2"/>
      <c r="O561" s="2"/>
      <c r="P561" s="2"/>
      <c r="Q561" s="2"/>
      <c r="S561" s="2"/>
      <c r="T561" s="2"/>
      <c r="U561" s="2"/>
      <c r="V561" s="42">
        <f>IF(AND(G560="",G561="L"),1,IF(AND(G561="L",G560="L"),V560+1,IF(AND(G560="L",G561=""),0,IF(AND(G561="",G560=""),0,0))))</f>
        <v>0</v>
      </c>
      <c r="W561" s="2"/>
      <c r="X561" s="42">
        <f>IF(C560=0,C561,IF(C561=0,X560,C561))</f>
        <v>5</v>
      </c>
      <c r="Y561" s="42">
        <f>IF(C560=0,X560,IF(C561=0,Y560,C560))</f>
        <v>3</v>
      </c>
      <c r="Z561" s="42">
        <f>IF(C559=0,C558,IF(C560=0,Y560,IF(C561=0,Z560,C559)))</f>
        <v>6</v>
      </c>
      <c r="AA561" s="42">
        <f>IF(C558=0,C557,IF(C559=0,C557,IF(C560=0,Z560,IF(C561=0,AA560,C558))))</f>
        <v>3</v>
      </c>
      <c r="AB561" s="2"/>
      <c r="AC561" s="42" t="str">
        <f t="shared" si="40"/>
        <v>NB</v>
      </c>
      <c r="AD561" s="2"/>
      <c r="AE561" s="42">
        <f>IF(K561&lt;K560,1,0)</f>
        <v>0</v>
      </c>
      <c r="AF561" s="42">
        <f>IF(G561="W",0,IF(AE561=1,K560-K561+AF560,0))</f>
        <v>0</v>
      </c>
      <c r="AG561" s="2"/>
      <c r="AH561" s="42">
        <f>IF(G561="W",AF560+J561,IF(AE561=1,K560-K561+AF560,0))</f>
        <v>0</v>
      </c>
      <c r="AI561" s="2"/>
    </row>
    <row r="562" spans="2:35">
      <c r="B562" s="45">
        <v>16</v>
      </c>
      <c r="C562" s="17">
        <f t="shared" si="37"/>
        <v>3</v>
      </c>
      <c r="D562" s="48" t="str">
        <f>IF(AC562="Bet",X562,"")</f>
        <v/>
      </c>
      <c r="E562" s="49" t="str">
        <f>IF(AC562="Bet",Y562,"")</f>
        <v/>
      </c>
      <c r="F562" s="50" t="str">
        <f>IF(AC562="Bet",Z562,"")</f>
        <v/>
      </c>
      <c r="G562" s="42" t="str">
        <f>IF(D561&lt;&gt;"",IF(OR(D561=C562,E561=C562,F561=C562),"W","L"),"")</f>
        <v/>
      </c>
      <c r="H562" s="42" t="str">
        <f t="shared" si="38"/>
        <v/>
      </c>
      <c r="I562" s="42" t="str">
        <f>IF(G562&lt;&gt;"",VLOOKUP(V561,$M$4:$N$18,2,0),"")</f>
        <v/>
      </c>
      <c r="J562" s="42" t="str">
        <f t="shared" si="39"/>
        <v/>
      </c>
      <c r="K562" s="42">
        <f>IF(B562="",K561,SUM($J$6:J562))</f>
        <v>57</v>
      </c>
      <c r="L562" s="2"/>
      <c r="M562" s="2"/>
      <c r="N562" s="2"/>
      <c r="O562" s="2"/>
      <c r="P562" s="2"/>
      <c r="Q562" s="2"/>
      <c r="S562" s="2"/>
      <c r="T562" s="2"/>
      <c r="U562" s="2"/>
      <c r="V562" s="42">
        <f>IF(AND(G561="",G562="L"),1,IF(AND(G562="L",G561="L"),V561+1,IF(AND(G561="L",G562=""),0,IF(AND(G562="",G561=""),0,0))))</f>
        <v>0</v>
      </c>
      <c r="W562" s="2"/>
      <c r="X562" s="42">
        <f>IF(C561=0,C562,IF(C562=0,X561,C562))</f>
        <v>3</v>
      </c>
      <c r="Y562" s="42">
        <f>IF(C561=0,X561,IF(C562=0,Y561,C561))</f>
        <v>5</v>
      </c>
      <c r="Z562" s="42">
        <f>IF(C560=0,C559,IF(C561=0,Y561,IF(C562=0,Z561,C560)))</f>
        <v>3</v>
      </c>
      <c r="AA562" s="42">
        <f>IF(C559=0,C558,IF(C560=0,C558,IF(C561=0,Z561,IF(C562=0,AA561,C559))))</f>
        <v>6</v>
      </c>
      <c r="AB562" s="2"/>
      <c r="AC562" s="42" t="str">
        <f t="shared" si="40"/>
        <v>NB</v>
      </c>
      <c r="AD562" s="2"/>
      <c r="AE562" s="42">
        <f>IF(K562&lt;K561,1,0)</f>
        <v>0</v>
      </c>
      <c r="AF562" s="42">
        <f>IF(G562="W",0,IF(AE562=1,K561-K562+AF561,0))</f>
        <v>0</v>
      </c>
      <c r="AG562" s="2"/>
      <c r="AH562" s="42">
        <f>IF(G562="W",AF561+J562,IF(AE562=1,K561-K562+AF561,0))</f>
        <v>0</v>
      </c>
      <c r="AI562" s="2"/>
    </row>
    <row r="563" spans="2:35">
      <c r="B563" s="45">
        <v>22</v>
      </c>
      <c r="C563" s="17">
        <f t="shared" si="37"/>
        <v>4</v>
      </c>
      <c r="D563" s="48" t="str">
        <f>IF(AC563="Bet",X563,"")</f>
        <v/>
      </c>
      <c r="E563" s="49" t="str">
        <f>IF(AC563="Bet",Y563,"")</f>
        <v/>
      </c>
      <c r="F563" s="50" t="str">
        <f>IF(AC563="Bet",Z563,"")</f>
        <v/>
      </c>
      <c r="G563" s="42" t="str">
        <f>IF(D562&lt;&gt;"",IF(OR(D562=C563,E562=C563,F562=C563),"W","L"),"")</f>
        <v/>
      </c>
      <c r="H563" s="42" t="str">
        <f t="shared" si="38"/>
        <v/>
      </c>
      <c r="I563" s="42" t="str">
        <f>IF(G563&lt;&gt;"",VLOOKUP(V562,$M$4:$N$18,2,0),"")</f>
        <v/>
      </c>
      <c r="J563" s="42" t="str">
        <f t="shared" si="39"/>
        <v/>
      </c>
      <c r="K563" s="42">
        <f>IF(B563="",K562,SUM($J$6:J563))</f>
        <v>57</v>
      </c>
      <c r="L563" s="2"/>
      <c r="M563" s="2"/>
      <c r="N563" s="2"/>
      <c r="O563" s="2"/>
      <c r="P563" s="2"/>
      <c r="Q563" s="2"/>
      <c r="S563" s="2"/>
      <c r="T563" s="2"/>
      <c r="U563" s="2"/>
      <c r="V563" s="42">
        <f>IF(AND(G562="",G563="L"),1,IF(AND(G563="L",G562="L"),V562+1,IF(AND(G562="L",G563=""),0,IF(AND(G563="",G562=""),0,0))))</f>
        <v>0</v>
      </c>
      <c r="W563" s="2"/>
      <c r="X563" s="42">
        <f>IF(C562=0,C563,IF(C563=0,X562,C563))</f>
        <v>4</v>
      </c>
      <c r="Y563" s="42">
        <f>IF(C562=0,X562,IF(C563=0,Y562,C562))</f>
        <v>3</v>
      </c>
      <c r="Z563" s="42">
        <f>IF(C561=0,C560,IF(C562=0,Y562,IF(C563=0,Z562,C561)))</f>
        <v>5</v>
      </c>
      <c r="AA563" s="42">
        <f>IF(C560=0,C559,IF(C561=0,C559,IF(C562=0,Z562,IF(C563=0,AA562,C560))))</f>
        <v>3</v>
      </c>
      <c r="AB563" s="2"/>
      <c r="AC563" s="42" t="str">
        <f t="shared" si="40"/>
        <v>NB</v>
      </c>
      <c r="AD563" s="2"/>
      <c r="AE563" s="42">
        <f>IF(K563&lt;K562,1,0)</f>
        <v>0</v>
      </c>
      <c r="AF563" s="42">
        <f>IF(G563="W",0,IF(AE563=1,K562-K563+AF562,0))</f>
        <v>0</v>
      </c>
      <c r="AG563" s="2"/>
      <c r="AH563" s="42">
        <f>IF(G563="W",AF562+J563,IF(AE563=1,K562-K563+AF562,0))</f>
        <v>0</v>
      </c>
      <c r="AI563" s="2"/>
    </row>
    <row r="564" spans="2:35">
      <c r="B564" s="45">
        <v>26</v>
      </c>
      <c r="C564" s="17">
        <f t="shared" si="37"/>
        <v>5</v>
      </c>
      <c r="D564" s="48" t="str">
        <f>IF(AC564="Bet",X564,"")</f>
        <v/>
      </c>
      <c r="E564" s="49" t="str">
        <f>IF(AC564="Bet",Y564,"")</f>
        <v/>
      </c>
      <c r="F564" s="50" t="str">
        <f>IF(AC564="Bet",Z564,"")</f>
        <v/>
      </c>
      <c r="G564" s="42" t="str">
        <f>IF(D563&lt;&gt;"",IF(OR(D563=C564,E563=C564,F563=C564),"W","L"),"")</f>
        <v/>
      </c>
      <c r="H564" s="42" t="str">
        <f t="shared" si="38"/>
        <v/>
      </c>
      <c r="I564" s="42" t="str">
        <f>IF(G564&lt;&gt;"",VLOOKUP(V563,$M$4:$N$18,2,0),"")</f>
        <v/>
      </c>
      <c r="J564" s="42" t="str">
        <f t="shared" si="39"/>
        <v/>
      </c>
      <c r="K564" s="42">
        <f>IF(B564="",K563,SUM($J$6:J564))</f>
        <v>57</v>
      </c>
      <c r="L564" s="2"/>
      <c r="M564" s="2"/>
      <c r="N564" s="2"/>
      <c r="O564" s="2"/>
      <c r="P564" s="2"/>
      <c r="Q564" s="2"/>
      <c r="S564" s="2"/>
      <c r="T564" s="2"/>
      <c r="U564" s="2"/>
      <c r="V564" s="42">
        <f>IF(AND(G563="",G564="L"),1,IF(AND(G564="L",G563="L"),V563+1,IF(AND(G563="L",G564=""),0,IF(AND(G564="",G563=""),0,0))))</f>
        <v>0</v>
      </c>
      <c r="W564" s="2"/>
      <c r="X564" s="42">
        <f>IF(C563=0,C564,IF(C564=0,X563,C564))</f>
        <v>5</v>
      </c>
      <c r="Y564" s="42">
        <f>IF(C563=0,X563,IF(C564=0,Y563,C563))</f>
        <v>4</v>
      </c>
      <c r="Z564" s="42">
        <f>IF(C562=0,C561,IF(C563=0,Y563,IF(C564=0,Z563,C562)))</f>
        <v>3</v>
      </c>
      <c r="AA564" s="42">
        <f>IF(C561=0,C560,IF(C562=0,C560,IF(C563=0,Z563,IF(C564=0,AA563,C561))))</f>
        <v>5</v>
      </c>
      <c r="AB564" s="2"/>
      <c r="AC564" s="42" t="str">
        <f t="shared" si="40"/>
        <v>NB</v>
      </c>
      <c r="AD564" s="2"/>
      <c r="AE564" s="42">
        <f>IF(K564&lt;K563,1,0)</f>
        <v>0</v>
      </c>
      <c r="AF564" s="42">
        <f>IF(G564="W",0,IF(AE564=1,K563-K564+AF563,0))</f>
        <v>0</v>
      </c>
      <c r="AG564" s="2"/>
      <c r="AH564" s="42">
        <f>IF(G564="W",AF563+J564,IF(AE564=1,K563-K564+AF563,0))</f>
        <v>0</v>
      </c>
      <c r="AI564" s="2"/>
    </row>
    <row r="565" spans="2:35">
      <c r="B565" s="45">
        <v>8</v>
      </c>
      <c r="C565" s="17">
        <f t="shared" si="37"/>
        <v>2</v>
      </c>
      <c r="D565" s="48">
        <f>IF(AC565="Bet",X565,"")</f>
        <v>2</v>
      </c>
      <c r="E565" s="49">
        <f>IF(AC565="Bet",Y565,"")</f>
        <v>5</v>
      </c>
      <c r="F565" s="50">
        <f>IF(AC565="Bet",Z565,"")</f>
        <v>4</v>
      </c>
      <c r="G565" s="42" t="str">
        <f>IF(D564&lt;&gt;"",IF(OR(D564=C565,E564=C565,F564=C565),"W","L"),"")</f>
        <v/>
      </c>
      <c r="H565" s="42" t="str">
        <f t="shared" si="38"/>
        <v/>
      </c>
      <c r="I565" s="42" t="str">
        <f>IF(G565&lt;&gt;"",VLOOKUP(V564,$M$4:$N$18,2,0),"")</f>
        <v/>
      </c>
      <c r="J565" s="42" t="str">
        <f t="shared" si="39"/>
        <v/>
      </c>
      <c r="K565" s="42">
        <f>IF(B565="",K564,SUM($J$6:J565))</f>
        <v>57</v>
      </c>
      <c r="L565" s="2"/>
      <c r="M565" s="2"/>
      <c r="N565" s="2"/>
      <c r="O565" s="2"/>
      <c r="P565" s="2"/>
      <c r="Q565" s="2"/>
      <c r="S565" s="2"/>
      <c r="T565" s="2"/>
      <c r="U565" s="2"/>
      <c r="V565" s="42">
        <f>IF(AND(G564="",G565="L"),1,IF(AND(G565="L",G564="L"),V564+1,IF(AND(G564="L",G565=""),0,IF(AND(G565="",G564=""),0,0))))</f>
        <v>0</v>
      </c>
      <c r="W565" s="2"/>
      <c r="X565" s="42">
        <f>IF(C564=0,C565,IF(C565=0,X564,C565))</f>
        <v>2</v>
      </c>
      <c r="Y565" s="42">
        <f>IF(C564=0,X564,IF(C565=0,Y564,C564))</f>
        <v>5</v>
      </c>
      <c r="Z565" s="42">
        <f>IF(C563=0,C562,IF(C564=0,Y564,IF(C565=0,Z564,C563)))</f>
        <v>4</v>
      </c>
      <c r="AA565" s="42">
        <f>IF(C562=0,C561,IF(C563=0,C561,IF(C564=0,Z564,IF(C565=0,AA564,C562))))</f>
        <v>3</v>
      </c>
      <c r="AB565" s="2"/>
      <c r="AC565" s="42" t="str">
        <f t="shared" si="40"/>
        <v>Bet</v>
      </c>
      <c r="AD565" s="2"/>
      <c r="AE565" s="42">
        <f>IF(K565&lt;K564,1,0)</f>
        <v>0</v>
      </c>
      <c r="AF565" s="42">
        <f>IF(G565="W",0,IF(AE565=1,K564-K565+AF564,0))</f>
        <v>0</v>
      </c>
      <c r="AG565" s="2"/>
      <c r="AH565" s="42">
        <f>IF(G565="W",AF564+J565,IF(AE565=1,K564-K565+AF564,0))</f>
        <v>0</v>
      </c>
      <c r="AI565" s="2"/>
    </row>
    <row r="566" spans="2:35">
      <c r="B566" s="45">
        <v>6</v>
      </c>
      <c r="C566" s="17">
        <f t="shared" si="37"/>
        <v>1</v>
      </c>
      <c r="D566" s="48">
        <f>IF(AC566="Bet",X566,"")</f>
        <v>1</v>
      </c>
      <c r="E566" s="49">
        <f>IF(AC566="Bet",Y566,"")</f>
        <v>2</v>
      </c>
      <c r="F566" s="50">
        <f>IF(AC566="Bet",Z566,"")</f>
        <v>5</v>
      </c>
      <c r="G566" s="42" t="str">
        <f>IF(D565&lt;&gt;"",IF(OR(D565=C566,E565=C566,F565=C566),"W","L"),"")</f>
        <v>L</v>
      </c>
      <c r="H566" s="42">
        <f t="shared" si="38"/>
        <v>-3</v>
      </c>
      <c r="I566" s="42">
        <f>IF(G566&lt;&gt;"",VLOOKUP(V565,$M$4:$N$18,2,0),"")</f>
        <v>1</v>
      </c>
      <c r="J566" s="42">
        <f t="shared" si="39"/>
        <v>-3</v>
      </c>
      <c r="K566" s="42">
        <f>IF(B566="",K565,SUM($J$6:J566))</f>
        <v>54</v>
      </c>
      <c r="L566" s="2"/>
      <c r="M566" s="2"/>
      <c r="N566" s="2"/>
      <c r="O566" s="2"/>
      <c r="P566" s="2"/>
      <c r="Q566" s="2"/>
      <c r="S566" s="2"/>
      <c r="T566" s="2"/>
      <c r="U566" s="2"/>
      <c r="V566" s="42">
        <f>IF(AND(G565="",G566="L"),1,IF(AND(G566="L",G565="L"),V565+1,IF(AND(G565="L",G566=""),0,IF(AND(G566="",G565=""),0,0))))</f>
        <v>1</v>
      </c>
      <c r="W566" s="2"/>
      <c r="X566" s="42">
        <f>IF(C565=0,C566,IF(C566=0,X565,C566))</f>
        <v>1</v>
      </c>
      <c r="Y566" s="42">
        <f>IF(C565=0,X565,IF(C566=0,Y565,C565))</f>
        <v>2</v>
      </c>
      <c r="Z566" s="42">
        <f>IF(C564=0,C563,IF(C565=0,Y565,IF(C566=0,Z565,C564)))</f>
        <v>5</v>
      </c>
      <c r="AA566" s="42">
        <f>IF(C563=0,C562,IF(C564=0,C562,IF(C565=0,Z565,IF(C566=0,AA565,C563))))</f>
        <v>4</v>
      </c>
      <c r="AB566" s="2"/>
      <c r="AC566" s="42" t="str">
        <f t="shared" si="40"/>
        <v>Bet</v>
      </c>
      <c r="AD566" s="2"/>
      <c r="AE566" s="42">
        <f>IF(K566&lt;K565,1,0)</f>
        <v>1</v>
      </c>
      <c r="AF566" s="42">
        <f>IF(G566="W",0,IF(AE566=1,K565-K566+AF565,0))</f>
        <v>3</v>
      </c>
      <c r="AG566" s="2"/>
      <c r="AH566" s="42">
        <f>IF(G566="W",AF565+J566,IF(AE566=1,K565-K566+AF565,0))</f>
        <v>3</v>
      </c>
      <c r="AI566" s="2"/>
    </row>
    <row r="567" spans="2:35">
      <c r="B567" s="45">
        <v>1</v>
      </c>
      <c r="C567" s="17">
        <f t="shared" si="37"/>
        <v>1</v>
      </c>
      <c r="D567" s="48" t="str">
        <f>IF(AC567="Bet",X567,"")</f>
        <v/>
      </c>
      <c r="E567" s="49" t="str">
        <f>IF(AC567="Bet",Y567,"")</f>
        <v/>
      </c>
      <c r="F567" s="50" t="str">
        <f>IF(AC567="Bet",Z567,"")</f>
        <v/>
      </c>
      <c r="G567" s="42" t="str">
        <f>IF(D566&lt;&gt;"",IF(OR(D566=C567,E566=C567,F566=C567),"W","L"),"")</f>
        <v>W</v>
      </c>
      <c r="H567" s="42">
        <f t="shared" si="38"/>
        <v>3</v>
      </c>
      <c r="I567" s="42">
        <f>IF(G567&lt;&gt;"",VLOOKUP(V566,$M$4:$N$18,2,0),"")</f>
        <v>1</v>
      </c>
      <c r="J567" s="42">
        <f t="shared" si="39"/>
        <v>3</v>
      </c>
      <c r="K567" s="42">
        <f>IF(B567="",K566,SUM($J$6:J567))</f>
        <v>57</v>
      </c>
      <c r="L567" s="2"/>
      <c r="M567" s="2"/>
      <c r="N567" s="2"/>
      <c r="O567" s="2"/>
      <c r="P567" s="2"/>
      <c r="Q567" s="2"/>
      <c r="S567" s="2"/>
      <c r="T567" s="2"/>
      <c r="U567" s="2"/>
      <c r="V567" s="42">
        <f>IF(AND(G566="",G567="L"),1,IF(AND(G567="L",G566="L"),V566+1,IF(AND(G566="L",G567=""),0,IF(AND(G567="",G566=""),0,0))))</f>
        <v>0</v>
      </c>
      <c r="W567" s="2"/>
      <c r="X567" s="42">
        <f>IF(C566=0,C567,IF(C567=0,X566,C567))</f>
        <v>1</v>
      </c>
      <c r="Y567" s="42">
        <f>IF(C566=0,X566,IF(C567=0,Y566,C566))</f>
        <v>1</v>
      </c>
      <c r="Z567" s="42">
        <f>IF(C565=0,C564,IF(C566=0,Y566,IF(C567=0,Z566,C565)))</f>
        <v>2</v>
      </c>
      <c r="AA567" s="42">
        <f>IF(C564=0,C563,IF(C565=0,C563,IF(C566=0,Z566,IF(C567=0,AA566,C564))))</f>
        <v>5</v>
      </c>
      <c r="AB567" s="2"/>
      <c r="AC567" s="42" t="str">
        <f t="shared" si="40"/>
        <v>NB</v>
      </c>
      <c r="AD567" s="2"/>
      <c r="AE567" s="42">
        <f>IF(K567&lt;K566,1,0)</f>
        <v>0</v>
      </c>
      <c r="AF567" s="42">
        <f>IF(G567="W",0,IF(AE567=1,K566-K567+AF566,0))</f>
        <v>0</v>
      </c>
      <c r="AG567" s="2"/>
      <c r="AH567" s="42">
        <f>IF(G567="W",AF566+J567,IF(AE567=1,K566-K567+AF566,0))</f>
        <v>6</v>
      </c>
      <c r="AI567" s="2"/>
    </row>
    <row r="568" spans="2:35">
      <c r="B568" s="45">
        <v>13</v>
      </c>
      <c r="C568" s="17">
        <f t="shared" si="37"/>
        <v>3</v>
      </c>
      <c r="D568" s="48" t="str">
        <f>IF(AC568="Bet",X568,"")</f>
        <v/>
      </c>
      <c r="E568" s="49" t="str">
        <f>IF(AC568="Bet",Y568,"")</f>
        <v/>
      </c>
      <c r="F568" s="50" t="str">
        <f>IF(AC568="Bet",Z568,"")</f>
        <v/>
      </c>
      <c r="G568" s="42" t="str">
        <f>IF(D567&lt;&gt;"",IF(OR(D567=C568,E567=C568,F567=C568),"W","L"),"")</f>
        <v/>
      </c>
      <c r="H568" s="42" t="str">
        <f t="shared" si="38"/>
        <v/>
      </c>
      <c r="I568" s="42" t="str">
        <f>IF(G568&lt;&gt;"",VLOOKUP(V567,$M$4:$N$18,2,0),"")</f>
        <v/>
      </c>
      <c r="J568" s="42" t="str">
        <f t="shared" si="39"/>
        <v/>
      </c>
      <c r="K568" s="42">
        <f>IF(B568="",K567,SUM($J$6:J568))</f>
        <v>57</v>
      </c>
      <c r="L568" s="2"/>
      <c r="M568" s="2"/>
      <c r="N568" s="2"/>
      <c r="O568" s="2"/>
      <c r="P568" s="2"/>
      <c r="Q568" s="2"/>
      <c r="S568" s="2"/>
      <c r="T568" s="2"/>
      <c r="U568" s="2"/>
      <c r="V568" s="42">
        <f>IF(AND(G567="",G568="L"),1,IF(AND(G568="L",G567="L"),V567+1,IF(AND(G567="L",G568=""),0,IF(AND(G568="",G567=""),0,0))))</f>
        <v>0</v>
      </c>
      <c r="W568" s="2"/>
      <c r="X568" s="42">
        <f>IF(C567=0,C568,IF(C568=0,X567,C568))</f>
        <v>3</v>
      </c>
      <c r="Y568" s="42">
        <f>IF(C567=0,X567,IF(C568=0,Y567,C567))</f>
        <v>1</v>
      </c>
      <c r="Z568" s="42">
        <f>IF(C566=0,C565,IF(C567=0,Y567,IF(C568=0,Z567,C566)))</f>
        <v>1</v>
      </c>
      <c r="AA568" s="42">
        <f>IF(C565=0,C564,IF(C566=0,C564,IF(C567=0,Z567,IF(C568=0,AA567,C565))))</f>
        <v>2</v>
      </c>
      <c r="AB568" s="2"/>
      <c r="AC568" s="42" t="str">
        <f t="shared" si="40"/>
        <v>NB</v>
      </c>
      <c r="AD568" s="2"/>
      <c r="AE568" s="42">
        <f>IF(K568&lt;K567,1,0)</f>
        <v>0</v>
      </c>
      <c r="AF568" s="42">
        <f>IF(G568="W",0,IF(AE568=1,K567-K568+AF567,0))</f>
        <v>0</v>
      </c>
      <c r="AG568" s="2"/>
      <c r="AH568" s="42">
        <f>IF(G568="W",AF567+J568,IF(AE568=1,K567-K568+AF567,0))</f>
        <v>0</v>
      </c>
      <c r="AI568" s="2"/>
    </row>
    <row r="569" spans="2:35">
      <c r="B569" s="45">
        <v>36</v>
      </c>
      <c r="C569" s="17">
        <f t="shared" si="37"/>
        <v>6</v>
      </c>
      <c r="D569" s="48" t="str">
        <f>IF(AC569="Bet",X569,"")</f>
        <v/>
      </c>
      <c r="E569" s="49" t="str">
        <f>IF(AC569="Bet",Y569,"")</f>
        <v/>
      </c>
      <c r="F569" s="50" t="str">
        <f>IF(AC569="Bet",Z569,"")</f>
        <v/>
      </c>
      <c r="G569" s="42" t="str">
        <f>IF(D568&lt;&gt;"",IF(OR(D568=C569,E568=C569,F568=C569),"W","L"),"")</f>
        <v/>
      </c>
      <c r="H569" s="42" t="str">
        <f t="shared" si="38"/>
        <v/>
      </c>
      <c r="I569" s="42" t="str">
        <f>IF(G569&lt;&gt;"",VLOOKUP(V568,$M$4:$N$18,2,0),"")</f>
        <v/>
      </c>
      <c r="J569" s="42" t="str">
        <f t="shared" si="39"/>
        <v/>
      </c>
      <c r="K569" s="42">
        <f>IF(B569="",K568,SUM($J$6:J569))</f>
        <v>57</v>
      </c>
      <c r="L569" s="2"/>
      <c r="M569" s="2"/>
      <c r="N569" s="2"/>
      <c r="O569" s="2"/>
      <c r="P569" s="2"/>
      <c r="Q569" s="2"/>
      <c r="S569" s="2"/>
      <c r="T569" s="2"/>
      <c r="U569" s="2"/>
      <c r="V569" s="42">
        <f>IF(AND(G568="",G569="L"),1,IF(AND(G569="L",G568="L"),V568+1,IF(AND(G568="L",G569=""),0,IF(AND(G569="",G568=""),0,0))))</f>
        <v>0</v>
      </c>
      <c r="W569" s="2"/>
      <c r="X569" s="42">
        <f>IF(C568=0,C569,IF(C569=0,X568,C569))</f>
        <v>6</v>
      </c>
      <c r="Y569" s="42">
        <f>IF(C568=0,X568,IF(C569=0,Y568,C568))</f>
        <v>3</v>
      </c>
      <c r="Z569" s="42">
        <f>IF(C567=0,C566,IF(C568=0,Y568,IF(C569=0,Z568,C567)))</f>
        <v>1</v>
      </c>
      <c r="AA569" s="42">
        <f>IF(C566=0,C565,IF(C567=0,C565,IF(C568=0,Z568,IF(C569=0,AA568,C566))))</f>
        <v>1</v>
      </c>
      <c r="AB569" s="2"/>
      <c r="AC569" s="42" t="str">
        <f t="shared" si="40"/>
        <v>NB</v>
      </c>
      <c r="AD569" s="2"/>
      <c r="AE569" s="42">
        <f>IF(K569&lt;K568,1,0)</f>
        <v>0</v>
      </c>
      <c r="AF569" s="42">
        <f>IF(G569="W",0,IF(AE569=1,K568-K569+AF568,0))</f>
        <v>0</v>
      </c>
      <c r="AG569" s="2"/>
      <c r="AH569" s="42">
        <f>IF(G569="W",AF568+J569,IF(AE569=1,K568-K569+AF568,0))</f>
        <v>0</v>
      </c>
      <c r="AI569" s="2"/>
    </row>
    <row r="570" spans="2:35">
      <c r="B570" s="45">
        <v>27</v>
      </c>
      <c r="C570" s="17">
        <f t="shared" si="37"/>
        <v>5</v>
      </c>
      <c r="D570" s="48">
        <f>IF(AC570="Bet",X570,"")</f>
        <v>5</v>
      </c>
      <c r="E570" s="49">
        <f>IF(AC570="Bet",Y570,"")</f>
        <v>6</v>
      </c>
      <c r="F570" s="50">
        <f>IF(AC570="Bet",Z570,"")</f>
        <v>3</v>
      </c>
      <c r="G570" s="42" t="str">
        <f>IF(D569&lt;&gt;"",IF(OR(D569=C570,E569=C570,F569=C570),"W","L"),"")</f>
        <v/>
      </c>
      <c r="H570" s="42" t="str">
        <f t="shared" si="38"/>
        <v/>
      </c>
      <c r="I570" s="42" t="str">
        <f>IF(G570&lt;&gt;"",VLOOKUP(V569,$M$4:$N$18,2,0),"")</f>
        <v/>
      </c>
      <c r="J570" s="42" t="str">
        <f t="shared" si="39"/>
        <v/>
      </c>
      <c r="K570" s="42">
        <f>IF(B570="",K569,SUM($J$6:J570))</f>
        <v>57</v>
      </c>
      <c r="L570" s="2"/>
      <c r="M570" s="2"/>
      <c r="N570" s="2"/>
      <c r="O570" s="2"/>
      <c r="P570" s="2"/>
      <c r="Q570" s="2"/>
      <c r="S570" s="2"/>
      <c r="T570" s="2"/>
      <c r="U570" s="2"/>
      <c r="V570" s="42">
        <f>IF(AND(G569="",G570="L"),1,IF(AND(G570="L",G569="L"),V569+1,IF(AND(G569="L",G570=""),0,IF(AND(G570="",G569=""),0,0))))</f>
        <v>0</v>
      </c>
      <c r="W570" s="2"/>
      <c r="X570" s="42">
        <f>IF(C569=0,C570,IF(C570=0,X569,C570))</f>
        <v>5</v>
      </c>
      <c r="Y570" s="42">
        <f>IF(C569=0,X569,IF(C570=0,Y569,C569))</f>
        <v>6</v>
      </c>
      <c r="Z570" s="42">
        <f>IF(C568=0,C567,IF(C569=0,Y569,IF(C570=0,Z569,C568)))</f>
        <v>3</v>
      </c>
      <c r="AA570" s="42">
        <f>IF(C567=0,C566,IF(C568=0,C566,IF(C569=0,Z569,IF(C570=0,AA569,C567))))</f>
        <v>1</v>
      </c>
      <c r="AB570" s="2"/>
      <c r="AC570" s="42" t="str">
        <f t="shared" si="40"/>
        <v>Bet</v>
      </c>
      <c r="AD570" s="2"/>
      <c r="AE570" s="42">
        <f>IF(K570&lt;K569,1,0)</f>
        <v>0</v>
      </c>
      <c r="AF570" s="42">
        <f>IF(G570="W",0,IF(AE570=1,K569-K570+AF569,0))</f>
        <v>0</v>
      </c>
      <c r="AG570" s="2"/>
      <c r="AH570" s="42">
        <f>IF(G570="W",AF569+J570,IF(AE570=1,K569-K570+AF569,0))</f>
        <v>0</v>
      </c>
      <c r="AI570" s="2"/>
    </row>
    <row r="571" spans="2:35">
      <c r="B571" s="45">
        <v>32</v>
      </c>
      <c r="C571" s="17">
        <f t="shared" si="37"/>
        <v>6</v>
      </c>
      <c r="D571" s="48" t="str">
        <f>IF(AC571="Bet",X571,"")</f>
        <v/>
      </c>
      <c r="E571" s="49" t="str">
        <f>IF(AC571="Bet",Y571,"")</f>
        <v/>
      </c>
      <c r="F571" s="50" t="str">
        <f>IF(AC571="Bet",Z571,"")</f>
        <v/>
      </c>
      <c r="G571" s="42" t="str">
        <f>IF(D570&lt;&gt;"",IF(OR(D570=C571,E570=C571,F570=C571),"W","L"),"")</f>
        <v>W</v>
      </c>
      <c r="H571" s="42">
        <f t="shared" si="38"/>
        <v>3</v>
      </c>
      <c r="I571" s="42">
        <f>IF(G571&lt;&gt;"",VLOOKUP(V570,$M$4:$N$18,2,0),"")</f>
        <v>1</v>
      </c>
      <c r="J571" s="42">
        <f t="shared" si="39"/>
        <v>3</v>
      </c>
      <c r="K571" s="42">
        <f>IF(B571="",K570,SUM($J$6:J571))</f>
        <v>60</v>
      </c>
      <c r="L571" s="2"/>
      <c r="M571" s="2"/>
      <c r="N571" s="2"/>
      <c r="O571" s="2"/>
      <c r="P571" s="2"/>
      <c r="Q571" s="2"/>
      <c r="S571" s="2"/>
      <c r="T571" s="2"/>
      <c r="U571" s="2"/>
      <c r="V571" s="42">
        <f>IF(AND(G570="",G571="L"),1,IF(AND(G571="L",G570="L"),V570+1,IF(AND(G570="L",G571=""),0,IF(AND(G571="",G570=""),0,0))))</f>
        <v>0</v>
      </c>
      <c r="W571" s="2"/>
      <c r="X571" s="42">
        <f>IF(C570=0,C571,IF(C571=0,X570,C571))</f>
        <v>6</v>
      </c>
      <c r="Y571" s="42">
        <f>IF(C570=0,X570,IF(C571=0,Y570,C570))</f>
        <v>5</v>
      </c>
      <c r="Z571" s="42">
        <f>IF(C569=0,C568,IF(C570=0,Y570,IF(C571=0,Z570,C569)))</f>
        <v>6</v>
      </c>
      <c r="AA571" s="42">
        <f>IF(C568=0,C567,IF(C569=0,C567,IF(C570=0,Z570,IF(C571=0,AA570,C568))))</f>
        <v>3</v>
      </c>
      <c r="AB571" s="2"/>
      <c r="AC571" s="42" t="str">
        <f t="shared" si="40"/>
        <v>NB</v>
      </c>
      <c r="AD571" s="2"/>
      <c r="AE571" s="42">
        <f>IF(K571&lt;K570,1,0)</f>
        <v>0</v>
      </c>
      <c r="AF571" s="42">
        <f>IF(G571="W",0,IF(AE571=1,K570-K571+AF570,0))</f>
        <v>0</v>
      </c>
      <c r="AG571" s="2"/>
      <c r="AH571" s="42">
        <f>IF(G571="W",AF570+J571,IF(AE571=1,K570-K571+AF570,0))</f>
        <v>3</v>
      </c>
      <c r="AI571" s="2"/>
    </row>
    <row r="572" spans="2:35">
      <c r="B572" s="45">
        <v>34</v>
      </c>
      <c r="C572" s="17">
        <f t="shared" si="37"/>
        <v>6</v>
      </c>
      <c r="D572" s="48" t="str">
        <f>IF(AC572="Bet",X572,"")</f>
        <v/>
      </c>
      <c r="E572" s="49" t="str">
        <f>IF(AC572="Bet",Y572,"")</f>
        <v/>
      </c>
      <c r="F572" s="50" t="str">
        <f>IF(AC572="Bet",Z572,"")</f>
        <v/>
      </c>
      <c r="G572" s="42" t="str">
        <f>IF(D571&lt;&gt;"",IF(OR(D571=C572,E571=C572,F571=C572),"W","L"),"")</f>
        <v/>
      </c>
      <c r="H572" s="42" t="str">
        <f t="shared" si="38"/>
        <v/>
      </c>
      <c r="I572" s="42" t="str">
        <f>IF(G572&lt;&gt;"",VLOOKUP(V571,$M$4:$N$18,2,0),"")</f>
        <v/>
      </c>
      <c r="J572" s="42" t="str">
        <f t="shared" si="39"/>
        <v/>
      </c>
      <c r="K572" s="42">
        <f>IF(B572="",K571,SUM($J$6:J572))</f>
        <v>60</v>
      </c>
      <c r="L572" s="2"/>
      <c r="M572" s="2"/>
      <c r="N572" s="2"/>
      <c r="O572" s="2"/>
      <c r="P572" s="2"/>
      <c r="Q572" s="2"/>
      <c r="S572" s="2"/>
      <c r="T572" s="2"/>
      <c r="U572" s="2"/>
      <c r="V572" s="42">
        <f>IF(AND(G571="",G572="L"),1,IF(AND(G572="L",G571="L"),V571+1,IF(AND(G571="L",G572=""),0,IF(AND(G572="",G571=""),0,0))))</f>
        <v>0</v>
      </c>
      <c r="W572" s="2"/>
      <c r="X572" s="42">
        <f>IF(C571=0,C572,IF(C572=0,X571,C572))</f>
        <v>6</v>
      </c>
      <c r="Y572" s="42">
        <f>IF(C571=0,X571,IF(C572=0,Y571,C571))</f>
        <v>6</v>
      </c>
      <c r="Z572" s="42">
        <f>IF(C570=0,C569,IF(C571=0,Y571,IF(C572=0,Z571,C570)))</f>
        <v>5</v>
      </c>
      <c r="AA572" s="42">
        <f>IF(C569=0,C568,IF(C570=0,C568,IF(C571=0,Z571,IF(C572=0,AA571,C569))))</f>
        <v>6</v>
      </c>
      <c r="AB572" s="2"/>
      <c r="AC572" s="42" t="str">
        <f t="shared" si="40"/>
        <v>NB</v>
      </c>
      <c r="AD572" s="2"/>
      <c r="AE572" s="42">
        <f>IF(K572&lt;K571,1,0)</f>
        <v>0</v>
      </c>
      <c r="AF572" s="42">
        <f>IF(G572="W",0,IF(AE572=1,K571-K572+AF571,0))</f>
        <v>0</v>
      </c>
      <c r="AG572" s="2"/>
      <c r="AH572" s="42">
        <f>IF(G572="W",AF571+J572,IF(AE572=1,K571-K572+AF571,0))</f>
        <v>0</v>
      </c>
      <c r="AI572" s="2"/>
    </row>
    <row r="573" spans="2:35">
      <c r="B573" s="45"/>
      <c r="C573" s="17" t="str">
        <f t="shared" si="37"/>
        <v/>
      </c>
      <c r="D573" s="48" t="str">
        <f>IF(AC573="Bet",X573,"")</f>
        <v/>
      </c>
      <c r="E573" s="49" t="str">
        <f>IF(AC573="Bet",Y573,"")</f>
        <v/>
      </c>
      <c r="F573" s="50" t="str">
        <f>IF(AC573="Bet",Z573,"")</f>
        <v/>
      </c>
      <c r="G573" s="42" t="str">
        <f>IF(D572&lt;&gt;"",IF(OR(D572=C573,E572=C573,F572=C573),"W","L"),"")</f>
        <v/>
      </c>
      <c r="H573" s="42" t="str">
        <f t="shared" si="38"/>
        <v/>
      </c>
      <c r="I573" s="42" t="str">
        <f>IF(G573&lt;&gt;"",VLOOKUP(V572,$M$4:$N$18,2,0),"")</f>
        <v/>
      </c>
      <c r="J573" s="42" t="str">
        <f t="shared" si="39"/>
        <v/>
      </c>
      <c r="K573" s="42">
        <f>IF(B573="",K572,SUM($J$6:J573))</f>
        <v>60</v>
      </c>
      <c r="L573" s="2"/>
      <c r="M573" s="2"/>
      <c r="N573" s="2"/>
      <c r="O573" s="2"/>
      <c r="P573" s="2"/>
      <c r="Q573" s="2"/>
      <c r="S573" s="2"/>
      <c r="T573" s="2"/>
      <c r="U573" s="2"/>
      <c r="V573" s="42">
        <f>IF(AND(G572="",G573="L"),1,IF(AND(G573="L",G572="L"),V572+1,IF(AND(G572="L",G573=""),0,IF(AND(G573="",G572=""),0,0))))</f>
        <v>0</v>
      </c>
      <c r="W573" s="2"/>
      <c r="X573" s="42" t="str">
        <f>IF(C572=0,C573,IF(C573=0,X572,C573))</f>
        <v/>
      </c>
      <c r="Y573" s="42">
        <f>IF(C572=0,X572,IF(C573=0,Y572,C572))</f>
        <v>6</v>
      </c>
      <c r="Z573" s="42">
        <f>IF(C571=0,C570,IF(C572=0,Y572,IF(C573=0,Z572,C571)))</f>
        <v>6</v>
      </c>
      <c r="AA573" s="42">
        <f>IF(C570=0,C569,IF(C571=0,C569,IF(C572=0,Z572,IF(C573=0,AA572,C570))))</f>
        <v>5</v>
      </c>
      <c r="AB573" s="2"/>
      <c r="AC573" s="42" t="str">
        <f t="shared" si="40"/>
        <v>NB</v>
      </c>
      <c r="AD573" s="2"/>
      <c r="AE573" s="42">
        <f>IF(K573&lt;K572,1,0)</f>
        <v>0</v>
      </c>
      <c r="AF573" s="42">
        <f>IF(G573="W",0,IF(AE573=1,K572-K573+AF572,0))</f>
        <v>0</v>
      </c>
      <c r="AG573" s="2"/>
      <c r="AH573" s="42">
        <f>IF(G573="W",AF572+J573,IF(AE573=1,K572-K573+AF572,0))</f>
        <v>0</v>
      </c>
      <c r="AI573" s="2"/>
    </row>
    <row r="574" spans="2:35">
      <c r="B574" s="45"/>
      <c r="C574" s="17" t="str">
        <f t="shared" si="37"/>
        <v/>
      </c>
      <c r="D574" s="48" t="str">
        <f>IF(AC574="Bet",X574,"")</f>
        <v/>
      </c>
      <c r="E574" s="49" t="str">
        <f>IF(AC574="Bet",Y574,"")</f>
        <v/>
      </c>
      <c r="F574" s="50" t="str">
        <f>IF(AC574="Bet",Z574,"")</f>
        <v/>
      </c>
      <c r="G574" s="42" t="str">
        <f>IF(D573&lt;&gt;"",IF(OR(D573=C574,E573=C574,F573=C574),"W","L"),"")</f>
        <v/>
      </c>
      <c r="H574" s="42" t="str">
        <f t="shared" si="38"/>
        <v/>
      </c>
      <c r="I574" s="42" t="str">
        <f>IF(G574&lt;&gt;"",VLOOKUP(V573,$M$4:$N$18,2,0),"")</f>
        <v/>
      </c>
      <c r="J574" s="42" t="str">
        <f t="shared" si="39"/>
        <v/>
      </c>
      <c r="K574" s="42">
        <f>IF(B574="",K573,SUM($J$6:J574))</f>
        <v>60</v>
      </c>
      <c r="L574" s="2"/>
      <c r="M574" s="2"/>
      <c r="N574" s="2"/>
      <c r="O574" s="2"/>
      <c r="P574" s="2"/>
      <c r="Q574" s="2"/>
      <c r="S574" s="2"/>
      <c r="T574" s="2"/>
      <c r="U574" s="2"/>
      <c r="V574" s="42">
        <f>IF(AND(G573="",G574="L"),1,IF(AND(G574="L",G573="L"),V573+1,IF(AND(G573="L",G574=""),0,IF(AND(G574="",G573=""),0,0))))</f>
        <v>0</v>
      </c>
      <c r="W574" s="2"/>
      <c r="X574" s="42" t="str">
        <f>IF(C573=0,C574,IF(C574=0,X573,C574))</f>
        <v/>
      </c>
      <c r="Y574" s="42" t="str">
        <f>IF(C573=0,X573,IF(C574=0,Y573,C573))</f>
        <v/>
      </c>
      <c r="Z574" s="42">
        <f>IF(C572=0,C571,IF(C573=0,Y573,IF(C574=0,Z573,C572)))</f>
        <v>6</v>
      </c>
      <c r="AA574" s="42">
        <f>IF(C571=0,C570,IF(C572=0,C570,IF(C573=0,Z573,IF(C574=0,AA573,C571))))</f>
        <v>6</v>
      </c>
      <c r="AB574" s="2"/>
      <c r="AC574" s="42" t="str">
        <f t="shared" si="40"/>
        <v>NB</v>
      </c>
      <c r="AD574" s="2"/>
      <c r="AE574" s="42">
        <f>IF(K574&lt;K573,1,0)</f>
        <v>0</v>
      </c>
      <c r="AF574" s="42">
        <f>IF(G574="W",0,IF(AE574=1,K573-K574+AF573,0))</f>
        <v>0</v>
      </c>
      <c r="AG574" s="2"/>
      <c r="AH574" s="42">
        <f>IF(G574="W",AF573+J574,IF(AE574=1,K573-K574+AF573,0))</f>
        <v>0</v>
      </c>
      <c r="AI574" s="2"/>
    </row>
    <row r="575" spans="2:35">
      <c r="B575" s="45"/>
      <c r="C575" s="17" t="str">
        <f t="shared" si="37"/>
        <v/>
      </c>
      <c r="D575" s="48" t="str">
        <f>IF(AC575="Bet",X575,"")</f>
        <v/>
      </c>
      <c r="E575" s="49" t="str">
        <f>IF(AC575="Bet",Y575,"")</f>
        <v/>
      </c>
      <c r="F575" s="50" t="str">
        <f>IF(AC575="Bet",Z575,"")</f>
        <v/>
      </c>
      <c r="G575" s="42" t="str">
        <f>IF(D574&lt;&gt;"",IF(OR(D574=C575,E574=C575,F574=C575),"W","L"),"")</f>
        <v/>
      </c>
      <c r="H575" s="42" t="str">
        <f t="shared" si="38"/>
        <v/>
      </c>
      <c r="I575" s="42" t="str">
        <f>IF(G575&lt;&gt;"",VLOOKUP(V574,$M$4:$N$18,2,0),"")</f>
        <v/>
      </c>
      <c r="J575" s="42" t="str">
        <f t="shared" si="39"/>
        <v/>
      </c>
      <c r="K575" s="42">
        <f>IF(B575="",K574,SUM($J$6:J575))</f>
        <v>60</v>
      </c>
      <c r="L575" s="2"/>
      <c r="M575" s="2"/>
      <c r="N575" s="2"/>
      <c r="O575" s="2"/>
      <c r="P575" s="2"/>
      <c r="Q575" s="2"/>
      <c r="S575" s="2"/>
      <c r="T575" s="2"/>
      <c r="U575" s="2"/>
      <c r="V575" s="42">
        <f>IF(AND(G574="",G575="L"),1,IF(AND(G575="L",G574="L"),V574+1,IF(AND(G574="L",G575=""),0,IF(AND(G575="",G574=""),0,0))))</f>
        <v>0</v>
      </c>
      <c r="W575" s="2"/>
      <c r="X575" s="42" t="str">
        <f>IF(C574=0,C575,IF(C575=0,X574,C575))</f>
        <v/>
      </c>
      <c r="Y575" s="42" t="str">
        <f>IF(C574=0,X574,IF(C575=0,Y574,C574))</f>
        <v/>
      </c>
      <c r="Z575" s="42" t="str">
        <f>IF(C573=0,C572,IF(C574=0,Y574,IF(C575=0,Z574,C573)))</f>
        <v/>
      </c>
      <c r="AA575" s="42">
        <f>IF(C572=0,C571,IF(C573=0,C571,IF(C574=0,Z574,IF(C575=0,AA574,C572))))</f>
        <v>6</v>
      </c>
      <c r="AB575" s="2"/>
      <c r="AC575" s="42" t="str">
        <f t="shared" si="40"/>
        <v>NB</v>
      </c>
      <c r="AD575" s="2"/>
      <c r="AE575" s="42">
        <f>IF(K575&lt;K574,1,0)</f>
        <v>0</v>
      </c>
      <c r="AF575" s="42">
        <f>IF(G575="W",0,IF(AE575=1,K574-K575+AF574,0))</f>
        <v>0</v>
      </c>
      <c r="AG575" s="2"/>
      <c r="AH575" s="42">
        <f>IF(G575="W",AF574+J575,IF(AE575=1,K574-K575+AF574,0))</f>
        <v>0</v>
      </c>
      <c r="AI575" s="2"/>
    </row>
    <row r="576" spans="2:35">
      <c r="B576" s="45"/>
      <c r="C576" s="17" t="str">
        <f t="shared" si="37"/>
        <v/>
      </c>
      <c r="D576" s="48" t="str">
        <f>IF(AC576="Bet",X576,"")</f>
        <v/>
      </c>
      <c r="E576" s="49" t="str">
        <f>IF(AC576="Bet",Y576,"")</f>
        <v/>
      </c>
      <c r="F576" s="50" t="str">
        <f>IF(AC576="Bet",Z576,"")</f>
        <v/>
      </c>
      <c r="G576" s="42" t="str">
        <f>IF(D575&lt;&gt;"",IF(OR(D575=C576,E575=C576,F575=C576),"W","L"),"")</f>
        <v/>
      </c>
      <c r="H576" s="42" t="str">
        <f t="shared" si="38"/>
        <v/>
      </c>
      <c r="I576" s="42" t="str">
        <f>IF(G576&lt;&gt;"",VLOOKUP(V575,$M$4:$N$18,2,0),"")</f>
        <v/>
      </c>
      <c r="J576" s="42" t="str">
        <f t="shared" si="39"/>
        <v/>
      </c>
      <c r="K576" s="42">
        <f>IF(B576="",K575,SUM($J$6:J576))</f>
        <v>60</v>
      </c>
      <c r="L576" s="2"/>
      <c r="M576" s="2"/>
      <c r="N576" s="2"/>
      <c r="O576" s="2"/>
      <c r="P576" s="2"/>
      <c r="Q576" s="2"/>
      <c r="S576" s="2"/>
      <c r="T576" s="2"/>
      <c r="U576" s="2"/>
      <c r="V576" s="42">
        <f>IF(AND(G575="",G576="L"),1,IF(AND(G576="L",G575="L"),V575+1,IF(AND(G575="L",G576=""),0,IF(AND(G576="",G575=""),0,0))))</f>
        <v>0</v>
      </c>
      <c r="W576" s="2"/>
      <c r="X576" s="42" t="str">
        <f>IF(C575=0,C576,IF(C576=0,X575,C576))</f>
        <v/>
      </c>
      <c r="Y576" s="42" t="str">
        <f>IF(C575=0,X575,IF(C576=0,Y575,C575))</f>
        <v/>
      </c>
      <c r="Z576" s="42" t="str">
        <f>IF(C574=0,C573,IF(C575=0,Y575,IF(C576=0,Z575,C574)))</f>
        <v/>
      </c>
      <c r="AA576" s="42" t="str">
        <f>IF(C573=0,C572,IF(C574=0,C572,IF(C575=0,Z575,IF(C576=0,AA575,C573))))</f>
        <v/>
      </c>
      <c r="AB576" s="2"/>
      <c r="AC576" s="42" t="str">
        <f t="shared" si="40"/>
        <v>NB</v>
      </c>
      <c r="AD576" s="2"/>
      <c r="AE576" s="42">
        <f>IF(K576&lt;K575,1,0)</f>
        <v>0</v>
      </c>
      <c r="AF576" s="42">
        <f>IF(G576="W",0,IF(AE576=1,K575-K576+AF575,0))</f>
        <v>0</v>
      </c>
      <c r="AG576" s="2"/>
      <c r="AH576" s="42">
        <f>IF(G576="W",AF575+J576,IF(AE576=1,K575-K576+AF575,0))</f>
        <v>0</v>
      </c>
      <c r="AI576" s="2"/>
    </row>
    <row r="577" spans="2:35">
      <c r="B577" s="45"/>
      <c r="C577" s="17" t="str">
        <f t="shared" si="37"/>
        <v/>
      </c>
      <c r="D577" s="48" t="str">
        <f>IF(AC577="Bet",X577,"")</f>
        <v/>
      </c>
      <c r="E577" s="49" t="str">
        <f>IF(AC577="Bet",Y577,"")</f>
        <v/>
      </c>
      <c r="F577" s="50" t="str">
        <f>IF(AC577="Bet",Z577,"")</f>
        <v/>
      </c>
      <c r="G577" s="42" t="str">
        <f>IF(D576&lt;&gt;"",IF(OR(D576=C577,E576=C577,F576=C577),"W","L"),"")</f>
        <v/>
      </c>
      <c r="H577" s="42" t="str">
        <f t="shared" si="38"/>
        <v/>
      </c>
      <c r="I577" s="42" t="str">
        <f>IF(G577&lt;&gt;"",VLOOKUP(V576,$M$4:$N$18,2,0),"")</f>
        <v/>
      </c>
      <c r="J577" s="42" t="str">
        <f t="shared" si="39"/>
        <v/>
      </c>
      <c r="K577" s="42">
        <f>IF(B577="",K576,SUM($J$6:J577))</f>
        <v>60</v>
      </c>
      <c r="L577" s="2"/>
      <c r="M577" s="2"/>
      <c r="N577" s="2"/>
      <c r="O577" s="2"/>
      <c r="P577" s="2"/>
      <c r="Q577" s="2"/>
      <c r="S577" s="2"/>
      <c r="T577" s="2"/>
      <c r="U577" s="2"/>
      <c r="V577" s="42">
        <f>IF(AND(G576="",G577="L"),1,IF(AND(G577="L",G576="L"),V576+1,IF(AND(G576="L",G577=""),0,IF(AND(G577="",G576=""),0,0))))</f>
        <v>0</v>
      </c>
      <c r="W577" s="2"/>
      <c r="X577" s="42" t="str">
        <f>IF(C576=0,C577,IF(C577=0,X576,C577))</f>
        <v/>
      </c>
      <c r="Y577" s="42" t="str">
        <f>IF(C576=0,X576,IF(C577=0,Y576,C576))</f>
        <v/>
      </c>
      <c r="Z577" s="42" t="str">
        <f>IF(C575=0,C574,IF(C576=0,Y576,IF(C577=0,Z576,C575)))</f>
        <v/>
      </c>
      <c r="AA577" s="42" t="str">
        <f>IF(C574=0,C573,IF(C575=0,C573,IF(C576=0,Z576,IF(C577=0,AA576,C574))))</f>
        <v/>
      </c>
      <c r="AB577" s="2"/>
      <c r="AC577" s="42" t="str">
        <f t="shared" si="40"/>
        <v>NB</v>
      </c>
      <c r="AD577" s="2"/>
      <c r="AE577" s="42">
        <f>IF(K577&lt;K576,1,0)</f>
        <v>0</v>
      </c>
      <c r="AF577" s="42">
        <f>IF(G577="W",0,IF(AE577=1,K576-K577+AF576,0))</f>
        <v>0</v>
      </c>
      <c r="AG577" s="2"/>
      <c r="AH577" s="42">
        <f>IF(G577="W",AF576+J577,IF(AE577=1,K576-K577+AF576,0))</f>
        <v>0</v>
      </c>
      <c r="AI577" s="2"/>
    </row>
    <row r="578" spans="2:35">
      <c r="B578" s="45"/>
      <c r="C578" s="17" t="str">
        <f t="shared" si="37"/>
        <v/>
      </c>
      <c r="D578" s="48" t="str">
        <f>IF(AC578="Bet",X578,"")</f>
        <v/>
      </c>
      <c r="E578" s="49" t="str">
        <f>IF(AC578="Bet",Y578,"")</f>
        <v/>
      </c>
      <c r="F578" s="50" t="str">
        <f>IF(AC578="Bet",Z578,"")</f>
        <v/>
      </c>
      <c r="G578" s="42" t="str">
        <f>IF(D577&lt;&gt;"",IF(OR(D577=C578,E577=C578,F577=C578),"W","L"),"")</f>
        <v/>
      </c>
      <c r="H578" s="42" t="str">
        <f t="shared" si="38"/>
        <v/>
      </c>
      <c r="I578" s="42" t="str">
        <f>IF(G578&lt;&gt;"",VLOOKUP(V577,$M$4:$N$18,2,0),"")</f>
        <v/>
      </c>
      <c r="J578" s="42" t="str">
        <f t="shared" si="39"/>
        <v/>
      </c>
      <c r="K578" s="42">
        <f>IF(B578="",K577,SUM($J$6:J578))</f>
        <v>60</v>
      </c>
      <c r="L578" s="2"/>
      <c r="M578" s="2"/>
      <c r="N578" s="2"/>
      <c r="O578" s="2"/>
      <c r="P578" s="2"/>
      <c r="Q578" s="2"/>
      <c r="S578" s="2"/>
      <c r="T578" s="2"/>
      <c r="U578" s="2"/>
      <c r="V578" s="42">
        <f>IF(AND(G577="",G578="L"),1,IF(AND(G578="L",G577="L"),V577+1,IF(AND(G577="L",G578=""),0,IF(AND(G578="",G577=""),0,0))))</f>
        <v>0</v>
      </c>
      <c r="W578" s="2"/>
      <c r="X578" s="42" t="str">
        <f>IF(C577=0,C578,IF(C578=0,X577,C578))</f>
        <v/>
      </c>
      <c r="Y578" s="42" t="str">
        <f>IF(C577=0,X577,IF(C578=0,Y577,C577))</f>
        <v/>
      </c>
      <c r="Z578" s="42" t="str">
        <f>IF(C576=0,C575,IF(C577=0,Y577,IF(C578=0,Z577,C576)))</f>
        <v/>
      </c>
      <c r="AA578" s="42" t="str">
        <f>IF(C575=0,C574,IF(C576=0,C574,IF(C577=0,Z577,IF(C578=0,AA577,C575))))</f>
        <v/>
      </c>
      <c r="AB578" s="2"/>
      <c r="AC578" s="42" t="str">
        <f t="shared" si="40"/>
        <v>NB</v>
      </c>
      <c r="AD578" s="2"/>
      <c r="AE578" s="42">
        <f>IF(K578&lt;K577,1,0)</f>
        <v>0</v>
      </c>
      <c r="AF578" s="42">
        <f>IF(G578="W",0,IF(AE578=1,K577-K578+AF577,0))</f>
        <v>0</v>
      </c>
      <c r="AG578" s="2"/>
      <c r="AH578" s="42">
        <f>IF(G578="W",AF577+J578,IF(AE578=1,K577-K578+AF577,0))</f>
        <v>0</v>
      </c>
      <c r="AI578" s="2"/>
    </row>
    <row r="579" spans="2:35">
      <c r="B579" s="45"/>
      <c r="C579" s="17" t="str">
        <f t="shared" si="37"/>
        <v/>
      </c>
      <c r="D579" s="48" t="str">
        <f>IF(AC579="Bet",X579,"")</f>
        <v/>
      </c>
      <c r="E579" s="49" t="str">
        <f>IF(AC579="Bet",Y579,"")</f>
        <v/>
      </c>
      <c r="F579" s="50" t="str">
        <f>IF(AC579="Bet",Z579,"")</f>
        <v/>
      </c>
      <c r="G579" s="42" t="str">
        <f>IF(D578&lt;&gt;"",IF(OR(D578=C579,E578=C579,F578=C579),"W","L"),"")</f>
        <v/>
      </c>
      <c r="H579" s="42" t="str">
        <f t="shared" si="38"/>
        <v/>
      </c>
      <c r="I579" s="42" t="str">
        <f>IF(G579&lt;&gt;"",VLOOKUP(V578,$M$4:$N$18,2,0),"")</f>
        <v/>
      </c>
      <c r="J579" s="42" t="str">
        <f t="shared" si="39"/>
        <v/>
      </c>
      <c r="K579" s="42">
        <f>IF(B579="",K578,SUM($J$6:J579))</f>
        <v>60</v>
      </c>
      <c r="L579" s="2"/>
      <c r="M579" s="2"/>
      <c r="N579" s="2"/>
      <c r="O579" s="2"/>
      <c r="P579" s="2"/>
      <c r="Q579" s="2"/>
      <c r="S579" s="2"/>
      <c r="T579" s="2"/>
      <c r="U579" s="2"/>
      <c r="V579" s="42">
        <f>IF(AND(G578="",G579="L"),1,IF(AND(G579="L",G578="L"),V578+1,IF(AND(G578="L",G579=""),0,IF(AND(G579="",G578=""),0,0))))</f>
        <v>0</v>
      </c>
      <c r="W579" s="2"/>
      <c r="X579" s="42" t="str">
        <f>IF(C578=0,C579,IF(C579=0,X578,C579))</f>
        <v/>
      </c>
      <c r="Y579" s="42" t="str">
        <f>IF(C578=0,X578,IF(C579=0,Y578,C578))</f>
        <v/>
      </c>
      <c r="Z579" s="42" t="str">
        <f>IF(C577=0,C576,IF(C578=0,Y578,IF(C579=0,Z578,C577)))</f>
        <v/>
      </c>
      <c r="AA579" s="42" t="str">
        <f>IF(C576=0,C575,IF(C577=0,C575,IF(C578=0,Z578,IF(C579=0,AA578,C576))))</f>
        <v/>
      </c>
      <c r="AB579" s="2"/>
      <c r="AC579" s="42" t="str">
        <f t="shared" si="40"/>
        <v>NB</v>
      </c>
      <c r="AD579" s="2"/>
      <c r="AE579" s="42">
        <f>IF(K579&lt;K578,1,0)</f>
        <v>0</v>
      </c>
      <c r="AF579" s="42">
        <f>IF(G579="W",0,IF(AE579=1,K578-K579+AF578,0))</f>
        <v>0</v>
      </c>
      <c r="AG579" s="2"/>
      <c r="AH579" s="42">
        <f>IF(G579="W",AF578+J579,IF(AE579=1,K578-K579+AF578,0))</f>
        <v>0</v>
      </c>
      <c r="AI579" s="2"/>
    </row>
    <row r="580" spans="2:35">
      <c r="B580" s="45"/>
      <c r="C580" s="17" t="str">
        <f t="shared" ref="C580:C643" si="41">IF(B580="","",VLOOKUP(B580,$AK$1:$AR$38,3,0))</f>
        <v/>
      </c>
      <c r="D580" s="48" t="str">
        <f>IF(AC580="Bet",X580,"")</f>
        <v/>
      </c>
      <c r="E580" s="49" t="str">
        <f>IF(AC580="Bet",Y580,"")</f>
        <v/>
      </c>
      <c r="F580" s="50" t="str">
        <f>IF(AC580="Bet",Z580,"")</f>
        <v/>
      </c>
      <c r="G580" s="42" t="str">
        <f>IF(D579&lt;&gt;"",IF(OR(D579=C580,E579=C580,F579=C580),"W","L"),"")</f>
        <v/>
      </c>
      <c r="H580" s="42" t="str">
        <f t="shared" si="38"/>
        <v/>
      </c>
      <c r="I580" s="42" t="str">
        <f>IF(G580&lt;&gt;"",VLOOKUP(V579,$M$4:$N$18,2,0),"")</f>
        <v/>
      </c>
      <c r="J580" s="42" t="str">
        <f t="shared" si="39"/>
        <v/>
      </c>
      <c r="K580" s="42">
        <f>IF(B580="",K579,SUM($J$6:J580))</f>
        <v>60</v>
      </c>
      <c r="L580" s="2"/>
      <c r="M580" s="2"/>
      <c r="N580" s="2"/>
      <c r="O580" s="2"/>
      <c r="P580" s="2"/>
      <c r="Q580" s="2"/>
      <c r="S580" s="2"/>
      <c r="T580" s="2"/>
      <c r="U580" s="2"/>
      <c r="V580" s="42">
        <f>IF(AND(G579="",G580="L"),1,IF(AND(G580="L",G579="L"),V579+1,IF(AND(G579="L",G580=""),0,IF(AND(G580="",G579=""),0,0))))</f>
        <v>0</v>
      </c>
      <c r="W580" s="2"/>
      <c r="X580" s="42" t="str">
        <f>IF(C579=0,C580,IF(C580=0,X579,C580))</f>
        <v/>
      </c>
      <c r="Y580" s="42" t="str">
        <f>IF(C579=0,X579,IF(C580=0,Y579,C579))</f>
        <v/>
      </c>
      <c r="Z580" s="42" t="str">
        <f>IF(C578=0,C577,IF(C579=0,Y579,IF(C580=0,Z579,C578)))</f>
        <v/>
      </c>
      <c r="AA580" s="42" t="str">
        <f>IF(C577=0,C576,IF(C578=0,C576,IF(C579=0,Z579,IF(C580=0,AA579,C577))))</f>
        <v/>
      </c>
      <c r="AB580" s="2"/>
      <c r="AC580" s="42" t="str">
        <f t="shared" si="40"/>
        <v>NB</v>
      </c>
      <c r="AD580" s="2"/>
      <c r="AE580" s="42">
        <f>IF(K580&lt;K579,1,0)</f>
        <v>0</v>
      </c>
      <c r="AF580" s="42">
        <f>IF(G580="W",0,IF(AE580=1,K579-K580+AF579,0))</f>
        <v>0</v>
      </c>
      <c r="AG580" s="2"/>
      <c r="AH580" s="42">
        <f>IF(G580="W",AF579+J580,IF(AE580=1,K579-K580+AF579,0))</f>
        <v>0</v>
      </c>
      <c r="AI580" s="2"/>
    </row>
    <row r="581" spans="2:35">
      <c r="B581" s="45"/>
      <c r="C581" s="17" t="str">
        <f t="shared" si="41"/>
        <v/>
      </c>
      <c r="D581" s="48" t="str">
        <f>IF(AC581="Bet",X581,"")</f>
        <v/>
      </c>
      <c r="E581" s="49" t="str">
        <f>IF(AC581="Bet",Y581,"")</f>
        <v/>
      </c>
      <c r="F581" s="50" t="str">
        <f>IF(AC581="Bet",Z581,"")</f>
        <v/>
      </c>
      <c r="G581" s="42" t="str">
        <f>IF(D580&lt;&gt;"",IF(OR(D580=C581,E580=C581,F580=C581),"W","L"),"")</f>
        <v/>
      </c>
      <c r="H581" s="42" t="str">
        <f t="shared" si="38"/>
        <v/>
      </c>
      <c r="I581" s="42" t="str">
        <f>IF(G581&lt;&gt;"",VLOOKUP(V580,$M$4:$N$18,2,0),"")</f>
        <v/>
      </c>
      <c r="J581" s="42" t="str">
        <f t="shared" si="39"/>
        <v/>
      </c>
      <c r="K581" s="42">
        <f>IF(B581="",K580,SUM($J$6:J581))</f>
        <v>60</v>
      </c>
      <c r="L581" s="2"/>
      <c r="M581" s="2"/>
      <c r="N581" s="2"/>
      <c r="O581" s="2"/>
      <c r="P581" s="2"/>
      <c r="Q581" s="2"/>
      <c r="S581" s="2"/>
      <c r="T581" s="2"/>
      <c r="U581" s="2"/>
      <c r="V581" s="42">
        <f>IF(AND(G580="",G581="L"),1,IF(AND(G581="L",G580="L"),V580+1,IF(AND(G580="L",G581=""),0,IF(AND(G581="",G580=""),0,0))))</f>
        <v>0</v>
      </c>
      <c r="W581" s="2"/>
      <c r="X581" s="42" t="str">
        <f>IF(C580=0,C581,IF(C581=0,X580,C581))</f>
        <v/>
      </c>
      <c r="Y581" s="42" t="str">
        <f>IF(C580=0,X580,IF(C581=0,Y580,C580))</f>
        <v/>
      </c>
      <c r="Z581" s="42" t="str">
        <f>IF(C579=0,C578,IF(C580=0,Y580,IF(C581=0,Z580,C579)))</f>
        <v/>
      </c>
      <c r="AA581" s="42" t="str">
        <f>IF(C578=0,C577,IF(C579=0,C577,IF(C580=0,Z580,IF(C581=0,AA580,C578))))</f>
        <v/>
      </c>
      <c r="AB581" s="2"/>
      <c r="AC581" s="42" t="str">
        <f t="shared" si="40"/>
        <v>NB</v>
      </c>
      <c r="AD581" s="2"/>
      <c r="AE581" s="42">
        <f>IF(K581&lt;K580,1,0)</f>
        <v>0</v>
      </c>
      <c r="AF581" s="42">
        <f>IF(G581="W",0,IF(AE581=1,K580-K581+AF580,0))</f>
        <v>0</v>
      </c>
      <c r="AG581" s="2"/>
      <c r="AH581" s="42">
        <f>IF(G581="W",AF580+J581,IF(AE581=1,K580-K581+AF580,0))</f>
        <v>0</v>
      </c>
      <c r="AI581" s="2"/>
    </row>
    <row r="582" spans="2:35">
      <c r="B582" s="45"/>
      <c r="C582" s="17" t="str">
        <f t="shared" si="41"/>
        <v/>
      </c>
      <c r="D582" s="48" t="str">
        <f>IF(AC582="Bet",X582,"")</f>
        <v/>
      </c>
      <c r="E582" s="49" t="str">
        <f>IF(AC582="Bet",Y582,"")</f>
        <v/>
      </c>
      <c r="F582" s="50" t="str">
        <f>IF(AC582="Bet",Z582,"")</f>
        <v/>
      </c>
      <c r="G582" s="42" t="str">
        <f>IF(D581&lt;&gt;"",IF(OR(D581=C582,E581=C582,F581=C582),"W","L"),"")</f>
        <v/>
      </c>
      <c r="H582" s="42" t="str">
        <f t="shared" si="38"/>
        <v/>
      </c>
      <c r="I582" s="42" t="str">
        <f>IF(G582&lt;&gt;"",VLOOKUP(V581,$M$4:$N$18,2,0),"")</f>
        <v/>
      </c>
      <c r="J582" s="42" t="str">
        <f t="shared" si="39"/>
        <v/>
      </c>
      <c r="K582" s="42">
        <f>IF(B582="",K581,SUM($J$6:J582))</f>
        <v>60</v>
      </c>
      <c r="L582" s="2"/>
      <c r="M582" s="2"/>
      <c r="N582" s="2"/>
      <c r="O582" s="2"/>
      <c r="P582" s="2"/>
      <c r="Q582" s="2"/>
      <c r="S582" s="2"/>
      <c r="T582" s="2"/>
      <c r="U582" s="2"/>
      <c r="V582" s="42">
        <f>IF(AND(G581="",G582="L"),1,IF(AND(G582="L",G581="L"),V581+1,IF(AND(G581="L",G582=""),0,IF(AND(G582="",G581=""),0,0))))</f>
        <v>0</v>
      </c>
      <c r="W582" s="2"/>
      <c r="X582" s="42" t="str">
        <f>IF(C581=0,C582,IF(C582=0,X581,C582))</f>
        <v/>
      </c>
      <c r="Y582" s="42" t="str">
        <f>IF(C581=0,X581,IF(C582=0,Y581,C581))</f>
        <v/>
      </c>
      <c r="Z582" s="42" t="str">
        <f>IF(C580=0,C579,IF(C581=0,Y581,IF(C582=0,Z581,C580)))</f>
        <v/>
      </c>
      <c r="AA582" s="42" t="str">
        <f>IF(C579=0,C578,IF(C580=0,C578,IF(C581=0,Z581,IF(C582=0,AA581,C579))))</f>
        <v/>
      </c>
      <c r="AB582" s="2"/>
      <c r="AC582" s="42" t="str">
        <f t="shared" si="40"/>
        <v>NB</v>
      </c>
      <c r="AD582" s="2"/>
      <c r="AE582" s="42">
        <f>IF(K582&lt;K581,1,0)</f>
        <v>0</v>
      </c>
      <c r="AF582" s="42">
        <f>IF(G582="W",0,IF(AE582=1,K581-K582+AF581,0))</f>
        <v>0</v>
      </c>
      <c r="AG582" s="2"/>
      <c r="AH582" s="42">
        <f>IF(G582="W",AF581+J582,IF(AE582=1,K581-K582+AF581,0))</f>
        <v>0</v>
      </c>
      <c r="AI582" s="2"/>
    </row>
    <row r="583" spans="2:35">
      <c r="B583" s="45"/>
      <c r="C583" s="17" t="str">
        <f t="shared" si="41"/>
        <v/>
      </c>
      <c r="D583" s="48" t="str">
        <f>IF(AC583="Bet",X583,"")</f>
        <v/>
      </c>
      <c r="E583" s="49" t="str">
        <f>IF(AC583="Bet",Y583,"")</f>
        <v/>
      </c>
      <c r="F583" s="50" t="str">
        <f>IF(AC583="Bet",Z583,"")</f>
        <v/>
      </c>
      <c r="G583" s="42" t="str">
        <f>IF(D582&lt;&gt;"",IF(OR(D582=C583,E582=C583,F582=C583),"W","L"),"")</f>
        <v/>
      </c>
      <c r="H583" s="42" t="str">
        <f t="shared" si="38"/>
        <v/>
      </c>
      <c r="I583" s="42" t="str">
        <f>IF(G583&lt;&gt;"",VLOOKUP(V582,$M$4:$N$18,2,0),"")</f>
        <v/>
      </c>
      <c r="J583" s="42" t="str">
        <f t="shared" si="39"/>
        <v/>
      </c>
      <c r="K583" s="42">
        <f>IF(B583="",K582,SUM($J$6:J583))</f>
        <v>60</v>
      </c>
      <c r="L583" s="2"/>
      <c r="M583" s="2"/>
      <c r="N583" s="2"/>
      <c r="O583" s="2"/>
      <c r="P583" s="2"/>
      <c r="Q583" s="2"/>
      <c r="S583" s="2"/>
      <c r="T583" s="2"/>
      <c r="U583" s="2"/>
      <c r="V583" s="42">
        <f>IF(AND(G582="",G583="L"),1,IF(AND(G583="L",G582="L"),V582+1,IF(AND(G582="L",G583=""),0,IF(AND(G583="",G582=""),0,0))))</f>
        <v>0</v>
      </c>
      <c r="W583" s="2"/>
      <c r="X583" s="42" t="str">
        <f>IF(C582=0,C583,IF(C583=0,X582,C583))</f>
        <v/>
      </c>
      <c r="Y583" s="42" t="str">
        <f>IF(C582=0,X582,IF(C583=0,Y582,C582))</f>
        <v/>
      </c>
      <c r="Z583" s="42" t="str">
        <f>IF(C581=0,C580,IF(C582=0,Y582,IF(C583=0,Z582,C581)))</f>
        <v/>
      </c>
      <c r="AA583" s="42" t="str">
        <f>IF(C580=0,C579,IF(C581=0,C579,IF(C582=0,Z582,IF(C583=0,AA582,C580))))</f>
        <v/>
      </c>
      <c r="AB583" s="2"/>
      <c r="AC583" s="42" t="str">
        <f t="shared" si="40"/>
        <v>NB</v>
      </c>
      <c r="AD583" s="2"/>
      <c r="AE583" s="42">
        <f>IF(K583&lt;K582,1,0)</f>
        <v>0</v>
      </c>
      <c r="AF583" s="42">
        <f>IF(G583="W",0,IF(AE583=1,K582-K583+AF582,0))</f>
        <v>0</v>
      </c>
      <c r="AG583" s="2"/>
      <c r="AH583" s="42">
        <f>IF(G583="W",AF582+J583,IF(AE583=1,K582-K583+AF582,0))</f>
        <v>0</v>
      </c>
      <c r="AI583" s="2"/>
    </row>
    <row r="584" spans="2:35">
      <c r="B584" s="45"/>
      <c r="C584" s="17" t="str">
        <f t="shared" si="41"/>
        <v/>
      </c>
      <c r="D584" s="48" t="str">
        <f>IF(AC584="Bet",X584,"")</f>
        <v/>
      </c>
      <c r="E584" s="49" t="str">
        <f>IF(AC584="Bet",Y584,"")</f>
        <v/>
      </c>
      <c r="F584" s="50" t="str">
        <f>IF(AC584="Bet",Z584,"")</f>
        <v/>
      </c>
      <c r="G584" s="42" t="str">
        <f>IF(D583&lt;&gt;"",IF(OR(D583=C584,E583=C584,F583=C584),"W","L"),"")</f>
        <v/>
      </c>
      <c r="H584" s="42" t="str">
        <f t="shared" si="38"/>
        <v/>
      </c>
      <c r="I584" s="42" t="str">
        <f>IF(G584&lt;&gt;"",VLOOKUP(V583,$M$4:$N$18,2,0),"")</f>
        <v/>
      </c>
      <c r="J584" s="42" t="str">
        <f t="shared" si="39"/>
        <v/>
      </c>
      <c r="K584" s="42">
        <f>IF(B584="",K583,SUM($J$6:J584))</f>
        <v>60</v>
      </c>
      <c r="L584" s="2"/>
      <c r="M584" s="2"/>
      <c r="N584" s="2"/>
      <c r="O584" s="2"/>
      <c r="P584" s="2"/>
      <c r="Q584" s="2"/>
      <c r="S584" s="2"/>
      <c r="T584" s="2"/>
      <c r="U584" s="2"/>
      <c r="V584" s="42">
        <f>IF(AND(G583="",G584="L"),1,IF(AND(G584="L",G583="L"),V583+1,IF(AND(G583="L",G584=""),0,IF(AND(G584="",G583=""),0,0))))</f>
        <v>0</v>
      </c>
      <c r="W584" s="2"/>
      <c r="X584" s="42" t="str">
        <f>IF(C583=0,C584,IF(C584=0,X583,C584))</f>
        <v/>
      </c>
      <c r="Y584" s="42" t="str">
        <f>IF(C583=0,X583,IF(C584=0,Y583,C583))</f>
        <v/>
      </c>
      <c r="Z584" s="42" t="str">
        <f>IF(C582=0,C581,IF(C583=0,Y583,IF(C584=0,Z583,C582)))</f>
        <v/>
      </c>
      <c r="AA584" s="42" t="str">
        <f>IF(C581=0,C580,IF(C582=0,C580,IF(C583=0,Z583,IF(C584=0,AA583,C581))))</f>
        <v/>
      </c>
      <c r="AB584" s="2"/>
      <c r="AC584" s="42" t="str">
        <f t="shared" si="40"/>
        <v>NB</v>
      </c>
      <c r="AD584" s="2"/>
      <c r="AE584" s="42">
        <f>IF(K584&lt;K583,1,0)</f>
        <v>0</v>
      </c>
      <c r="AF584" s="42">
        <f>IF(G584="W",0,IF(AE584=1,K583-K584+AF583,0))</f>
        <v>0</v>
      </c>
      <c r="AG584" s="2"/>
      <c r="AH584" s="42">
        <f>IF(G584="W",AF583+J584,IF(AE584=1,K583-K584+AF583,0))</f>
        <v>0</v>
      </c>
      <c r="AI584" s="2"/>
    </row>
    <row r="585" spans="2:35">
      <c r="B585" s="45"/>
      <c r="C585" s="17" t="str">
        <f t="shared" si="41"/>
        <v/>
      </c>
      <c r="D585" s="48" t="str">
        <f>IF(AC585="Bet",X585,"")</f>
        <v/>
      </c>
      <c r="E585" s="49" t="str">
        <f>IF(AC585="Bet",Y585,"")</f>
        <v/>
      </c>
      <c r="F585" s="50" t="str">
        <f>IF(AC585="Bet",Z585,"")</f>
        <v/>
      </c>
      <c r="G585" s="42" t="str">
        <f>IF(D584&lt;&gt;"",IF(OR(D584=C585,E584=C585,F584=C585),"W","L"),"")</f>
        <v/>
      </c>
      <c r="H585" s="42" t="str">
        <f t="shared" ref="H585:H648" si="42">IF(G585="W",3,IF(G585="L",-3,""))</f>
        <v/>
      </c>
      <c r="I585" s="42" t="str">
        <f>IF(G585&lt;&gt;"",VLOOKUP(V584,$M$4:$N$18,2,0),"")</f>
        <v/>
      </c>
      <c r="J585" s="42" t="str">
        <f t="shared" si="39"/>
        <v/>
      </c>
      <c r="K585" s="42">
        <f>IF(B585="",K584,SUM($J$6:J585))</f>
        <v>60</v>
      </c>
      <c r="L585" s="2"/>
      <c r="M585" s="2"/>
      <c r="N585" s="2"/>
      <c r="O585" s="2"/>
      <c r="P585" s="2"/>
      <c r="Q585" s="2"/>
      <c r="S585" s="2"/>
      <c r="T585" s="2"/>
      <c r="U585" s="2"/>
      <c r="V585" s="42">
        <f>IF(AND(G584="",G585="L"),1,IF(AND(G585="L",G584="L"),V584+1,IF(AND(G584="L",G585=""),0,IF(AND(G585="",G584=""),0,0))))</f>
        <v>0</v>
      </c>
      <c r="W585" s="2"/>
      <c r="X585" s="42" t="str">
        <f>IF(C584=0,C585,IF(C585=0,X584,C585))</f>
        <v/>
      </c>
      <c r="Y585" s="42" t="str">
        <f>IF(C584=0,X584,IF(C585=0,Y584,C584))</f>
        <v/>
      </c>
      <c r="Z585" s="42" t="str">
        <f>IF(C583=0,C582,IF(C584=0,Y584,IF(C585=0,Z584,C583)))</f>
        <v/>
      </c>
      <c r="AA585" s="42" t="str">
        <f>IF(C582=0,C581,IF(C583=0,C581,IF(C584=0,Z584,IF(C585=0,AA584,C582))))</f>
        <v/>
      </c>
      <c r="AB585" s="2"/>
      <c r="AC585" s="42" t="str">
        <f t="shared" si="40"/>
        <v>NB</v>
      </c>
      <c r="AD585" s="2"/>
      <c r="AE585" s="42">
        <f>IF(K585&lt;K584,1,0)</f>
        <v>0</v>
      </c>
      <c r="AF585" s="42">
        <f>IF(G585="W",0,IF(AE585=1,K584-K585+AF584,0))</f>
        <v>0</v>
      </c>
      <c r="AG585" s="2"/>
      <c r="AH585" s="42">
        <f>IF(G585="W",AF584+J585,IF(AE585=1,K584-K585+AF584,0))</f>
        <v>0</v>
      </c>
      <c r="AI585" s="2"/>
    </row>
    <row r="586" spans="2:35">
      <c r="B586" s="45"/>
      <c r="C586" s="17" t="str">
        <f t="shared" si="41"/>
        <v/>
      </c>
      <c r="D586" s="48" t="str">
        <f>IF(AC586="Bet",X586,"")</f>
        <v/>
      </c>
      <c r="E586" s="49" t="str">
        <f>IF(AC586="Bet",Y586,"")</f>
        <v/>
      </c>
      <c r="F586" s="50" t="str">
        <f>IF(AC586="Bet",Z586,"")</f>
        <v/>
      </c>
      <c r="G586" s="42" t="str">
        <f>IF(D585&lt;&gt;"",IF(OR(D585=C586,E585=C586,F585=C586),"W","L"),"")</f>
        <v/>
      </c>
      <c r="H586" s="42" t="str">
        <f t="shared" si="42"/>
        <v/>
      </c>
      <c r="I586" s="42" t="str">
        <f>IF(G586&lt;&gt;"",VLOOKUP(V585,$M$4:$N$18,2,0),"")</f>
        <v/>
      </c>
      <c r="J586" s="42" t="str">
        <f t="shared" si="39"/>
        <v/>
      </c>
      <c r="K586" s="42">
        <f>IF(B586="",K585,SUM($J$6:J586))</f>
        <v>60</v>
      </c>
      <c r="L586" s="2"/>
      <c r="M586" s="2"/>
      <c r="N586" s="2"/>
      <c r="O586" s="2"/>
      <c r="P586" s="2"/>
      <c r="Q586" s="2"/>
      <c r="S586" s="2"/>
      <c r="T586" s="2"/>
      <c r="U586" s="2"/>
      <c r="V586" s="42">
        <f>IF(AND(G585="",G586="L"),1,IF(AND(G586="L",G585="L"),V585+1,IF(AND(G585="L",G586=""),0,IF(AND(G586="",G585=""),0,0))))</f>
        <v>0</v>
      </c>
      <c r="W586" s="2"/>
      <c r="X586" s="42" t="str">
        <f>IF(C585=0,C586,IF(C586=0,X585,C586))</f>
        <v/>
      </c>
      <c r="Y586" s="42" t="str">
        <f>IF(C585=0,X585,IF(C586=0,Y585,C585))</f>
        <v/>
      </c>
      <c r="Z586" s="42" t="str">
        <f>IF(C584=0,C583,IF(C585=0,Y585,IF(C586=0,Z585,C584)))</f>
        <v/>
      </c>
      <c r="AA586" s="42" t="str">
        <f>IF(C583=0,C582,IF(C584=0,C582,IF(C585=0,Z585,IF(C586=0,AA585,C583))))</f>
        <v/>
      </c>
      <c r="AB586" s="2"/>
      <c r="AC586" s="42" t="str">
        <f t="shared" si="40"/>
        <v>NB</v>
      </c>
      <c r="AD586" s="2"/>
      <c r="AE586" s="42">
        <f>IF(K586&lt;K585,1,0)</f>
        <v>0</v>
      </c>
      <c r="AF586" s="42">
        <f>IF(G586="W",0,IF(AE586=1,K585-K586+AF585,0))</f>
        <v>0</v>
      </c>
      <c r="AG586" s="2"/>
      <c r="AH586" s="42">
        <f>IF(G586="W",AF585+J586,IF(AE586=1,K585-K586+AF585,0))</f>
        <v>0</v>
      </c>
      <c r="AI586" s="2"/>
    </row>
    <row r="587" spans="2:35">
      <c r="B587" s="45"/>
      <c r="C587" s="17" t="str">
        <f t="shared" si="41"/>
        <v/>
      </c>
      <c r="D587" s="48" t="str">
        <f>IF(AC587="Bet",X587,"")</f>
        <v/>
      </c>
      <c r="E587" s="49" t="str">
        <f>IF(AC587="Bet",Y587,"")</f>
        <v/>
      </c>
      <c r="F587" s="50" t="str">
        <f>IF(AC587="Bet",Z587,"")</f>
        <v/>
      </c>
      <c r="G587" s="42" t="str">
        <f>IF(D586&lt;&gt;"",IF(OR(D586=C587,E586=C587,F586=C587),"W","L"),"")</f>
        <v/>
      </c>
      <c r="H587" s="42" t="str">
        <f t="shared" si="42"/>
        <v/>
      </c>
      <c r="I587" s="42" t="str">
        <f>IF(G587&lt;&gt;"",VLOOKUP(V586,$M$4:$N$18,2,0),"")</f>
        <v/>
      </c>
      <c r="J587" s="42" t="str">
        <f t="shared" si="39"/>
        <v/>
      </c>
      <c r="K587" s="42">
        <f>IF(B587="",K586,SUM($J$6:J587))</f>
        <v>60</v>
      </c>
      <c r="L587" s="2"/>
      <c r="M587" s="2"/>
      <c r="N587" s="2"/>
      <c r="O587" s="2"/>
      <c r="P587" s="2"/>
      <c r="Q587" s="2"/>
      <c r="S587" s="2"/>
      <c r="T587" s="2"/>
      <c r="U587" s="2"/>
      <c r="V587" s="42">
        <f>IF(AND(G586="",G587="L"),1,IF(AND(G587="L",G586="L"),V586+1,IF(AND(G586="L",G587=""),0,IF(AND(G587="",G586=""),0,0))))</f>
        <v>0</v>
      </c>
      <c r="W587" s="2"/>
      <c r="X587" s="42" t="str">
        <f>IF(C586=0,C587,IF(C587=0,X586,C587))</f>
        <v/>
      </c>
      <c r="Y587" s="42" t="str">
        <f>IF(C586=0,X586,IF(C587=0,Y586,C586))</f>
        <v/>
      </c>
      <c r="Z587" s="42" t="str">
        <f>IF(C585=0,C584,IF(C586=0,Y586,IF(C587=0,Z586,C585)))</f>
        <v/>
      </c>
      <c r="AA587" s="42" t="str">
        <f>IF(C584=0,C583,IF(C585=0,C583,IF(C586=0,Z586,IF(C587=0,AA586,C584))))</f>
        <v/>
      </c>
      <c r="AB587" s="2"/>
      <c r="AC587" s="42" t="str">
        <f t="shared" si="40"/>
        <v>NB</v>
      </c>
      <c r="AD587" s="2"/>
      <c r="AE587" s="42">
        <f>IF(K587&lt;K586,1,0)</f>
        <v>0</v>
      </c>
      <c r="AF587" s="42">
        <f>IF(G587="W",0,IF(AE587=1,K586-K587+AF586,0))</f>
        <v>0</v>
      </c>
      <c r="AG587" s="2"/>
      <c r="AH587" s="42">
        <f>IF(G587="W",AF586+J587,IF(AE587=1,K586-K587+AF586,0))</f>
        <v>0</v>
      </c>
      <c r="AI587" s="2"/>
    </row>
    <row r="588" spans="2:35">
      <c r="B588" s="45"/>
      <c r="C588" s="17" t="str">
        <f t="shared" si="41"/>
        <v/>
      </c>
      <c r="D588" s="48" t="str">
        <f>IF(AC588="Bet",X588,"")</f>
        <v/>
      </c>
      <c r="E588" s="49" t="str">
        <f>IF(AC588="Bet",Y588,"")</f>
        <v/>
      </c>
      <c r="F588" s="50" t="str">
        <f>IF(AC588="Bet",Z588,"")</f>
        <v/>
      </c>
      <c r="G588" s="42" t="str">
        <f>IF(D587&lt;&gt;"",IF(OR(D587=C588,E587=C588,F587=C588),"W","L"),"")</f>
        <v/>
      </c>
      <c r="H588" s="42" t="str">
        <f t="shared" si="42"/>
        <v/>
      </c>
      <c r="I588" s="42" t="str">
        <f>IF(G588&lt;&gt;"",VLOOKUP(V587,$M$4:$N$18,2,0),"")</f>
        <v/>
      </c>
      <c r="J588" s="42" t="str">
        <f t="shared" si="39"/>
        <v/>
      </c>
      <c r="K588" s="42">
        <f>IF(B588="",K587,SUM($J$6:J588))</f>
        <v>60</v>
      </c>
      <c r="L588" s="2"/>
      <c r="M588" s="2"/>
      <c r="N588" s="2"/>
      <c r="O588" s="2"/>
      <c r="P588" s="2"/>
      <c r="Q588" s="2"/>
      <c r="S588" s="2"/>
      <c r="T588" s="2"/>
      <c r="U588" s="2"/>
      <c r="V588" s="42">
        <f>IF(AND(G587="",G588="L"),1,IF(AND(G588="L",G587="L"),V587+1,IF(AND(G587="L",G588=""),0,IF(AND(G588="",G587=""),0,0))))</f>
        <v>0</v>
      </c>
      <c r="W588" s="2"/>
      <c r="X588" s="42" t="str">
        <f>IF(C587=0,C588,IF(C588=0,X587,C588))</f>
        <v/>
      </c>
      <c r="Y588" s="42" t="str">
        <f>IF(C587=0,X587,IF(C588=0,Y587,C587))</f>
        <v/>
      </c>
      <c r="Z588" s="42" t="str">
        <f>IF(C586=0,C585,IF(C587=0,Y587,IF(C588=0,Z587,C586)))</f>
        <v/>
      </c>
      <c r="AA588" s="42" t="str">
        <f>IF(C585=0,C584,IF(C586=0,C584,IF(C587=0,Z587,IF(C588=0,AA587,C585))))</f>
        <v/>
      </c>
      <c r="AB588" s="2"/>
      <c r="AC588" s="42" t="str">
        <f t="shared" si="40"/>
        <v>NB</v>
      </c>
      <c r="AD588" s="2"/>
      <c r="AE588" s="42">
        <f>IF(K588&lt;K587,1,0)</f>
        <v>0</v>
      </c>
      <c r="AF588" s="42">
        <f>IF(G588="W",0,IF(AE588=1,K587-K588+AF587,0))</f>
        <v>0</v>
      </c>
      <c r="AG588" s="2"/>
      <c r="AH588" s="42">
        <f>IF(G588="W",AF587+J588,IF(AE588=1,K587-K588+AF587,0))</f>
        <v>0</v>
      </c>
      <c r="AI588" s="2"/>
    </row>
    <row r="589" spans="2:35">
      <c r="B589" s="45"/>
      <c r="C589" s="17" t="str">
        <f t="shared" si="41"/>
        <v/>
      </c>
      <c r="D589" s="48" t="str">
        <f>IF(AC589="Bet",X589,"")</f>
        <v/>
      </c>
      <c r="E589" s="49" t="str">
        <f>IF(AC589="Bet",Y589,"")</f>
        <v/>
      </c>
      <c r="F589" s="50" t="str">
        <f>IF(AC589="Bet",Z589,"")</f>
        <v/>
      </c>
      <c r="G589" s="42" t="str">
        <f>IF(D588&lt;&gt;"",IF(OR(D588=C589,E588=C589,F588=C589),"W","L"),"")</f>
        <v/>
      </c>
      <c r="H589" s="42" t="str">
        <f t="shared" si="42"/>
        <v/>
      </c>
      <c r="I589" s="42" t="str">
        <f>IF(G589&lt;&gt;"",VLOOKUP(V588,$M$4:$N$18,2,0),"")</f>
        <v/>
      </c>
      <c r="J589" s="42" t="str">
        <f t="shared" si="39"/>
        <v/>
      </c>
      <c r="K589" s="42">
        <f>IF(B589="",K588,SUM($J$6:J589))</f>
        <v>60</v>
      </c>
      <c r="L589" s="2"/>
      <c r="M589" s="2"/>
      <c r="N589" s="2"/>
      <c r="O589" s="2"/>
      <c r="P589" s="2"/>
      <c r="Q589" s="2"/>
      <c r="S589" s="2"/>
      <c r="T589" s="2"/>
      <c r="U589" s="2"/>
      <c r="V589" s="42">
        <f>IF(AND(G588="",G589="L"),1,IF(AND(G589="L",G588="L"),V588+1,IF(AND(G588="L",G589=""),0,IF(AND(G589="",G588=""),0,0))))</f>
        <v>0</v>
      </c>
      <c r="W589" s="2"/>
      <c r="X589" s="42" t="str">
        <f>IF(C588=0,C589,IF(C589=0,X588,C589))</f>
        <v/>
      </c>
      <c r="Y589" s="42" t="str">
        <f>IF(C588=0,X588,IF(C589=0,Y588,C588))</f>
        <v/>
      </c>
      <c r="Z589" s="42" t="str">
        <f>IF(C587=0,C586,IF(C588=0,Y588,IF(C589=0,Z588,C587)))</f>
        <v/>
      </c>
      <c r="AA589" s="42" t="str">
        <f>IF(C586=0,C585,IF(C587=0,C585,IF(C588=0,Z588,IF(C589=0,AA588,C586))))</f>
        <v/>
      </c>
      <c r="AB589" s="2"/>
      <c r="AC589" s="42" t="str">
        <f t="shared" si="40"/>
        <v>NB</v>
      </c>
      <c r="AD589" s="2"/>
      <c r="AE589" s="42">
        <f>IF(K589&lt;K588,1,0)</f>
        <v>0</v>
      </c>
      <c r="AF589" s="42">
        <f>IF(G589="W",0,IF(AE589=1,K588-K589+AF588,0))</f>
        <v>0</v>
      </c>
      <c r="AG589" s="2"/>
      <c r="AH589" s="42">
        <f>IF(G589="W",AF588+J589,IF(AE589=1,K588-K589+AF588,0))</f>
        <v>0</v>
      </c>
      <c r="AI589" s="2"/>
    </row>
    <row r="590" spans="2:35">
      <c r="B590" s="45"/>
      <c r="C590" s="17" t="str">
        <f t="shared" si="41"/>
        <v/>
      </c>
      <c r="D590" s="48" t="str">
        <f>IF(AC590="Bet",X590,"")</f>
        <v/>
      </c>
      <c r="E590" s="49" t="str">
        <f>IF(AC590="Bet",Y590,"")</f>
        <v/>
      </c>
      <c r="F590" s="50" t="str">
        <f>IF(AC590="Bet",Z590,"")</f>
        <v/>
      </c>
      <c r="G590" s="42" t="str">
        <f>IF(D589&lt;&gt;"",IF(OR(D589=C590,E589=C590,F589=C590),"W","L"),"")</f>
        <v/>
      </c>
      <c r="H590" s="42" t="str">
        <f t="shared" si="42"/>
        <v/>
      </c>
      <c r="I590" s="42" t="str">
        <f>IF(G590&lt;&gt;"",VLOOKUP(V589,$M$4:$N$18,2,0),"")</f>
        <v/>
      </c>
      <c r="J590" s="42" t="str">
        <f t="shared" si="39"/>
        <v/>
      </c>
      <c r="K590" s="42">
        <f>IF(B590="",K589,SUM($J$6:J590))</f>
        <v>60</v>
      </c>
      <c r="L590" s="2"/>
      <c r="M590" s="2"/>
      <c r="N590" s="2"/>
      <c r="O590" s="2"/>
      <c r="P590" s="2"/>
      <c r="Q590" s="2"/>
      <c r="S590" s="2"/>
      <c r="T590" s="2"/>
      <c r="U590" s="2"/>
      <c r="V590" s="42">
        <f>IF(AND(G589="",G590="L"),1,IF(AND(G590="L",G589="L"),V589+1,IF(AND(G589="L",G590=""),0,IF(AND(G590="",G589=""),0,0))))</f>
        <v>0</v>
      </c>
      <c r="W590" s="2"/>
      <c r="X590" s="42" t="str">
        <f>IF(C589=0,C590,IF(C590=0,X589,C590))</f>
        <v/>
      </c>
      <c r="Y590" s="42" t="str">
        <f>IF(C589=0,X589,IF(C590=0,Y589,C589))</f>
        <v/>
      </c>
      <c r="Z590" s="42" t="str">
        <f>IF(C588=0,C587,IF(C589=0,Y589,IF(C590=0,Z589,C588)))</f>
        <v/>
      </c>
      <c r="AA590" s="42" t="str">
        <f>IF(C587=0,C586,IF(C588=0,C586,IF(C589=0,Z589,IF(C590=0,AA589,C587))))</f>
        <v/>
      </c>
      <c r="AB590" s="2"/>
      <c r="AC590" s="42" t="str">
        <f t="shared" si="40"/>
        <v>NB</v>
      </c>
      <c r="AD590" s="2"/>
      <c r="AE590" s="42">
        <f>IF(K590&lt;K589,1,0)</f>
        <v>0</v>
      </c>
      <c r="AF590" s="42">
        <f>IF(G590="W",0,IF(AE590=1,K589-K590+AF589,0))</f>
        <v>0</v>
      </c>
      <c r="AG590" s="2"/>
      <c r="AH590" s="42">
        <f>IF(G590="W",AF589+J590,IF(AE590=1,K589-K590+AF589,0))</f>
        <v>0</v>
      </c>
      <c r="AI590" s="2"/>
    </row>
    <row r="591" spans="2:35">
      <c r="B591" s="45"/>
      <c r="C591" s="17" t="str">
        <f t="shared" si="41"/>
        <v/>
      </c>
      <c r="D591" s="48" t="str">
        <f>IF(AC591="Bet",X591,"")</f>
        <v/>
      </c>
      <c r="E591" s="49" t="str">
        <f>IF(AC591="Bet",Y591,"")</f>
        <v/>
      </c>
      <c r="F591" s="50" t="str">
        <f>IF(AC591="Bet",Z591,"")</f>
        <v/>
      </c>
      <c r="G591" s="42" t="str">
        <f>IF(D590&lt;&gt;"",IF(OR(D590=C591,E590=C591,F590=C591),"W","L"),"")</f>
        <v/>
      </c>
      <c r="H591" s="42" t="str">
        <f t="shared" si="42"/>
        <v/>
      </c>
      <c r="I591" s="42" t="str">
        <f>IF(G591&lt;&gt;"",VLOOKUP(V590,$M$4:$N$18,2,0),"")</f>
        <v/>
      </c>
      <c r="J591" s="42" t="str">
        <f t="shared" si="39"/>
        <v/>
      </c>
      <c r="K591" s="42">
        <f>IF(B591="",K590,SUM($J$6:J591))</f>
        <v>60</v>
      </c>
      <c r="L591" s="2"/>
      <c r="M591" s="2"/>
      <c r="N591" s="2"/>
      <c r="O591" s="2"/>
      <c r="P591" s="2"/>
      <c r="Q591" s="2"/>
      <c r="S591" s="2"/>
      <c r="T591" s="2"/>
      <c r="U591" s="2"/>
      <c r="V591" s="42">
        <f>IF(AND(G590="",G591="L"),1,IF(AND(G591="L",G590="L"),V590+1,IF(AND(G590="L",G591=""),0,IF(AND(G591="",G590=""),0,0))))</f>
        <v>0</v>
      </c>
      <c r="W591" s="2"/>
      <c r="X591" s="42" t="str">
        <f>IF(C590=0,C591,IF(C591=0,X590,C591))</f>
        <v/>
      </c>
      <c r="Y591" s="42" t="str">
        <f>IF(C590=0,X590,IF(C591=0,Y590,C590))</f>
        <v/>
      </c>
      <c r="Z591" s="42" t="str">
        <f>IF(C589=0,C588,IF(C590=0,Y590,IF(C591=0,Z590,C589)))</f>
        <v/>
      </c>
      <c r="AA591" s="42" t="str">
        <f>IF(C588=0,C587,IF(C589=0,C587,IF(C590=0,Z590,IF(C591=0,AA590,C588))))</f>
        <v/>
      </c>
      <c r="AB591" s="2"/>
      <c r="AC591" s="42" t="str">
        <f t="shared" si="40"/>
        <v>NB</v>
      </c>
      <c r="AD591" s="2"/>
      <c r="AE591" s="42">
        <f>IF(K591&lt;K590,1,0)</f>
        <v>0</v>
      </c>
      <c r="AF591" s="42">
        <f>IF(G591="W",0,IF(AE591=1,K590-K591+AF590,0))</f>
        <v>0</v>
      </c>
      <c r="AG591" s="2"/>
      <c r="AH591" s="42">
        <f>IF(G591="W",AF590+J591,IF(AE591=1,K590-K591+AF590,0))</f>
        <v>0</v>
      </c>
      <c r="AI591" s="2"/>
    </row>
    <row r="592" spans="2:35">
      <c r="B592" s="45"/>
      <c r="C592" s="17" t="str">
        <f t="shared" si="41"/>
        <v/>
      </c>
      <c r="D592" s="48" t="str">
        <f>IF(AC592="Bet",X592,"")</f>
        <v/>
      </c>
      <c r="E592" s="49" t="str">
        <f>IF(AC592="Bet",Y592,"")</f>
        <v/>
      </c>
      <c r="F592" s="50" t="str">
        <f>IF(AC592="Bet",Z592,"")</f>
        <v/>
      </c>
      <c r="G592" s="42" t="str">
        <f>IF(D591&lt;&gt;"",IF(OR(D591=C592,E591=C592,F591=C592),"W","L"),"")</f>
        <v/>
      </c>
      <c r="H592" s="42" t="str">
        <f t="shared" si="42"/>
        <v/>
      </c>
      <c r="I592" s="42" t="str">
        <f>IF(G592&lt;&gt;"",VLOOKUP(V591,$M$4:$N$18,2,0),"")</f>
        <v/>
      </c>
      <c r="J592" s="42" t="str">
        <f t="shared" si="39"/>
        <v/>
      </c>
      <c r="K592" s="42">
        <f>IF(B592="",K591,SUM($J$6:J592))</f>
        <v>60</v>
      </c>
      <c r="L592" s="2"/>
      <c r="M592" s="2"/>
      <c r="N592" s="2"/>
      <c r="O592" s="2"/>
      <c r="P592" s="2"/>
      <c r="Q592" s="2"/>
      <c r="S592" s="2"/>
      <c r="T592" s="2"/>
      <c r="U592" s="2"/>
      <c r="V592" s="42">
        <f>IF(AND(G591="",G592="L"),1,IF(AND(G592="L",G591="L"),V591+1,IF(AND(G591="L",G592=""),0,IF(AND(G592="",G591=""),0,0))))</f>
        <v>0</v>
      </c>
      <c r="W592" s="2"/>
      <c r="X592" s="42" t="str">
        <f>IF(C591=0,C592,IF(C592=0,X591,C592))</f>
        <v/>
      </c>
      <c r="Y592" s="42" t="str">
        <f>IF(C591=0,X591,IF(C592=0,Y591,C591))</f>
        <v/>
      </c>
      <c r="Z592" s="42" t="str">
        <f>IF(C590=0,C589,IF(C591=0,Y591,IF(C592=0,Z591,C590)))</f>
        <v/>
      </c>
      <c r="AA592" s="42" t="str">
        <f>IF(C589=0,C588,IF(C590=0,C588,IF(C591=0,Z591,IF(C592=0,AA591,C589))))</f>
        <v/>
      </c>
      <c r="AB592" s="2"/>
      <c r="AC592" s="42" t="str">
        <f t="shared" si="40"/>
        <v>NB</v>
      </c>
      <c r="AD592" s="2"/>
      <c r="AE592" s="42">
        <f>IF(K592&lt;K591,1,0)</f>
        <v>0</v>
      </c>
      <c r="AF592" s="42">
        <f>IF(G592="W",0,IF(AE592=1,K591-K592+AF591,0))</f>
        <v>0</v>
      </c>
      <c r="AG592" s="2"/>
      <c r="AH592" s="42">
        <f>IF(G592="W",AF591+J592,IF(AE592=1,K591-K592+AF591,0))</f>
        <v>0</v>
      </c>
      <c r="AI592" s="2"/>
    </row>
    <row r="593" spans="2:35">
      <c r="B593" s="45"/>
      <c r="C593" s="17" t="str">
        <f t="shared" si="41"/>
        <v/>
      </c>
      <c r="D593" s="48" t="str">
        <f>IF(AC593="Bet",X593,"")</f>
        <v/>
      </c>
      <c r="E593" s="49" t="str">
        <f>IF(AC593="Bet",Y593,"")</f>
        <v/>
      </c>
      <c r="F593" s="50" t="str">
        <f>IF(AC593="Bet",Z593,"")</f>
        <v/>
      </c>
      <c r="G593" s="42" t="str">
        <f>IF(D592&lt;&gt;"",IF(OR(D592=C593,E592=C593,F592=C593),"W","L"),"")</f>
        <v/>
      </c>
      <c r="H593" s="42" t="str">
        <f t="shared" si="42"/>
        <v/>
      </c>
      <c r="I593" s="42" t="str">
        <f>IF(G593&lt;&gt;"",VLOOKUP(V592,$M$4:$N$18,2,0),"")</f>
        <v/>
      </c>
      <c r="J593" s="42" t="str">
        <f t="shared" si="39"/>
        <v/>
      </c>
      <c r="K593" s="42">
        <f>IF(B593="",K592,SUM($J$6:J593))</f>
        <v>60</v>
      </c>
      <c r="L593" s="2"/>
      <c r="M593" s="2"/>
      <c r="N593" s="2"/>
      <c r="O593" s="2"/>
      <c r="P593" s="2"/>
      <c r="Q593" s="2"/>
      <c r="S593" s="2"/>
      <c r="T593" s="2"/>
      <c r="U593" s="2"/>
      <c r="V593" s="42">
        <f>IF(AND(G592="",G593="L"),1,IF(AND(G593="L",G592="L"),V592+1,IF(AND(G592="L",G593=""),0,IF(AND(G593="",G592=""),0,0))))</f>
        <v>0</v>
      </c>
      <c r="W593" s="2"/>
      <c r="X593" s="42" t="str">
        <f>IF(C592=0,C593,IF(C593=0,X592,C593))</f>
        <v/>
      </c>
      <c r="Y593" s="42" t="str">
        <f>IF(C592=0,X592,IF(C593=0,Y592,C592))</f>
        <v/>
      </c>
      <c r="Z593" s="42" t="str">
        <f>IF(C591=0,C590,IF(C592=0,Y592,IF(C593=0,Z592,C591)))</f>
        <v/>
      </c>
      <c r="AA593" s="42" t="str">
        <f>IF(C590=0,C589,IF(C591=0,C589,IF(C592=0,Z592,IF(C593=0,AA592,C590))))</f>
        <v/>
      </c>
      <c r="AB593" s="2"/>
      <c r="AC593" s="42" t="str">
        <f t="shared" si="40"/>
        <v>NB</v>
      </c>
      <c r="AD593" s="2"/>
      <c r="AE593" s="42">
        <f>IF(K593&lt;K592,1,0)</f>
        <v>0</v>
      </c>
      <c r="AF593" s="42">
        <f>IF(G593="W",0,IF(AE593=1,K592-K593+AF592,0))</f>
        <v>0</v>
      </c>
      <c r="AG593" s="2"/>
      <c r="AH593" s="42">
        <f>IF(G593="W",AF592+J593,IF(AE593=1,K592-K593+AF592,0))</f>
        <v>0</v>
      </c>
      <c r="AI593" s="2"/>
    </row>
    <row r="594" spans="2:35">
      <c r="B594" s="45"/>
      <c r="C594" s="17" t="str">
        <f t="shared" si="41"/>
        <v/>
      </c>
      <c r="D594" s="48" t="str">
        <f>IF(AC594="Bet",X594,"")</f>
        <v/>
      </c>
      <c r="E594" s="49" t="str">
        <f>IF(AC594="Bet",Y594,"")</f>
        <v/>
      </c>
      <c r="F594" s="50" t="str">
        <f>IF(AC594="Bet",Z594,"")</f>
        <v/>
      </c>
      <c r="G594" s="42" t="str">
        <f>IF(D593&lt;&gt;"",IF(OR(D593=C594,E593=C594,F593=C594),"W","L"),"")</f>
        <v/>
      </c>
      <c r="H594" s="42" t="str">
        <f t="shared" si="42"/>
        <v/>
      </c>
      <c r="I594" s="42" t="str">
        <f>IF(G594&lt;&gt;"",VLOOKUP(V593,$M$4:$N$18,2,0),"")</f>
        <v/>
      </c>
      <c r="J594" s="42" t="str">
        <f t="shared" si="39"/>
        <v/>
      </c>
      <c r="K594" s="42">
        <f>IF(B594="",K593,SUM($J$6:J594))</f>
        <v>60</v>
      </c>
      <c r="L594" s="2"/>
      <c r="M594" s="2"/>
      <c r="N594" s="2"/>
      <c r="O594" s="2"/>
      <c r="P594" s="2"/>
      <c r="Q594" s="2"/>
      <c r="S594" s="2"/>
      <c r="T594" s="2"/>
      <c r="U594" s="2"/>
      <c r="V594" s="42">
        <f>IF(AND(G593="",G594="L"),1,IF(AND(G594="L",G593="L"),V593+1,IF(AND(G593="L",G594=""),0,IF(AND(G594="",G593=""),0,0))))</f>
        <v>0</v>
      </c>
      <c r="W594" s="2"/>
      <c r="X594" s="42" t="str">
        <f>IF(C593=0,C594,IF(C594=0,X593,C594))</f>
        <v/>
      </c>
      <c r="Y594" s="42" t="str">
        <f>IF(C593=0,X593,IF(C594=0,Y593,C593))</f>
        <v/>
      </c>
      <c r="Z594" s="42" t="str">
        <f>IF(C592=0,C591,IF(C593=0,Y593,IF(C594=0,Z593,C592)))</f>
        <v/>
      </c>
      <c r="AA594" s="42" t="str">
        <f>IF(C591=0,C590,IF(C592=0,C590,IF(C593=0,Z593,IF(C594=0,AA593,C591))))</f>
        <v/>
      </c>
      <c r="AB594" s="2"/>
      <c r="AC594" s="42" t="str">
        <f t="shared" si="40"/>
        <v>NB</v>
      </c>
      <c r="AD594" s="2"/>
      <c r="AE594" s="42">
        <f>IF(K594&lt;K593,1,0)</f>
        <v>0</v>
      </c>
      <c r="AF594" s="42">
        <f>IF(G594="W",0,IF(AE594=1,K593-K594+AF593,0))</f>
        <v>0</v>
      </c>
      <c r="AG594" s="2"/>
      <c r="AH594" s="42">
        <f>IF(G594="W",AF593+J594,IF(AE594=1,K593-K594+AF593,0))</f>
        <v>0</v>
      </c>
      <c r="AI594" s="2"/>
    </row>
    <row r="595" spans="2:35">
      <c r="B595" s="45"/>
      <c r="C595" s="17" t="str">
        <f t="shared" si="41"/>
        <v/>
      </c>
      <c r="D595" s="48" t="str">
        <f>IF(AC595="Bet",X595,"")</f>
        <v/>
      </c>
      <c r="E595" s="49" t="str">
        <f>IF(AC595="Bet",Y595,"")</f>
        <v/>
      </c>
      <c r="F595" s="50" t="str">
        <f>IF(AC595="Bet",Z595,"")</f>
        <v/>
      </c>
      <c r="G595" s="42" t="str">
        <f>IF(D594&lt;&gt;"",IF(OR(D594=C595,E594=C595,F594=C595),"W","L"),"")</f>
        <v/>
      </c>
      <c r="H595" s="42" t="str">
        <f t="shared" si="42"/>
        <v/>
      </c>
      <c r="I595" s="42" t="str">
        <f>IF(G595&lt;&gt;"",VLOOKUP(V594,$M$4:$N$18,2,0),"")</f>
        <v/>
      </c>
      <c r="J595" s="42" t="str">
        <f t="shared" si="39"/>
        <v/>
      </c>
      <c r="K595" s="42">
        <f>IF(B595="",K594,SUM($J$6:J595))</f>
        <v>60</v>
      </c>
      <c r="L595" s="2"/>
      <c r="M595" s="2"/>
      <c r="N595" s="2"/>
      <c r="O595" s="2"/>
      <c r="P595" s="2"/>
      <c r="Q595" s="2"/>
      <c r="S595" s="2"/>
      <c r="T595" s="2"/>
      <c r="U595" s="2"/>
      <c r="V595" s="42">
        <f>IF(AND(G594="",G595="L"),1,IF(AND(G595="L",G594="L"),V594+1,IF(AND(G594="L",G595=""),0,IF(AND(G595="",G594=""),0,0))))</f>
        <v>0</v>
      </c>
      <c r="W595" s="2"/>
      <c r="X595" s="42" t="str">
        <f>IF(C594=0,C595,IF(C595=0,X594,C595))</f>
        <v/>
      </c>
      <c r="Y595" s="42" t="str">
        <f>IF(C594=0,X594,IF(C595=0,Y594,C594))</f>
        <v/>
      </c>
      <c r="Z595" s="42" t="str">
        <f>IF(C593=0,C592,IF(C594=0,Y594,IF(C595=0,Z594,C593)))</f>
        <v/>
      </c>
      <c r="AA595" s="42" t="str">
        <f>IF(C592=0,C591,IF(C593=0,C591,IF(C594=0,Z594,IF(C595=0,AA594,C592))))</f>
        <v/>
      </c>
      <c r="AB595" s="2"/>
      <c r="AC595" s="42" t="str">
        <f t="shared" si="40"/>
        <v>NB</v>
      </c>
      <c r="AD595" s="2"/>
      <c r="AE595" s="42">
        <f>IF(K595&lt;K594,1,0)</f>
        <v>0</v>
      </c>
      <c r="AF595" s="42">
        <f>IF(G595="W",0,IF(AE595=1,K594-K595+AF594,0))</f>
        <v>0</v>
      </c>
      <c r="AG595" s="2"/>
      <c r="AH595" s="42">
        <f>IF(G595="W",AF594+J595,IF(AE595=1,K594-K595+AF594,0))</f>
        <v>0</v>
      </c>
      <c r="AI595" s="2"/>
    </row>
    <row r="596" spans="2:35">
      <c r="B596" s="45"/>
      <c r="C596" s="17" t="str">
        <f t="shared" si="41"/>
        <v/>
      </c>
      <c r="D596" s="48" t="str">
        <f>IF(AC596="Bet",X596,"")</f>
        <v/>
      </c>
      <c r="E596" s="49" t="str">
        <f>IF(AC596="Bet",Y596,"")</f>
        <v/>
      </c>
      <c r="F596" s="50" t="str">
        <f>IF(AC596="Bet",Z596,"")</f>
        <v/>
      </c>
      <c r="G596" s="42" t="str">
        <f>IF(D595&lt;&gt;"",IF(OR(D595=C596,E595=C596,F595=C596),"W","L"),"")</f>
        <v/>
      </c>
      <c r="H596" s="42" t="str">
        <f t="shared" si="42"/>
        <v/>
      </c>
      <c r="I596" s="42" t="str">
        <f>IF(G596&lt;&gt;"",VLOOKUP(V595,$M$4:$N$18,2,0),"")</f>
        <v/>
      </c>
      <c r="J596" s="42" t="str">
        <f t="shared" si="39"/>
        <v/>
      </c>
      <c r="K596" s="42">
        <f>IF(B596="",K595,SUM($J$6:J596))</f>
        <v>60</v>
      </c>
      <c r="L596" s="2"/>
      <c r="M596" s="2"/>
      <c r="N596" s="2"/>
      <c r="O596" s="2"/>
      <c r="P596" s="2"/>
      <c r="Q596" s="2"/>
      <c r="S596" s="2"/>
      <c r="T596" s="2"/>
      <c r="U596" s="2"/>
      <c r="V596" s="42">
        <f>IF(AND(G595="",G596="L"),1,IF(AND(G596="L",G595="L"),V595+1,IF(AND(G595="L",G596=""),0,IF(AND(G596="",G595=""),0,0))))</f>
        <v>0</v>
      </c>
      <c r="W596" s="2"/>
      <c r="X596" s="42" t="str">
        <f>IF(C595=0,C596,IF(C596=0,X595,C596))</f>
        <v/>
      </c>
      <c r="Y596" s="42" t="str">
        <f>IF(C595=0,X595,IF(C596=0,Y595,C595))</f>
        <v/>
      </c>
      <c r="Z596" s="42" t="str">
        <f>IF(C594=0,C593,IF(C595=0,Y595,IF(C596=0,Z595,C594)))</f>
        <v/>
      </c>
      <c r="AA596" s="42" t="str">
        <f>IF(C593=0,C592,IF(C594=0,C592,IF(C595=0,Z595,IF(C596=0,AA595,C593))))</f>
        <v/>
      </c>
      <c r="AB596" s="2"/>
      <c r="AC596" s="42" t="str">
        <f t="shared" si="40"/>
        <v>NB</v>
      </c>
      <c r="AD596" s="2"/>
      <c r="AE596" s="42">
        <f>IF(K596&lt;K595,1,0)</f>
        <v>0</v>
      </c>
      <c r="AF596" s="42">
        <f>IF(G596="W",0,IF(AE596=1,K595-K596+AF595,0))</f>
        <v>0</v>
      </c>
      <c r="AG596" s="2"/>
      <c r="AH596" s="42">
        <f>IF(G596="W",AF595+J596,IF(AE596=1,K595-K596+AF595,0))</f>
        <v>0</v>
      </c>
      <c r="AI596" s="2"/>
    </row>
    <row r="597" spans="2:35">
      <c r="B597" s="45"/>
      <c r="C597" s="17" t="str">
        <f t="shared" si="41"/>
        <v/>
      </c>
      <c r="D597" s="48" t="str">
        <f>IF(AC597="Bet",X597,"")</f>
        <v/>
      </c>
      <c r="E597" s="49" t="str">
        <f>IF(AC597="Bet",Y597,"")</f>
        <v/>
      </c>
      <c r="F597" s="50" t="str">
        <f>IF(AC597="Bet",Z597,"")</f>
        <v/>
      </c>
      <c r="G597" s="42" t="str">
        <f>IF(D596&lt;&gt;"",IF(OR(D596=C597,E596=C597,F596=C597),"W","L"),"")</f>
        <v/>
      </c>
      <c r="H597" s="42" t="str">
        <f t="shared" si="42"/>
        <v/>
      </c>
      <c r="I597" s="42" t="str">
        <f>IF(G597&lt;&gt;"",VLOOKUP(V596,$M$4:$N$18,2,0),"")</f>
        <v/>
      </c>
      <c r="J597" s="42" t="str">
        <f t="shared" si="39"/>
        <v/>
      </c>
      <c r="K597" s="42">
        <f>IF(B597="",K596,SUM($J$6:J597))</f>
        <v>60</v>
      </c>
      <c r="L597" s="2"/>
      <c r="M597" s="2"/>
      <c r="N597" s="2"/>
      <c r="O597" s="2"/>
      <c r="P597" s="2"/>
      <c r="Q597" s="2"/>
      <c r="S597" s="2"/>
      <c r="T597" s="2"/>
      <c r="U597" s="2"/>
      <c r="V597" s="42">
        <f>IF(AND(G596="",G597="L"),1,IF(AND(G597="L",G596="L"),V596+1,IF(AND(G596="L",G597=""),0,IF(AND(G597="",G596=""),0,0))))</f>
        <v>0</v>
      </c>
      <c r="W597" s="2"/>
      <c r="X597" s="42" t="str">
        <f>IF(C596=0,C597,IF(C597=0,X596,C597))</f>
        <v/>
      </c>
      <c r="Y597" s="42" t="str">
        <f>IF(C596=0,X596,IF(C597=0,Y596,C596))</f>
        <v/>
      </c>
      <c r="Z597" s="42" t="str">
        <f>IF(C595=0,C594,IF(C596=0,Y596,IF(C597=0,Z596,C595)))</f>
        <v/>
      </c>
      <c r="AA597" s="42" t="str">
        <f>IF(C594=0,C593,IF(C595=0,C593,IF(C596=0,Z596,IF(C597=0,AA596,C594))))</f>
        <v/>
      </c>
      <c r="AB597" s="2"/>
      <c r="AC597" s="42" t="str">
        <f t="shared" si="40"/>
        <v>NB</v>
      </c>
      <c r="AD597" s="2"/>
      <c r="AE597" s="42">
        <f>IF(K597&lt;K596,1,0)</f>
        <v>0</v>
      </c>
      <c r="AF597" s="42">
        <f>IF(G597="W",0,IF(AE597=1,K596-K597+AF596,0))</f>
        <v>0</v>
      </c>
      <c r="AG597" s="2"/>
      <c r="AH597" s="42">
        <f>IF(G597="W",AF596+J597,IF(AE597=1,K596-K597+AF596,0))</f>
        <v>0</v>
      </c>
      <c r="AI597" s="2"/>
    </row>
    <row r="598" spans="2:35">
      <c r="B598" s="45"/>
      <c r="C598" s="17" t="str">
        <f t="shared" si="41"/>
        <v/>
      </c>
      <c r="D598" s="48" t="str">
        <f>IF(AC598="Bet",X598,"")</f>
        <v/>
      </c>
      <c r="E598" s="49" t="str">
        <f>IF(AC598="Bet",Y598,"")</f>
        <v/>
      </c>
      <c r="F598" s="50" t="str">
        <f>IF(AC598="Bet",Z598,"")</f>
        <v/>
      </c>
      <c r="G598" s="42" t="str">
        <f>IF(D597&lt;&gt;"",IF(OR(D597=C598,E597=C598,F597=C598),"W","L"),"")</f>
        <v/>
      </c>
      <c r="H598" s="42" t="str">
        <f t="shared" si="42"/>
        <v/>
      </c>
      <c r="I598" s="42" t="str">
        <f>IF(G598&lt;&gt;"",VLOOKUP(V597,$M$4:$N$18,2,0),"")</f>
        <v/>
      </c>
      <c r="J598" s="42" t="str">
        <f t="shared" si="39"/>
        <v/>
      </c>
      <c r="K598" s="42">
        <f>IF(B598="",K597,SUM($J$6:J598))</f>
        <v>60</v>
      </c>
      <c r="L598" s="2"/>
      <c r="M598" s="2"/>
      <c r="N598" s="2"/>
      <c r="O598" s="2"/>
      <c r="P598" s="2"/>
      <c r="Q598" s="2"/>
      <c r="S598" s="2"/>
      <c r="T598" s="2"/>
      <c r="U598" s="2"/>
      <c r="V598" s="42">
        <f>IF(AND(G597="",G598="L"),1,IF(AND(G598="L",G597="L"),V597+1,IF(AND(G597="L",G598=""),0,IF(AND(G598="",G597=""),0,0))))</f>
        <v>0</v>
      </c>
      <c r="W598" s="2"/>
      <c r="X598" s="42" t="str">
        <f>IF(C597=0,C598,IF(C598=0,X597,C598))</f>
        <v/>
      </c>
      <c r="Y598" s="42" t="str">
        <f>IF(C597=0,X597,IF(C598=0,Y597,C597))</f>
        <v/>
      </c>
      <c r="Z598" s="42" t="str">
        <f>IF(C596=0,C595,IF(C597=0,Y597,IF(C598=0,Z597,C596)))</f>
        <v/>
      </c>
      <c r="AA598" s="42" t="str">
        <f>IF(C595=0,C594,IF(C596=0,C594,IF(C597=0,Z597,IF(C598=0,AA597,C595))))</f>
        <v/>
      </c>
      <c r="AB598" s="2"/>
      <c r="AC598" s="42" t="str">
        <f t="shared" si="40"/>
        <v>NB</v>
      </c>
      <c r="AD598" s="2"/>
      <c r="AE598" s="42">
        <f>IF(K598&lt;K597,1,0)</f>
        <v>0</v>
      </c>
      <c r="AF598" s="42">
        <f>IF(G598="W",0,IF(AE598=1,K597-K598+AF597,0))</f>
        <v>0</v>
      </c>
      <c r="AG598" s="2"/>
      <c r="AH598" s="42">
        <f>IF(G598="W",AF597+J598,IF(AE598=1,K597-K598+AF597,0))</f>
        <v>0</v>
      </c>
      <c r="AI598" s="2"/>
    </row>
    <row r="599" spans="2:35">
      <c r="B599" s="45"/>
      <c r="C599" s="17" t="str">
        <f t="shared" si="41"/>
        <v/>
      </c>
      <c r="D599" s="48" t="str">
        <f>IF(AC599="Bet",X599,"")</f>
        <v/>
      </c>
      <c r="E599" s="49" t="str">
        <f>IF(AC599="Bet",Y599,"")</f>
        <v/>
      </c>
      <c r="F599" s="50" t="str">
        <f>IF(AC599="Bet",Z599,"")</f>
        <v/>
      </c>
      <c r="G599" s="42" t="str">
        <f>IF(D598&lt;&gt;"",IF(OR(D598=C599,E598=C599,F598=C599),"W","L"),"")</f>
        <v/>
      </c>
      <c r="H599" s="42" t="str">
        <f t="shared" si="42"/>
        <v/>
      </c>
      <c r="I599" s="42" t="str">
        <f>IF(G599&lt;&gt;"",VLOOKUP(V598,$M$4:$N$18,2,0),"")</f>
        <v/>
      </c>
      <c r="J599" s="42" t="str">
        <f t="shared" si="39"/>
        <v/>
      </c>
      <c r="K599" s="42">
        <f>IF(B599="",K598,SUM($J$6:J599))</f>
        <v>60</v>
      </c>
      <c r="L599" s="2"/>
      <c r="M599" s="2"/>
      <c r="N599" s="2"/>
      <c r="O599" s="2"/>
      <c r="P599" s="2"/>
      <c r="Q599" s="2"/>
      <c r="S599" s="2"/>
      <c r="T599" s="2"/>
      <c r="U599" s="2"/>
      <c r="V599" s="42">
        <f>IF(AND(G598="",G599="L"),1,IF(AND(G599="L",G598="L"),V598+1,IF(AND(G598="L",G599=""),0,IF(AND(G599="",G598=""),0,0))))</f>
        <v>0</v>
      </c>
      <c r="W599" s="2"/>
      <c r="X599" s="42" t="str">
        <f>IF(C598=0,C599,IF(C599=0,X598,C599))</f>
        <v/>
      </c>
      <c r="Y599" s="42" t="str">
        <f>IF(C598=0,X598,IF(C599=0,Y598,C598))</f>
        <v/>
      </c>
      <c r="Z599" s="42" t="str">
        <f>IF(C597=0,C596,IF(C598=0,Y598,IF(C599=0,Z598,C597)))</f>
        <v/>
      </c>
      <c r="AA599" s="42" t="str">
        <f>IF(C596=0,C595,IF(C597=0,C595,IF(C598=0,Z598,IF(C599=0,AA598,C596))))</f>
        <v/>
      </c>
      <c r="AB599" s="2"/>
      <c r="AC599" s="42" t="str">
        <f t="shared" si="40"/>
        <v>NB</v>
      </c>
      <c r="AD599" s="2"/>
      <c r="AE599" s="42">
        <f>IF(K599&lt;K598,1,0)</f>
        <v>0</v>
      </c>
      <c r="AF599" s="42">
        <f>IF(G599="W",0,IF(AE599=1,K598-K599+AF598,0))</f>
        <v>0</v>
      </c>
      <c r="AG599" s="2"/>
      <c r="AH599" s="42">
        <f>IF(G599="W",AF598+J599,IF(AE599=1,K598-K599+AF598,0))</f>
        <v>0</v>
      </c>
      <c r="AI599" s="2"/>
    </row>
    <row r="600" spans="2:35">
      <c r="B600" s="45"/>
      <c r="C600" s="17" t="str">
        <f t="shared" si="41"/>
        <v/>
      </c>
      <c r="D600" s="48" t="str">
        <f>IF(AC600="Bet",X600,"")</f>
        <v/>
      </c>
      <c r="E600" s="49" t="str">
        <f>IF(AC600="Bet",Y600,"")</f>
        <v/>
      </c>
      <c r="F600" s="50" t="str">
        <f>IF(AC600="Bet",Z600,"")</f>
        <v/>
      </c>
      <c r="G600" s="42" t="str">
        <f>IF(D599&lt;&gt;"",IF(OR(D599=C600,E599=C600,F599=C600),"W","L"),"")</f>
        <v/>
      </c>
      <c r="H600" s="42" t="str">
        <f t="shared" si="42"/>
        <v/>
      </c>
      <c r="I600" s="42" t="str">
        <f>IF(G600&lt;&gt;"",VLOOKUP(V599,$M$4:$N$18,2,0),"")</f>
        <v/>
      </c>
      <c r="J600" s="42" t="str">
        <f t="shared" si="39"/>
        <v/>
      </c>
      <c r="K600" s="42">
        <f>IF(B600="",K599,SUM($J$6:J600))</f>
        <v>60</v>
      </c>
      <c r="L600" s="2"/>
      <c r="M600" s="2"/>
      <c r="N600" s="2"/>
      <c r="O600" s="2"/>
      <c r="P600" s="2"/>
      <c r="Q600" s="2"/>
      <c r="S600" s="2"/>
      <c r="T600" s="2"/>
      <c r="U600" s="2"/>
      <c r="V600" s="42">
        <f>IF(AND(G599="",G600="L"),1,IF(AND(G600="L",G599="L"),V599+1,IF(AND(G599="L",G600=""),0,IF(AND(G600="",G599=""),0,0))))</f>
        <v>0</v>
      </c>
      <c r="W600" s="2"/>
      <c r="X600" s="42" t="str">
        <f>IF(C599=0,C600,IF(C600=0,X599,C600))</f>
        <v/>
      </c>
      <c r="Y600" s="42" t="str">
        <f>IF(C599=0,X599,IF(C600=0,Y599,C599))</f>
        <v/>
      </c>
      <c r="Z600" s="42" t="str">
        <f>IF(C598=0,C597,IF(C599=0,Y599,IF(C600=0,Z599,C598)))</f>
        <v/>
      </c>
      <c r="AA600" s="42" t="str">
        <f>IF(C597=0,C596,IF(C598=0,C596,IF(C599=0,Z599,IF(C600=0,AA599,C597))))</f>
        <v/>
      </c>
      <c r="AB600" s="2"/>
      <c r="AC600" s="42" t="str">
        <f t="shared" si="40"/>
        <v>NB</v>
      </c>
      <c r="AD600" s="2"/>
      <c r="AE600" s="42">
        <f>IF(K600&lt;K599,1,0)</f>
        <v>0</v>
      </c>
      <c r="AF600" s="42">
        <f>IF(G600="W",0,IF(AE600=1,K599-K600+AF599,0))</f>
        <v>0</v>
      </c>
      <c r="AG600" s="2"/>
      <c r="AH600" s="42">
        <f>IF(G600="W",AF599+J600,IF(AE600=1,K599-K600+AF599,0))</f>
        <v>0</v>
      </c>
      <c r="AI600" s="2"/>
    </row>
    <row r="601" spans="2:35">
      <c r="B601" s="45"/>
      <c r="C601" s="17" t="str">
        <f t="shared" si="41"/>
        <v/>
      </c>
      <c r="D601" s="48" t="str">
        <f>IF(AC601="Bet",X601,"")</f>
        <v/>
      </c>
      <c r="E601" s="49" t="str">
        <f>IF(AC601="Bet",Y601,"")</f>
        <v/>
      </c>
      <c r="F601" s="50" t="str">
        <f>IF(AC601="Bet",Z601,"")</f>
        <v/>
      </c>
      <c r="G601" s="42" t="str">
        <f>IF(D600&lt;&gt;"",IF(OR(D600=C601,E600=C601,F600=C601),"W","L"),"")</f>
        <v/>
      </c>
      <c r="H601" s="42" t="str">
        <f t="shared" si="42"/>
        <v/>
      </c>
      <c r="I601" s="42" t="str">
        <f>IF(G601&lt;&gt;"",VLOOKUP(V600,$M$4:$N$18,2,0),"")</f>
        <v/>
      </c>
      <c r="J601" s="42" t="str">
        <f t="shared" si="39"/>
        <v/>
      </c>
      <c r="K601" s="42">
        <f>IF(B601="",K600,SUM($J$6:J601))</f>
        <v>60</v>
      </c>
      <c r="L601" s="2"/>
      <c r="M601" s="2"/>
      <c r="N601" s="2"/>
      <c r="O601" s="2"/>
      <c r="P601" s="2"/>
      <c r="Q601" s="2"/>
      <c r="S601" s="2"/>
      <c r="T601" s="2"/>
      <c r="U601" s="2"/>
      <c r="V601" s="42">
        <f>IF(AND(G600="",G601="L"),1,IF(AND(G601="L",G600="L"),V600+1,IF(AND(G600="L",G601=""),0,IF(AND(G601="",G600=""),0,0))))</f>
        <v>0</v>
      </c>
      <c r="W601" s="2"/>
      <c r="X601" s="42" t="str">
        <f>IF(C600=0,C601,IF(C601=0,X600,C601))</f>
        <v/>
      </c>
      <c r="Y601" s="42" t="str">
        <f>IF(C600=0,X600,IF(C601=0,Y600,C600))</f>
        <v/>
      </c>
      <c r="Z601" s="42" t="str">
        <f>IF(C599=0,C598,IF(C600=0,Y600,IF(C601=0,Z600,C599)))</f>
        <v/>
      </c>
      <c r="AA601" s="42" t="str">
        <f>IF(C598=0,C597,IF(C599=0,C597,IF(C600=0,Z600,IF(C601=0,AA600,C598))))</f>
        <v/>
      </c>
      <c r="AB601" s="2"/>
      <c r="AC601" s="42" t="str">
        <f t="shared" si="40"/>
        <v>NB</v>
      </c>
      <c r="AD601" s="2"/>
      <c r="AE601" s="42">
        <f>IF(K601&lt;K600,1,0)</f>
        <v>0</v>
      </c>
      <c r="AF601" s="42">
        <f>IF(G601="W",0,IF(AE601=1,K600-K601+AF600,0))</f>
        <v>0</v>
      </c>
      <c r="AG601" s="2"/>
      <c r="AH601" s="42">
        <f>IF(G601="W",AF600+J601,IF(AE601=1,K600-K601+AF600,0))</f>
        <v>0</v>
      </c>
      <c r="AI601" s="2"/>
    </row>
    <row r="602" spans="2:35">
      <c r="B602" s="45"/>
      <c r="C602" s="17" t="str">
        <f t="shared" si="41"/>
        <v/>
      </c>
      <c r="D602" s="48" t="str">
        <f>IF(AC602="Bet",X602,"")</f>
        <v/>
      </c>
      <c r="E602" s="49" t="str">
        <f>IF(AC602="Bet",Y602,"")</f>
        <v/>
      </c>
      <c r="F602" s="50" t="str">
        <f>IF(AC602="Bet",Z602,"")</f>
        <v/>
      </c>
      <c r="G602" s="42" t="str">
        <f>IF(D601&lt;&gt;"",IF(OR(D601=C602,E601=C602,F601=C602),"W","L"),"")</f>
        <v/>
      </c>
      <c r="H602" s="42" t="str">
        <f t="shared" si="42"/>
        <v/>
      </c>
      <c r="I602" s="42" t="str">
        <f>IF(G602&lt;&gt;"",VLOOKUP(V601,$M$4:$N$18,2,0),"")</f>
        <v/>
      </c>
      <c r="J602" s="42" t="str">
        <f t="shared" si="39"/>
        <v/>
      </c>
      <c r="K602" s="42">
        <f>IF(B602="",K601,SUM($J$6:J602))</f>
        <v>60</v>
      </c>
      <c r="L602" s="2"/>
      <c r="M602" s="2"/>
      <c r="N602" s="2"/>
      <c r="O602" s="2"/>
      <c r="P602" s="2"/>
      <c r="Q602" s="2"/>
      <c r="S602" s="2"/>
      <c r="T602" s="2"/>
      <c r="U602" s="2"/>
      <c r="V602" s="42">
        <f>IF(AND(G601="",G602="L"),1,IF(AND(G602="L",G601="L"),V601+1,IF(AND(G601="L",G602=""),0,IF(AND(G602="",G601=""),0,0))))</f>
        <v>0</v>
      </c>
      <c r="W602" s="2"/>
      <c r="X602" s="42" t="str">
        <f>IF(C601=0,C602,IF(C602=0,X601,C602))</f>
        <v/>
      </c>
      <c r="Y602" s="42" t="str">
        <f>IF(C601=0,X601,IF(C602=0,Y601,C601))</f>
        <v/>
      </c>
      <c r="Z602" s="42" t="str">
        <f>IF(C600=0,C599,IF(C601=0,Y601,IF(C602=0,Z601,C600)))</f>
        <v/>
      </c>
      <c r="AA602" s="42" t="str">
        <f>IF(C599=0,C598,IF(C600=0,C598,IF(C601=0,Z601,IF(C602=0,AA601,C599))))</f>
        <v/>
      </c>
      <c r="AB602" s="2"/>
      <c r="AC602" s="42" t="str">
        <f t="shared" si="40"/>
        <v>NB</v>
      </c>
      <c r="AD602" s="2"/>
      <c r="AE602" s="42">
        <f>IF(K602&lt;K601,1,0)</f>
        <v>0</v>
      </c>
      <c r="AF602" s="42">
        <f>IF(G602="W",0,IF(AE602=1,K601-K602+AF601,0))</f>
        <v>0</v>
      </c>
      <c r="AG602" s="2"/>
      <c r="AH602" s="42">
        <f>IF(G602="W",AF601+J602,IF(AE602=1,K601-K602+AF601,0))</f>
        <v>0</v>
      </c>
      <c r="AI602" s="2"/>
    </row>
    <row r="603" spans="2:35">
      <c r="B603" s="45"/>
      <c r="C603" s="17" t="str">
        <f t="shared" si="41"/>
        <v/>
      </c>
      <c r="D603" s="48" t="str">
        <f>IF(AC603="Bet",X603,"")</f>
        <v/>
      </c>
      <c r="E603" s="49" t="str">
        <f>IF(AC603="Bet",Y603,"")</f>
        <v/>
      </c>
      <c r="F603" s="50" t="str">
        <f>IF(AC603="Bet",Z603,"")</f>
        <v/>
      </c>
      <c r="G603" s="42" t="str">
        <f>IF(D602&lt;&gt;"",IF(OR(D602=C603,E602=C603,F602=C603),"W","L"),"")</f>
        <v/>
      </c>
      <c r="H603" s="42" t="str">
        <f t="shared" si="42"/>
        <v/>
      </c>
      <c r="I603" s="42" t="str">
        <f>IF(G603&lt;&gt;"",VLOOKUP(V602,$M$4:$N$18,2,0),"")</f>
        <v/>
      </c>
      <c r="J603" s="42" t="str">
        <f t="shared" si="39"/>
        <v/>
      </c>
      <c r="K603" s="42">
        <f>IF(B603="",K602,SUM($J$6:J603))</f>
        <v>60</v>
      </c>
      <c r="L603" s="2"/>
      <c r="M603" s="2"/>
      <c r="N603" s="2"/>
      <c r="O603" s="2"/>
      <c r="P603" s="2"/>
      <c r="Q603" s="2"/>
      <c r="S603" s="2"/>
      <c r="T603" s="2"/>
      <c r="U603" s="2"/>
      <c r="V603" s="42">
        <f>IF(AND(G602="",G603="L"),1,IF(AND(G603="L",G602="L"),V602+1,IF(AND(G602="L",G603=""),0,IF(AND(G603="",G602=""),0,0))))</f>
        <v>0</v>
      </c>
      <c r="W603" s="2"/>
      <c r="X603" s="42" t="str">
        <f>IF(C602=0,C603,IF(C603=0,X602,C603))</f>
        <v/>
      </c>
      <c r="Y603" s="42" t="str">
        <f>IF(C602=0,X602,IF(C603=0,Y602,C602))</f>
        <v/>
      </c>
      <c r="Z603" s="42" t="str">
        <f>IF(C601=0,C600,IF(C602=0,Y602,IF(C603=0,Z602,C601)))</f>
        <v/>
      </c>
      <c r="AA603" s="42" t="str">
        <f>IF(C600=0,C599,IF(C601=0,C599,IF(C602=0,Z602,IF(C603=0,AA602,C600))))</f>
        <v/>
      </c>
      <c r="AB603" s="2"/>
      <c r="AC603" s="42" t="str">
        <f t="shared" si="40"/>
        <v>NB</v>
      </c>
      <c r="AD603" s="2"/>
      <c r="AE603" s="42">
        <f>IF(K603&lt;K602,1,0)</f>
        <v>0</v>
      </c>
      <c r="AF603" s="42">
        <f>IF(G603="W",0,IF(AE603=1,K602-K603+AF602,0))</f>
        <v>0</v>
      </c>
      <c r="AG603" s="2"/>
      <c r="AH603" s="42">
        <f>IF(G603="W",AF602+J603,IF(AE603=1,K602-K603+AF602,0))</f>
        <v>0</v>
      </c>
      <c r="AI603" s="2"/>
    </row>
    <row r="604" spans="2:35">
      <c r="B604" s="45"/>
      <c r="C604" s="17" t="str">
        <f t="shared" si="41"/>
        <v/>
      </c>
      <c r="D604" s="48" t="str">
        <f>IF(AC604="Bet",X604,"")</f>
        <v/>
      </c>
      <c r="E604" s="49" t="str">
        <f>IF(AC604="Bet",Y604,"")</f>
        <v/>
      </c>
      <c r="F604" s="50" t="str">
        <f>IF(AC604="Bet",Z604,"")</f>
        <v/>
      </c>
      <c r="G604" s="42" t="str">
        <f>IF(D603&lt;&gt;"",IF(OR(D603=C604,E603=C604,F603=C604),"W","L"),"")</f>
        <v/>
      </c>
      <c r="H604" s="42" t="str">
        <f t="shared" si="42"/>
        <v/>
      </c>
      <c r="I604" s="42" t="str">
        <f>IF(G604&lt;&gt;"",VLOOKUP(V603,$M$4:$N$18,2,0),"")</f>
        <v/>
      </c>
      <c r="J604" s="42" t="str">
        <f t="shared" si="39"/>
        <v/>
      </c>
      <c r="K604" s="42">
        <f>IF(B604="",K603,SUM($J$6:J604))</f>
        <v>60</v>
      </c>
      <c r="L604" s="2"/>
      <c r="M604" s="2"/>
      <c r="N604" s="2"/>
      <c r="O604" s="2"/>
      <c r="P604" s="2"/>
      <c r="Q604" s="2"/>
      <c r="S604" s="2"/>
      <c r="T604" s="2"/>
      <c r="U604" s="2"/>
      <c r="V604" s="42">
        <f>IF(AND(G603="",G604="L"),1,IF(AND(G604="L",G603="L"),V603+1,IF(AND(G603="L",G604=""),0,IF(AND(G604="",G603=""),0,0))))</f>
        <v>0</v>
      </c>
      <c r="W604" s="2"/>
      <c r="X604" s="42" t="str">
        <f>IF(C603=0,C604,IF(C604=0,X603,C604))</f>
        <v/>
      </c>
      <c r="Y604" s="42" t="str">
        <f>IF(C603=0,X603,IF(C604=0,Y603,C603))</f>
        <v/>
      </c>
      <c r="Z604" s="42" t="str">
        <f>IF(C602=0,C601,IF(C603=0,Y603,IF(C604=0,Z603,C602)))</f>
        <v/>
      </c>
      <c r="AA604" s="42" t="str">
        <f>IF(C601=0,C600,IF(C602=0,C600,IF(C603=0,Z603,IF(C604=0,AA603,C601))))</f>
        <v/>
      </c>
      <c r="AB604" s="2"/>
      <c r="AC604" s="42" t="str">
        <f t="shared" si="40"/>
        <v>NB</v>
      </c>
      <c r="AD604" s="2"/>
      <c r="AE604" s="42">
        <f>IF(K604&lt;K603,1,0)</f>
        <v>0</v>
      </c>
      <c r="AF604" s="42">
        <f>IF(G604="W",0,IF(AE604=1,K603-K604+AF603,0))</f>
        <v>0</v>
      </c>
      <c r="AG604" s="2"/>
      <c r="AH604" s="42">
        <f>IF(G604="W",AF603+J604,IF(AE604=1,K603-K604+AF603,0))</f>
        <v>0</v>
      </c>
      <c r="AI604" s="2"/>
    </row>
    <row r="605" spans="2:35">
      <c r="B605" s="45"/>
      <c r="C605" s="17" t="str">
        <f t="shared" si="41"/>
        <v/>
      </c>
      <c r="D605" s="48" t="str">
        <f>IF(AC605="Bet",X605,"")</f>
        <v/>
      </c>
      <c r="E605" s="49" t="str">
        <f>IF(AC605="Bet",Y605,"")</f>
        <v/>
      </c>
      <c r="F605" s="50" t="str">
        <f>IF(AC605="Bet",Z605,"")</f>
        <v/>
      </c>
      <c r="G605" s="42" t="str">
        <f>IF(D604&lt;&gt;"",IF(OR(D604=C605,E604=C605,F604=C605),"W","L"),"")</f>
        <v/>
      </c>
      <c r="H605" s="42" t="str">
        <f t="shared" si="42"/>
        <v/>
      </c>
      <c r="I605" s="42" t="str">
        <f>IF(G605&lt;&gt;"",VLOOKUP(V604,$M$4:$N$18,2,0),"")</f>
        <v/>
      </c>
      <c r="J605" s="42" t="str">
        <f t="shared" si="39"/>
        <v/>
      </c>
      <c r="K605" s="42">
        <f>IF(B605="",K604,SUM($J$6:J605))</f>
        <v>60</v>
      </c>
      <c r="L605" s="2"/>
      <c r="M605" s="2"/>
      <c r="N605" s="2"/>
      <c r="O605" s="2"/>
      <c r="P605" s="2"/>
      <c r="Q605" s="2"/>
      <c r="S605" s="2"/>
      <c r="T605" s="2"/>
      <c r="U605" s="2"/>
      <c r="V605" s="42">
        <f>IF(AND(G604="",G605="L"),1,IF(AND(G605="L",G604="L"),V604+1,IF(AND(G604="L",G605=""),0,IF(AND(G605="",G604=""),0,0))))</f>
        <v>0</v>
      </c>
      <c r="W605" s="2"/>
      <c r="X605" s="42" t="str">
        <f>IF(C604=0,C605,IF(C605=0,X604,C605))</f>
        <v/>
      </c>
      <c r="Y605" s="42" t="str">
        <f>IF(C604=0,X604,IF(C605=0,Y604,C604))</f>
        <v/>
      </c>
      <c r="Z605" s="42" t="str">
        <f>IF(C603=0,C602,IF(C604=0,Y604,IF(C605=0,Z604,C603)))</f>
        <v/>
      </c>
      <c r="AA605" s="42" t="str">
        <f>IF(C602=0,C601,IF(C603=0,C601,IF(C604=0,Z604,IF(C605=0,AA604,C602))))</f>
        <v/>
      </c>
      <c r="AB605" s="2"/>
      <c r="AC605" s="42" t="str">
        <f t="shared" si="40"/>
        <v>NB</v>
      </c>
      <c r="AD605" s="2"/>
      <c r="AE605" s="42">
        <f>IF(K605&lt;K604,1,0)</f>
        <v>0</v>
      </c>
      <c r="AF605" s="42">
        <f>IF(G605="W",0,IF(AE605=1,K604-K605+AF604,0))</f>
        <v>0</v>
      </c>
      <c r="AG605" s="2"/>
      <c r="AH605" s="42">
        <f>IF(G605="W",AF604+J605,IF(AE605=1,K604-K605+AF604,0))</f>
        <v>0</v>
      </c>
      <c r="AI605" s="2"/>
    </row>
    <row r="606" spans="2:35">
      <c r="B606" s="45"/>
      <c r="C606" s="17" t="str">
        <f t="shared" si="41"/>
        <v/>
      </c>
      <c r="D606" s="48" t="str">
        <f>IF(AC606="Bet",X606,"")</f>
        <v/>
      </c>
      <c r="E606" s="49" t="str">
        <f>IF(AC606="Bet",Y606,"")</f>
        <v/>
      </c>
      <c r="F606" s="50" t="str">
        <f>IF(AC606="Bet",Z606,"")</f>
        <v/>
      </c>
      <c r="G606" s="42" t="str">
        <f>IF(D605&lt;&gt;"",IF(OR(D605=C606,E605=C606,F605=C606),"W","L"),"")</f>
        <v/>
      </c>
      <c r="H606" s="42" t="str">
        <f t="shared" si="42"/>
        <v/>
      </c>
      <c r="I606" s="42" t="str">
        <f>IF(G606&lt;&gt;"",VLOOKUP(V605,$M$4:$N$18,2,0),"")</f>
        <v/>
      </c>
      <c r="J606" s="42" t="str">
        <f t="shared" si="39"/>
        <v/>
      </c>
      <c r="K606" s="42">
        <f>IF(B606="",K605,SUM($J$6:J606))</f>
        <v>60</v>
      </c>
      <c r="L606" s="2"/>
      <c r="M606" s="2"/>
      <c r="N606" s="2"/>
      <c r="O606" s="2"/>
      <c r="P606" s="2"/>
      <c r="Q606" s="2"/>
      <c r="S606" s="2"/>
      <c r="T606" s="2"/>
      <c r="U606" s="2"/>
      <c r="V606" s="42">
        <f>IF(AND(G605="",G606="L"),1,IF(AND(G606="L",G605="L"),V605+1,IF(AND(G605="L",G606=""),0,IF(AND(G606="",G605=""),0,0))))</f>
        <v>0</v>
      </c>
      <c r="W606" s="2"/>
      <c r="X606" s="42" t="str">
        <f>IF(C605=0,C606,IF(C606=0,X605,C606))</f>
        <v/>
      </c>
      <c r="Y606" s="42" t="str">
        <f>IF(C605=0,X605,IF(C606=0,Y605,C605))</f>
        <v/>
      </c>
      <c r="Z606" s="42" t="str">
        <f>IF(C604=0,C603,IF(C605=0,Y605,IF(C606=0,Z605,C604)))</f>
        <v/>
      </c>
      <c r="AA606" s="42" t="str">
        <f>IF(C603=0,C602,IF(C604=0,C602,IF(C605=0,Z605,IF(C606=0,AA605,C603))))</f>
        <v/>
      </c>
      <c r="AB606" s="2"/>
      <c r="AC606" s="42" t="str">
        <f t="shared" si="40"/>
        <v>NB</v>
      </c>
      <c r="AD606" s="2"/>
      <c r="AE606" s="42">
        <f>IF(K606&lt;K605,1,0)</f>
        <v>0</v>
      </c>
      <c r="AF606" s="42">
        <f>IF(G606="W",0,IF(AE606=1,K605-K606+AF605,0))</f>
        <v>0</v>
      </c>
      <c r="AG606" s="2"/>
      <c r="AH606" s="42">
        <f>IF(G606="W",AF605+J606,IF(AE606=1,K605-K606+AF605,0))</f>
        <v>0</v>
      </c>
      <c r="AI606" s="2"/>
    </row>
    <row r="607" spans="2:35">
      <c r="B607" s="45"/>
      <c r="C607" s="17" t="str">
        <f t="shared" si="41"/>
        <v/>
      </c>
      <c r="D607" s="48" t="str">
        <f>IF(AC607="Bet",X607,"")</f>
        <v/>
      </c>
      <c r="E607" s="49" t="str">
        <f>IF(AC607="Bet",Y607,"")</f>
        <v/>
      </c>
      <c r="F607" s="50" t="str">
        <f>IF(AC607="Bet",Z607,"")</f>
        <v/>
      </c>
      <c r="G607" s="42" t="str">
        <f>IF(D606&lt;&gt;"",IF(OR(D606=C607,E606=C607,F606=C607),"W","L"),"")</f>
        <v/>
      </c>
      <c r="H607" s="42" t="str">
        <f t="shared" si="42"/>
        <v/>
      </c>
      <c r="I607" s="42" t="str">
        <f>IF(G607&lt;&gt;"",VLOOKUP(V606,$M$4:$N$18,2,0),"")</f>
        <v/>
      </c>
      <c r="J607" s="42" t="str">
        <f t="shared" si="39"/>
        <v/>
      </c>
      <c r="K607" s="42">
        <f>IF(B607="",K606,SUM($J$6:J607))</f>
        <v>60</v>
      </c>
      <c r="L607" s="2"/>
      <c r="M607" s="2"/>
      <c r="N607" s="2"/>
      <c r="O607" s="2"/>
      <c r="P607" s="2"/>
      <c r="Q607" s="2"/>
      <c r="S607" s="2"/>
      <c r="T607" s="2"/>
      <c r="U607" s="2"/>
      <c r="V607" s="42">
        <f>IF(AND(G606="",G607="L"),1,IF(AND(G607="L",G606="L"),V606+1,IF(AND(G606="L",G607=""),0,IF(AND(G607="",G606=""),0,0))))</f>
        <v>0</v>
      </c>
      <c r="W607" s="2"/>
      <c r="X607" s="42" t="str">
        <f>IF(C606=0,C607,IF(C607=0,X606,C607))</f>
        <v/>
      </c>
      <c r="Y607" s="42" t="str">
        <f>IF(C606=0,X606,IF(C607=0,Y606,C606))</f>
        <v/>
      </c>
      <c r="Z607" s="42" t="str">
        <f>IF(C605=0,C604,IF(C606=0,Y606,IF(C607=0,Z606,C605)))</f>
        <v/>
      </c>
      <c r="AA607" s="42" t="str">
        <f>IF(C604=0,C603,IF(C605=0,C603,IF(C606=0,Z606,IF(C607=0,AA606,C604))))</f>
        <v/>
      </c>
      <c r="AB607" s="2"/>
      <c r="AC607" s="42" t="str">
        <f t="shared" si="40"/>
        <v>NB</v>
      </c>
      <c r="AD607" s="2"/>
      <c r="AE607" s="42">
        <f>IF(K607&lt;K606,1,0)</f>
        <v>0</v>
      </c>
      <c r="AF607" s="42">
        <f>IF(G607="W",0,IF(AE607=1,K606-K607+AF606,0))</f>
        <v>0</v>
      </c>
      <c r="AG607" s="2"/>
      <c r="AH607" s="42">
        <f>IF(G607="W",AF606+J607,IF(AE607=1,K606-K607+AF606,0))</f>
        <v>0</v>
      </c>
      <c r="AI607" s="2"/>
    </row>
    <row r="608" spans="2:35">
      <c r="B608" s="45"/>
      <c r="C608" s="17" t="str">
        <f t="shared" si="41"/>
        <v/>
      </c>
      <c r="D608" s="48" t="str">
        <f>IF(AC608="Bet",X608,"")</f>
        <v/>
      </c>
      <c r="E608" s="49" t="str">
        <f>IF(AC608="Bet",Y608,"")</f>
        <v/>
      </c>
      <c r="F608" s="50" t="str">
        <f>IF(AC608="Bet",Z608,"")</f>
        <v/>
      </c>
      <c r="G608" s="42" t="str">
        <f>IF(D607&lt;&gt;"",IF(OR(D607=C608,E607=C608,F607=C608),"W","L"),"")</f>
        <v/>
      </c>
      <c r="H608" s="42" t="str">
        <f t="shared" si="42"/>
        <v/>
      </c>
      <c r="I608" s="42" t="str">
        <f>IF(G608&lt;&gt;"",VLOOKUP(V607,$M$4:$N$18,2,0),"")</f>
        <v/>
      </c>
      <c r="J608" s="42" t="str">
        <f t="shared" ref="J608:J671" si="43">IF(G608&lt;&gt;"",H608*I608,"")</f>
        <v/>
      </c>
      <c r="K608" s="42">
        <f>IF(B608="",K607,SUM($J$6:J608))</f>
        <v>60</v>
      </c>
      <c r="L608" s="2"/>
      <c r="M608" s="2"/>
      <c r="N608" s="2"/>
      <c r="O608" s="2"/>
      <c r="P608" s="2"/>
      <c r="Q608" s="2"/>
      <c r="S608" s="2"/>
      <c r="T608" s="2"/>
      <c r="U608" s="2"/>
      <c r="V608" s="42">
        <f>IF(AND(G607="",G608="L"),1,IF(AND(G608="L",G607="L"),V607+1,IF(AND(G607="L",G608=""),0,IF(AND(G608="",G607=""),0,0))))</f>
        <v>0</v>
      </c>
      <c r="W608" s="2"/>
      <c r="X608" s="42" t="str">
        <f>IF(C607=0,C608,IF(C608=0,X607,C608))</f>
        <v/>
      </c>
      <c r="Y608" s="42" t="str">
        <f>IF(C607=0,X607,IF(C608=0,Y607,C607))</f>
        <v/>
      </c>
      <c r="Z608" s="42" t="str">
        <f>IF(C606=0,C605,IF(C607=0,Y607,IF(C608=0,Z607,C606)))</f>
        <v/>
      </c>
      <c r="AA608" s="42" t="str">
        <f>IF(C605=0,C604,IF(C606=0,C604,IF(C607=0,Z607,IF(C608=0,AA607,C605))))</f>
        <v/>
      </c>
      <c r="AB608" s="2"/>
      <c r="AC608" s="42" t="str">
        <f t="shared" ref="AC608:AC671" si="44">IF(OR(X608=Y608,X608=Z608,X608=AA608),"NB",IF(OR(Y608=X608,Y608=Z608,Y608=AA608),"NB",IF(OR(Z608=Y608,Z608=X608,Z608=AA608),"NB",IF(OR(AA608=Y608,AA608=X608,AA608=Z608),"NB","Bet"))))</f>
        <v>NB</v>
      </c>
      <c r="AD608" s="2"/>
      <c r="AE608" s="42">
        <f>IF(K608&lt;K607,1,0)</f>
        <v>0</v>
      </c>
      <c r="AF608" s="42">
        <f>IF(G608="W",0,IF(AE608=1,K607-K608+AF607,0))</f>
        <v>0</v>
      </c>
      <c r="AG608" s="2"/>
      <c r="AH608" s="42">
        <f>IF(G608="W",AF607+J608,IF(AE608=1,K607-K608+AF607,0))</f>
        <v>0</v>
      </c>
      <c r="AI608" s="2"/>
    </row>
    <row r="609" spans="2:35">
      <c r="B609" s="45"/>
      <c r="C609" s="17" t="str">
        <f t="shared" si="41"/>
        <v/>
      </c>
      <c r="D609" s="48" t="str">
        <f>IF(AC609="Bet",X609,"")</f>
        <v/>
      </c>
      <c r="E609" s="49" t="str">
        <f>IF(AC609="Bet",Y609,"")</f>
        <v/>
      </c>
      <c r="F609" s="50" t="str">
        <f>IF(AC609="Bet",Z609,"")</f>
        <v/>
      </c>
      <c r="G609" s="42" t="str">
        <f>IF(D608&lt;&gt;"",IF(OR(D608=C609,E608=C609,F608=C609),"W","L"),"")</f>
        <v/>
      </c>
      <c r="H609" s="42" t="str">
        <f t="shared" si="42"/>
        <v/>
      </c>
      <c r="I609" s="42" t="str">
        <f>IF(G609&lt;&gt;"",VLOOKUP(V608,$M$4:$N$18,2,0),"")</f>
        <v/>
      </c>
      <c r="J609" s="42" t="str">
        <f t="shared" si="43"/>
        <v/>
      </c>
      <c r="K609" s="42">
        <f>IF(B609="",K608,SUM($J$6:J609))</f>
        <v>60</v>
      </c>
      <c r="L609" s="2"/>
      <c r="M609" s="2"/>
      <c r="N609" s="2"/>
      <c r="O609" s="2"/>
      <c r="P609" s="2"/>
      <c r="Q609" s="2"/>
      <c r="S609" s="2"/>
      <c r="T609" s="2"/>
      <c r="U609" s="2"/>
      <c r="V609" s="42">
        <f>IF(AND(G608="",G609="L"),1,IF(AND(G609="L",G608="L"),V608+1,IF(AND(G608="L",G609=""),0,IF(AND(G609="",G608=""),0,0))))</f>
        <v>0</v>
      </c>
      <c r="W609" s="2"/>
      <c r="X609" s="42" t="str">
        <f>IF(C608=0,C609,IF(C609=0,X608,C609))</f>
        <v/>
      </c>
      <c r="Y609" s="42" t="str">
        <f>IF(C608=0,X608,IF(C609=0,Y608,C608))</f>
        <v/>
      </c>
      <c r="Z609" s="42" t="str">
        <f>IF(C607=0,C606,IF(C608=0,Y608,IF(C609=0,Z608,C607)))</f>
        <v/>
      </c>
      <c r="AA609" s="42" t="str">
        <f>IF(C606=0,C605,IF(C607=0,C605,IF(C608=0,Z608,IF(C609=0,AA608,C606))))</f>
        <v/>
      </c>
      <c r="AB609" s="2"/>
      <c r="AC609" s="42" t="str">
        <f t="shared" si="44"/>
        <v>NB</v>
      </c>
      <c r="AD609" s="2"/>
      <c r="AE609" s="42">
        <f>IF(K609&lt;K608,1,0)</f>
        <v>0</v>
      </c>
      <c r="AF609" s="42">
        <f>IF(G609="W",0,IF(AE609=1,K608-K609+AF608,0))</f>
        <v>0</v>
      </c>
      <c r="AG609" s="2"/>
      <c r="AH609" s="42">
        <f>IF(G609="W",AF608+J609,IF(AE609=1,K608-K609+AF608,0))</f>
        <v>0</v>
      </c>
      <c r="AI609" s="2"/>
    </row>
    <row r="610" spans="2:35">
      <c r="B610" s="45"/>
      <c r="C610" s="17" t="str">
        <f t="shared" si="41"/>
        <v/>
      </c>
      <c r="D610" s="48" t="str">
        <f>IF(AC610="Bet",X610,"")</f>
        <v/>
      </c>
      <c r="E610" s="49" t="str">
        <f>IF(AC610="Bet",Y610,"")</f>
        <v/>
      </c>
      <c r="F610" s="50" t="str">
        <f>IF(AC610="Bet",Z610,"")</f>
        <v/>
      </c>
      <c r="G610" s="42" t="str">
        <f>IF(D609&lt;&gt;"",IF(OR(D609=C610,E609=C610,F609=C610),"W","L"),"")</f>
        <v/>
      </c>
      <c r="H610" s="42" t="str">
        <f t="shared" si="42"/>
        <v/>
      </c>
      <c r="I610" s="42" t="str">
        <f>IF(G610&lt;&gt;"",VLOOKUP(V609,$M$4:$N$18,2,0),"")</f>
        <v/>
      </c>
      <c r="J610" s="42" t="str">
        <f t="shared" si="43"/>
        <v/>
      </c>
      <c r="K610" s="42">
        <f>IF(B610="",K609,SUM($J$6:J610))</f>
        <v>60</v>
      </c>
      <c r="L610" s="2"/>
      <c r="M610" s="2"/>
      <c r="N610" s="2"/>
      <c r="O610" s="2"/>
      <c r="P610" s="2"/>
      <c r="Q610" s="2"/>
      <c r="S610" s="2"/>
      <c r="T610" s="2"/>
      <c r="U610" s="2"/>
      <c r="V610" s="42">
        <f>IF(AND(G609="",G610="L"),1,IF(AND(G610="L",G609="L"),V609+1,IF(AND(G609="L",G610=""),0,IF(AND(G610="",G609=""),0,0))))</f>
        <v>0</v>
      </c>
      <c r="W610" s="2"/>
      <c r="X610" s="42" t="str">
        <f>IF(C609=0,C610,IF(C610=0,X609,C610))</f>
        <v/>
      </c>
      <c r="Y610" s="42" t="str">
        <f>IF(C609=0,X609,IF(C610=0,Y609,C609))</f>
        <v/>
      </c>
      <c r="Z610" s="42" t="str">
        <f>IF(C608=0,C607,IF(C609=0,Y609,IF(C610=0,Z609,C608)))</f>
        <v/>
      </c>
      <c r="AA610" s="42" t="str">
        <f>IF(C607=0,C606,IF(C608=0,C606,IF(C609=0,Z609,IF(C610=0,AA609,C607))))</f>
        <v/>
      </c>
      <c r="AB610" s="2"/>
      <c r="AC610" s="42" t="str">
        <f t="shared" si="44"/>
        <v>NB</v>
      </c>
      <c r="AD610" s="2"/>
      <c r="AE610" s="42">
        <f>IF(K610&lt;K609,1,0)</f>
        <v>0</v>
      </c>
      <c r="AF610" s="42">
        <f>IF(G610="W",0,IF(AE610=1,K609-K610+AF609,0))</f>
        <v>0</v>
      </c>
      <c r="AG610" s="2"/>
      <c r="AH610" s="42">
        <f>IF(G610="W",AF609+J610,IF(AE610=1,K609-K610+AF609,0))</f>
        <v>0</v>
      </c>
      <c r="AI610" s="2"/>
    </row>
    <row r="611" spans="2:35">
      <c r="B611" s="45"/>
      <c r="C611" s="17" t="str">
        <f t="shared" si="41"/>
        <v/>
      </c>
      <c r="D611" s="48" t="str">
        <f>IF(AC611="Bet",X611,"")</f>
        <v/>
      </c>
      <c r="E611" s="49" t="str">
        <f>IF(AC611="Bet",Y611,"")</f>
        <v/>
      </c>
      <c r="F611" s="50" t="str">
        <f>IF(AC611="Bet",Z611,"")</f>
        <v/>
      </c>
      <c r="G611" s="42" t="str">
        <f>IF(D610&lt;&gt;"",IF(OR(D610=C611,E610=C611,F610=C611),"W","L"),"")</f>
        <v/>
      </c>
      <c r="H611" s="42" t="str">
        <f t="shared" si="42"/>
        <v/>
      </c>
      <c r="I611" s="42" t="str">
        <f>IF(G611&lt;&gt;"",VLOOKUP(V610,$M$4:$N$18,2,0),"")</f>
        <v/>
      </c>
      <c r="J611" s="42" t="str">
        <f t="shared" si="43"/>
        <v/>
      </c>
      <c r="K611" s="42">
        <f>IF(B611="",K610,SUM($J$6:J611))</f>
        <v>60</v>
      </c>
      <c r="L611" s="2"/>
      <c r="M611" s="2"/>
      <c r="N611" s="2"/>
      <c r="O611" s="2"/>
      <c r="P611" s="2"/>
      <c r="Q611" s="2"/>
      <c r="S611" s="2"/>
      <c r="T611" s="2"/>
      <c r="U611" s="2"/>
      <c r="V611" s="42">
        <f>IF(AND(G610="",G611="L"),1,IF(AND(G611="L",G610="L"),V610+1,IF(AND(G610="L",G611=""),0,IF(AND(G611="",G610=""),0,0))))</f>
        <v>0</v>
      </c>
      <c r="W611" s="2"/>
      <c r="X611" s="42" t="str">
        <f>IF(C610=0,C611,IF(C611=0,X610,C611))</f>
        <v/>
      </c>
      <c r="Y611" s="42" t="str">
        <f>IF(C610=0,X610,IF(C611=0,Y610,C610))</f>
        <v/>
      </c>
      <c r="Z611" s="42" t="str">
        <f>IF(C609=0,C608,IF(C610=0,Y610,IF(C611=0,Z610,C609)))</f>
        <v/>
      </c>
      <c r="AA611" s="42" t="str">
        <f>IF(C608=0,C607,IF(C609=0,C607,IF(C610=0,Z610,IF(C611=0,AA610,C608))))</f>
        <v/>
      </c>
      <c r="AB611" s="2"/>
      <c r="AC611" s="42" t="str">
        <f t="shared" si="44"/>
        <v>NB</v>
      </c>
      <c r="AD611" s="2"/>
      <c r="AE611" s="42">
        <f>IF(K611&lt;K610,1,0)</f>
        <v>0</v>
      </c>
      <c r="AF611" s="42">
        <f>IF(G611="W",0,IF(AE611=1,K610-K611+AF610,0))</f>
        <v>0</v>
      </c>
      <c r="AG611" s="2"/>
      <c r="AH611" s="42">
        <f>IF(G611="W",AF610+J611,IF(AE611=1,K610-K611+AF610,0))</f>
        <v>0</v>
      </c>
      <c r="AI611" s="2"/>
    </row>
    <row r="612" spans="2:35">
      <c r="B612" s="45"/>
      <c r="C612" s="17" t="str">
        <f t="shared" si="41"/>
        <v/>
      </c>
      <c r="D612" s="48" t="str">
        <f>IF(AC612="Bet",X612,"")</f>
        <v/>
      </c>
      <c r="E612" s="49" t="str">
        <f>IF(AC612="Bet",Y612,"")</f>
        <v/>
      </c>
      <c r="F612" s="50" t="str">
        <f>IF(AC612="Bet",Z612,"")</f>
        <v/>
      </c>
      <c r="G612" s="42" t="str">
        <f>IF(D611&lt;&gt;"",IF(OR(D611=C612,E611=C612,F611=C612),"W","L"),"")</f>
        <v/>
      </c>
      <c r="H612" s="42" t="str">
        <f t="shared" si="42"/>
        <v/>
      </c>
      <c r="I612" s="42" t="str">
        <f>IF(G612&lt;&gt;"",VLOOKUP(V611,$M$4:$N$18,2,0),"")</f>
        <v/>
      </c>
      <c r="J612" s="42" t="str">
        <f t="shared" si="43"/>
        <v/>
      </c>
      <c r="K612" s="42">
        <f>IF(B612="",K611,SUM($J$6:J612))</f>
        <v>60</v>
      </c>
      <c r="L612" s="2"/>
      <c r="M612" s="2"/>
      <c r="N612" s="2"/>
      <c r="O612" s="2"/>
      <c r="P612" s="2"/>
      <c r="Q612" s="2"/>
      <c r="S612" s="2"/>
      <c r="T612" s="2"/>
      <c r="U612" s="2"/>
      <c r="V612" s="42">
        <f>IF(AND(G611="",G612="L"),1,IF(AND(G612="L",G611="L"),V611+1,IF(AND(G611="L",G612=""),0,IF(AND(G612="",G611=""),0,0))))</f>
        <v>0</v>
      </c>
      <c r="W612" s="2"/>
      <c r="X612" s="42" t="str">
        <f>IF(C611=0,C612,IF(C612=0,X611,C612))</f>
        <v/>
      </c>
      <c r="Y612" s="42" t="str">
        <f>IF(C611=0,X611,IF(C612=0,Y611,C611))</f>
        <v/>
      </c>
      <c r="Z612" s="42" t="str">
        <f>IF(C610=0,C609,IF(C611=0,Y611,IF(C612=0,Z611,C610)))</f>
        <v/>
      </c>
      <c r="AA612" s="42" t="str">
        <f>IF(C609=0,C608,IF(C610=0,C608,IF(C611=0,Z611,IF(C612=0,AA611,C609))))</f>
        <v/>
      </c>
      <c r="AB612" s="2"/>
      <c r="AC612" s="42" t="str">
        <f t="shared" si="44"/>
        <v>NB</v>
      </c>
      <c r="AD612" s="2"/>
      <c r="AE612" s="42">
        <f>IF(K612&lt;K611,1,0)</f>
        <v>0</v>
      </c>
      <c r="AF612" s="42">
        <f>IF(G612="W",0,IF(AE612=1,K611-K612+AF611,0))</f>
        <v>0</v>
      </c>
      <c r="AG612" s="2"/>
      <c r="AH612" s="42">
        <f>IF(G612="W",AF611+J612,IF(AE612=1,K611-K612+AF611,0))</f>
        <v>0</v>
      </c>
      <c r="AI612" s="2"/>
    </row>
    <row r="613" spans="2:35">
      <c r="B613" s="45"/>
      <c r="C613" s="17" t="str">
        <f t="shared" si="41"/>
        <v/>
      </c>
      <c r="D613" s="48" t="str">
        <f>IF(AC613="Bet",X613,"")</f>
        <v/>
      </c>
      <c r="E613" s="49" t="str">
        <f>IF(AC613="Bet",Y613,"")</f>
        <v/>
      </c>
      <c r="F613" s="50" t="str">
        <f>IF(AC613="Bet",Z613,"")</f>
        <v/>
      </c>
      <c r="G613" s="42" t="str">
        <f>IF(D612&lt;&gt;"",IF(OR(D612=C613,E612=C613,F612=C613),"W","L"),"")</f>
        <v/>
      </c>
      <c r="H613" s="42" t="str">
        <f t="shared" si="42"/>
        <v/>
      </c>
      <c r="I613" s="42" t="str">
        <f>IF(G613&lt;&gt;"",VLOOKUP(V612,$M$4:$N$18,2,0),"")</f>
        <v/>
      </c>
      <c r="J613" s="42" t="str">
        <f t="shared" si="43"/>
        <v/>
      </c>
      <c r="K613" s="42">
        <f>IF(B613="",K612,SUM($J$6:J613))</f>
        <v>60</v>
      </c>
      <c r="L613" s="2"/>
      <c r="M613" s="2"/>
      <c r="N613" s="2"/>
      <c r="O613" s="2"/>
      <c r="P613" s="2"/>
      <c r="Q613" s="2"/>
      <c r="S613" s="2"/>
      <c r="T613" s="2"/>
      <c r="U613" s="2"/>
      <c r="V613" s="42">
        <f>IF(AND(G612="",G613="L"),1,IF(AND(G613="L",G612="L"),V612+1,IF(AND(G612="L",G613=""),0,IF(AND(G613="",G612=""),0,0))))</f>
        <v>0</v>
      </c>
      <c r="W613" s="2"/>
      <c r="X613" s="42" t="str">
        <f>IF(C612=0,C613,IF(C613=0,X612,C613))</f>
        <v/>
      </c>
      <c r="Y613" s="42" t="str">
        <f>IF(C612=0,X612,IF(C613=0,Y612,C612))</f>
        <v/>
      </c>
      <c r="Z613" s="42" t="str">
        <f>IF(C611=0,C610,IF(C612=0,Y612,IF(C613=0,Z612,C611)))</f>
        <v/>
      </c>
      <c r="AA613" s="42" t="str">
        <f>IF(C610=0,C609,IF(C611=0,C609,IF(C612=0,Z612,IF(C613=0,AA612,C610))))</f>
        <v/>
      </c>
      <c r="AB613" s="2"/>
      <c r="AC613" s="42" t="str">
        <f t="shared" si="44"/>
        <v>NB</v>
      </c>
      <c r="AD613" s="2"/>
      <c r="AE613" s="42">
        <f>IF(K613&lt;K612,1,0)</f>
        <v>0</v>
      </c>
      <c r="AF613" s="42">
        <f>IF(G613="W",0,IF(AE613=1,K612-K613+AF612,0))</f>
        <v>0</v>
      </c>
      <c r="AG613" s="2"/>
      <c r="AH613" s="42">
        <f>IF(G613="W",AF612+J613,IF(AE613=1,K612-K613+AF612,0))</f>
        <v>0</v>
      </c>
      <c r="AI613" s="2"/>
    </row>
    <row r="614" spans="2:35">
      <c r="B614" s="45"/>
      <c r="C614" s="17" t="str">
        <f t="shared" si="41"/>
        <v/>
      </c>
      <c r="D614" s="48" t="str">
        <f>IF(AC614="Bet",X614,"")</f>
        <v/>
      </c>
      <c r="E614" s="49" t="str">
        <f>IF(AC614="Bet",Y614,"")</f>
        <v/>
      </c>
      <c r="F614" s="50" t="str">
        <f>IF(AC614="Bet",Z614,"")</f>
        <v/>
      </c>
      <c r="G614" s="42" t="str">
        <f>IF(D613&lt;&gt;"",IF(OR(D613=C614,E613=C614,F613=C614),"W","L"),"")</f>
        <v/>
      </c>
      <c r="H614" s="42" t="str">
        <f t="shared" si="42"/>
        <v/>
      </c>
      <c r="I614" s="42" t="str">
        <f>IF(G614&lt;&gt;"",VLOOKUP(V613,$M$4:$N$18,2,0),"")</f>
        <v/>
      </c>
      <c r="J614" s="42" t="str">
        <f t="shared" si="43"/>
        <v/>
      </c>
      <c r="K614" s="42">
        <f>IF(B614="",K613,SUM($J$6:J614))</f>
        <v>60</v>
      </c>
      <c r="L614" s="2"/>
      <c r="M614" s="2"/>
      <c r="N614" s="2"/>
      <c r="O614" s="2"/>
      <c r="P614" s="2"/>
      <c r="Q614" s="2"/>
      <c r="S614" s="2"/>
      <c r="T614" s="2"/>
      <c r="U614" s="2"/>
      <c r="V614" s="42">
        <f>IF(AND(G613="",G614="L"),1,IF(AND(G614="L",G613="L"),V613+1,IF(AND(G613="L",G614=""),0,IF(AND(G614="",G613=""),0,0))))</f>
        <v>0</v>
      </c>
      <c r="W614" s="2"/>
      <c r="X614" s="42" t="str">
        <f>IF(C613=0,C614,IF(C614=0,X613,C614))</f>
        <v/>
      </c>
      <c r="Y614" s="42" t="str">
        <f>IF(C613=0,X613,IF(C614=0,Y613,C613))</f>
        <v/>
      </c>
      <c r="Z614" s="42" t="str">
        <f>IF(C612=0,C611,IF(C613=0,Y613,IF(C614=0,Z613,C612)))</f>
        <v/>
      </c>
      <c r="AA614" s="42" t="str">
        <f>IF(C611=0,C610,IF(C612=0,C610,IF(C613=0,Z613,IF(C614=0,AA613,C611))))</f>
        <v/>
      </c>
      <c r="AB614" s="2"/>
      <c r="AC614" s="42" t="str">
        <f t="shared" si="44"/>
        <v>NB</v>
      </c>
      <c r="AD614" s="2"/>
      <c r="AE614" s="42">
        <f>IF(K614&lt;K613,1,0)</f>
        <v>0</v>
      </c>
      <c r="AF614" s="42">
        <f>IF(G614="W",0,IF(AE614=1,K613-K614+AF613,0))</f>
        <v>0</v>
      </c>
      <c r="AG614" s="2"/>
      <c r="AH614" s="42">
        <f>IF(G614="W",AF613+J614,IF(AE614=1,K613-K614+AF613,0))</f>
        <v>0</v>
      </c>
      <c r="AI614" s="2"/>
    </row>
    <row r="615" spans="2:35">
      <c r="B615" s="45"/>
      <c r="C615" s="17" t="str">
        <f t="shared" si="41"/>
        <v/>
      </c>
      <c r="D615" s="48" t="str">
        <f>IF(AC615="Bet",X615,"")</f>
        <v/>
      </c>
      <c r="E615" s="49" t="str">
        <f>IF(AC615="Bet",Y615,"")</f>
        <v/>
      </c>
      <c r="F615" s="50" t="str">
        <f>IF(AC615="Bet",Z615,"")</f>
        <v/>
      </c>
      <c r="G615" s="42" t="str">
        <f>IF(D614&lt;&gt;"",IF(OR(D614=C615,E614=C615,F614=C615),"W","L"),"")</f>
        <v/>
      </c>
      <c r="H615" s="42" t="str">
        <f t="shared" si="42"/>
        <v/>
      </c>
      <c r="I615" s="42" t="str">
        <f>IF(G615&lt;&gt;"",VLOOKUP(V614,$M$4:$N$18,2,0),"")</f>
        <v/>
      </c>
      <c r="J615" s="42" t="str">
        <f t="shared" si="43"/>
        <v/>
      </c>
      <c r="K615" s="42">
        <f>IF(B615="",K614,SUM($J$6:J615))</f>
        <v>60</v>
      </c>
      <c r="L615" s="2"/>
      <c r="M615" s="2"/>
      <c r="N615" s="2"/>
      <c r="O615" s="2"/>
      <c r="P615" s="2"/>
      <c r="Q615" s="2"/>
      <c r="S615" s="2"/>
      <c r="T615" s="2"/>
      <c r="U615" s="2"/>
      <c r="V615" s="42">
        <f>IF(AND(G614="",G615="L"),1,IF(AND(G615="L",G614="L"),V614+1,IF(AND(G614="L",G615=""),0,IF(AND(G615="",G614=""),0,0))))</f>
        <v>0</v>
      </c>
      <c r="W615" s="2"/>
      <c r="X615" s="42" t="str">
        <f>IF(C614=0,C615,IF(C615=0,X614,C615))</f>
        <v/>
      </c>
      <c r="Y615" s="42" t="str">
        <f>IF(C614=0,X614,IF(C615=0,Y614,C614))</f>
        <v/>
      </c>
      <c r="Z615" s="42" t="str">
        <f>IF(C613=0,C612,IF(C614=0,Y614,IF(C615=0,Z614,C613)))</f>
        <v/>
      </c>
      <c r="AA615" s="42" t="str">
        <f>IF(C612=0,C611,IF(C613=0,C611,IF(C614=0,Z614,IF(C615=0,AA614,C612))))</f>
        <v/>
      </c>
      <c r="AB615" s="2"/>
      <c r="AC615" s="42" t="str">
        <f t="shared" si="44"/>
        <v>NB</v>
      </c>
      <c r="AD615" s="2"/>
      <c r="AE615" s="42">
        <f>IF(K615&lt;K614,1,0)</f>
        <v>0</v>
      </c>
      <c r="AF615" s="42">
        <f>IF(G615="W",0,IF(AE615=1,K614-K615+AF614,0))</f>
        <v>0</v>
      </c>
      <c r="AG615" s="2"/>
      <c r="AH615" s="42">
        <f>IF(G615="W",AF614+J615,IF(AE615=1,K614-K615+AF614,0))</f>
        <v>0</v>
      </c>
      <c r="AI615" s="2"/>
    </row>
    <row r="616" spans="2:35">
      <c r="B616" s="45"/>
      <c r="C616" s="17" t="str">
        <f t="shared" si="41"/>
        <v/>
      </c>
      <c r="D616" s="48" t="str">
        <f>IF(AC616="Bet",X616,"")</f>
        <v/>
      </c>
      <c r="E616" s="49" t="str">
        <f>IF(AC616="Bet",Y616,"")</f>
        <v/>
      </c>
      <c r="F616" s="50" t="str">
        <f>IF(AC616="Bet",Z616,"")</f>
        <v/>
      </c>
      <c r="G616" s="42" t="str">
        <f>IF(D615&lt;&gt;"",IF(OR(D615=C616,E615=C616,F615=C616),"W","L"),"")</f>
        <v/>
      </c>
      <c r="H616" s="42" t="str">
        <f t="shared" si="42"/>
        <v/>
      </c>
      <c r="I616" s="42" t="str">
        <f>IF(G616&lt;&gt;"",VLOOKUP(V615,$M$4:$N$18,2,0),"")</f>
        <v/>
      </c>
      <c r="J616" s="42" t="str">
        <f t="shared" si="43"/>
        <v/>
      </c>
      <c r="K616" s="42">
        <f>IF(B616="",K615,SUM($J$6:J616))</f>
        <v>60</v>
      </c>
      <c r="L616" s="2"/>
      <c r="M616" s="2"/>
      <c r="N616" s="2"/>
      <c r="O616" s="2"/>
      <c r="P616" s="2"/>
      <c r="Q616" s="2"/>
      <c r="S616" s="2"/>
      <c r="T616" s="2"/>
      <c r="U616" s="2"/>
      <c r="V616" s="42">
        <f>IF(AND(G615="",G616="L"),1,IF(AND(G616="L",G615="L"),V615+1,IF(AND(G615="L",G616=""),0,IF(AND(G616="",G615=""),0,0))))</f>
        <v>0</v>
      </c>
      <c r="W616" s="2"/>
      <c r="X616" s="42" t="str">
        <f>IF(C615=0,C616,IF(C616=0,X615,C616))</f>
        <v/>
      </c>
      <c r="Y616" s="42" t="str">
        <f>IF(C615=0,X615,IF(C616=0,Y615,C615))</f>
        <v/>
      </c>
      <c r="Z616" s="42" t="str">
        <f>IF(C614=0,C613,IF(C615=0,Y615,IF(C616=0,Z615,C614)))</f>
        <v/>
      </c>
      <c r="AA616" s="42" t="str">
        <f>IF(C613=0,C612,IF(C614=0,C612,IF(C615=0,Z615,IF(C616=0,AA615,C613))))</f>
        <v/>
      </c>
      <c r="AB616" s="2"/>
      <c r="AC616" s="42" t="str">
        <f t="shared" si="44"/>
        <v>NB</v>
      </c>
      <c r="AD616" s="2"/>
      <c r="AE616" s="42">
        <f>IF(K616&lt;K615,1,0)</f>
        <v>0</v>
      </c>
      <c r="AF616" s="42">
        <f>IF(G616="W",0,IF(AE616=1,K615-K616+AF615,0))</f>
        <v>0</v>
      </c>
      <c r="AG616" s="2"/>
      <c r="AH616" s="42">
        <f>IF(G616="W",AF615+J616,IF(AE616=1,K615-K616+AF615,0))</f>
        <v>0</v>
      </c>
      <c r="AI616" s="2"/>
    </row>
    <row r="617" spans="2:35">
      <c r="B617" s="45"/>
      <c r="C617" s="17" t="str">
        <f t="shared" si="41"/>
        <v/>
      </c>
      <c r="D617" s="48" t="str">
        <f>IF(AC617="Bet",X617,"")</f>
        <v/>
      </c>
      <c r="E617" s="49" t="str">
        <f>IF(AC617="Bet",Y617,"")</f>
        <v/>
      </c>
      <c r="F617" s="50" t="str">
        <f>IF(AC617="Bet",Z617,"")</f>
        <v/>
      </c>
      <c r="G617" s="42" t="str">
        <f>IF(D616&lt;&gt;"",IF(OR(D616=C617,E616=C617,F616=C617),"W","L"),"")</f>
        <v/>
      </c>
      <c r="H617" s="42" t="str">
        <f t="shared" si="42"/>
        <v/>
      </c>
      <c r="I617" s="42" t="str">
        <f>IF(G617&lt;&gt;"",VLOOKUP(V616,$M$4:$N$18,2,0),"")</f>
        <v/>
      </c>
      <c r="J617" s="42" t="str">
        <f t="shared" si="43"/>
        <v/>
      </c>
      <c r="K617" s="42">
        <f>IF(B617="",K616,SUM($J$6:J617))</f>
        <v>60</v>
      </c>
      <c r="L617" s="2"/>
      <c r="M617" s="2"/>
      <c r="N617" s="2"/>
      <c r="O617" s="2"/>
      <c r="P617" s="2"/>
      <c r="Q617" s="2"/>
      <c r="S617" s="2"/>
      <c r="T617" s="2"/>
      <c r="U617" s="2"/>
      <c r="V617" s="42">
        <f>IF(AND(G616="",G617="L"),1,IF(AND(G617="L",G616="L"),V616+1,IF(AND(G616="L",G617=""),0,IF(AND(G617="",G616=""),0,0))))</f>
        <v>0</v>
      </c>
      <c r="W617" s="2"/>
      <c r="X617" s="42" t="str">
        <f>IF(C616=0,C617,IF(C617=0,X616,C617))</f>
        <v/>
      </c>
      <c r="Y617" s="42" t="str">
        <f>IF(C616=0,X616,IF(C617=0,Y616,C616))</f>
        <v/>
      </c>
      <c r="Z617" s="42" t="str">
        <f>IF(C615=0,C614,IF(C616=0,Y616,IF(C617=0,Z616,C615)))</f>
        <v/>
      </c>
      <c r="AA617" s="42" t="str">
        <f>IF(C614=0,C613,IF(C615=0,C613,IF(C616=0,Z616,IF(C617=0,AA616,C614))))</f>
        <v/>
      </c>
      <c r="AB617" s="2"/>
      <c r="AC617" s="42" t="str">
        <f t="shared" si="44"/>
        <v>NB</v>
      </c>
      <c r="AD617" s="2"/>
      <c r="AE617" s="42">
        <f>IF(K617&lt;K616,1,0)</f>
        <v>0</v>
      </c>
      <c r="AF617" s="42">
        <f>IF(G617="W",0,IF(AE617=1,K616-K617+AF616,0))</f>
        <v>0</v>
      </c>
      <c r="AG617" s="2"/>
      <c r="AH617" s="42">
        <f>IF(G617="W",AF616+J617,IF(AE617=1,K616-K617+AF616,0))</f>
        <v>0</v>
      </c>
      <c r="AI617" s="2"/>
    </row>
    <row r="618" spans="2:35">
      <c r="B618" s="45"/>
      <c r="C618" s="17" t="str">
        <f t="shared" si="41"/>
        <v/>
      </c>
      <c r="D618" s="48" t="str">
        <f>IF(AC618="Bet",X618,"")</f>
        <v/>
      </c>
      <c r="E618" s="49" t="str">
        <f>IF(AC618="Bet",Y618,"")</f>
        <v/>
      </c>
      <c r="F618" s="50" t="str">
        <f>IF(AC618="Bet",Z618,"")</f>
        <v/>
      </c>
      <c r="G618" s="42" t="str">
        <f>IF(D617&lt;&gt;"",IF(OR(D617=C618,E617=C618,F617=C618),"W","L"),"")</f>
        <v/>
      </c>
      <c r="H618" s="42" t="str">
        <f t="shared" si="42"/>
        <v/>
      </c>
      <c r="I618" s="42" t="str">
        <f>IF(G618&lt;&gt;"",VLOOKUP(V617,$M$4:$N$18,2,0),"")</f>
        <v/>
      </c>
      <c r="J618" s="42" t="str">
        <f t="shared" si="43"/>
        <v/>
      </c>
      <c r="K618" s="42">
        <f>IF(B618="",K617,SUM($J$6:J618))</f>
        <v>60</v>
      </c>
      <c r="L618" s="2"/>
      <c r="M618" s="2"/>
      <c r="N618" s="2"/>
      <c r="O618" s="2"/>
      <c r="P618" s="2"/>
      <c r="Q618" s="2"/>
      <c r="S618" s="2"/>
      <c r="T618" s="2"/>
      <c r="U618" s="2"/>
      <c r="V618" s="42">
        <f>IF(AND(G617="",G618="L"),1,IF(AND(G618="L",G617="L"),V617+1,IF(AND(G617="L",G618=""),0,IF(AND(G618="",G617=""),0,0))))</f>
        <v>0</v>
      </c>
      <c r="W618" s="2"/>
      <c r="X618" s="42" t="str">
        <f>IF(C617=0,C618,IF(C618=0,X617,C618))</f>
        <v/>
      </c>
      <c r="Y618" s="42" t="str">
        <f>IF(C617=0,X617,IF(C618=0,Y617,C617))</f>
        <v/>
      </c>
      <c r="Z618" s="42" t="str">
        <f>IF(C616=0,C615,IF(C617=0,Y617,IF(C618=0,Z617,C616)))</f>
        <v/>
      </c>
      <c r="AA618" s="42" t="str">
        <f>IF(C615=0,C614,IF(C616=0,C614,IF(C617=0,Z617,IF(C618=0,AA617,C615))))</f>
        <v/>
      </c>
      <c r="AB618" s="2"/>
      <c r="AC618" s="42" t="str">
        <f t="shared" si="44"/>
        <v>NB</v>
      </c>
      <c r="AD618" s="2"/>
      <c r="AE618" s="42">
        <f>IF(K618&lt;K617,1,0)</f>
        <v>0</v>
      </c>
      <c r="AF618" s="42">
        <f>IF(G618="W",0,IF(AE618=1,K617-K618+AF617,0))</f>
        <v>0</v>
      </c>
      <c r="AG618" s="2"/>
      <c r="AH618" s="42">
        <f>IF(G618="W",AF617+J618,IF(AE618=1,K617-K618+AF617,0))</f>
        <v>0</v>
      </c>
      <c r="AI618" s="2"/>
    </row>
    <row r="619" spans="2:35">
      <c r="B619" s="45"/>
      <c r="C619" s="17" t="str">
        <f t="shared" si="41"/>
        <v/>
      </c>
      <c r="D619" s="48" t="str">
        <f>IF(AC619="Bet",X619,"")</f>
        <v/>
      </c>
      <c r="E619" s="49" t="str">
        <f>IF(AC619="Bet",Y619,"")</f>
        <v/>
      </c>
      <c r="F619" s="50" t="str">
        <f>IF(AC619="Bet",Z619,"")</f>
        <v/>
      </c>
      <c r="G619" s="42" t="str">
        <f>IF(D618&lt;&gt;"",IF(OR(D618=C619,E618=C619,F618=C619),"W","L"),"")</f>
        <v/>
      </c>
      <c r="H619" s="42" t="str">
        <f t="shared" si="42"/>
        <v/>
      </c>
      <c r="I619" s="42" t="str">
        <f>IF(G619&lt;&gt;"",VLOOKUP(V618,$M$4:$N$18,2,0),"")</f>
        <v/>
      </c>
      <c r="J619" s="42" t="str">
        <f t="shared" si="43"/>
        <v/>
      </c>
      <c r="K619" s="42">
        <f>IF(B619="",K618,SUM($J$6:J619))</f>
        <v>60</v>
      </c>
      <c r="L619" s="2"/>
      <c r="M619" s="2"/>
      <c r="N619" s="2"/>
      <c r="O619" s="2"/>
      <c r="P619" s="2"/>
      <c r="Q619" s="2"/>
      <c r="S619" s="2"/>
      <c r="T619" s="2"/>
      <c r="U619" s="2"/>
      <c r="V619" s="42">
        <f>IF(AND(G618="",G619="L"),1,IF(AND(G619="L",G618="L"),V618+1,IF(AND(G618="L",G619=""),0,IF(AND(G619="",G618=""),0,0))))</f>
        <v>0</v>
      </c>
      <c r="W619" s="2"/>
      <c r="X619" s="42" t="str">
        <f>IF(C618=0,C619,IF(C619=0,X618,C619))</f>
        <v/>
      </c>
      <c r="Y619" s="42" t="str">
        <f>IF(C618=0,X618,IF(C619=0,Y618,C618))</f>
        <v/>
      </c>
      <c r="Z619" s="42" t="str">
        <f>IF(C617=0,C616,IF(C618=0,Y618,IF(C619=0,Z618,C617)))</f>
        <v/>
      </c>
      <c r="AA619" s="42" t="str">
        <f>IF(C616=0,C615,IF(C617=0,C615,IF(C618=0,Z618,IF(C619=0,AA618,C616))))</f>
        <v/>
      </c>
      <c r="AB619" s="2"/>
      <c r="AC619" s="42" t="str">
        <f t="shared" si="44"/>
        <v>NB</v>
      </c>
      <c r="AD619" s="2"/>
      <c r="AE619" s="42">
        <f>IF(K619&lt;K618,1,0)</f>
        <v>0</v>
      </c>
      <c r="AF619" s="42">
        <f>IF(G619="W",0,IF(AE619=1,K618-K619+AF618,0))</f>
        <v>0</v>
      </c>
      <c r="AG619" s="2"/>
      <c r="AH619" s="42">
        <f>IF(G619="W",AF618+J619,IF(AE619=1,K618-K619+AF618,0))</f>
        <v>0</v>
      </c>
      <c r="AI619" s="2"/>
    </row>
    <row r="620" spans="2:35">
      <c r="B620" s="45"/>
      <c r="C620" s="17" t="str">
        <f t="shared" si="41"/>
        <v/>
      </c>
      <c r="D620" s="48" t="str">
        <f>IF(AC620="Bet",X620,"")</f>
        <v/>
      </c>
      <c r="E620" s="49" t="str">
        <f>IF(AC620="Bet",Y620,"")</f>
        <v/>
      </c>
      <c r="F620" s="50" t="str">
        <f>IF(AC620="Bet",Z620,"")</f>
        <v/>
      </c>
      <c r="G620" s="42" t="str">
        <f>IF(D619&lt;&gt;"",IF(OR(D619=C620,E619=C620,F619=C620),"W","L"),"")</f>
        <v/>
      </c>
      <c r="H620" s="42" t="str">
        <f t="shared" si="42"/>
        <v/>
      </c>
      <c r="I620" s="42" t="str">
        <f>IF(G620&lt;&gt;"",VLOOKUP(V619,$M$4:$N$18,2,0),"")</f>
        <v/>
      </c>
      <c r="J620" s="42" t="str">
        <f t="shared" si="43"/>
        <v/>
      </c>
      <c r="K620" s="42">
        <f>IF(B620="",K619,SUM($J$6:J620))</f>
        <v>60</v>
      </c>
      <c r="L620" s="2"/>
      <c r="M620" s="2"/>
      <c r="N620" s="2"/>
      <c r="O620" s="2"/>
      <c r="P620" s="2"/>
      <c r="Q620" s="2"/>
      <c r="S620" s="2"/>
      <c r="T620" s="2"/>
      <c r="U620" s="2"/>
      <c r="V620" s="42">
        <f>IF(AND(G619="",G620="L"),1,IF(AND(G620="L",G619="L"),V619+1,IF(AND(G619="L",G620=""),0,IF(AND(G620="",G619=""),0,0))))</f>
        <v>0</v>
      </c>
      <c r="W620" s="2"/>
      <c r="X620" s="42" t="str">
        <f>IF(C619=0,C620,IF(C620=0,X619,C620))</f>
        <v/>
      </c>
      <c r="Y620" s="42" t="str">
        <f>IF(C619=0,X619,IF(C620=0,Y619,C619))</f>
        <v/>
      </c>
      <c r="Z620" s="42" t="str">
        <f>IF(C618=0,C617,IF(C619=0,Y619,IF(C620=0,Z619,C618)))</f>
        <v/>
      </c>
      <c r="AA620" s="42" t="str">
        <f>IF(C617=0,C616,IF(C618=0,C616,IF(C619=0,Z619,IF(C620=0,AA619,C617))))</f>
        <v/>
      </c>
      <c r="AB620" s="2"/>
      <c r="AC620" s="42" t="str">
        <f t="shared" si="44"/>
        <v>NB</v>
      </c>
      <c r="AD620" s="2"/>
      <c r="AE620" s="42">
        <f>IF(K620&lt;K619,1,0)</f>
        <v>0</v>
      </c>
      <c r="AF620" s="42">
        <f>IF(G620="W",0,IF(AE620=1,K619-K620+AF619,0))</f>
        <v>0</v>
      </c>
      <c r="AG620" s="2"/>
      <c r="AH620" s="42">
        <f>IF(G620="W",AF619+J620,IF(AE620=1,K619-K620+AF619,0))</f>
        <v>0</v>
      </c>
      <c r="AI620" s="2"/>
    </row>
    <row r="621" spans="2:35">
      <c r="B621" s="45"/>
      <c r="C621" s="17" t="str">
        <f t="shared" si="41"/>
        <v/>
      </c>
      <c r="D621" s="48" t="str">
        <f>IF(AC621="Bet",X621,"")</f>
        <v/>
      </c>
      <c r="E621" s="49" t="str">
        <f>IF(AC621="Bet",Y621,"")</f>
        <v/>
      </c>
      <c r="F621" s="50" t="str">
        <f>IF(AC621="Bet",Z621,"")</f>
        <v/>
      </c>
      <c r="G621" s="42" t="str">
        <f>IF(D620&lt;&gt;"",IF(OR(D620=C621,E620=C621,F620=C621),"W","L"),"")</f>
        <v/>
      </c>
      <c r="H621" s="42" t="str">
        <f t="shared" si="42"/>
        <v/>
      </c>
      <c r="I621" s="42" t="str">
        <f>IF(G621&lt;&gt;"",VLOOKUP(V620,$M$4:$N$18,2,0),"")</f>
        <v/>
      </c>
      <c r="J621" s="42" t="str">
        <f t="shared" si="43"/>
        <v/>
      </c>
      <c r="K621" s="42">
        <f>IF(B621="",K620,SUM($J$6:J621))</f>
        <v>60</v>
      </c>
      <c r="L621" s="2"/>
      <c r="M621" s="2"/>
      <c r="N621" s="2"/>
      <c r="O621" s="2"/>
      <c r="P621" s="2"/>
      <c r="Q621" s="2"/>
      <c r="S621" s="2"/>
      <c r="T621" s="2"/>
      <c r="U621" s="2"/>
      <c r="V621" s="42">
        <f>IF(AND(G620="",G621="L"),1,IF(AND(G621="L",G620="L"),V620+1,IF(AND(G620="L",G621=""),0,IF(AND(G621="",G620=""),0,0))))</f>
        <v>0</v>
      </c>
      <c r="W621" s="2"/>
      <c r="X621" s="42" t="str">
        <f>IF(C620=0,C621,IF(C621=0,X620,C621))</f>
        <v/>
      </c>
      <c r="Y621" s="42" t="str">
        <f>IF(C620=0,X620,IF(C621=0,Y620,C620))</f>
        <v/>
      </c>
      <c r="Z621" s="42" t="str">
        <f>IF(C619=0,C618,IF(C620=0,Y620,IF(C621=0,Z620,C619)))</f>
        <v/>
      </c>
      <c r="AA621" s="42" t="str">
        <f>IF(C618=0,C617,IF(C619=0,C617,IF(C620=0,Z620,IF(C621=0,AA620,C618))))</f>
        <v/>
      </c>
      <c r="AB621" s="2"/>
      <c r="AC621" s="42" t="str">
        <f t="shared" si="44"/>
        <v>NB</v>
      </c>
      <c r="AD621" s="2"/>
      <c r="AE621" s="42">
        <f>IF(K621&lt;K620,1,0)</f>
        <v>0</v>
      </c>
      <c r="AF621" s="42">
        <f>IF(G621="W",0,IF(AE621=1,K620-K621+AF620,0))</f>
        <v>0</v>
      </c>
      <c r="AG621" s="2"/>
      <c r="AH621" s="42">
        <f>IF(G621="W",AF620+J621,IF(AE621=1,K620-K621+AF620,0))</f>
        <v>0</v>
      </c>
      <c r="AI621" s="2"/>
    </row>
    <row r="622" spans="2:35">
      <c r="B622" s="45"/>
      <c r="C622" s="17" t="str">
        <f t="shared" si="41"/>
        <v/>
      </c>
      <c r="D622" s="48" t="str">
        <f>IF(AC622="Bet",X622,"")</f>
        <v/>
      </c>
      <c r="E622" s="49" t="str">
        <f>IF(AC622="Bet",Y622,"")</f>
        <v/>
      </c>
      <c r="F622" s="50" t="str">
        <f>IF(AC622="Bet",Z622,"")</f>
        <v/>
      </c>
      <c r="G622" s="42" t="str">
        <f>IF(D621&lt;&gt;"",IF(OR(D621=C622,E621=C622,F621=C622),"W","L"),"")</f>
        <v/>
      </c>
      <c r="H622" s="42" t="str">
        <f t="shared" si="42"/>
        <v/>
      </c>
      <c r="I622" s="42" t="str">
        <f>IF(G622&lt;&gt;"",VLOOKUP(V621,$M$4:$N$18,2,0),"")</f>
        <v/>
      </c>
      <c r="J622" s="42" t="str">
        <f t="shared" si="43"/>
        <v/>
      </c>
      <c r="K622" s="42">
        <f>IF(B622="",K621,SUM($J$6:J622))</f>
        <v>60</v>
      </c>
      <c r="L622" s="2"/>
      <c r="M622" s="2"/>
      <c r="N622" s="2"/>
      <c r="O622" s="2"/>
      <c r="P622" s="2"/>
      <c r="Q622" s="2"/>
      <c r="S622" s="2"/>
      <c r="T622" s="2"/>
      <c r="U622" s="2"/>
      <c r="V622" s="42">
        <f>IF(AND(G621="",G622="L"),1,IF(AND(G622="L",G621="L"),V621+1,IF(AND(G621="L",G622=""),0,IF(AND(G622="",G621=""),0,0))))</f>
        <v>0</v>
      </c>
      <c r="W622" s="2"/>
      <c r="X622" s="42" t="str">
        <f>IF(C621=0,C622,IF(C622=0,X621,C622))</f>
        <v/>
      </c>
      <c r="Y622" s="42" t="str">
        <f>IF(C621=0,X621,IF(C622=0,Y621,C621))</f>
        <v/>
      </c>
      <c r="Z622" s="42" t="str">
        <f>IF(C620=0,C619,IF(C621=0,Y621,IF(C622=0,Z621,C620)))</f>
        <v/>
      </c>
      <c r="AA622" s="42" t="str">
        <f>IF(C619=0,C618,IF(C620=0,C618,IF(C621=0,Z621,IF(C622=0,AA621,C619))))</f>
        <v/>
      </c>
      <c r="AB622" s="2"/>
      <c r="AC622" s="42" t="str">
        <f t="shared" si="44"/>
        <v>NB</v>
      </c>
      <c r="AD622" s="2"/>
      <c r="AE622" s="42">
        <f>IF(K622&lt;K621,1,0)</f>
        <v>0</v>
      </c>
      <c r="AF622" s="42">
        <f>IF(G622="W",0,IF(AE622=1,K621-K622+AF621,0))</f>
        <v>0</v>
      </c>
      <c r="AG622" s="2"/>
      <c r="AH622" s="42">
        <f>IF(G622="W",AF621+J622,IF(AE622=1,K621-K622+AF621,0))</f>
        <v>0</v>
      </c>
      <c r="AI622" s="2"/>
    </row>
    <row r="623" spans="2:35">
      <c r="B623" s="45"/>
      <c r="C623" s="17" t="str">
        <f t="shared" si="41"/>
        <v/>
      </c>
      <c r="D623" s="48" t="str">
        <f>IF(AC623="Bet",X623,"")</f>
        <v/>
      </c>
      <c r="E623" s="49" t="str">
        <f>IF(AC623="Bet",Y623,"")</f>
        <v/>
      </c>
      <c r="F623" s="50" t="str">
        <f>IF(AC623="Bet",Z623,"")</f>
        <v/>
      </c>
      <c r="G623" s="42" t="str">
        <f>IF(D622&lt;&gt;"",IF(OR(D622=C623,E622=C623,F622=C623),"W","L"),"")</f>
        <v/>
      </c>
      <c r="H623" s="42" t="str">
        <f t="shared" si="42"/>
        <v/>
      </c>
      <c r="I623" s="42" t="str">
        <f>IF(G623&lt;&gt;"",VLOOKUP(V622,$M$4:$N$18,2,0),"")</f>
        <v/>
      </c>
      <c r="J623" s="42" t="str">
        <f t="shared" si="43"/>
        <v/>
      </c>
      <c r="K623" s="42">
        <f>IF(B623="",K622,SUM($J$6:J623))</f>
        <v>60</v>
      </c>
      <c r="L623" s="2"/>
      <c r="M623" s="2"/>
      <c r="N623" s="2"/>
      <c r="O623" s="2"/>
      <c r="P623" s="2"/>
      <c r="Q623" s="2"/>
      <c r="S623" s="2"/>
      <c r="T623" s="2"/>
      <c r="U623" s="2"/>
      <c r="V623" s="42">
        <f>IF(AND(G622="",G623="L"),1,IF(AND(G623="L",G622="L"),V622+1,IF(AND(G622="L",G623=""),0,IF(AND(G623="",G622=""),0,0))))</f>
        <v>0</v>
      </c>
      <c r="W623" s="2"/>
      <c r="X623" s="42" t="str">
        <f>IF(C622=0,C623,IF(C623=0,X622,C623))</f>
        <v/>
      </c>
      <c r="Y623" s="42" t="str">
        <f>IF(C622=0,X622,IF(C623=0,Y622,C622))</f>
        <v/>
      </c>
      <c r="Z623" s="42" t="str">
        <f>IF(C621=0,C620,IF(C622=0,Y622,IF(C623=0,Z622,C621)))</f>
        <v/>
      </c>
      <c r="AA623" s="42" t="str">
        <f>IF(C620=0,C619,IF(C621=0,C619,IF(C622=0,Z622,IF(C623=0,AA622,C620))))</f>
        <v/>
      </c>
      <c r="AB623" s="2"/>
      <c r="AC623" s="42" t="str">
        <f t="shared" si="44"/>
        <v>NB</v>
      </c>
      <c r="AD623" s="2"/>
      <c r="AE623" s="42">
        <f>IF(K623&lt;K622,1,0)</f>
        <v>0</v>
      </c>
      <c r="AF623" s="42">
        <f>IF(G623="W",0,IF(AE623=1,K622-K623+AF622,0))</f>
        <v>0</v>
      </c>
      <c r="AG623" s="2"/>
      <c r="AH623" s="42">
        <f>IF(G623="W",AF622+J623,IF(AE623=1,K622-K623+AF622,0))</f>
        <v>0</v>
      </c>
      <c r="AI623" s="2"/>
    </row>
    <row r="624" spans="2:35">
      <c r="B624" s="45"/>
      <c r="C624" s="17" t="str">
        <f t="shared" si="41"/>
        <v/>
      </c>
      <c r="D624" s="48" t="str">
        <f>IF(AC624="Bet",X624,"")</f>
        <v/>
      </c>
      <c r="E624" s="49" t="str">
        <f>IF(AC624="Bet",Y624,"")</f>
        <v/>
      </c>
      <c r="F624" s="50" t="str">
        <f>IF(AC624="Bet",Z624,"")</f>
        <v/>
      </c>
      <c r="G624" s="42" t="str">
        <f>IF(D623&lt;&gt;"",IF(OR(D623=C624,E623=C624,F623=C624),"W","L"),"")</f>
        <v/>
      </c>
      <c r="H624" s="42" t="str">
        <f t="shared" si="42"/>
        <v/>
      </c>
      <c r="I624" s="42" t="str">
        <f>IF(G624&lt;&gt;"",VLOOKUP(V623,$M$4:$N$18,2,0),"")</f>
        <v/>
      </c>
      <c r="J624" s="42" t="str">
        <f t="shared" si="43"/>
        <v/>
      </c>
      <c r="K624" s="42">
        <f>IF(B624="",K623,SUM($J$6:J624))</f>
        <v>60</v>
      </c>
      <c r="L624" s="2"/>
      <c r="M624" s="2"/>
      <c r="N624" s="2"/>
      <c r="O624" s="2"/>
      <c r="P624" s="2"/>
      <c r="Q624" s="2"/>
      <c r="S624" s="2"/>
      <c r="T624" s="2"/>
      <c r="U624" s="2"/>
      <c r="V624" s="42">
        <f>IF(AND(G623="",G624="L"),1,IF(AND(G624="L",G623="L"),V623+1,IF(AND(G623="L",G624=""),0,IF(AND(G624="",G623=""),0,0))))</f>
        <v>0</v>
      </c>
      <c r="W624" s="2"/>
      <c r="X624" s="42" t="str">
        <f>IF(C623=0,C624,IF(C624=0,X623,C624))</f>
        <v/>
      </c>
      <c r="Y624" s="42" t="str">
        <f>IF(C623=0,X623,IF(C624=0,Y623,C623))</f>
        <v/>
      </c>
      <c r="Z624" s="42" t="str">
        <f>IF(C622=0,C621,IF(C623=0,Y623,IF(C624=0,Z623,C622)))</f>
        <v/>
      </c>
      <c r="AA624" s="42" t="str">
        <f>IF(C621=0,C620,IF(C622=0,C620,IF(C623=0,Z623,IF(C624=0,AA623,C621))))</f>
        <v/>
      </c>
      <c r="AB624" s="2"/>
      <c r="AC624" s="42" t="str">
        <f t="shared" si="44"/>
        <v>NB</v>
      </c>
      <c r="AD624" s="2"/>
      <c r="AE624" s="42">
        <f>IF(K624&lt;K623,1,0)</f>
        <v>0</v>
      </c>
      <c r="AF624" s="42">
        <f>IF(G624="W",0,IF(AE624=1,K623-K624+AF623,0))</f>
        <v>0</v>
      </c>
      <c r="AG624" s="2"/>
      <c r="AH624" s="42">
        <f>IF(G624="W",AF623+J624,IF(AE624=1,K623-K624+AF623,0))</f>
        <v>0</v>
      </c>
      <c r="AI624" s="2"/>
    </row>
    <row r="625" spans="2:35">
      <c r="B625" s="45"/>
      <c r="C625" s="17" t="str">
        <f t="shared" si="41"/>
        <v/>
      </c>
      <c r="D625" s="48" t="str">
        <f>IF(AC625="Bet",X625,"")</f>
        <v/>
      </c>
      <c r="E625" s="49" t="str">
        <f>IF(AC625="Bet",Y625,"")</f>
        <v/>
      </c>
      <c r="F625" s="50" t="str">
        <f>IF(AC625="Bet",Z625,"")</f>
        <v/>
      </c>
      <c r="G625" s="42" t="str">
        <f>IF(D624&lt;&gt;"",IF(OR(D624=C625,E624=C625,F624=C625),"W","L"),"")</f>
        <v/>
      </c>
      <c r="H625" s="42" t="str">
        <f t="shared" si="42"/>
        <v/>
      </c>
      <c r="I625" s="42" t="str">
        <f>IF(G625&lt;&gt;"",VLOOKUP(V624,$M$4:$N$18,2,0),"")</f>
        <v/>
      </c>
      <c r="J625" s="42" t="str">
        <f t="shared" si="43"/>
        <v/>
      </c>
      <c r="K625" s="42">
        <f>IF(B625="",K624,SUM($J$6:J625))</f>
        <v>60</v>
      </c>
      <c r="L625" s="2"/>
      <c r="M625" s="2"/>
      <c r="N625" s="2"/>
      <c r="O625" s="2"/>
      <c r="P625" s="2"/>
      <c r="Q625" s="2"/>
      <c r="S625" s="2"/>
      <c r="T625" s="2"/>
      <c r="U625" s="2"/>
      <c r="V625" s="42">
        <f>IF(AND(G624="",G625="L"),1,IF(AND(G625="L",G624="L"),V624+1,IF(AND(G624="L",G625=""),0,IF(AND(G625="",G624=""),0,0))))</f>
        <v>0</v>
      </c>
      <c r="W625" s="2"/>
      <c r="X625" s="42" t="str">
        <f>IF(C624=0,C625,IF(C625=0,X624,C625))</f>
        <v/>
      </c>
      <c r="Y625" s="42" t="str">
        <f>IF(C624=0,X624,IF(C625=0,Y624,C624))</f>
        <v/>
      </c>
      <c r="Z625" s="42" t="str">
        <f>IF(C623=0,C622,IF(C624=0,Y624,IF(C625=0,Z624,C623)))</f>
        <v/>
      </c>
      <c r="AA625" s="42" t="str">
        <f>IF(C622=0,C621,IF(C623=0,C621,IF(C624=0,Z624,IF(C625=0,AA624,C622))))</f>
        <v/>
      </c>
      <c r="AB625" s="2"/>
      <c r="AC625" s="42" t="str">
        <f t="shared" si="44"/>
        <v>NB</v>
      </c>
      <c r="AD625" s="2"/>
      <c r="AE625" s="42">
        <f>IF(K625&lt;K624,1,0)</f>
        <v>0</v>
      </c>
      <c r="AF625" s="42">
        <f>IF(G625="W",0,IF(AE625=1,K624-K625+AF624,0))</f>
        <v>0</v>
      </c>
      <c r="AG625" s="2"/>
      <c r="AH625" s="42">
        <f>IF(G625="W",AF624+J625,IF(AE625=1,K624-K625+AF624,0))</f>
        <v>0</v>
      </c>
      <c r="AI625" s="2"/>
    </row>
    <row r="626" spans="2:35">
      <c r="B626" s="45"/>
      <c r="C626" s="17" t="str">
        <f t="shared" si="41"/>
        <v/>
      </c>
      <c r="D626" s="48" t="str">
        <f>IF(AC626="Bet",X626,"")</f>
        <v/>
      </c>
      <c r="E626" s="49" t="str">
        <f>IF(AC626="Bet",Y626,"")</f>
        <v/>
      </c>
      <c r="F626" s="50" t="str">
        <f>IF(AC626="Bet",Z626,"")</f>
        <v/>
      </c>
      <c r="G626" s="42" t="str">
        <f>IF(D625&lt;&gt;"",IF(OR(D625=C626,E625=C626,F625=C626),"W","L"),"")</f>
        <v/>
      </c>
      <c r="H626" s="42" t="str">
        <f t="shared" si="42"/>
        <v/>
      </c>
      <c r="I626" s="42" t="str">
        <f>IF(G626&lt;&gt;"",VLOOKUP(V625,$M$4:$N$18,2,0),"")</f>
        <v/>
      </c>
      <c r="J626" s="42" t="str">
        <f t="shared" si="43"/>
        <v/>
      </c>
      <c r="K626" s="42">
        <f>IF(B626="",K625,SUM($J$6:J626))</f>
        <v>60</v>
      </c>
      <c r="L626" s="2"/>
      <c r="M626" s="2"/>
      <c r="N626" s="2"/>
      <c r="O626" s="2"/>
      <c r="P626" s="2"/>
      <c r="Q626" s="2"/>
      <c r="S626" s="2"/>
      <c r="T626" s="2"/>
      <c r="U626" s="2"/>
      <c r="V626" s="42">
        <f>IF(AND(G625="",G626="L"),1,IF(AND(G626="L",G625="L"),V625+1,IF(AND(G625="L",G626=""),0,IF(AND(G626="",G625=""),0,0))))</f>
        <v>0</v>
      </c>
      <c r="W626" s="2"/>
      <c r="X626" s="42" t="str">
        <f>IF(C625=0,C626,IF(C626=0,X625,C626))</f>
        <v/>
      </c>
      <c r="Y626" s="42" t="str">
        <f>IF(C625=0,X625,IF(C626=0,Y625,C625))</f>
        <v/>
      </c>
      <c r="Z626" s="42" t="str">
        <f>IF(C624=0,C623,IF(C625=0,Y625,IF(C626=0,Z625,C624)))</f>
        <v/>
      </c>
      <c r="AA626" s="42" t="str">
        <f>IF(C623=0,C622,IF(C624=0,C622,IF(C625=0,Z625,IF(C626=0,AA625,C623))))</f>
        <v/>
      </c>
      <c r="AB626" s="2"/>
      <c r="AC626" s="42" t="str">
        <f t="shared" si="44"/>
        <v>NB</v>
      </c>
      <c r="AD626" s="2"/>
      <c r="AE626" s="42">
        <f>IF(K626&lt;K625,1,0)</f>
        <v>0</v>
      </c>
      <c r="AF626" s="42">
        <f>IF(G626="W",0,IF(AE626=1,K625-K626+AF625,0))</f>
        <v>0</v>
      </c>
      <c r="AG626" s="2"/>
      <c r="AH626" s="42">
        <f>IF(G626="W",AF625+J626,IF(AE626=1,K625-K626+AF625,0))</f>
        <v>0</v>
      </c>
      <c r="AI626" s="2"/>
    </row>
    <row r="627" spans="2:35">
      <c r="B627" s="45"/>
      <c r="C627" s="17" t="str">
        <f t="shared" si="41"/>
        <v/>
      </c>
      <c r="D627" s="48" t="str">
        <f>IF(AC627="Bet",X627,"")</f>
        <v/>
      </c>
      <c r="E627" s="49" t="str">
        <f>IF(AC627="Bet",Y627,"")</f>
        <v/>
      </c>
      <c r="F627" s="50" t="str">
        <f>IF(AC627="Bet",Z627,"")</f>
        <v/>
      </c>
      <c r="G627" s="42" t="str">
        <f>IF(D626&lt;&gt;"",IF(OR(D626=C627,E626=C627,F626=C627),"W","L"),"")</f>
        <v/>
      </c>
      <c r="H627" s="42" t="str">
        <f t="shared" si="42"/>
        <v/>
      </c>
      <c r="I627" s="42" t="str">
        <f>IF(G627&lt;&gt;"",VLOOKUP(V626,$M$4:$N$18,2,0),"")</f>
        <v/>
      </c>
      <c r="J627" s="42" t="str">
        <f t="shared" si="43"/>
        <v/>
      </c>
      <c r="K627" s="42">
        <f>IF(B627="",K626,SUM($J$6:J627))</f>
        <v>60</v>
      </c>
      <c r="L627" s="2"/>
      <c r="M627" s="2"/>
      <c r="N627" s="2"/>
      <c r="O627" s="2"/>
      <c r="P627" s="2"/>
      <c r="Q627" s="2"/>
      <c r="S627" s="2"/>
      <c r="T627" s="2"/>
      <c r="U627" s="2"/>
      <c r="V627" s="42">
        <f>IF(AND(G626="",G627="L"),1,IF(AND(G627="L",G626="L"),V626+1,IF(AND(G626="L",G627=""),0,IF(AND(G627="",G626=""),0,0))))</f>
        <v>0</v>
      </c>
      <c r="W627" s="2"/>
      <c r="X627" s="42" t="str">
        <f>IF(C626=0,C627,IF(C627=0,X626,C627))</f>
        <v/>
      </c>
      <c r="Y627" s="42" t="str">
        <f>IF(C626=0,X626,IF(C627=0,Y626,C626))</f>
        <v/>
      </c>
      <c r="Z627" s="42" t="str">
        <f>IF(C625=0,C624,IF(C626=0,Y626,IF(C627=0,Z626,C625)))</f>
        <v/>
      </c>
      <c r="AA627" s="42" t="str">
        <f>IF(C624=0,C623,IF(C625=0,C623,IF(C626=0,Z626,IF(C627=0,AA626,C624))))</f>
        <v/>
      </c>
      <c r="AB627" s="2"/>
      <c r="AC627" s="42" t="str">
        <f t="shared" si="44"/>
        <v>NB</v>
      </c>
      <c r="AD627" s="2"/>
      <c r="AE627" s="42">
        <f>IF(K627&lt;K626,1,0)</f>
        <v>0</v>
      </c>
      <c r="AF627" s="42">
        <f>IF(G627="W",0,IF(AE627=1,K626-K627+AF626,0))</f>
        <v>0</v>
      </c>
      <c r="AG627" s="2"/>
      <c r="AH627" s="42">
        <f>IF(G627="W",AF626+J627,IF(AE627=1,K626-K627+AF626,0))</f>
        <v>0</v>
      </c>
      <c r="AI627" s="2"/>
    </row>
    <row r="628" spans="2:35">
      <c r="B628" s="45"/>
      <c r="C628" s="17" t="str">
        <f t="shared" si="41"/>
        <v/>
      </c>
      <c r="D628" s="48" t="str">
        <f>IF(AC628="Bet",X628,"")</f>
        <v/>
      </c>
      <c r="E628" s="49" t="str">
        <f>IF(AC628="Bet",Y628,"")</f>
        <v/>
      </c>
      <c r="F628" s="50" t="str">
        <f>IF(AC628="Bet",Z628,"")</f>
        <v/>
      </c>
      <c r="G628" s="42" t="str">
        <f>IF(D627&lt;&gt;"",IF(OR(D627=C628,E627=C628,F627=C628),"W","L"),"")</f>
        <v/>
      </c>
      <c r="H628" s="42" t="str">
        <f t="shared" si="42"/>
        <v/>
      </c>
      <c r="I628" s="42" t="str">
        <f>IF(G628&lt;&gt;"",VLOOKUP(V627,$M$4:$N$18,2,0),"")</f>
        <v/>
      </c>
      <c r="J628" s="42" t="str">
        <f t="shared" si="43"/>
        <v/>
      </c>
      <c r="K628" s="42">
        <f>IF(B628="",K627,SUM($J$6:J628))</f>
        <v>60</v>
      </c>
      <c r="L628" s="2"/>
      <c r="M628" s="2"/>
      <c r="N628" s="2"/>
      <c r="O628" s="2"/>
      <c r="P628" s="2"/>
      <c r="Q628" s="2"/>
      <c r="S628" s="2"/>
      <c r="T628" s="2"/>
      <c r="U628" s="2"/>
      <c r="V628" s="42">
        <f>IF(AND(G627="",G628="L"),1,IF(AND(G628="L",G627="L"),V627+1,IF(AND(G627="L",G628=""),0,IF(AND(G628="",G627=""),0,0))))</f>
        <v>0</v>
      </c>
      <c r="W628" s="2"/>
      <c r="X628" s="42" t="str">
        <f>IF(C627=0,C628,IF(C628=0,X627,C628))</f>
        <v/>
      </c>
      <c r="Y628" s="42" t="str">
        <f>IF(C627=0,X627,IF(C628=0,Y627,C627))</f>
        <v/>
      </c>
      <c r="Z628" s="42" t="str">
        <f>IF(C626=0,C625,IF(C627=0,Y627,IF(C628=0,Z627,C626)))</f>
        <v/>
      </c>
      <c r="AA628" s="42" t="str">
        <f>IF(C625=0,C624,IF(C626=0,C624,IF(C627=0,Z627,IF(C628=0,AA627,C625))))</f>
        <v/>
      </c>
      <c r="AB628" s="2"/>
      <c r="AC628" s="42" t="str">
        <f t="shared" si="44"/>
        <v>NB</v>
      </c>
      <c r="AD628" s="2"/>
      <c r="AE628" s="42">
        <f>IF(K628&lt;K627,1,0)</f>
        <v>0</v>
      </c>
      <c r="AF628" s="42">
        <f>IF(G628="W",0,IF(AE628=1,K627-K628+AF627,0))</f>
        <v>0</v>
      </c>
      <c r="AG628" s="2"/>
      <c r="AH628" s="42">
        <f>IF(G628="W",AF627+J628,IF(AE628=1,K627-K628+AF627,0))</f>
        <v>0</v>
      </c>
      <c r="AI628" s="2"/>
    </row>
    <row r="629" spans="2:35">
      <c r="B629" s="45"/>
      <c r="C629" s="17" t="str">
        <f t="shared" si="41"/>
        <v/>
      </c>
      <c r="D629" s="48" t="str">
        <f>IF(AC629="Bet",X629,"")</f>
        <v/>
      </c>
      <c r="E629" s="49" t="str">
        <f>IF(AC629="Bet",Y629,"")</f>
        <v/>
      </c>
      <c r="F629" s="50" t="str">
        <f>IF(AC629="Bet",Z629,"")</f>
        <v/>
      </c>
      <c r="G629" s="42" t="str">
        <f>IF(D628&lt;&gt;"",IF(OR(D628=C629,E628=C629,F628=C629),"W","L"),"")</f>
        <v/>
      </c>
      <c r="H629" s="42" t="str">
        <f t="shared" si="42"/>
        <v/>
      </c>
      <c r="I629" s="42" t="str">
        <f>IF(G629&lt;&gt;"",VLOOKUP(V628,$M$4:$N$18,2,0),"")</f>
        <v/>
      </c>
      <c r="J629" s="42" t="str">
        <f t="shared" si="43"/>
        <v/>
      </c>
      <c r="K629" s="42">
        <f>IF(B629="",K628,SUM($J$6:J629))</f>
        <v>60</v>
      </c>
      <c r="L629" s="2"/>
      <c r="M629" s="2"/>
      <c r="N629" s="2"/>
      <c r="O629" s="2"/>
      <c r="P629" s="2"/>
      <c r="Q629" s="2"/>
      <c r="S629" s="2"/>
      <c r="T629" s="2"/>
      <c r="U629" s="2"/>
      <c r="V629" s="42">
        <f>IF(AND(G628="",G629="L"),1,IF(AND(G629="L",G628="L"),V628+1,IF(AND(G628="L",G629=""),0,IF(AND(G629="",G628=""),0,0))))</f>
        <v>0</v>
      </c>
      <c r="W629" s="2"/>
      <c r="X629" s="42" t="str">
        <f>IF(C628=0,C629,IF(C629=0,X628,C629))</f>
        <v/>
      </c>
      <c r="Y629" s="42" t="str">
        <f>IF(C628=0,X628,IF(C629=0,Y628,C628))</f>
        <v/>
      </c>
      <c r="Z629" s="42" t="str">
        <f>IF(C627=0,C626,IF(C628=0,Y628,IF(C629=0,Z628,C627)))</f>
        <v/>
      </c>
      <c r="AA629" s="42" t="str">
        <f>IF(C626=0,C625,IF(C627=0,C625,IF(C628=0,Z628,IF(C629=0,AA628,C626))))</f>
        <v/>
      </c>
      <c r="AB629" s="2"/>
      <c r="AC629" s="42" t="str">
        <f t="shared" si="44"/>
        <v>NB</v>
      </c>
      <c r="AD629" s="2"/>
      <c r="AE629" s="42">
        <f>IF(K629&lt;K628,1,0)</f>
        <v>0</v>
      </c>
      <c r="AF629" s="42">
        <f>IF(G629="W",0,IF(AE629=1,K628-K629+AF628,0))</f>
        <v>0</v>
      </c>
      <c r="AG629" s="2"/>
      <c r="AH629" s="42">
        <f>IF(G629="W",AF628+J629,IF(AE629=1,K628-K629+AF628,0))</f>
        <v>0</v>
      </c>
      <c r="AI629" s="2"/>
    </row>
    <row r="630" spans="2:35">
      <c r="B630" s="45"/>
      <c r="C630" s="17" t="str">
        <f t="shared" si="41"/>
        <v/>
      </c>
      <c r="D630" s="48" t="str">
        <f>IF(AC630="Bet",X630,"")</f>
        <v/>
      </c>
      <c r="E630" s="49" t="str">
        <f>IF(AC630="Bet",Y630,"")</f>
        <v/>
      </c>
      <c r="F630" s="50" t="str">
        <f>IF(AC630="Bet",Z630,"")</f>
        <v/>
      </c>
      <c r="G630" s="42" t="str">
        <f>IF(D629&lt;&gt;"",IF(OR(D629=C630,E629=C630,F629=C630),"W","L"),"")</f>
        <v/>
      </c>
      <c r="H630" s="42" t="str">
        <f t="shared" si="42"/>
        <v/>
      </c>
      <c r="I630" s="42" t="str">
        <f>IF(G630&lt;&gt;"",VLOOKUP(V629,$M$4:$N$18,2,0),"")</f>
        <v/>
      </c>
      <c r="J630" s="42" t="str">
        <f t="shared" si="43"/>
        <v/>
      </c>
      <c r="K630" s="42">
        <f>IF(B630="",K629,SUM($J$6:J630))</f>
        <v>60</v>
      </c>
      <c r="L630" s="2"/>
      <c r="M630" s="2"/>
      <c r="N630" s="2"/>
      <c r="O630" s="2"/>
      <c r="P630" s="2"/>
      <c r="Q630" s="2"/>
      <c r="S630" s="2"/>
      <c r="T630" s="2"/>
      <c r="U630" s="2"/>
      <c r="V630" s="42">
        <f>IF(AND(G629="",G630="L"),1,IF(AND(G630="L",G629="L"),V629+1,IF(AND(G629="L",G630=""),0,IF(AND(G630="",G629=""),0,0))))</f>
        <v>0</v>
      </c>
      <c r="W630" s="2"/>
      <c r="X630" s="42" t="str">
        <f>IF(C629=0,C630,IF(C630=0,X629,C630))</f>
        <v/>
      </c>
      <c r="Y630" s="42" t="str">
        <f>IF(C629=0,X629,IF(C630=0,Y629,C629))</f>
        <v/>
      </c>
      <c r="Z630" s="42" t="str">
        <f>IF(C628=0,C627,IF(C629=0,Y629,IF(C630=0,Z629,C628)))</f>
        <v/>
      </c>
      <c r="AA630" s="42" t="str">
        <f>IF(C627=0,C626,IF(C628=0,C626,IF(C629=0,Z629,IF(C630=0,AA629,C627))))</f>
        <v/>
      </c>
      <c r="AB630" s="2"/>
      <c r="AC630" s="42" t="str">
        <f t="shared" si="44"/>
        <v>NB</v>
      </c>
      <c r="AD630" s="2"/>
      <c r="AE630" s="42">
        <f>IF(K630&lt;K629,1,0)</f>
        <v>0</v>
      </c>
      <c r="AF630" s="42">
        <f>IF(G630="W",0,IF(AE630=1,K629-K630+AF629,0))</f>
        <v>0</v>
      </c>
      <c r="AG630" s="2"/>
      <c r="AH630" s="42">
        <f>IF(G630="W",AF629+J630,IF(AE630=1,K629-K630+AF629,0))</f>
        <v>0</v>
      </c>
      <c r="AI630" s="2"/>
    </row>
    <row r="631" spans="2:35">
      <c r="B631" s="45"/>
      <c r="C631" s="17" t="str">
        <f t="shared" si="41"/>
        <v/>
      </c>
      <c r="D631" s="48" t="str">
        <f>IF(AC631="Bet",X631,"")</f>
        <v/>
      </c>
      <c r="E631" s="49" t="str">
        <f>IF(AC631="Bet",Y631,"")</f>
        <v/>
      </c>
      <c r="F631" s="50" t="str">
        <f>IF(AC631="Bet",Z631,"")</f>
        <v/>
      </c>
      <c r="G631" s="42" t="str">
        <f>IF(D630&lt;&gt;"",IF(OR(D630=C631,E630=C631,F630=C631),"W","L"),"")</f>
        <v/>
      </c>
      <c r="H631" s="42" t="str">
        <f t="shared" si="42"/>
        <v/>
      </c>
      <c r="I631" s="42" t="str">
        <f>IF(G631&lt;&gt;"",VLOOKUP(V630,$M$4:$N$18,2,0),"")</f>
        <v/>
      </c>
      <c r="J631" s="42" t="str">
        <f t="shared" si="43"/>
        <v/>
      </c>
      <c r="K631" s="42">
        <f>IF(B631="",K630,SUM($J$6:J631))</f>
        <v>60</v>
      </c>
      <c r="L631" s="2"/>
      <c r="M631" s="2"/>
      <c r="N631" s="2"/>
      <c r="O631" s="2"/>
      <c r="P631" s="2"/>
      <c r="Q631" s="2"/>
      <c r="S631" s="2"/>
      <c r="T631" s="2"/>
      <c r="U631" s="2"/>
      <c r="V631" s="42">
        <f>IF(AND(G630="",G631="L"),1,IF(AND(G631="L",G630="L"),V630+1,IF(AND(G630="L",G631=""),0,IF(AND(G631="",G630=""),0,0))))</f>
        <v>0</v>
      </c>
      <c r="W631" s="2"/>
      <c r="X631" s="42" t="str">
        <f>IF(C630=0,C631,IF(C631=0,X630,C631))</f>
        <v/>
      </c>
      <c r="Y631" s="42" t="str">
        <f>IF(C630=0,X630,IF(C631=0,Y630,C630))</f>
        <v/>
      </c>
      <c r="Z631" s="42" t="str">
        <f>IF(C629=0,C628,IF(C630=0,Y630,IF(C631=0,Z630,C629)))</f>
        <v/>
      </c>
      <c r="AA631" s="42" t="str">
        <f>IF(C628=0,C627,IF(C629=0,C627,IF(C630=0,Z630,IF(C631=0,AA630,C628))))</f>
        <v/>
      </c>
      <c r="AB631" s="2"/>
      <c r="AC631" s="42" t="str">
        <f t="shared" si="44"/>
        <v>NB</v>
      </c>
      <c r="AD631" s="2"/>
      <c r="AE631" s="42">
        <f>IF(K631&lt;K630,1,0)</f>
        <v>0</v>
      </c>
      <c r="AF631" s="42">
        <f>IF(G631="W",0,IF(AE631=1,K630-K631+AF630,0))</f>
        <v>0</v>
      </c>
      <c r="AG631" s="2"/>
      <c r="AH631" s="42">
        <f>IF(G631="W",AF630+J631,IF(AE631=1,K630-K631+AF630,0))</f>
        <v>0</v>
      </c>
      <c r="AI631" s="2"/>
    </row>
    <row r="632" spans="2:35">
      <c r="B632" s="45"/>
      <c r="C632" s="17" t="str">
        <f t="shared" si="41"/>
        <v/>
      </c>
      <c r="D632" s="48" t="str">
        <f>IF(AC632="Bet",X632,"")</f>
        <v/>
      </c>
      <c r="E632" s="49" t="str">
        <f>IF(AC632="Bet",Y632,"")</f>
        <v/>
      </c>
      <c r="F632" s="50" t="str">
        <f>IF(AC632="Bet",Z632,"")</f>
        <v/>
      </c>
      <c r="G632" s="42" t="str">
        <f>IF(D631&lt;&gt;"",IF(OR(D631=C632,E631=C632,F631=C632),"W","L"),"")</f>
        <v/>
      </c>
      <c r="H632" s="42" t="str">
        <f t="shared" si="42"/>
        <v/>
      </c>
      <c r="I632" s="42" t="str">
        <f>IF(G632&lt;&gt;"",VLOOKUP(V631,$M$4:$N$18,2,0),"")</f>
        <v/>
      </c>
      <c r="J632" s="42" t="str">
        <f t="shared" si="43"/>
        <v/>
      </c>
      <c r="K632" s="42">
        <f>IF(B632="",K631,SUM($J$6:J632))</f>
        <v>60</v>
      </c>
      <c r="L632" s="2"/>
      <c r="M632" s="2"/>
      <c r="N632" s="2"/>
      <c r="O632" s="2"/>
      <c r="P632" s="2"/>
      <c r="Q632" s="2"/>
      <c r="S632" s="2"/>
      <c r="T632" s="2"/>
      <c r="U632" s="2"/>
      <c r="V632" s="42">
        <f>IF(AND(G631="",G632="L"),1,IF(AND(G632="L",G631="L"),V631+1,IF(AND(G631="L",G632=""),0,IF(AND(G632="",G631=""),0,0))))</f>
        <v>0</v>
      </c>
      <c r="W632" s="2"/>
      <c r="X632" s="42" t="str">
        <f>IF(C631=0,C632,IF(C632=0,X631,C632))</f>
        <v/>
      </c>
      <c r="Y632" s="42" t="str">
        <f>IF(C631=0,X631,IF(C632=0,Y631,C631))</f>
        <v/>
      </c>
      <c r="Z632" s="42" t="str">
        <f>IF(C630=0,C629,IF(C631=0,Y631,IF(C632=0,Z631,C630)))</f>
        <v/>
      </c>
      <c r="AA632" s="42" t="str">
        <f>IF(C629=0,C628,IF(C630=0,C628,IF(C631=0,Z631,IF(C632=0,AA631,C629))))</f>
        <v/>
      </c>
      <c r="AB632" s="2"/>
      <c r="AC632" s="42" t="str">
        <f t="shared" si="44"/>
        <v>NB</v>
      </c>
      <c r="AD632" s="2"/>
      <c r="AE632" s="42">
        <f>IF(K632&lt;K631,1,0)</f>
        <v>0</v>
      </c>
      <c r="AF632" s="42">
        <f>IF(G632="W",0,IF(AE632=1,K631-K632+AF631,0))</f>
        <v>0</v>
      </c>
      <c r="AG632" s="2"/>
      <c r="AH632" s="42">
        <f>IF(G632="W",AF631+J632,IF(AE632=1,K631-K632+AF631,0))</f>
        <v>0</v>
      </c>
      <c r="AI632" s="2"/>
    </row>
    <row r="633" spans="2:35">
      <c r="B633" s="45"/>
      <c r="C633" s="17" t="str">
        <f t="shared" si="41"/>
        <v/>
      </c>
      <c r="D633" s="48" t="str">
        <f>IF(AC633="Bet",X633,"")</f>
        <v/>
      </c>
      <c r="E633" s="49" t="str">
        <f>IF(AC633="Bet",Y633,"")</f>
        <v/>
      </c>
      <c r="F633" s="50" t="str">
        <f>IF(AC633="Bet",Z633,"")</f>
        <v/>
      </c>
      <c r="G633" s="42" t="str">
        <f>IF(D632&lt;&gt;"",IF(OR(D632=C633,E632=C633,F632=C633),"W","L"),"")</f>
        <v/>
      </c>
      <c r="H633" s="42" t="str">
        <f t="shared" si="42"/>
        <v/>
      </c>
      <c r="I633" s="42" t="str">
        <f>IF(G633&lt;&gt;"",VLOOKUP(V632,$M$4:$N$18,2,0),"")</f>
        <v/>
      </c>
      <c r="J633" s="42" t="str">
        <f t="shared" si="43"/>
        <v/>
      </c>
      <c r="K633" s="42">
        <f>IF(B633="",K632,SUM($J$6:J633))</f>
        <v>60</v>
      </c>
      <c r="L633" s="2"/>
      <c r="M633" s="2"/>
      <c r="N633" s="2"/>
      <c r="O633" s="2"/>
      <c r="P633" s="2"/>
      <c r="Q633" s="2"/>
      <c r="S633" s="2"/>
      <c r="T633" s="2"/>
      <c r="U633" s="2"/>
      <c r="V633" s="42">
        <f>IF(AND(G632="",G633="L"),1,IF(AND(G633="L",G632="L"),V632+1,IF(AND(G632="L",G633=""),0,IF(AND(G633="",G632=""),0,0))))</f>
        <v>0</v>
      </c>
      <c r="W633" s="2"/>
      <c r="X633" s="42" t="str">
        <f>IF(C632=0,C633,IF(C633=0,X632,C633))</f>
        <v/>
      </c>
      <c r="Y633" s="42" t="str">
        <f>IF(C632=0,X632,IF(C633=0,Y632,C632))</f>
        <v/>
      </c>
      <c r="Z633" s="42" t="str">
        <f>IF(C631=0,C630,IF(C632=0,Y632,IF(C633=0,Z632,C631)))</f>
        <v/>
      </c>
      <c r="AA633" s="42" t="str">
        <f>IF(C630=0,C629,IF(C631=0,C629,IF(C632=0,Z632,IF(C633=0,AA632,C630))))</f>
        <v/>
      </c>
      <c r="AB633" s="2"/>
      <c r="AC633" s="42" t="str">
        <f t="shared" si="44"/>
        <v>NB</v>
      </c>
      <c r="AD633" s="2"/>
      <c r="AE633" s="42">
        <f>IF(K633&lt;K632,1,0)</f>
        <v>0</v>
      </c>
      <c r="AF633" s="42">
        <f>IF(G633="W",0,IF(AE633=1,K632-K633+AF632,0))</f>
        <v>0</v>
      </c>
      <c r="AG633" s="2"/>
      <c r="AH633" s="42">
        <f>IF(G633="W",AF632+J633,IF(AE633=1,K632-K633+AF632,0))</f>
        <v>0</v>
      </c>
      <c r="AI633" s="2"/>
    </row>
    <row r="634" spans="2:35">
      <c r="B634" s="45"/>
      <c r="C634" s="17" t="str">
        <f t="shared" si="41"/>
        <v/>
      </c>
      <c r="D634" s="48" t="str">
        <f>IF(AC634="Bet",X634,"")</f>
        <v/>
      </c>
      <c r="E634" s="49" t="str">
        <f>IF(AC634="Bet",Y634,"")</f>
        <v/>
      </c>
      <c r="F634" s="50" t="str">
        <f>IF(AC634="Bet",Z634,"")</f>
        <v/>
      </c>
      <c r="G634" s="42" t="str">
        <f>IF(D633&lt;&gt;"",IF(OR(D633=C634,E633=C634,F633=C634),"W","L"),"")</f>
        <v/>
      </c>
      <c r="H634" s="42" t="str">
        <f t="shared" si="42"/>
        <v/>
      </c>
      <c r="I634" s="42" t="str">
        <f>IF(G634&lt;&gt;"",VLOOKUP(V633,$M$4:$N$18,2,0),"")</f>
        <v/>
      </c>
      <c r="J634" s="42" t="str">
        <f t="shared" si="43"/>
        <v/>
      </c>
      <c r="K634" s="42">
        <f>IF(B634="",K633,SUM($J$6:J634))</f>
        <v>60</v>
      </c>
      <c r="L634" s="2"/>
      <c r="M634" s="2"/>
      <c r="N634" s="2"/>
      <c r="O634" s="2"/>
      <c r="P634" s="2"/>
      <c r="Q634" s="2"/>
      <c r="S634" s="2"/>
      <c r="T634" s="2"/>
      <c r="U634" s="2"/>
      <c r="V634" s="42">
        <f>IF(AND(G633="",G634="L"),1,IF(AND(G634="L",G633="L"),V633+1,IF(AND(G633="L",G634=""),0,IF(AND(G634="",G633=""),0,0))))</f>
        <v>0</v>
      </c>
      <c r="W634" s="2"/>
      <c r="X634" s="42" t="str">
        <f>IF(C633=0,C634,IF(C634=0,X633,C634))</f>
        <v/>
      </c>
      <c r="Y634" s="42" t="str">
        <f>IF(C633=0,X633,IF(C634=0,Y633,C633))</f>
        <v/>
      </c>
      <c r="Z634" s="42" t="str">
        <f>IF(C632=0,C631,IF(C633=0,Y633,IF(C634=0,Z633,C632)))</f>
        <v/>
      </c>
      <c r="AA634" s="42" t="str">
        <f>IF(C631=0,C630,IF(C632=0,C630,IF(C633=0,Z633,IF(C634=0,AA633,C631))))</f>
        <v/>
      </c>
      <c r="AB634" s="2"/>
      <c r="AC634" s="42" t="str">
        <f t="shared" si="44"/>
        <v>NB</v>
      </c>
      <c r="AD634" s="2"/>
      <c r="AE634" s="42">
        <f>IF(K634&lt;K633,1,0)</f>
        <v>0</v>
      </c>
      <c r="AF634" s="42">
        <f>IF(G634="W",0,IF(AE634=1,K633-K634+AF633,0))</f>
        <v>0</v>
      </c>
      <c r="AG634" s="2"/>
      <c r="AH634" s="42">
        <f>IF(G634="W",AF633+J634,IF(AE634=1,K633-K634+AF633,0))</f>
        <v>0</v>
      </c>
      <c r="AI634" s="2"/>
    </row>
    <row r="635" spans="2:35">
      <c r="B635" s="45"/>
      <c r="C635" s="17" t="str">
        <f t="shared" si="41"/>
        <v/>
      </c>
      <c r="D635" s="48" t="str">
        <f>IF(AC635="Bet",X635,"")</f>
        <v/>
      </c>
      <c r="E635" s="49" t="str">
        <f>IF(AC635="Bet",Y635,"")</f>
        <v/>
      </c>
      <c r="F635" s="50" t="str">
        <f>IF(AC635="Bet",Z635,"")</f>
        <v/>
      </c>
      <c r="G635" s="42" t="str">
        <f>IF(D634&lt;&gt;"",IF(OR(D634=C635,E634=C635,F634=C635),"W","L"),"")</f>
        <v/>
      </c>
      <c r="H635" s="42" t="str">
        <f t="shared" si="42"/>
        <v/>
      </c>
      <c r="I635" s="42" t="str">
        <f>IF(G635&lt;&gt;"",VLOOKUP(V634,$M$4:$N$18,2,0),"")</f>
        <v/>
      </c>
      <c r="J635" s="42" t="str">
        <f t="shared" si="43"/>
        <v/>
      </c>
      <c r="K635" s="42">
        <f>IF(B635="",K634,SUM($J$6:J635))</f>
        <v>60</v>
      </c>
      <c r="L635" s="2"/>
      <c r="M635" s="2"/>
      <c r="N635" s="2"/>
      <c r="O635" s="2"/>
      <c r="P635" s="2"/>
      <c r="Q635" s="2"/>
      <c r="S635" s="2"/>
      <c r="T635" s="2"/>
      <c r="U635" s="2"/>
      <c r="V635" s="42">
        <f>IF(AND(G634="",G635="L"),1,IF(AND(G635="L",G634="L"),V634+1,IF(AND(G634="L",G635=""),0,IF(AND(G635="",G634=""),0,0))))</f>
        <v>0</v>
      </c>
      <c r="W635" s="2"/>
      <c r="X635" s="42" t="str">
        <f>IF(C634=0,C635,IF(C635=0,X634,C635))</f>
        <v/>
      </c>
      <c r="Y635" s="42" t="str">
        <f>IF(C634=0,X634,IF(C635=0,Y634,C634))</f>
        <v/>
      </c>
      <c r="Z635" s="42" t="str">
        <f>IF(C633=0,C632,IF(C634=0,Y634,IF(C635=0,Z634,C633)))</f>
        <v/>
      </c>
      <c r="AA635" s="42" t="str">
        <f>IF(C632=0,C631,IF(C633=0,C631,IF(C634=0,Z634,IF(C635=0,AA634,C632))))</f>
        <v/>
      </c>
      <c r="AB635" s="2"/>
      <c r="AC635" s="42" t="str">
        <f t="shared" si="44"/>
        <v>NB</v>
      </c>
      <c r="AD635" s="2"/>
      <c r="AE635" s="42">
        <f>IF(K635&lt;K634,1,0)</f>
        <v>0</v>
      </c>
      <c r="AF635" s="42">
        <f>IF(G635="W",0,IF(AE635=1,K634-K635+AF634,0))</f>
        <v>0</v>
      </c>
      <c r="AG635" s="2"/>
      <c r="AH635" s="42">
        <f>IF(G635="W",AF634+J635,IF(AE635=1,K634-K635+AF634,0))</f>
        <v>0</v>
      </c>
      <c r="AI635" s="2"/>
    </row>
    <row r="636" spans="2:35">
      <c r="B636" s="45"/>
      <c r="C636" s="17" t="str">
        <f t="shared" si="41"/>
        <v/>
      </c>
      <c r="D636" s="48" t="str">
        <f>IF(AC636="Bet",X636,"")</f>
        <v/>
      </c>
      <c r="E636" s="49" t="str">
        <f>IF(AC636="Bet",Y636,"")</f>
        <v/>
      </c>
      <c r="F636" s="50" t="str">
        <f>IF(AC636="Bet",Z636,"")</f>
        <v/>
      </c>
      <c r="G636" s="42" t="str">
        <f>IF(D635&lt;&gt;"",IF(OR(D635=C636,E635=C636,F635=C636),"W","L"),"")</f>
        <v/>
      </c>
      <c r="H636" s="42" t="str">
        <f t="shared" si="42"/>
        <v/>
      </c>
      <c r="I636" s="42" t="str">
        <f>IF(G636&lt;&gt;"",VLOOKUP(V635,$M$4:$N$18,2,0),"")</f>
        <v/>
      </c>
      <c r="J636" s="42" t="str">
        <f t="shared" si="43"/>
        <v/>
      </c>
      <c r="K636" s="42">
        <f>IF(B636="",K635,SUM($J$6:J636))</f>
        <v>60</v>
      </c>
      <c r="L636" s="2"/>
      <c r="M636" s="2"/>
      <c r="N636" s="2"/>
      <c r="O636" s="2"/>
      <c r="P636" s="2"/>
      <c r="Q636" s="2"/>
      <c r="S636" s="2"/>
      <c r="T636" s="2"/>
      <c r="U636" s="2"/>
      <c r="V636" s="42">
        <f>IF(AND(G635="",G636="L"),1,IF(AND(G636="L",G635="L"),V635+1,IF(AND(G635="L",G636=""),0,IF(AND(G636="",G635=""),0,0))))</f>
        <v>0</v>
      </c>
      <c r="W636" s="2"/>
      <c r="X636" s="42" t="str">
        <f>IF(C635=0,C636,IF(C636=0,X635,C636))</f>
        <v/>
      </c>
      <c r="Y636" s="42" t="str">
        <f>IF(C635=0,X635,IF(C636=0,Y635,C635))</f>
        <v/>
      </c>
      <c r="Z636" s="42" t="str">
        <f>IF(C634=0,C633,IF(C635=0,Y635,IF(C636=0,Z635,C634)))</f>
        <v/>
      </c>
      <c r="AA636" s="42" t="str">
        <f>IF(C633=0,C632,IF(C634=0,C632,IF(C635=0,Z635,IF(C636=0,AA635,C633))))</f>
        <v/>
      </c>
      <c r="AB636" s="2"/>
      <c r="AC636" s="42" t="str">
        <f t="shared" si="44"/>
        <v>NB</v>
      </c>
      <c r="AD636" s="2"/>
      <c r="AE636" s="42">
        <f>IF(K636&lt;K635,1,0)</f>
        <v>0</v>
      </c>
      <c r="AF636" s="42">
        <f>IF(G636="W",0,IF(AE636=1,K635-K636+AF635,0))</f>
        <v>0</v>
      </c>
      <c r="AG636" s="2"/>
      <c r="AH636" s="42">
        <f>IF(G636="W",AF635+J636,IF(AE636=1,K635-K636+AF635,0))</f>
        <v>0</v>
      </c>
      <c r="AI636" s="2"/>
    </row>
    <row r="637" spans="2:35">
      <c r="B637" s="45"/>
      <c r="C637" s="17" t="str">
        <f t="shared" si="41"/>
        <v/>
      </c>
      <c r="D637" s="48" t="str">
        <f>IF(AC637="Bet",X637,"")</f>
        <v/>
      </c>
      <c r="E637" s="49" t="str">
        <f>IF(AC637="Bet",Y637,"")</f>
        <v/>
      </c>
      <c r="F637" s="50" t="str">
        <f>IF(AC637="Bet",Z637,"")</f>
        <v/>
      </c>
      <c r="G637" s="42" t="str">
        <f>IF(D636&lt;&gt;"",IF(OR(D636=C637,E636=C637,F636=C637),"W","L"),"")</f>
        <v/>
      </c>
      <c r="H637" s="42" t="str">
        <f t="shared" si="42"/>
        <v/>
      </c>
      <c r="I637" s="42" t="str">
        <f>IF(G637&lt;&gt;"",VLOOKUP(V636,$M$4:$N$18,2,0),"")</f>
        <v/>
      </c>
      <c r="J637" s="42" t="str">
        <f t="shared" si="43"/>
        <v/>
      </c>
      <c r="K637" s="42">
        <f>IF(B637="",K636,SUM($J$6:J637))</f>
        <v>60</v>
      </c>
      <c r="L637" s="2"/>
      <c r="M637" s="2"/>
      <c r="N637" s="2"/>
      <c r="O637" s="2"/>
      <c r="P637" s="2"/>
      <c r="Q637" s="2"/>
      <c r="S637" s="2"/>
      <c r="T637" s="2"/>
      <c r="U637" s="2"/>
      <c r="V637" s="42">
        <f>IF(AND(G636="",G637="L"),1,IF(AND(G637="L",G636="L"),V636+1,IF(AND(G636="L",G637=""),0,IF(AND(G637="",G636=""),0,0))))</f>
        <v>0</v>
      </c>
      <c r="W637" s="2"/>
      <c r="X637" s="42" t="str">
        <f>IF(C636=0,C637,IF(C637=0,X636,C637))</f>
        <v/>
      </c>
      <c r="Y637" s="42" t="str">
        <f>IF(C636=0,X636,IF(C637=0,Y636,C636))</f>
        <v/>
      </c>
      <c r="Z637" s="42" t="str">
        <f>IF(C635=0,C634,IF(C636=0,Y636,IF(C637=0,Z636,C635)))</f>
        <v/>
      </c>
      <c r="AA637" s="42" t="str">
        <f>IF(C634=0,C633,IF(C635=0,C633,IF(C636=0,Z636,IF(C637=0,AA636,C634))))</f>
        <v/>
      </c>
      <c r="AB637" s="2"/>
      <c r="AC637" s="42" t="str">
        <f t="shared" si="44"/>
        <v>NB</v>
      </c>
      <c r="AD637" s="2"/>
      <c r="AE637" s="42">
        <f>IF(K637&lt;K636,1,0)</f>
        <v>0</v>
      </c>
      <c r="AF637" s="42">
        <f>IF(G637="W",0,IF(AE637=1,K636-K637+AF636,0))</f>
        <v>0</v>
      </c>
      <c r="AG637" s="2"/>
      <c r="AH637" s="42">
        <f>IF(G637="W",AF636+J637,IF(AE637=1,K636-K637+AF636,0))</f>
        <v>0</v>
      </c>
      <c r="AI637" s="2"/>
    </row>
    <row r="638" spans="2:35">
      <c r="B638" s="45"/>
      <c r="C638" s="17" t="str">
        <f t="shared" si="41"/>
        <v/>
      </c>
      <c r="D638" s="48" t="str">
        <f>IF(AC638="Bet",X638,"")</f>
        <v/>
      </c>
      <c r="E638" s="49" t="str">
        <f>IF(AC638="Bet",Y638,"")</f>
        <v/>
      </c>
      <c r="F638" s="50" t="str">
        <f>IF(AC638="Bet",Z638,"")</f>
        <v/>
      </c>
      <c r="G638" s="42" t="str">
        <f>IF(D637&lt;&gt;"",IF(OR(D637=C638,E637=C638,F637=C638),"W","L"),"")</f>
        <v/>
      </c>
      <c r="H638" s="42" t="str">
        <f t="shared" si="42"/>
        <v/>
      </c>
      <c r="I638" s="42" t="str">
        <f>IF(G638&lt;&gt;"",VLOOKUP(V637,$M$4:$N$18,2,0),"")</f>
        <v/>
      </c>
      <c r="J638" s="42" t="str">
        <f t="shared" si="43"/>
        <v/>
      </c>
      <c r="K638" s="42">
        <f>IF(B638="",K637,SUM($J$6:J638))</f>
        <v>60</v>
      </c>
      <c r="L638" s="2"/>
      <c r="M638" s="2"/>
      <c r="N638" s="2"/>
      <c r="O638" s="2"/>
      <c r="P638" s="2"/>
      <c r="Q638" s="2"/>
      <c r="S638" s="2"/>
      <c r="T638" s="2"/>
      <c r="U638" s="2"/>
      <c r="V638" s="42">
        <f>IF(AND(G637="",G638="L"),1,IF(AND(G638="L",G637="L"),V637+1,IF(AND(G637="L",G638=""),0,IF(AND(G638="",G637=""),0,0))))</f>
        <v>0</v>
      </c>
      <c r="W638" s="2"/>
      <c r="X638" s="42" t="str">
        <f>IF(C637=0,C638,IF(C638=0,X637,C638))</f>
        <v/>
      </c>
      <c r="Y638" s="42" t="str">
        <f>IF(C637=0,X637,IF(C638=0,Y637,C637))</f>
        <v/>
      </c>
      <c r="Z638" s="42" t="str">
        <f>IF(C636=0,C635,IF(C637=0,Y637,IF(C638=0,Z637,C636)))</f>
        <v/>
      </c>
      <c r="AA638" s="42" t="str">
        <f>IF(C635=0,C634,IF(C636=0,C634,IF(C637=0,Z637,IF(C638=0,AA637,C635))))</f>
        <v/>
      </c>
      <c r="AB638" s="2"/>
      <c r="AC638" s="42" t="str">
        <f t="shared" si="44"/>
        <v>NB</v>
      </c>
      <c r="AD638" s="2"/>
      <c r="AE638" s="42">
        <f>IF(K638&lt;K637,1,0)</f>
        <v>0</v>
      </c>
      <c r="AF638" s="42">
        <f>IF(G638="W",0,IF(AE638=1,K637-K638+AF637,0))</f>
        <v>0</v>
      </c>
      <c r="AG638" s="2"/>
      <c r="AH638" s="42">
        <f>IF(G638="W",AF637+J638,IF(AE638=1,K637-K638+AF637,0))</f>
        <v>0</v>
      </c>
      <c r="AI638" s="2"/>
    </row>
    <row r="639" spans="2:35">
      <c r="B639" s="45"/>
      <c r="C639" s="17" t="str">
        <f t="shared" si="41"/>
        <v/>
      </c>
      <c r="D639" s="48" t="str">
        <f>IF(AC639="Bet",X639,"")</f>
        <v/>
      </c>
      <c r="E639" s="49" t="str">
        <f>IF(AC639="Bet",Y639,"")</f>
        <v/>
      </c>
      <c r="F639" s="50" t="str">
        <f>IF(AC639="Bet",Z639,"")</f>
        <v/>
      </c>
      <c r="G639" s="42" t="str">
        <f>IF(D638&lt;&gt;"",IF(OR(D638=C639,E638=C639,F638=C639),"W","L"),"")</f>
        <v/>
      </c>
      <c r="H639" s="42" t="str">
        <f t="shared" si="42"/>
        <v/>
      </c>
      <c r="I639" s="42" t="str">
        <f>IF(G639&lt;&gt;"",VLOOKUP(V638,$M$4:$N$18,2,0),"")</f>
        <v/>
      </c>
      <c r="J639" s="42" t="str">
        <f t="shared" si="43"/>
        <v/>
      </c>
      <c r="K639" s="42">
        <f>IF(B639="",K638,SUM($J$6:J639))</f>
        <v>60</v>
      </c>
      <c r="L639" s="2"/>
      <c r="M639" s="2"/>
      <c r="N639" s="2"/>
      <c r="O639" s="2"/>
      <c r="P639" s="2"/>
      <c r="Q639" s="2"/>
      <c r="S639" s="2"/>
      <c r="T639" s="2"/>
      <c r="U639" s="2"/>
      <c r="V639" s="42">
        <f>IF(AND(G638="",G639="L"),1,IF(AND(G639="L",G638="L"),V638+1,IF(AND(G638="L",G639=""),0,IF(AND(G639="",G638=""),0,0))))</f>
        <v>0</v>
      </c>
      <c r="W639" s="2"/>
      <c r="X639" s="42" t="str">
        <f>IF(C638=0,C639,IF(C639=0,X638,C639))</f>
        <v/>
      </c>
      <c r="Y639" s="42" t="str">
        <f>IF(C638=0,X638,IF(C639=0,Y638,C638))</f>
        <v/>
      </c>
      <c r="Z639" s="42" t="str">
        <f>IF(C637=0,C636,IF(C638=0,Y638,IF(C639=0,Z638,C637)))</f>
        <v/>
      </c>
      <c r="AA639" s="42" t="str">
        <f>IF(C636=0,C635,IF(C637=0,C635,IF(C638=0,Z638,IF(C639=0,AA638,C636))))</f>
        <v/>
      </c>
      <c r="AB639" s="2"/>
      <c r="AC639" s="42" t="str">
        <f t="shared" si="44"/>
        <v>NB</v>
      </c>
      <c r="AD639" s="2"/>
      <c r="AE639" s="42">
        <f>IF(K639&lt;K638,1,0)</f>
        <v>0</v>
      </c>
      <c r="AF639" s="42">
        <f>IF(G639="W",0,IF(AE639=1,K638-K639+AF638,0))</f>
        <v>0</v>
      </c>
      <c r="AG639" s="2"/>
      <c r="AH639" s="42">
        <f>IF(G639="W",AF638+J639,IF(AE639=1,K638-K639+AF638,0))</f>
        <v>0</v>
      </c>
      <c r="AI639" s="2"/>
    </row>
    <row r="640" spans="2:35">
      <c r="B640" s="45"/>
      <c r="C640" s="17" t="str">
        <f t="shared" si="41"/>
        <v/>
      </c>
      <c r="D640" s="48" t="str">
        <f>IF(AC640="Bet",X640,"")</f>
        <v/>
      </c>
      <c r="E640" s="49" t="str">
        <f>IF(AC640="Bet",Y640,"")</f>
        <v/>
      </c>
      <c r="F640" s="50" t="str">
        <f>IF(AC640="Bet",Z640,"")</f>
        <v/>
      </c>
      <c r="G640" s="42" t="str">
        <f>IF(D639&lt;&gt;"",IF(OR(D639=C640,E639=C640,F639=C640),"W","L"),"")</f>
        <v/>
      </c>
      <c r="H640" s="42" t="str">
        <f t="shared" si="42"/>
        <v/>
      </c>
      <c r="I640" s="42" t="str">
        <f>IF(G640&lt;&gt;"",VLOOKUP(V639,$M$4:$N$18,2,0),"")</f>
        <v/>
      </c>
      <c r="J640" s="42" t="str">
        <f t="shared" si="43"/>
        <v/>
      </c>
      <c r="K640" s="42">
        <f>IF(B640="",K639,SUM($J$6:J640))</f>
        <v>60</v>
      </c>
      <c r="L640" s="2"/>
      <c r="M640" s="2"/>
      <c r="N640" s="2"/>
      <c r="O640" s="2"/>
      <c r="P640" s="2"/>
      <c r="Q640" s="2"/>
      <c r="S640" s="2"/>
      <c r="T640" s="2"/>
      <c r="U640" s="2"/>
      <c r="V640" s="42">
        <f>IF(AND(G639="",G640="L"),1,IF(AND(G640="L",G639="L"),V639+1,IF(AND(G639="L",G640=""),0,IF(AND(G640="",G639=""),0,0))))</f>
        <v>0</v>
      </c>
      <c r="W640" s="2"/>
      <c r="X640" s="42" t="str">
        <f>IF(C639=0,C640,IF(C640=0,X639,C640))</f>
        <v/>
      </c>
      <c r="Y640" s="42" t="str">
        <f>IF(C639=0,X639,IF(C640=0,Y639,C639))</f>
        <v/>
      </c>
      <c r="Z640" s="42" t="str">
        <f>IF(C638=0,C637,IF(C639=0,Y639,IF(C640=0,Z639,C638)))</f>
        <v/>
      </c>
      <c r="AA640" s="42" t="str">
        <f>IF(C637=0,C636,IF(C638=0,C636,IF(C639=0,Z639,IF(C640=0,AA639,C637))))</f>
        <v/>
      </c>
      <c r="AB640" s="2"/>
      <c r="AC640" s="42" t="str">
        <f t="shared" si="44"/>
        <v>NB</v>
      </c>
      <c r="AD640" s="2"/>
      <c r="AE640" s="42">
        <f>IF(K640&lt;K639,1,0)</f>
        <v>0</v>
      </c>
      <c r="AF640" s="42">
        <f>IF(G640="W",0,IF(AE640=1,K639-K640+AF639,0))</f>
        <v>0</v>
      </c>
      <c r="AG640" s="2"/>
      <c r="AH640" s="42">
        <f>IF(G640="W",AF639+J640,IF(AE640=1,K639-K640+AF639,0))</f>
        <v>0</v>
      </c>
      <c r="AI640" s="2"/>
    </row>
    <row r="641" spans="2:35">
      <c r="B641" s="45"/>
      <c r="C641" s="17" t="str">
        <f t="shared" si="41"/>
        <v/>
      </c>
      <c r="D641" s="48" t="str">
        <f>IF(AC641="Bet",X641,"")</f>
        <v/>
      </c>
      <c r="E641" s="49" t="str">
        <f>IF(AC641="Bet",Y641,"")</f>
        <v/>
      </c>
      <c r="F641" s="50" t="str">
        <f>IF(AC641="Bet",Z641,"")</f>
        <v/>
      </c>
      <c r="G641" s="42" t="str">
        <f>IF(D640&lt;&gt;"",IF(OR(D640=C641,E640=C641,F640=C641),"W","L"),"")</f>
        <v/>
      </c>
      <c r="H641" s="42" t="str">
        <f t="shared" si="42"/>
        <v/>
      </c>
      <c r="I641" s="42" t="str">
        <f>IF(G641&lt;&gt;"",VLOOKUP(V640,$M$4:$N$18,2,0),"")</f>
        <v/>
      </c>
      <c r="J641" s="42" t="str">
        <f t="shared" si="43"/>
        <v/>
      </c>
      <c r="K641" s="42">
        <f>IF(B641="",K640,SUM($J$6:J641))</f>
        <v>60</v>
      </c>
      <c r="L641" s="2"/>
      <c r="M641" s="2"/>
      <c r="N641" s="2"/>
      <c r="O641" s="2"/>
      <c r="P641" s="2"/>
      <c r="Q641" s="2"/>
      <c r="S641" s="2"/>
      <c r="T641" s="2"/>
      <c r="U641" s="2"/>
      <c r="V641" s="42">
        <f>IF(AND(G640="",G641="L"),1,IF(AND(G641="L",G640="L"),V640+1,IF(AND(G640="L",G641=""),0,IF(AND(G641="",G640=""),0,0))))</f>
        <v>0</v>
      </c>
      <c r="W641" s="2"/>
      <c r="X641" s="42" t="str">
        <f>IF(C640=0,C641,IF(C641=0,X640,C641))</f>
        <v/>
      </c>
      <c r="Y641" s="42" t="str">
        <f>IF(C640=0,X640,IF(C641=0,Y640,C640))</f>
        <v/>
      </c>
      <c r="Z641" s="42" t="str">
        <f>IF(C639=0,C638,IF(C640=0,Y640,IF(C641=0,Z640,C639)))</f>
        <v/>
      </c>
      <c r="AA641" s="42" t="str">
        <f>IF(C638=0,C637,IF(C639=0,C637,IF(C640=0,Z640,IF(C641=0,AA640,C638))))</f>
        <v/>
      </c>
      <c r="AB641" s="2"/>
      <c r="AC641" s="42" t="str">
        <f t="shared" si="44"/>
        <v>NB</v>
      </c>
      <c r="AD641" s="2"/>
      <c r="AE641" s="42">
        <f>IF(K641&lt;K640,1,0)</f>
        <v>0</v>
      </c>
      <c r="AF641" s="42">
        <f>IF(G641="W",0,IF(AE641=1,K640-K641+AF640,0))</f>
        <v>0</v>
      </c>
      <c r="AG641" s="2"/>
      <c r="AH641" s="42">
        <f>IF(G641="W",AF640+J641,IF(AE641=1,K640-K641+AF640,0))</f>
        <v>0</v>
      </c>
      <c r="AI641" s="2"/>
    </row>
    <row r="642" spans="2:35">
      <c r="B642" s="45"/>
      <c r="C642" s="17" t="str">
        <f t="shared" si="41"/>
        <v/>
      </c>
      <c r="D642" s="48" t="str">
        <f>IF(AC642="Bet",X642,"")</f>
        <v/>
      </c>
      <c r="E642" s="49" t="str">
        <f>IF(AC642="Bet",Y642,"")</f>
        <v/>
      </c>
      <c r="F642" s="50" t="str">
        <f>IF(AC642="Bet",Z642,"")</f>
        <v/>
      </c>
      <c r="G642" s="42" t="str">
        <f>IF(D641&lt;&gt;"",IF(OR(D641=C642,E641=C642,F641=C642),"W","L"),"")</f>
        <v/>
      </c>
      <c r="H642" s="42" t="str">
        <f t="shared" si="42"/>
        <v/>
      </c>
      <c r="I642" s="42" t="str">
        <f>IF(G642&lt;&gt;"",VLOOKUP(V641,$M$4:$N$18,2,0),"")</f>
        <v/>
      </c>
      <c r="J642" s="42" t="str">
        <f t="shared" si="43"/>
        <v/>
      </c>
      <c r="K642" s="42">
        <f>IF(B642="",K641,SUM($J$6:J642))</f>
        <v>60</v>
      </c>
      <c r="L642" s="2"/>
      <c r="M642" s="2"/>
      <c r="N642" s="2"/>
      <c r="O642" s="2"/>
      <c r="P642" s="2"/>
      <c r="Q642" s="2"/>
      <c r="S642" s="2"/>
      <c r="T642" s="2"/>
      <c r="U642" s="2"/>
      <c r="V642" s="42">
        <f>IF(AND(G641="",G642="L"),1,IF(AND(G642="L",G641="L"),V641+1,IF(AND(G641="L",G642=""),0,IF(AND(G642="",G641=""),0,0))))</f>
        <v>0</v>
      </c>
      <c r="W642" s="2"/>
      <c r="X642" s="42" t="str">
        <f>IF(C641=0,C642,IF(C642=0,X641,C642))</f>
        <v/>
      </c>
      <c r="Y642" s="42" t="str">
        <f>IF(C641=0,X641,IF(C642=0,Y641,C641))</f>
        <v/>
      </c>
      <c r="Z642" s="42" t="str">
        <f>IF(C640=0,C639,IF(C641=0,Y641,IF(C642=0,Z641,C640)))</f>
        <v/>
      </c>
      <c r="AA642" s="42" t="str">
        <f>IF(C639=0,C638,IF(C640=0,C638,IF(C641=0,Z641,IF(C642=0,AA641,C639))))</f>
        <v/>
      </c>
      <c r="AB642" s="2"/>
      <c r="AC642" s="42" t="str">
        <f t="shared" si="44"/>
        <v>NB</v>
      </c>
      <c r="AD642" s="2"/>
      <c r="AE642" s="42">
        <f>IF(K642&lt;K641,1,0)</f>
        <v>0</v>
      </c>
      <c r="AF642" s="42">
        <f>IF(G642="W",0,IF(AE642=1,K641-K642+AF641,0))</f>
        <v>0</v>
      </c>
      <c r="AG642" s="2"/>
      <c r="AH642" s="42">
        <f>IF(G642="W",AF641+J642,IF(AE642=1,K641-K642+AF641,0))</f>
        <v>0</v>
      </c>
      <c r="AI642" s="2"/>
    </row>
    <row r="643" spans="2:35">
      <c r="B643" s="45"/>
      <c r="C643" s="17" t="str">
        <f t="shared" si="41"/>
        <v/>
      </c>
      <c r="D643" s="48" t="str">
        <f>IF(AC643="Bet",X643,"")</f>
        <v/>
      </c>
      <c r="E643" s="49" t="str">
        <f>IF(AC643="Bet",Y643,"")</f>
        <v/>
      </c>
      <c r="F643" s="50" t="str">
        <f>IF(AC643="Bet",Z643,"")</f>
        <v/>
      </c>
      <c r="G643" s="42" t="str">
        <f>IF(D642&lt;&gt;"",IF(OR(D642=C643,E642=C643,F642=C643),"W","L"),"")</f>
        <v/>
      </c>
      <c r="H643" s="42" t="str">
        <f t="shared" si="42"/>
        <v/>
      </c>
      <c r="I643" s="42" t="str">
        <f>IF(G643&lt;&gt;"",VLOOKUP(V642,$M$4:$N$18,2,0),"")</f>
        <v/>
      </c>
      <c r="J643" s="42" t="str">
        <f t="shared" si="43"/>
        <v/>
      </c>
      <c r="K643" s="42">
        <f>IF(B643="",K642,SUM($J$6:J643))</f>
        <v>60</v>
      </c>
      <c r="L643" s="2"/>
      <c r="M643" s="2"/>
      <c r="N643" s="2"/>
      <c r="O643" s="2"/>
      <c r="P643" s="2"/>
      <c r="Q643" s="2"/>
      <c r="S643" s="2"/>
      <c r="T643" s="2"/>
      <c r="U643" s="2"/>
      <c r="V643" s="42">
        <f>IF(AND(G642="",G643="L"),1,IF(AND(G643="L",G642="L"),V642+1,IF(AND(G642="L",G643=""),0,IF(AND(G643="",G642=""),0,0))))</f>
        <v>0</v>
      </c>
      <c r="W643" s="2"/>
      <c r="X643" s="42" t="str">
        <f>IF(C642=0,C643,IF(C643=0,X642,C643))</f>
        <v/>
      </c>
      <c r="Y643" s="42" t="str">
        <f>IF(C642=0,X642,IF(C643=0,Y642,C642))</f>
        <v/>
      </c>
      <c r="Z643" s="42" t="str">
        <f>IF(C641=0,C640,IF(C642=0,Y642,IF(C643=0,Z642,C641)))</f>
        <v/>
      </c>
      <c r="AA643" s="42" t="str">
        <f>IF(C640=0,C639,IF(C641=0,C639,IF(C642=0,Z642,IF(C643=0,AA642,C640))))</f>
        <v/>
      </c>
      <c r="AB643" s="2"/>
      <c r="AC643" s="42" t="str">
        <f t="shared" si="44"/>
        <v>NB</v>
      </c>
      <c r="AD643" s="2"/>
      <c r="AE643" s="42">
        <f>IF(K643&lt;K642,1,0)</f>
        <v>0</v>
      </c>
      <c r="AF643" s="42">
        <f>IF(G643="W",0,IF(AE643=1,K642-K643+AF642,0))</f>
        <v>0</v>
      </c>
      <c r="AG643" s="2"/>
      <c r="AH643" s="42">
        <f>IF(G643="W",AF642+J643,IF(AE643=1,K642-K643+AF642,0))</f>
        <v>0</v>
      </c>
      <c r="AI643" s="2"/>
    </row>
    <row r="644" spans="2:35">
      <c r="B644" s="45"/>
      <c r="C644" s="17" t="str">
        <f t="shared" ref="C644:C700" si="45">IF(B644="","",VLOOKUP(B644,$AK$1:$AR$38,3,0))</f>
        <v/>
      </c>
      <c r="D644" s="48" t="str">
        <f>IF(AC644="Bet",X644,"")</f>
        <v/>
      </c>
      <c r="E644" s="49" t="str">
        <f>IF(AC644="Bet",Y644,"")</f>
        <v/>
      </c>
      <c r="F644" s="50" t="str">
        <f>IF(AC644="Bet",Z644,"")</f>
        <v/>
      </c>
      <c r="G644" s="42" t="str">
        <f>IF(D643&lt;&gt;"",IF(OR(D643=C644,E643=C644,F643=C644),"W","L"),"")</f>
        <v/>
      </c>
      <c r="H644" s="42" t="str">
        <f t="shared" si="42"/>
        <v/>
      </c>
      <c r="I644" s="42" t="str">
        <f>IF(G644&lt;&gt;"",VLOOKUP(V643,$M$4:$N$18,2,0),"")</f>
        <v/>
      </c>
      <c r="J644" s="42" t="str">
        <f t="shared" si="43"/>
        <v/>
      </c>
      <c r="K644" s="42">
        <f>IF(B644="",K643,SUM($J$6:J644))</f>
        <v>60</v>
      </c>
      <c r="L644" s="2"/>
      <c r="M644" s="2"/>
      <c r="N644" s="2"/>
      <c r="O644" s="2"/>
      <c r="P644" s="2"/>
      <c r="Q644" s="2"/>
      <c r="S644" s="2"/>
      <c r="T644" s="2"/>
      <c r="U644" s="2"/>
      <c r="V644" s="42">
        <f>IF(AND(G643="",G644="L"),1,IF(AND(G644="L",G643="L"),V643+1,IF(AND(G643="L",G644=""),0,IF(AND(G644="",G643=""),0,0))))</f>
        <v>0</v>
      </c>
      <c r="W644" s="2"/>
      <c r="X644" s="42" t="str">
        <f>IF(C643=0,C644,IF(C644=0,X643,C644))</f>
        <v/>
      </c>
      <c r="Y644" s="42" t="str">
        <f>IF(C643=0,X643,IF(C644=0,Y643,C643))</f>
        <v/>
      </c>
      <c r="Z644" s="42" t="str">
        <f>IF(C642=0,C641,IF(C643=0,Y643,IF(C644=0,Z643,C642)))</f>
        <v/>
      </c>
      <c r="AA644" s="42" t="str">
        <f>IF(C641=0,C640,IF(C642=0,C640,IF(C643=0,Z643,IF(C644=0,AA643,C641))))</f>
        <v/>
      </c>
      <c r="AB644" s="2"/>
      <c r="AC644" s="42" t="str">
        <f t="shared" si="44"/>
        <v>NB</v>
      </c>
      <c r="AD644" s="2"/>
      <c r="AE644" s="42">
        <f>IF(K644&lt;K643,1,0)</f>
        <v>0</v>
      </c>
      <c r="AF644" s="42">
        <f>IF(G644="W",0,IF(AE644=1,K643-K644+AF643,0))</f>
        <v>0</v>
      </c>
      <c r="AG644" s="2"/>
      <c r="AH644" s="42">
        <f>IF(G644="W",AF643+J644,IF(AE644=1,K643-K644+AF643,0))</f>
        <v>0</v>
      </c>
      <c r="AI644" s="2"/>
    </row>
    <row r="645" spans="2:35">
      <c r="B645" s="45"/>
      <c r="C645" s="17" t="str">
        <f t="shared" si="45"/>
        <v/>
      </c>
      <c r="D645" s="48" t="str">
        <f>IF(AC645="Bet",X645,"")</f>
        <v/>
      </c>
      <c r="E645" s="49" t="str">
        <f>IF(AC645="Bet",Y645,"")</f>
        <v/>
      </c>
      <c r="F645" s="50" t="str">
        <f>IF(AC645="Bet",Z645,"")</f>
        <v/>
      </c>
      <c r="G645" s="42" t="str">
        <f>IF(D644&lt;&gt;"",IF(OR(D644=C645,E644=C645,F644=C645),"W","L"),"")</f>
        <v/>
      </c>
      <c r="H645" s="42" t="str">
        <f t="shared" si="42"/>
        <v/>
      </c>
      <c r="I645" s="42" t="str">
        <f>IF(G645&lt;&gt;"",VLOOKUP(V644,$M$4:$N$18,2,0),"")</f>
        <v/>
      </c>
      <c r="J645" s="42" t="str">
        <f t="shared" si="43"/>
        <v/>
      </c>
      <c r="K645" s="42">
        <f>IF(B645="",K644,SUM($J$6:J645))</f>
        <v>60</v>
      </c>
      <c r="L645" s="2"/>
      <c r="M645" s="2"/>
      <c r="N645" s="2"/>
      <c r="O645" s="2"/>
      <c r="P645" s="2"/>
      <c r="Q645" s="2"/>
      <c r="S645" s="2"/>
      <c r="T645" s="2"/>
      <c r="U645" s="2"/>
      <c r="V645" s="42">
        <f>IF(AND(G644="",G645="L"),1,IF(AND(G645="L",G644="L"),V644+1,IF(AND(G644="L",G645=""),0,IF(AND(G645="",G644=""),0,0))))</f>
        <v>0</v>
      </c>
      <c r="W645" s="2"/>
      <c r="X645" s="42" t="str">
        <f>IF(C644=0,C645,IF(C645=0,X644,C645))</f>
        <v/>
      </c>
      <c r="Y645" s="42" t="str">
        <f>IF(C644=0,X644,IF(C645=0,Y644,C644))</f>
        <v/>
      </c>
      <c r="Z645" s="42" t="str">
        <f>IF(C643=0,C642,IF(C644=0,Y644,IF(C645=0,Z644,C643)))</f>
        <v/>
      </c>
      <c r="AA645" s="42" t="str">
        <f>IF(C642=0,C641,IF(C643=0,C641,IF(C644=0,Z644,IF(C645=0,AA644,C642))))</f>
        <v/>
      </c>
      <c r="AB645" s="2"/>
      <c r="AC645" s="42" t="str">
        <f t="shared" si="44"/>
        <v>NB</v>
      </c>
      <c r="AD645" s="2"/>
      <c r="AE645" s="42">
        <f>IF(K645&lt;K644,1,0)</f>
        <v>0</v>
      </c>
      <c r="AF645" s="42">
        <f>IF(G645="W",0,IF(AE645=1,K644-K645+AF644,0))</f>
        <v>0</v>
      </c>
      <c r="AG645" s="2"/>
      <c r="AH645" s="42">
        <f>IF(G645="W",AF644+J645,IF(AE645=1,K644-K645+AF644,0))</f>
        <v>0</v>
      </c>
      <c r="AI645" s="2"/>
    </row>
    <row r="646" spans="2:35">
      <c r="B646" s="45"/>
      <c r="C646" s="17" t="str">
        <f t="shared" si="45"/>
        <v/>
      </c>
      <c r="D646" s="48" t="str">
        <f>IF(AC646="Bet",X646,"")</f>
        <v/>
      </c>
      <c r="E646" s="49" t="str">
        <f>IF(AC646="Bet",Y646,"")</f>
        <v/>
      </c>
      <c r="F646" s="50" t="str">
        <f>IF(AC646="Bet",Z646,"")</f>
        <v/>
      </c>
      <c r="G646" s="42" t="str">
        <f>IF(D645&lt;&gt;"",IF(OR(D645=C646,E645=C646,F645=C646),"W","L"),"")</f>
        <v/>
      </c>
      <c r="H646" s="42" t="str">
        <f t="shared" si="42"/>
        <v/>
      </c>
      <c r="I646" s="42" t="str">
        <f>IF(G646&lt;&gt;"",VLOOKUP(V645,$M$4:$N$18,2,0),"")</f>
        <v/>
      </c>
      <c r="J646" s="42" t="str">
        <f t="shared" si="43"/>
        <v/>
      </c>
      <c r="K646" s="42">
        <f>IF(B646="",K645,SUM($J$6:J646))</f>
        <v>60</v>
      </c>
      <c r="L646" s="2"/>
      <c r="M646" s="2"/>
      <c r="N646" s="2"/>
      <c r="O646" s="2"/>
      <c r="P646" s="2"/>
      <c r="Q646" s="2"/>
      <c r="S646" s="2"/>
      <c r="T646" s="2"/>
      <c r="U646" s="2"/>
      <c r="V646" s="42">
        <f>IF(AND(G645="",G646="L"),1,IF(AND(G646="L",G645="L"),V645+1,IF(AND(G645="L",G646=""),0,IF(AND(G646="",G645=""),0,0))))</f>
        <v>0</v>
      </c>
      <c r="W646" s="2"/>
      <c r="X646" s="42" t="str">
        <f>IF(C645=0,C646,IF(C646=0,X645,C646))</f>
        <v/>
      </c>
      <c r="Y646" s="42" t="str">
        <f>IF(C645=0,X645,IF(C646=0,Y645,C645))</f>
        <v/>
      </c>
      <c r="Z646" s="42" t="str">
        <f>IF(C644=0,C643,IF(C645=0,Y645,IF(C646=0,Z645,C644)))</f>
        <v/>
      </c>
      <c r="AA646" s="42" t="str">
        <f>IF(C643=0,C642,IF(C644=0,C642,IF(C645=0,Z645,IF(C646=0,AA645,C643))))</f>
        <v/>
      </c>
      <c r="AB646" s="2"/>
      <c r="AC646" s="42" t="str">
        <f t="shared" si="44"/>
        <v>NB</v>
      </c>
      <c r="AD646" s="2"/>
      <c r="AE646" s="42">
        <f>IF(K646&lt;K645,1,0)</f>
        <v>0</v>
      </c>
      <c r="AF646" s="42">
        <f>IF(G646="W",0,IF(AE646=1,K645-K646+AF645,0))</f>
        <v>0</v>
      </c>
      <c r="AG646" s="2"/>
      <c r="AH646" s="42">
        <f>IF(G646="W",AF645+J646,IF(AE646=1,K645-K646+AF645,0))</f>
        <v>0</v>
      </c>
      <c r="AI646" s="2"/>
    </row>
    <row r="647" spans="2:35">
      <c r="B647" s="45"/>
      <c r="C647" s="17" t="str">
        <f t="shared" si="45"/>
        <v/>
      </c>
      <c r="D647" s="48" t="str">
        <f>IF(AC647="Bet",X647,"")</f>
        <v/>
      </c>
      <c r="E647" s="49" t="str">
        <f>IF(AC647="Bet",Y647,"")</f>
        <v/>
      </c>
      <c r="F647" s="50" t="str">
        <f>IF(AC647="Bet",Z647,"")</f>
        <v/>
      </c>
      <c r="G647" s="42" t="str">
        <f>IF(D646&lt;&gt;"",IF(OR(D646=C647,E646=C647,F646=C647),"W","L"),"")</f>
        <v/>
      </c>
      <c r="H647" s="42" t="str">
        <f t="shared" si="42"/>
        <v/>
      </c>
      <c r="I647" s="42" t="str">
        <f>IF(G647&lt;&gt;"",VLOOKUP(V646,$M$4:$N$18,2,0),"")</f>
        <v/>
      </c>
      <c r="J647" s="42" t="str">
        <f t="shared" si="43"/>
        <v/>
      </c>
      <c r="K647" s="42">
        <f>IF(B647="",K646,SUM($J$6:J647))</f>
        <v>60</v>
      </c>
      <c r="L647" s="2"/>
      <c r="M647" s="2"/>
      <c r="N647" s="2"/>
      <c r="O647" s="2"/>
      <c r="P647" s="2"/>
      <c r="Q647" s="2"/>
      <c r="S647" s="2"/>
      <c r="T647" s="2"/>
      <c r="U647" s="2"/>
      <c r="V647" s="42">
        <f>IF(AND(G646="",G647="L"),1,IF(AND(G647="L",G646="L"),V646+1,IF(AND(G646="L",G647=""),0,IF(AND(G647="",G646=""),0,0))))</f>
        <v>0</v>
      </c>
      <c r="W647" s="2"/>
      <c r="X647" s="42" t="str">
        <f>IF(C646=0,C647,IF(C647=0,X646,C647))</f>
        <v/>
      </c>
      <c r="Y647" s="42" t="str">
        <f>IF(C646=0,X646,IF(C647=0,Y646,C646))</f>
        <v/>
      </c>
      <c r="Z647" s="42" t="str">
        <f>IF(C645=0,C644,IF(C646=0,Y646,IF(C647=0,Z646,C645)))</f>
        <v/>
      </c>
      <c r="AA647" s="42" t="str">
        <f>IF(C644=0,C643,IF(C645=0,C643,IF(C646=0,Z646,IF(C647=0,AA646,C644))))</f>
        <v/>
      </c>
      <c r="AB647" s="2"/>
      <c r="AC647" s="42" t="str">
        <f t="shared" si="44"/>
        <v>NB</v>
      </c>
      <c r="AD647" s="2"/>
      <c r="AE647" s="42">
        <f>IF(K647&lt;K646,1,0)</f>
        <v>0</v>
      </c>
      <c r="AF647" s="42">
        <f>IF(G647="W",0,IF(AE647=1,K646-K647+AF646,0))</f>
        <v>0</v>
      </c>
      <c r="AG647" s="2"/>
      <c r="AH647" s="42">
        <f>IF(G647="W",AF646+J647,IF(AE647=1,K646-K647+AF646,0))</f>
        <v>0</v>
      </c>
      <c r="AI647" s="2"/>
    </row>
    <row r="648" spans="2:35">
      <c r="B648" s="45"/>
      <c r="C648" s="17" t="str">
        <f t="shared" si="45"/>
        <v/>
      </c>
      <c r="D648" s="48" t="str">
        <f>IF(AC648="Bet",X648,"")</f>
        <v/>
      </c>
      <c r="E648" s="49" t="str">
        <f>IF(AC648="Bet",Y648,"")</f>
        <v/>
      </c>
      <c r="F648" s="50" t="str">
        <f>IF(AC648="Bet",Z648,"")</f>
        <v/>
      </c>
      <c r="G648" s="42" t="str">
        <f>IF(D647&lt;&gt;"",IF(OR(D647=C648,E647=C648,F647=C648),"W","L"),"")</f>
        <v/>
      </c>
      <c r="H648" s="42" t="str">
        <f t="shared" si="42"/>
        <v/>
      </c>
      <c r="I648" s="42" t="str">
        <f>IF(G648&lt;&gt;"",VLOOKUP(V647,$M$4:$N$18,2,0),"")</f>
        <v/>
      </c>
      <c r="J648" s="42" t="str">
        <f t="shared" si="43"/>
        <v/>
      </c>
      <c r="K648" s="42">
        <f>IF(B648="",K647,SUM($J$6:J648))</f>
        <v>60</v>
      </c>
      <c r="L648" s="2"/>
      <c r="M648" s="2"/>
      <c r="N648" s="2"/>
      <c r="O648" s="2"/>
      <c r="P648" s="2"/>
      <c r="Q648" s="2"/>
      <c r="S648" s="2"/>
      <c r="T648" s="2"/>
      <c r="U648" s="2"/>
      <c r="V648" s="42">
        <f>IF(AND(G647="",G648="L"),1,IF(AND(G648="L",G647="L"),V647+1,IF(AND(G647="L",G648=""),0,IF(AND(G648="",G647=""),0,0))))</f>
        <v>0</v>
      </c>
      <c r="W648" s="2"/>
      <c r="X648" s="42" t="str">
        <f>IF(C647=0,C648,IF(C648=0,X647,C648))</f>
        <v/>
      </c>
      <c r="Y648" s="42" t="str">
        <f>IF(C647=0,X647,IF(C648=0,Y647,C647))</f>
        <v/>
      </c>
      <c r="Z648" s="42" t="str">
        <f>IF(C646=0,C645,IF(C647=0,Y647,IF(C648=0,Z647,C646)))</f>
        <v/>
      </c>
      <c r="AA648" s="42" t="str">
        <f>IF(C645=0,C644,IF(C646=0,C644,IF(C647=0,Z647,IF(C648=0,AA647,C645))))</f>
        <v/>
      </c>
      <c r="AB648" s="2"/>
      <c r="AC648" s="42" t="str">
        <f t="shared" si="44"/>
        <v>NB</v>
      </c>
      <c r="AD648" s="2"/>
      <c r="AE648" s="42">
        <f>IF(K648&lt;K647,1,0)</f>
        <v>0</v>
      </c>
      <c r="AF648" s="42">
        <f>IF(G648="W",0,IF(AE648=1,K647-K648+AF647,0))</f>
        <v>0</v>
      </c>
      <c r="AG648" s="2"/>
      <c r="AH648" s="42">
        <f>IF(G648="W",AF647+J648,IF(AE648=1,K647-K648+AF647,0))</f>
        <v>0</v>
      </c>
      <c r="AI648" s="2"/>
    </row>
    <row r="649" spans="2:35">
      <c r="B649" s="45"/>
      <c r="C649" s="17" t="str">
        <f t="shared" si="45"/>
        <v/>
      </c>
      <c r="D649" s="48" t="str">
        <f>IF(AC649="Bet",X649,"")</f>
        <v/>
      </c>
      <c r="E649" s="49" t="str">
        <f>IF(AC649="Bet",Y649,"")</f>
        <v/>
      </c>
      <c r="F649" s="50" t="str">
        <f>IF(AC649="Bet",Z649,"")</f>
        <v/>
      </c>
      <c r="G649" s="42" t="str">
        <f>IF(D648&lt;&gt;"",IF(OR(D648=C649,E648=C649,F648=C649),"W","L"),"")</f>
        <v/>
      </c>
      <c r="H649" s="42" t="str">
        <f t="shared" ref="H649:H700" si="46">IF(G649="W",3,IF(G649="L",-3,""))</f>
        <v/>
      </c>
      <c r="I649" s="42" t="str">
        <f>IF(G649&lt;&gt;"",VLOOKUP(V648,$M$4:$N$18,2,0),"")</f>
        <v/>
      </c>
      <c r="J649" s="42" t="str">
        <f t="shared" si="43"/>
        <v/>
      </c>
      <c r="K649" s="42">
        <f>IF(B649="",K648,SUM($J$6:J649))</f>
        <v>60</v>
      </c>
      <c r="L649" s="2"/>
      <c r="M649" s="2"/>
      <c r="N649" s="2"/>
      <c r="O649" s="2"/>
      <c r="P649" s="2"/>
      <c r="Q649" s="2"/>
      <c r="S649" s="2"/>
      <c r="T649" s="2"/>
      <c r="U649" s="2"/>
      <c r="V649" s="42">
        <f>IF(AND(G648="",G649="L"),1,IF(AND(G649="L",G648="L"),V648+1,IF(AND(G648="L",G649=""),0,IF(AND(G649="",G648=""),0,0))))</f>
        <v>0</v>
      </c>
      <c r="W649" s="2"/>
      <c r="X649" s="42" t="str">
        <f>IF(C648=0,C649,IF(C649=0,X648,C649))</f>
        <v/>
      </c>
      <c r="Y649" s="42" t="str">
        <f>IF(C648=0,X648,IF(C649=0,Y648,C648))</f>
        <v/>
      </c>
      <c r="Z649" s="42" t="str">
        <f>IF(C647=0,C646,IF(C648=0,Y648,IF(C649=0,Z648,C647)))</f>
        <v/>
      </c>
      <c r="AA649" s="42" t="str">
        <f>IF(C646=0,C645,IF(C647=0,C645,IF(C648=0,Z648,IF(C649=0,AA648,C646))))</f>
        <v/>
      </c>
      <c r="AB649" s="2"/>
      <c r="AC649" s="42" t="str">
        <f t="shared" si="44"/>
        <v>NB</v>
      </c>
      <c r="AD649" s="2"/>
      <c r="AE649" s="42">
        <f>IF(K649&lt;K648,1,0)</f>
        <v>0</v>
      </c>
      <c r="AF649" s="42">
        <f>IF(G649="W",0,IF(AE649=1,K648-K649+AF648,0))</f>
        <v>0</v>
      </c>
      <c r="AG649" s="2"/>
      <c r="AH649" s="42">
        <f>IF(G649="W",AF648+J649,IF(AE649=1,K648-K649+AF648,0))</f>
        <v>0</v>
      </c>
      <c r="AI649" s="2"/>
    </row>
    <row r="650" spans="2:35">
      <c r="B650" s="45"/>
      <c r="C650" s="17" t="str">
        <f t="shared" si="45"/>
        <v/>
      </c>
      <c r="D650" s="48" t="str">
        <f>IF(AC650="Bet",X650,"")</f>
        <v/>
      </c>
      <c r="E650" s="49" t="str">
        <f>IF(AC650="Bet",Y650,"")</f>
        <v/>
      </c>
      <c r="F650" s="50" t="str">
        <f>IF(AC650="Bet",Z650,"")</f>
        <v/>
      </c>
      <c r="G650" s="42" t="str">
        <f>IF(D649&lt;&gt;"",IF(OR(D649=C650,E649=C650,F649=C650),"W","L"),"")</f>
        <v/>
      </c>
      <c r="H650" s="42" t="str">
        <f t="shared" si="46"/>
        <v/>
      </c>
      <c r="I650" s="42" t="str">
        <f>IF(G650&lt;&gt;"",VLOOKUP(V649,$M$4:$N$18,2,0),"")</f>
        <v/>
      </c>
      <c r="J650" s="42" t="str">
        <f t="shared" si="43"/>
        <v/>
      </c>
      <c r="K650" s="42">
        <f>IF(B650="",K649,SUM($J$6:J650))</f>
        <v>60</v>
      </c>
      <c r="L650" s="2"/>
      <c r="M650" s="2"/>
      <c r="N650" s="2"/>
      <c r="O650" s="2"/>
      <c r="P650" s="2"/>
      <c r="Q650" s="2"/>
      <c r="S650" s="2"/>
      <c r="T650" s="2"/>
      <c r="U650" s="2"/>
      <c r="V650" s="42">
        <f>IF(AND(G649="",G650="L"),1,IF(AND(G650="L",G649="L"),V649+1,IF(AND(G649="L",G650=""),0,IF(AND(G650="",G649=""),0,0))))</f>
        <v>0</v>
      </c>
      <c r="W650" s="2"/>
      <c r="X650" s="42" t="str">
        <f>IF(C649=0,C650,IF(C650=0,X649,C650))</f>
        <v/>
      </c>
      <c r="Y650" s="42" t="str">
        <f>IF(C649=0,X649,IF(C650=0,Y649,C649))</f>
        <v/>
      </c>
      <c r="Z650" s="42" t="str">
        <f>IF(C648=0,C647,IF(C649=0,Y649,IF(C650=0,Z649,C648)))</f>
        <v/>
      </c>
      <c r="AA650" s="42" t="str">
        <f>IF(C647=0,C646,IF(C648=0,C646,IF(C649=0,Z649,IF(C650=0,AA649,C647))))</f>
        <v/>
      </c>
      <c r="AB650" s="2"/>
      <c r="AC650" s="42" t="str">
        <f t="shared" si="44"/>
        <v>NB</v>
      </c>
      <c r="AD650" s="2"/>
      <c r="AE650" s="42">
        <f>IF(K650&lt;K649,1,0)</f>
        <v>0</v>
      </c>
      <c r="AF650" s="42">
        <f>IF(G650="W",0,IF(AE650=1,K649-K650+AF649,0))</f>
        <v>0</v>
      </c>
      <c r="AG650" s="2"/>
      <c r="AH650" s="42">
        <f>IF(G650="W",AF649+J650,IF(AE650=1,K649-K650+AF649,0))</f>
        <v>0</v>
      </c>
      <c r="AI650" s="2"/>
    </row>
    <row r="651" spans="2:35">
      <c r="B651" s="45"/>
      <c r="C651" s="17" t="str">
        <f t="shared" si="45"/>
        <v/>
      </c>
      <c r="D651" s="48" t="str">
        <f>IF(AC651="Bet",X651,"")</f>
        <v/>
      </c>
      <c r="E651" s="49" t="str">
        <f>IF(AC651="Bet",Y651,"")</f>
        <v/>
      </c>
      <c r="F651" s="50" t="str">
        <f>IF(AC651="Bet",Z651,"")</f>
        <v/>
      </c>
      <c r="G651" s="42" t="str">
        <f>IF(D650&lt;&gt;"",IF(OR(D650=C651,E650=C651,F650=C651),"W","L"),"")</f>
        <v/>
      </c>
      <c r="H651" s="42" t="str">
        <f t="shared" si="46"/>
        <v/>
      </c>
      <c r="I651" s="42" t="str">
        <f>IF(G651&lt;&gt;"",VLOOKUP(V650,$M$4:$N$18,2,0),"")</f>
        <v/>
      </c>
      <c r="J651" s="42" t="str">
        <f t="shared" si="43"/>
        <v/>
      </c>
      <c r="K651" s="42">
        <f>IF(B651="",K650,SUM($J$6:J651))</f>
        <v>60</v>
      </c>
      <c r="L651" s="2"/>
      <c r="M651" s="2"/>
      <c r="N651" s="2"/>
      <c r="O651" s="2"/>
      <c r="P651" s="2"/>
      <c r="Q651" s="2"/>
      <c r="S651" s="2"/>
      <c r="T651" s="2"/>
      <c r="U651" s="2"/>
      <c r="V651" s="42">
        <f>IF(AND(G650="",G651="L"),1,IF(AND(G651="L",G650="L"),V650+1,IF(AND(G650="L",G651=""),0,IF(AND(G651="",G650=""),0,0))))</f>
        <v>0</v>
      </c>
      <c r="W651" s="2"/>
      <c r="X651" s="42" t="str">
        <f>IF(C650=0,C651,IF(C651=0,X650,C651))</f>
        <v/>
      </c>
      <c r="Y651" s="42" t="str">
        <f>IF(C650=0,X650,IF(C651=0,Y650,C650))</f>
        <v/>
      </c>
      <c r="Z651" s="42" t="str">
        <f>IF(C649=0,C648,IF(C650=0,Y650,IF(C651=0,Z650,C649)))</f>
        <v/>
      </c>
      <c r="AA651" s="42" t="str">
        <f>IF(C648=0,C647,IF(C649=0,C647,IF(C650=0,Z650,IF(C651=0,AA650,C648))))</f>
        <v/>
      </c>
      <c r="AB651" s="2"/>
      <c r="AC651" s="42" t="str">
        <f t="shared" si="44"/>
        <v>NB</v>
      </c>
      <c r="AD651" s="2"/>
      <c r="AE651" s="42">
        <f>IF(K651&lt;K650,1,0)</f>
        <v>0</v>
      </c>
      <c r="AF651" s="42">
        <f>IF(G651="W",0,IF(AE651=1,K650-K651+AF650,0))</f>
        <v>0</v>
      </c>
      <c r="AG651" s="2"/>
      <c r="AH651" s="42">
        <f>IF(G651="W",AF650+J651,IF(AE651=1,K650-K651+AF650,0))</f>
        <v>0</v>
      </c>
      <c r="AI651" s="2"/>
    </row>
    <row r="652" spans="2:35">
      <c r="B652" s="45"/>
      <c r="C652" s="17" t="str">
        <f t="shared" si="45"/>
        <v/>
      </c>
      <c r="D652" s="48" t="str">
        <f>IF(AC652="Bet",X652,"")</f>
        <v/>
      </c>
      <c r="E652" s="49" t="str">
        <f>IF(AC652="Bet",Y652,"")</f>
        <v/>
      </c>
      <c r="F652" s="50" t="str">
        <f>IF(AC652="Bet",Z652,"")</f>
        <v/>
      </c>
      <c r="G652" s="42" t="str">
        <f>IF(D651&lt;&gt;"",IF(OR(D651=C652,E651=C652,F651=C652),"W","L"),"")</f>
        <v/>
      </c>
      <c r="H652" s="42" t="str">
        <f t="shared" si="46"/>
        <v/>
      </c>
      <c r="I652" s="42" t="str">
        <f>IF(G652&lt;&gt;"",VLOOKUP(V651,$M$4:$N$18,2,0),"")</f>
        <v/>
      </c>
      <c r="J652" s="42" t="str">
        <f t="shared" si="43"/>
        <v/>
      </c>
      <c r="K652" s="42">
        <f>IF(B652="",K651,SUM($J$6:J652))</f>
        <v>60</v>
      </c>
      <c r="L652" s="2"/>
      <c r="M652" s="2"/>
      <c r="N652" s="2"/>
      <c r="O652" s="2"/>
      <c r="P652" s="2"/>
      <c r="Q652" s="2"/>
      <c r="S652" s="2"/>
      <c r="T652" s="2"/>
      <c r="U652" s="2"/>
      <c r="V652" s="42">
        <f>IF(AND(G651="",G652="L"),1,IF(AND(G652="L",G651="L"),V651+1,IF(AND(G651="L",G652=""),0,IF(AND(G652="",G651=""),0,0))))</f>
        <v>0</v>
      </c>
      <c r="W652" s="2"/>
      <c r="X652" s="42" t="str">
        <f>IF(C651=0,C652,IF(C652=0,X651,C652))</f>
        <v/>
      </c>
      <c r="Y652" s="42" t="str">
        <f>IF(C651=0,X651,IF(C652=0,Y651,C651))</f>
        <v/>
      </c>
      <c r="Z652" s="42" t="str">
        <f>IF(C650=0,C649,IF(C651=0,Y651,IF(C652=0,Z651,C650)))</f>
        <v/>
      </c>
      <c r="AA652" s="42" t="str">
        <f>IF(C649=0,C648,IF(C650=0,C648,IF(C651=0,Z651,IF(C652=0,AA651,C649))))</f>
        <v/>
      </c>
      <c r="AB652" s="2"/>
      <c r="AC652" s="42" t="str">
        <f t="shared" si="44"/>
        <v>NB</v>
      </c>
      <c r="AD652" s="2"/>
      <c r="AE652" s="42">
        <f>IF(K652&lt;K651,1,0)</f>
        <v>0</v>
      </c>
      <c r="AF652" s="42">
        <f>IF(G652="W",0,IF(AE652=1,K651-K652+AF651,0))</f>
        <v>0</v>
      </c>
      <c r="AG652" s="2"/>
      <c r="AH652" s="42">
        <f>IF(G652="W",AF651+J652,IF(AE652=1,K651-K652+AF651,0))</f>
        <v>0</v>
      </c>
      <c r="AI652" s="2"/>
    </row>
    <row r="653" spans="2:35">
      <c r="B653" s="45"/>
      <c r="C653" s="17" t="str">
        <f t="shared" si="45"/>
        <v/>
      </c>
      <c r="D653" s="48" t="str">
        <f>IF(AC653="Bet",X653,"")</f>
        <v/>
      </c>
      <c r="E653" s="49" t="str">
        <f>IF(AC653="Bet",Y653,"")</f>
        <v/>
      </c>
      <c r="F653" s="50" t="str">
        <f>IF(AC653="Bet",Z653,"")</f>
        <v/>
      </c>
      <c r="G653" s="42" t="str">
        <f>IF(D652&lt;&gt;"",IF(OR(D652=C653,E652=C653,F652=C653),"W","L"),"")</f>
        <v/>
      </c>
      <c r="H653" s="42" t="str">
        <f t="shared" si="46"/>
        <v/>
      </c>
      <c r="I653" s="42" t="str">
        <f>IF(G653&lt;&gt;"",VLOOKUP(V652,$M$4:$N$18,2,0),"")</f>
        <v/>
      </c>
      <c r="J653" s="42" t="str">
        <f t="shared" si="43"/>
        <v/>
      </c>
      <c r="K653" s="42">
        <f>IF(B653="",K652,SUM($J$6:J653))</f>
        <v>60</v>
      </c>
      <c r="L653" s="2"/>
      <c r="M653" s="2"/>
      <c r="N653" s="2"/>
      <c r="O653" s="2"/>
      <c r="P653" s="2"/>
      <c r="Q653" s="2"/>
      <c r="S653" s="2"/>
      <c r="T653" s="2"/>
      <c r="U653" s="2"/>
      <c r="V653" s="42">
        <f>IF(AND(G652="",G653="L"),1,IF(AND(G653="L",G652="L"),V652+1,IF(AND(G652="L",G653=""),0,IF(AND(G653="",G652=""),0,0))))</f>
        <v>0</v>
      </c>
      <c r="W653" s="2"/>
      <c r="X653" s="42" t="str">
        <f>IF(C652=0,C653,IF(C653=0,X652,C653))</f>
        <v/>
      </c>
      <c r="Y653" s="42" t="str">
        <f>IF(C652=0,X652,IF(C653=0,Y652,C652))</f>
        <v/>
      </c>
      <c r="Z653" s="42" t="str">
        <f>IF(C651=0,C650,IF(C652=0,Y652,IF(C653=0,Z652,C651)))</f>
        <v/>
      </c>
      <c r="AA653" s="42" t="str">
        <f>IF(C650=0,C649,IF(C651=0,C649,IF(C652=0,Z652,IF(C653=0,AA652,C650))))</f>
        <v/>
      </c>
      <c r="AB653" s="2"/>
      <c r="AC653" s="42" t="str">
        <f t="shared" si="44"/>
        <v>NB</v>
      </c>
      <c r="AD653" s="2"/>
      <c r="AE653" s="42">
        <f>IF(K653&lt;K652,1,0)</f>
        <v>0</v>
      </c>
      <c r="AF653" s="42">
        <f>IF(G653="W",0,IF(AE653=1,K652-K653+AF652,0))</f>
        <v>0</v>
      </c>
      <c r="AG653" s="2"/>
      <c r="AH653" s="42">
        <f>IF(G653="W",AF652+J653,IF(AE653=1,K652-K653+AF652,0))</f>
        <v>0</v>
      </c>
      <c r="AI653" s="2"/>
    </row>
    <row r="654" spans="2:35">
      <c r="B654" s="45"/>
      <c r="C654" s="17" t="str">
        <f t="shared" si="45"/>
        <v/>
      </c>
      <c r="D654" s="48" t="str">
        <f>IF(AC654="Bet",X654,"")</f>
        <v/>
      </c>
      <c r="E654" s="49" t="str">
        <f>IF(AC654="Bet",Y654,"")</f>
        <v/>
      </c>
      <c r="F654" s="50" t="str">
        <f>IF(AC654="Bet",Z654,"")</f>
        <v/>
      </c>
      <c r="G654" s="42" t="str">
        <f>IF(D653&lt;&gt;"",IF(OR(D653=C654,E653=C654,F653=C654),"W","L"),"")</f>
        <v/>
      </c>
      <c r="H654" s="42" t="str">
        <f t="shared" si="46"/>
        <v/>
      </c>
      <c r="I654" s="42" t="str">
        <f>IF(G654&lt;&gt;"",VLOOKUP(V653,$M$4:$N$18,2,0),"")</f>
        <v/>
      </c>
      <c r="J654" s="42" t="str">
        <f t="shared" si="43"/>
        <v/>
      </c>
      <c r="K654" s="42">
        <f>IF(B654="",K653,SUM($J$6:J654))</f>
        <v>60</v>
      </c>
      <c r="L654" s="2"/>
      <c r="M654" s="2"/>
      <c r="N654" s="2"/>
      <c r="O654" s="2"/>
      <c r="P654" s="2"/>
      <c r="Q654" s="2"/>
      <c r="S654" s="2"/>
      <c r="T654" s="2"/>
      <c r="U654" s="2"/>
      <c r="V654" s="42">
        <f>IF(AND(G653="",G654="L"),1,IF(AND(G654="L",G653="L"),V653+1,IF(AND(G653="L",G654=""),0,IF(AND(G654="",G653=""),0,0))))</f>
        <v>0</v>
      </c>
      <c r="W654" s="2"/>
      <c r="X654" s="42" t="str">
        <f>IF(C653=0,C654,IF(C654=0,X653,C654))</f>
        <v/>
      </c>
      <c r="Y654" s="42" t="str">
        <f>IF(C653=0,X653,IF(C654=0,Y653,C653))</f>
        <v/>
      </c>
      <c r="Z654" s="42" t="str">
        <f>IF(C652=0,C651,IF(C653=0,Y653,IF(C654=0,Z653,C652)))</f>
        <v/>
      </c>
      <c r="AA654" s="42" t="str">
        <f>IF(C651=0,C650,IF(C652=0,C650,IF(C653=0,Z653,IF(C654=0,AA653,C651))))</f>
        <v/>
      </c>
      <c r="AB654" s="2"/>
      <c r="AC654" s="42" t="str">
        <f t="shared" si="44"/>
        <v>NB</v>
      </c>
      <c r="AD654" s="2"/>
      <c r="AE654" s="42">
        <f>IF(K654&lt;K653,1,0)</f>
        <v>0</v>
      </c>
      <c r="AF654" s="42">
        <f>IF(G654="W",0,IF(AE654=1,K653-K654+AF653,0))</f>
        <v>0</v>
      </c>
      <c r="AG654" s="2"/>
      <c r="AH654" s="42">
        <f>IF(G654="W",AF653+J654,IF(AE654=1,K653-K654+AF653,0))</f>
        <v>0</v>
      </c>
      <c r="AI654" s="2"/>
    </row>
    <row r="655" spans="2:35">
      <c r="B655" s="45"/>
      <c r="C655" s="17" t="str">
        <f t="shared" si="45"/>
        <v/>
      </c>
      <c r="D655" s="48" t="str">
        <f>IF(AC655="Bet",X655,"")</f>
        <v/>
      </c>
      <c r="E655" s="49" t="str">
        <f>IF(AC655="Bet",Y655,"")</f>
        <v/>
      </c>
      <c r="F655" s="50" t="str">
        <f>IF(AC655="Bet",Z655,"")</f>
        <v/>
      </c>
      <c r="G655" s="42" t="str">
        <f>IF(D654&lt;&gt;"",IF(OR(D654=C655,E654=C655,F654=C655),"W","L"),"")</f>
        <v/>
      </c>
      <c r="H655" s="42" t="str">
        <f t="shared" si="46"/>
        <v/>
      </c>
      <c r="I655" s="42" t="str">
        <f>IF(G655&lt;&gt;"",VLOOKUP(V654,$M$4:$N$18,2,0),"")</f>
        <v/>
      </c>
      <c r="J655" s="42" t="str">
        <f t="shared" si="43"/>
        <v/>
      </c>
      <c r="K655" s="42">
        <f>IF(B655="",K654,SUM($J$6:J655))</f>
        <v>60</v>
      </c>
      <c r="L655" s="2"/>
      <c r="M655" s="2"/>
      <c r="N655" s="2"/>
      <c r="O655" s="2"/>
      <c r="P655" s="2"/>
      <c r="Q655" s="2"/>
      <c r="S655" s="2"/>
      <c r="T655" s="2"/>
      <c r="U655" s="2"/>
      <c r="V655" s="42">
        <f>IF(AND(G654="",G655="L"),1,IF(AND(G655="L",G654="L"),V654+1,IF(AND(G654="L",G655=""),0,IF(AND(G655="",G654=""),0,0))))</f>
        <v>0</v>
      </c>
      <c r="W655" s="2"/>
      <c r="X655" s="42" t="str">
        <f>IF(C654=0,C655,IF(C655=0,X654,C655))</f>
        <v/>
      </c>
      <c r="Y655" s="42" t="str">
        <f>IF(C654=0,X654,IF(C655=0,Y654,C654))</f>
        <v/>
      </c>
      <c r="Z655" s="42" t="str">
        <f>IF(C653=0,C652,IF(C654=0,Y654,IF(C655=0,Z654,C653)))</f>
        <v/>
      </c>
      <c r="AA655" s="42" t="str">
        <f>IF(C652=0,C651,IF(C653=0,C651,IF(C654=0,Z654,IF(C655=0,AA654,C652))))</f>
        <v/>
      </c>
      <c r="AB655" s="2"/>
      <c r="AC655" s="42" t="str">
        <f t="shared" si="44"/>
        <v>NB</v>
      </c>
      <c r="AD655" s="2"/>
      <c r="AE655" s="42">
        <f>IF(K655&lt;K654,1,0)</f>
        <v>0</v>
      </c>
      <c r="AF655" s="42">
        <f>IF(G655="W",0,IF(AE655=1,K654-K655+AF654,0))</f>
        <v>0</v>
      </c>
      <c r="AG655" s="2"/>
      <c r="AH655" s="42">
        <f>IF(G655="W",AF654+J655,IF(AE655=1,K654-K655+AF654,0))</f>
        <v>0</v>
      </c>
      <c r="AI655" s="2"/>
    </row>
    <row r="656" spans="2:35">
      <c r="B656" s="45"/>
      <c r="C656" s="17" t="str">
        <f t="shared" si="45"/>
        <v/>
      </c>
      <c r="D656" s="48" t="str">
        <f>IF(AC656="Bet",X656,"")</f>
        <v/>
      </c>
      <c r="E656" s="49" t="str">
        <f>IF(AC656="Bet",Y656,"")</f>
        <v/>
      </c>
      <c r="F656" s="50" t="str">
        <f>IF(AC656="Bet",Z656,"")</f>
        <v/>
      </c>
      <c r="G656" s="42" t="str">
        <f>IF(D655&lt;&gt;"",IF(OR(D655=C656,E655=C656,F655=C656),"W","L"),"")</f>
        <v/>
      </c>
      <c r="H656" s="42" t="str">
        <f t="shared" si="46"/>
        <v/>
      </c>
      <c r="I656" s="42" t="str">
        <f>IF(G656&lt;&gt;"",VLOOKUP(V655,$M$4:$N$18,2,0),"")</f>
        <v/>
      </c>
      <c r="J656" s="42" t="str">
        <f t="shared" si="43"/>
        <v/>
      </c>
      <c r="K656" s="42">
        <f>IF(B656="",K655,SUM($J$6:J656))</f>
        <v>60</v>
      </c>
      <c r="L656" s="2"/>
      <c r="M656" s="2"/>
      <c r="N656" s="2"/>
      <c r="O656" s="2"/>
      <c r="P656" s="2"/>
      <c r="Q656" s="2"/>
      <c r="S656" s="2"/>
      <c r="T656" s="2"/>
      <c r="U656" s="2"/>
      <c r="V656" s="42">
        <f>IF(AND(G655="",G656="L"),1,IF(AND(G656="L",G655="L"),V655+1,IF(AND(G655="L",G656=""),0,IF(AND(G656="",G655=""),0,0))))</f>
        <v>0</v>
      </c>
      <c r="W656" s="2"/>
      <c r="X656" s="42" t="str">
        <f>IF(C655=0,C656,IF(C656=0,X655,C656))</f>
        <v/>
      </c>
      <c r="Y656" s="42" t="str">
        <f>IF(C655=0,X655,IF(C656=0,Y655,C655))</f>
        <v/>
      </c>
      <c r="Z656" s="42" t="str">
        <f>IF(C654=0,C653,IF(C655=0,Y655,IF(C656=0,Z655,C654)))</f>
        <v/>
      </c>
      <c r="AA656" s="42" t="str">
        <f>IF(C653=0,C652,IF(C654=0,C652,IF(C655=0,Z655,IF(C656=0,AA655,C653))))</f>
        <v/>
      </c>
      <c r="AB656" s="2"/>
      <c r="AC656" s="42" t="str">
        <f t="shared" si="44"/>
        <v>NB</v>
      </c>
      <c r="AD656" s="2"/>
      <c r="AE656" s="42">
        <f>IF(K656&lt;K655,1,0)</f>
        <v>0</v>
      </c>
      <c r="AF656" s="42">
        <f>IF(G656="W",0,IF(AE656=1,K655-K656+AF655,0))</f>
        <v>0</v>
      </c>
      <c r="AG656" s="2"/>
      <c r="AH656" s="42">
        <f>IF(G656="W",AF655+J656,IF(AE656=1,K655-K656+AF655,0))</f>
        <v>0</v>
      </c>
      <c r="AI656" s="2"/>
    </row>
    <row r="657" spans="2:35">
      <c r="B657" s="45"/>
      <c r="C657" s="17" t="str">
        <f t="shared" si="45"/>
        <v/>
      </c>
      <c r="D657" s="48" t="str">
        <f>IF(AC657="Bet",X657,"")</f>
        <v/>
      </c>
      <c r="E657" s="49" t="str">
        <f>IF(AC657="Bet",Y657,"")</f>
        <v/>
      </c>
      <c r="F657" s="50" t="str">
        <f>IF(AC657="Bet",Z657,"")</f>
        <v/>
      </c>
      <c r="G657" s="42" t="str">
        <f>IF(D656&lt;&gt;"",IF(OR(D656=C657,E656=C657,F656=C657),"W","L"),"")</f>
        <v/>
      </c>
      <c r="H657" s="42" t="str">
        <f t="shared" si="46"/>
        <v/>
      </c>
      <c r="I657" s="42" t="str">
        <f>IF(G657&lt;&gt;"",VLOOKUP(V656,$M$4:$N$18,2,0),"")</f>
        <v/>
      </c>
      <c r="J657" s="42" t="str">
        <f t="shared" si="43"/>
        <v/>
      </c>
      <c r="K657" s="42">
        <f>IF(B657="",K656,SUM($J$6:J657))</f>
        <v>60</v>
      </c>
      <c r="L657" s="2"/>
      <c r="M657" s="2"/>
      <c r="N657" s="2"/>
      <c r="O657" s="2"/>
      <c r="P657" s="2"/>
      <c r="Q657" s="2"/>
      <c r="S657" s="2"/>
      <c r="T657" s="2"/>
      <c r="U657" s="2"/>
      <c r="V657" s="42">
        <f>IF(AND(G656="",G657="L"),1,IF(AND(G657="L",G656="L"),V656+1,IF(AND(G656="L",G657=""),0,IF(AND(G657="",G656=""),0,0))))</f>
        <v>0</v>
      </c>
      <c r="W657" s="2"/>
      <c r="X657" s="42" t="str">
        <f>IF(C656=0,C657,IF(C657=0,X656,C657))</f>
        <v/>
      </c>
      <c r="Y657" s="42" t="str">
        <f>IF(C656=0,X656,IF(C657=0,Y656,C656))</f>
        <v/>
      </c>
      <c r="Z657" s="42" t="str">
        <f>IF(C655=0,C654,IF(C656=0,Y656,IF(C657=0,Z656,C655)))</f>
        <v/>
      </c>
      <c r="AA657" s="42" t="str">
        <f>IF(C654=0,C653,IF(C655=0,C653,IF(C656=0,Z656,IF(C657=0,AA656,C654))))</f>
        <v/>
      </c>
      <c r="AB657" s="2"/>
      <c r="AC657" s="42" t="str">
        <f t="shared" si="44"/>
        <v>NB</v>
      </c>
      <c r="AD657" s="2"/>
      <c r="AE657" s="42">
        <f>IF(K657&lt;K656,1,0)</f>
        <v>0</v>
      </c>
      <c r="AF657" s="42">
        <f>IF(G657="W",0,IF(AE657=1,K656-K657+AF656,0))</f>
        <v>0</v>
      </c>
      <c r="AG657" s="2"/>
      <c r="AH657" s="42">
        <f>IF(G657="W",AF656+J657,IF(AE657=1,K656-K657+AF656,0))</f>
        <v>0</v>
      </c>
      <c r="AI657" s="2"/>
    </row>
    <row r="658" spans="2:35">
      <c r="B658" s="45"/>
      <c r="C658" s="17" t="str">
        <f t="shared" si="45"/>
        <v/>
      </c>
      <c r="D658" s="48" t="str">
        <f>IF(AC658="Bet",X658,"")</f>
        <v/>
      </c>
      <c r="E658" s="49" t="str">
        <f>IF(AC658="Bet",Y658,"")</f>
        <v/>
      </c>
      <c r="F658" s="50" t="str">
        <f>IF(AC658="Bet",Z658,"")</f>
        <v/>
      </c>
      <c r="G658" s="42" t="str">
        <f>IF(D657&lt;&gt;"",IF(OR(D657=C658,E657=C658,F657=C658),"W","L"),"")</f>
        <v/>
      </c>
      <c r="H658" s="42" t="str">
        <f t="shared" si="46"/>
        <v/>
      </c>
      <c r="I658" s="42" t="str">
        <f>IF(G658&lt;&gt;"",VLOOKUP(V657,$M$4:$N$18,2,0),"")</f>
        <v/>
      </c>
      <c r="J658" s="42" t="str">
        <f t="shared" si="43"/>
        <v/>
      </c>
      <c r="K658" s="42">
        <f>IF(B658="",K657,SUM($J$6:J658))</f>
        <v>60</v>
      </c>
      <c r="L658" s="2"/>
      <c r="M658" s="2"/>
      <c r="N658" s="2"/>
      <c r="O658" s="2"/>
      <c r="P658" s="2"/>
      <c r="Q658" s="2"/>
      <c r="S658" s="2"/>
      <c r="T658" s="2"/>
      <c r="U658" s="2"/>
      <c r="V658" s="42">
        <f>IF(AND(G657="",G658="L"),1,IF(AND(G658="L",G657="L"),V657+1,IF(AND(G657="L",G658=""),0,IF(AND(G658="",G657=""),0,0))))</f>
        <v>0</v>
      </c>
      <c r="W658" s="2"/>
      <c r="X658" s="42" t="str">
        <f>IF(C657=0,C658,IF(C658=0,X657,C658))</f>
        <v/>
      </c>
      <c r="Y658" s="42" t="str">
        <f>IF(C657=0,X657,IF(C658=0,Y657,C657))</f>
        <v/>
      </c>
      <c r="Z658" s="42" t="str">
        <f>IF(C656=0,C655,IF(C657=0,Y657,IF(C658=0,Z657,C656)))</f>
        <v/>
      </c>
      <c r="AA658" s="42" t="str">
        <f>IF(C655=0,C654,IF(C656=0,C654,IF(C657=0,Z657,IF(C658=0,AA657,C655))))</f>
        <v/>
      </c>
      <c r="AB658" s="2"/>
      <c r="AC658" s="42" t="str">
        <f t="shared" si="44"/>
        <v>NB</v>
      </c>
      <c r="AD658" s="2"/>
      <c r="AE658" s="42">
        <f>IF(K658&lt;K657,1,0)</f>
        <v>0</v>
      </c>
      <c r="AF658" s="42">
        <f>IF(G658="W",0,IF(AE658=1,K657-K658+AF657,0))</f>
        <v>0</v>
      </c>
      <c r="AG658" s="2"/>
      <c r="AH658" s="42">
        <f>IF(G658="W",AF657+J658,IF(AE658=1,K657-K658+AF657,0))</f>
        <v>0</v>
      </c>
      <c r="AI658" s="2"/>
    </row>
    <row r="659" spans="2:35">
      <c r="B659" s="45"/>
      <c r="C659" s="17" t="str">
        <f t="shared" si="45"/>
        <v/>
      </c>
      <c r="D659" s="48" t="str">
        <f>IF(AC659="Bet",X659,"")</f>
        <v/>
      </c>
      <c r="E659" s="49" t="str">
        <f>IF(AC659="Bet",Y659,"")</f>
        <v/>
      </c>
      <c r="F659" s="50" t="str">
        <f>IF(AC659="Bet",Z659,"")</f>
        <v/>
      </c>
      <c r="G659" s="42" t="str">
        <f>IF(D658&lt;&gt;"",IF(OR(D658=C659,E658=C659,F658=C659),"W","L"),"")</f>
        <v/>
      </c>
      <c r="H659" s="42" t="str">
        <f t="shared" si="46"/>
        <v/>
      </c>
      <c r="I659" s="42" t="str">
        <f>IF(G659&lt;&gt;"",VLOOKUP(V658,$M$4:$N$18,2,0),"")</f>
        <v/>
      </c>
      <c r="J659" s="42" t="str">
        <f t="shared" si="43"/>
        <v/>
      </c>
      <c r="K659" s="42">
        <f>IF(B659="",K658,SUM($J$6:J659))</f>
        <v>60</v>
      </c>
      <c r="L659" s="2"/>
      <c r="M659" s="2"/>
      <c r="N659" s="2"/>
      <c r="O659" s="2"/>
      <c r="P659" s="2"/>
      <c r="Q659" s="2"/>
      <c r="S659" s="2"/>
      <c r="T659" s="2"/>
      <c r="U659" s="2"/>
      <c r="V659" s="42">
        <f>IF(AND(G658="",G659="L"),1,IF(AND(G659="L",G658="L"),V658+1,IF(AND(G658="L",G659=""),0,IF(AND(G659="",G658=""),0,0))))</f>
        <v>0</v>
      </c>
      <c r="W659" s="2"/>
      <c r="X659" s="42" t="str">
        <f>IF(C658=0,C659,IF(C659=0,X658,C659))</f>
        <v/>
      </c>
      <c r="Y659" s="42" t="str">
        <f>IF(C658=0,X658,IF(C659=0,Y658,C658))</f>
        <v/>
      </c>
      <c r="Z659" s="42" t="str">
        <f>IF(C657=0,C656,IF(C658=0,Y658,IF(C659=0,Z658,C657)))</f>
        <v/>
      </c>
      <c r="AA659" s="42" t="str">
        <f>IF(C656=0,C655,IF(C657=0,C655,IF(C658=0,Z658,IF(C659=0,AA658,C656))))</f>
        <v/>
      </c>
      <c r="AB659" s="2"/>
      <c r="AC659" s="42" t="str">
        <f t="shared" si="44"/>
        <v>NB</v>
      </c>
      <c r="AD659" s="2"/>
      <c r="AE659" s="42">
        <f>IF(K659&lt;K658,1,0)</f>
        <v>0</v>
      </c>
      <c r="AF659" s="42">
        <f>IF(G659="W",0,IF(AE659=1,K658-K659+AF658,0))</f>
        <v>0</v>
      </c>
      <c r="AG659" s="2"/>
      <c r="AH659" s="42">
        <f>IF(G659="W",AF658+J659,IF(AE659=1,K658-K659+AF658,0))</f>
        <v>0</v>
      </c>
      <c r="AI659" s="2"/>
    </row>
    <row r="660" spans="2:35">
      <c r="B660" s="45"/>
      <c r="C660" s="17" t="str">
        <f t="shared" si="45"/>
        <v/>
      </c>
      <c r="D660" s="48" t="str">
        <f>IF(AC660="Bet",X660,"")</f>
        <v/>
      </c>
      <c r="E660" s="49" t="str">
        <f>IF(AC660="Bet",Y660,"")</f>
        <v/>
      </c>
      <c r="F660" s="50" t="str">
        <f>IF(AC660="Bet",Z660,"")</f>
        <v/>
      </c>
      <c r="G660" s="42" t="str">
        <f>IF(D659&lt;&gt;"",IF(OR(D659=C660,E659=C660,F659=C660),"W","L"),"")</f>
        <v/>
      </c>
      <c r="H660" s="42" t="str">
        <f t="shared" si="46"/>
        <v/>
      </c>
      <c r="I660" s="42" t="str">
        <f>IF(G660&lt;&gt;"",VLOOKUP(V659,$M$4:$N$18,2,0),"")</f>
        <v/>
      </c>
      <c r="J660" s="42" t="str">
        <f t="shared" si="43"/>
        <v/>
      </c>
      <c r="K660" s="42">
        <f>IF(B660="",K659,SUM($J$6:J660))</f>
        <v>60</v>
      </c>
      <c r="L660" s="2"/>
      <c r="M660" s="2"/>
      <c r="N660" s="2"/>
      <c r="O660" s="2"/>
      <c r="P660" s="2"/>
      <c r="Q660" s="2"/>
      <c r="S660" s="2"/>
      <c r="T660" s="2"/>
      <c r="U660" s="2"/>
      <c r="V660" s="42">
        <f>IF(AND(G659="",G660="L"),1,IF(AND(G660="L",G659="L"),V659+1,IF(AND(G659="L",G660=""),0,IF(AND(G660="",G659=""),0,0))))</f>
        <v>0</v>
      </c>
      <c r="W660" s="2"/>
      <c r="X660" s="42" t="str">
        <f>IF(C659=0,C660,IF(C660=0,X659,C660))</f>
        <v/>
      </c>
      <c r="Y660" s="42" t="str">
        <f>IF(C659=0,X659,IF(C660=0,Y659,C659))</f>
        <v/>
      </c>
      <c r="Z660" s="42" t="str">
        <f>IF(C658=0,C657,IF(C659=0,Y659,IF(C660=0,Z659,C658)))</f>
        <v/>
      </c>
      <c r="AA660" s="42" t="str">
        <f>IF(C657=0,C656,IF(C658=0,C656,IF(C659=0,Z659,IF(C660=0,AA659,C657))))</f>
        <v/>
      </c>
      <c r="AB660" s="2"/>
      <c r="AC660" s="42" t="str">
        <f t="shared" si="44"/>
        <v>NB</v>
      </c>
      <c r="AD660" s="2"/>
      <c r="AE660" s="42">
        <f>IF(K660&lt;K659,1,0)</f>
        <v>0</v>
      </c>
      <c r="AF660" s="42">
        <f>IF(G660="W",0,IF(AE660=1,K659-K660+AF659,0))</f>
        <v>0</v>
      </c>
      <c r="AG660" s="2"/>
      <c r="AH660" s="42">
        <f>IF(G660="W",AF659+J660,IF(AE660=1,K659-K660+AF659,0))</f>
        <v>0</v>
      </c>
      <c r="AI660" s="2"/>
    </row>
    <row r="661" spans="2:35">
      <c r="B661" s="45"/>
      <c r="C661" s="17" t="str">
        <f t="shared" si="45"/>
        <v/>
      </c>
      <c r="D661" s="48" t="str">
        <f>IF(AC661="Bet",X661,"")</f>
        <v/>
      </c>
      <c r="E661" s="49" t="str">
        <f>IF(AC661="Bet",Y661,"")</f>
        <v/>
      </c>
      <c r="F661" s="50" t="str">
        <f>IF(AC661="Bet",Z661,"")</f>
        <v/>
      </c>
      <c r="G661" s="42" t="str">
        <f>IF(D660&lt;&gt;"",IF(OR(D660=C661,E660=C661,F660=C661),"W","L"),"")</f>
        <v/>
      </c>
      <c r="H661" s="42" t="str">
        <f t="shared" si="46"/>
        <v/>
      </c>
      <c r="I661" s="42" t="str">
        <f>IF(G661&lt;&gt;"",VLOOKUP(V660,$M$4:$N$18,2,0),"")</f>
        <v/>
      </c>
      <c r="J661" s="42" t="str">
        <f t="shared" si="43"/>
        <v/>
      </c>
      <c r="K661" s="42">
        <f>IF(B661="",K660,SUM($J$6:J661))</f>
        <v>60</v>
      </c>
      <c r="L661" s="2"/>
      <c r="M661" s="2"/>
      <c r="N661" s="2"/>
      <c r="O661" s="2"/>
      <c r="P661" s="2"/>
      <c r="Q661" s="2"/>
      <c r="S661" s="2"/>
      <c r="T661" s="2"/>
      <c r="U661" s="2"/>
      <c r="V661" s="42">
        <f>IF(AND(G660="",G661="L"),1,IF(AND(G661="L",G660="L"),V660+1,IF(AND(G660="L",G661=""),0,IF(AND(G661="",G660=""),0,0))))</f>
        <v>0</v>
      </c>
      <c r="W661" s="2"/>
      <c r="X661" s="42" t="str">
        <f>IF(C660=0,C661,IF(C661=0,X660,C661))</f>
        <v/>
      </c>
      <c r="Y661" s="42" t="str">
        <f>IF(C660=0,X660,IF(C661=0,Y660,C660))</f>
        <v/>
      </c>
      <c r="Z661" s="42" t="str">
        <f>IF(C659=0,C658,IF(C660=0,Y660,IF(C661=0,Z660,C659)))</f>
        <v/>
      </c>
      <c r="AA661" s="42" t="str">
        <f>IF(C658=0,C657,IF(C659=0,C657,IF(C660=0,Z660,IF(C661=0,AA660,C658))))</f>
        <v/>
      </c>
      <c r="AB661" s="2"/>
      <c r="AC661" s="42" t="str">
        <f t="shared" si="44"/>
        <v>NB</v>
      </c>
      <c r="AD661" s="2"/>
      <c r="AE661" s="42">
        <f>IF(K661&lt;K660,1,0)</f>
        <v>0</v>
      </c>
      <c r="AF661" s="42">
        <f>IF(G661="W",0,IF(AE661=1,K660-K661+AF660,0))</f>
        <v>0</v>
      </c>
      <c r="AG661" s="2"/>
      <c r="AH661" s="42">
        <f>IF(G661="W",AF660+J661,IF(AE661=1,K660-K661+AF660,0))</f>
        <v>0</v>
      </c>
      <c r="AI661" s="2"/>
    </row>
    <row r="662" spans="2:35">
      <c r="B662" s="45"/>
      <c r="C662" s="17" t="str">
        <f t="shared" si="45"/>
        <v/>
      </c>
      <c r="D662" s="48" t="str">
        <f>IF(AC662="Bet",X662,"")</f>
        <v/>
      </c>
      <c r="E662" s="49" t="str">
        <f>IF(AC662="Bet",Y662,"")</f>
        <v/>
      </c>
      <c r="F662" s="50" t="str">
        <f>IF(AC662="Bet",Z662,"")</f>
        <v/>
      </c>
      <c r="G662" s="42" t="str">
        <f>IF(D661&lt;&gt;"",IF(OR(D661=C662,E661=C662,F661=C662),"W","L"),"")</f>
        <v/>
      </c>
      <c r="H662" s="42" t="str">
        <f t="shared" si="46"/>
        <v/>
      </c>
      <c r="I662" s="42" t="str">
        <f>IF(G662&lt;&gt;"",VLOOKUP(V661,$M$4:$N$18,2,0),"")</f>
        <v/>
      </c>
      <c r="J662" s="42" t="str">
        <f t="shared" si="43"/>
        <v/>
      </c>
      <c r="K662" s="42">
        <f>IF(B662="",K661,SUM($J$6:J662))</f>
        <v>60</v>
      </c>
      <c r="L662" s="2"/>
      <c r="M662" s="2"/>
      <c r="N662" s="2"/>
      <c r="O662" s="2"/>
      <c r="P662" s="2"/>
      <c r="Q662" s="2"/>
      <c r="S662" s="2"/>
      <c r="T662" s="2"/>
      <c r="U662" s="2"/>
      <c r="V662" s="42">
        <f>IF(AND(G661="",G662="L"),1,IF(AND(G662="L",G661="L"),V661+1,IF(AND(G661="L",G662=""),0,IF(AND(G662="",G661=""),0,0))))</f>
        <v>0</v>
      </c>
      <c r="W662" s="2"/>
      <c r="X662" s="42" t="str">
        <f>IF(C661=0,C662,IF(C662=0,X661,C662))</f>
        <v/>
      </c>
      <c r="Y662" s="42" t="str">
        <f>IF(C661=0,X661,IF(C662=0,Y661,C661))</f>
        <v/>
      </c>
      <c r="Z662" s="42" t="str">
        <f>IF(C660=0,C659,IF(C661=0,Y661,IF(C662=0,Z661,C660)))</f>
        <v/>
      </c>
      <c r="AA662" s="42" t="str">
        <f>IF(C659=0,C658,IF(C660=0,C658,IF(C661=0,Z661,IF(C662=0,AA661,C659))))</f>
        <v/>
      </c>
      <c r="AB662" s="2"/>
      <c r="AC662" s="42" t="str">
        <f t="shared" si="44"/>
        <v>NB</v>
      </c>
      <c r="AD662" s="2"/>
      <c r="AE662" s="42">
        <f>IF(K662&lt;K661,1,0)</f>
        <v>0</v>
      </c>
      <c r="AF662" s="42">
        <f>IF(G662="W",0,IF(AE662=1,K661-K662+AF661,0))</f>
        <v>0</v>
      </c>
      <c r="AG662" s="2"/>
      <c r="AH662" s="42">
        <f>IF(G662="W",AF661+J662,IF(AE662=1,K661-K662+AF661,0))</f>
        <v>0</v>
      </c>
      <c r="AI662" s="2"/>
    </row>
    <row r="663" spans="2:35">
      <c r="B663" s="45"/>
      <c r="C663" s="17" t="str">
        <f t="shared" si="45"/>
        <v/>
      </c>
      <c r="D663" s="48" t="str">
        <f>IF(AC663="Bet",X663,"")</f>
        <v/>
      </c>
      <c r="E663" s="49" t="str">
        <f>IF(AC663="Bet",Y663,"")</f>
        <v/>
      </c>
      <c r="F663" s="50" t="str">
        <f>IF(AC663="Bet",Z663,"")</f>
        <v/>
      </c>
      <c r="G663" s="42" t="str">
        <f>IF(D662&lt;&gt;"",IF(OR(D662=C663,E662=C663,F662=C663),"W","L"),"")</f>
        <v/>
      </c>
      <c r="H663" s="42" t="str">
        <f t="shared" si="46"/>
        <v/>
      </c>
      <c r="I663" s="42" t="str">
        <f>IF(G663&lt;&gt;"",VLOOKUP(V662,$M$4:$N$18,2,0),"")</f>
        <v/>
      </c>
      <c r="J663" s="42" t="str">
        <f t="shared" si="43"/>
        <v/>
      </c>
      <c r="K663" s="42">
        <f>IF(B663="",K662,SUM($J$6:J663))</f>
        <v>60</v>
      </c>
      <c r="L663" s="2"/>
      <c r="M663" s="2"/>
      <c r="N663" s="2"/>
      <c r="O663" s="2"/>
      <c r="P663" s="2"/>
      <c r="Q663" s="2"/>
      <c r="S663" s="2"/>
      <c r="T663" s="2"/>
      <c r="U663" s="2"/>
      <c r="V663" s="42">
        <f>IF(AND(G662="",G663="L"),1,IF(AND(G663="L",G662="L"),V662+1,IF(AND(G662="L",G663=""),0,IF(AND(G663="",G662=""),0,0))))</f>
        <v>0</v>
      </c>
      <c r="W663" s="2"/>
      <c r="X663" s="42" t="str">
        <f>IF(C662=0,C663,IF(C663=0,X662,C663))</f>
        <v/>
      </c>
      <c r="Y663" s="42" t="str">
        <f>IF(C662=0,X662,IF(C663=0,Y662,C662))</f>
        <v/>
      </c>
      <c r="Z663" s="42" t="str">
        <f>IF(C661=0,C660,IF(C662=0,Y662,IF(C663=0,Z662,C661)))</f>
        <v/>
      </c>
      <c r="AA663" s="42" t="str">
        <f>IF(C660=0,C659,IF(C661=0,C659,IF(C662=0,Z662,IF(C663=0,AA662,C660))))</f>
        <v/>
      </c>
      <c r="AB663" s="2"/>
      <c r="AC663" s="42" t="str">
        <f t="shared" si="44"/>
        <v>NB</v>
      </c>
      <c r="AD663" s="2"/>
      <c r="AE663" s="42">
        <f>IF(K663&lt;K662,1,0)</f>
        <v>0</v>
      </c>
      <c r="AF663" s="42">
        <f>IF(G663="W",0,IF(AE663=1,K662-K663+AF662,0))</f>
        <v>0</v>
      </c>
      <c r="AG663" s="2"/>
      <c r="AH663" s="42">
        <f>IF(G663="W",AF662+J663,IF(AE663=1,K662-K663+AF662,0))</f>
        <v>0</v>
      </c>
      <c r="AI663" s="2"/>
    </row>
    <row r="664" spans="2:35">
      <c r="B664" s="45"/>
      <c r="C664" s="17" t="str">
        <f t="shared" si="45"/>
        <v/>
      </c>
      <c r="D664" s="48" t="str">
        <f>IF(AC664="Bet",X664,"")</f>
        <v/>
      </c>
      <c r="E664" s="49" t="str">
        <f>IF(AC664="Bet",Y664,"")</f>
        <v/>
      </c>
      <c r="F664" s="50" t="str">
        <f>IF(AC664="Bet",Z664,"")</f>
        <v/>
      </c>
      <c r="G664" s="42" t="str">
        <f>IF(D663&lt;&gt;"",IF(OR(D663=C664,E663=C664,F663=C664),"W","L"),"")</f>
        <v/>
      </c>
      <c r="H664" s="42" t="str">
        <f t="shared" si="46"/>
        <v/>
      </c>
      <c r="I664" s="42" t="str">
        <f>IF(G664&lt;&gt;"",VLOOKUP(V663,$M$4:$N$18,2,0),"")</f>
        <v/>
      </c>
      <c r="J664" s="42" t="str">
        <f t="shared" si="43"/>
        <v/>
      </c>
      <c r="K664" s="42">
        <f>IF(B664="",K663,SUM($J$6:J664))</f>
        <v>60</v>
      </c>
      <c r="L664" s="2"/>
      <c r="M664" s="2"/>
      <c r="N664" s="2"/>
      <c r="O664" s="2"/>
      <c r="P664" s="2"/>
      <c r="Q664" s="2"/>
      <c r="S664" s="2"/>
      <c r="T664" s="2"/>
      <c r="U664" s="2"/>
      <c r="V664" s="42">
        <f>IF(AND(G663="",G664="L"),1,IF(AND(G664="L",G663="L"),V663+1,IF(AND(G663="L",G664=""),0,IF(AND(G664="",G663=""),0,0))))</f>
        <v>0</v>
      </c>
      <c r="W664" s="2"/>
      <c r="X664" s="42" t="str">
        <f>IF(C663=0,C664,IF(C664=0,X663,C664))</f>
        <v/>
      </c>
      <c r="Y664" s="42" t="str">
        <f>IF(C663=0,X663,IF(C664=0,Y663,C663))</f>
        <v/>
      </c>
      <c r="Z664" s="42" t="str">
        <f>IF(C662=0,C661,IF(C663=0,Y663,IF(C664=0,Z663,C662)))</f>
        <v/>
      </c>
      <c r="AA664" s="42" t="str">
        <f>IF(C661=0,C660,IF(C662=0,C660,IF(C663=0,Z663,IF(C664=0,AA663,C661))))</f>
        <v/>
      </c>
      <c r="AB664" s="2"/>
      <c r="AC664" s="42" t="str">
        <f t="shared" si="44"/>
        <v>NB</v>
      </c>
      <c r="AD664" s="2"/>
      <c r="AE664" s="42">
        <f>IF(K664&lt;K663,1,0)</f>
        <v>0</v>
      </c>
      <c r="AF664" s="42">
        <f>IF(G664="W",0,IF(AE664=1,K663-K664+AF663,0))</f>
        <v>0</v>
      </c>
      <c r="AG664" s="2"/>
      <c r="AH664" s="42">
        <f>IF(G664="W",AF663+J664,IF(AE664=1,K663-K664+AF663,0))</f>
        <v>0</v>
      </c>
      <c r="AI664" s="2"/>
    </row>
    <row r="665" spans="2:35">
      <c r="B665" s="45"/>
      <c r="C665" s="17" t="str">
        <f t="shared" si="45"/>
        <v/>
      </c>
      <c r="D665" s="48" t="str">
        <f>IF(AC665="Bet",X665,"")</f>
        <v/>
      </c>
      <c r="E665" s="49" t="str">
        <f>IF(AC665="Bet",Y665,"")</f>
        <v/>
      </c>
      <c r="F665" s="50" t="str">
        <f>IF(AC665="Bet",Z665,"")</f>
        <v/>
      </c>
      <c r="G665" s="42" t="str">
        <f>IF(D664&lt;&gt;"",IF(OR(D664=C665,E664=C665,F664=C665),"W","L"),"")</f>
        <v/>
      </c>
      <c r="H665" s="42" t="str">
        <f t="shared" si="46"/>
        <v/>
      </c>
      <c r="I665" s="42" t="str">
        <f>IF(G665&lt;&gt;"",VLOOKUP(V664,$M$4:$N$18,2,0),"")</f>
        <v/>
      </c>
      <c r="J665" s="42" t="str">
        <f t="shared" si="43"/>
        <v/>
      </c>
      <c r="K665" s="42">
        <f>IF(B665="",K664,SUM($J$6:J665))</f>
        <v>60</v>
      </c>
      <c r="L665" s="2"/>
      <c r="M665" s="2"/>
      <c r="N665" s="2"/>
      <c r="O665" s="2"/>
      <c r="P665" s="2"/>
      <c r="Q665" s="2"/>
      <c r="S665" s="2"/>
      <c r="T665" s="2"/>
      <c r="U665" s="2"/>
      <c r="V665" s="42">
        <f>IF(AND(G664="",G665="L"),1,IF(AND(G665="L",G664="L"),V664+1,IF(AND(G664="L",G665=""),0,IF(AND(G665="",G664=""),0,0))))</f>
        <v>0</v>
      </c>
      <c r="W665" s="2"/>
      <c r="X665" s="42" t="str">
        <f>IF(C664=0,C665,IF(C665=0,X664,C665))</f>
        <v/>
      </c>
      <c r="Y665" s="42" t="str">
        <f>IF(C664=0,X664,IF(C665=0,Y664,C664))</f>
        <v/>
      </c>
      <c r="Z665" s="42" t="str">
        <f>IF(C663=0,C662,IF(C664=0,Y664,IF(C665=0,Z664,C663)))</f>
        <v/>
      </c>
      <c r="AA665" s="42" t="str">
        <f>IF(C662=0,C661,IF(C663=0,C661,IF(C664=0,Z664,IF(C665=0,AA664,C662))))</f>
        <v/>
      </c>
      <c r="AB665" s="2"/>
      <c r="AC665" s="42" t="str">
        <f t="shared" si="44"/>
        <v>NB</v>
      </c>
      <c r="AD665" s="2"/>
      <c r="AE665" s="42">
        <f>IF(K665&lt;K664,1,0)</f>
        <v>0</v>
      </c>
      <c r="AF665" s="42">
        <f>IF(G665="W",0,IF(AE665=1,K664-K665+AF664,0))</f>
        <v>0</v>
      </c>
      <c r="AG665" s="2"/>
      <c r="AH665" s="42">
        <f>IF(G665="W",AF664+J665,IF(AE665=1,K664-K665+AF664,0))</f>
        <v>0</v>
      </c>
      <c r="AI665" s="2"/>
    </row>
    <row r="666" spans="2:35">
      <c r="B666" s="45"/>
      <c r="C666" s="17" t="str">
        <f t="shared" si="45"/>
        <v/>
      </c>
      <c r="D666" s="48" t="str">
        <f>IF(AC666="Bet",X666,"")</f>
        <v/>
      </c>
      <c r="E666" s="49" t="str">
        <f>IF(AC666="Bet",Y666,"")</f>
        <v/>
      </c>
      <c r="F666" s="50" t="str">
        <f>IF(AC666="Bet",Z666,"")</f>
        <v/>
      </c>
      <c r="G666" s="42" t="str">
        <f>IF(D665&lt;&gt;"",IF(OR(D665=C666,E665=C666,F665=C666),"W","L"),"")</f>
        <v/>
      </c>
      <c r="H666" s="42" t="str">
        <f t="shared" si="46"/>
        <v/>
      </c>
      <c r="I666" s="42" t="str">
        <f>IF(G666&lt;&gt;"",VLOOKUP(V665,$M$4:$N$18,2,0),"")</f>
        <v/>
      </c>
      <c r="J666" s="42" t="str">
        <f t="shared" si="43"/>
        <v/>
      </c>
      <c r="K666" s="42">
        <f>IF(B666="",K665,SUM($J$6:J666))</f>
        <v>60</v>
      </c>
      <c r="L666" s="2"/>
      <c r="M666" s="2"/>
      <c r="N666" s="2"/>
      <c r="O666" s="2"/>
      <c r="P666" s="2"/>
      <c r="Q666" s="2"/>
      <c r="S666" s="2"/>
      <c r="T666" s="2"/>
      <c r="U666" s="2"/>
      <c r="V666" s="42">
        <f>IF(AND(G665="",G666="L"),1,IF(AND(G666="L",G665="L"),V665+1,IF(AND(G665="L",G666=""),0,IF(AND(G666="",G665=""),0,0))))</f>
        <v>0</v>
      </c>
      <c r="W666" s="2"/>
      <c r="X666" s="42" t="str">
        <f>IF(C665=0,C666,IF(C666=0,X665,C666))</f>
        <v/>
      </c>
      <c r="Y666" s="42" t="str">
        <f>IF(C665=0,X665,IF(C666=0,Y665,C665))</f>
        <v/>
      </c>
      <c r="Z666" s="42" t="str">
        <f>IF(C664=0,C663,IF(C665=0,Y665,IF(C666=0,Z665,C664)))</f>
        <v/>
      </c>
      <c r="AA666" s="42" t="str">
        <f>IF(C663=0,C662,IF(C664=0,C662,IF(C665=0,Z665,IF(C666=0,AA665,C663))))</f>
        <v/>
      </c>
      <c r="AB666" s="2"/>
      <c r="AC666" s="42" t="str">
        <f t="shared" si="44"/>
        <v>NB</v>
      </c>
      <c r="AD666" s="2"/>
      <c r="AE666" s="42">
        <f>IF(K666&lt;K665,1,0)</f>
        <v>0</v>
      </c>
      <c r="AF666" s="42">
        <f>IF(G666="W",0,IF(AE666=1,K665-K666+AF665,0))</f>
        <v>0</v>
      </c>
      <c r="AG666" s="2"/>
      <c r="AH666" s="42">
        <f>IF(G666="W",AF665+J666,IF(AE666=1,K665-K666+AF665,0))</f>
        <v>0</v>
      </c>
      <c r="AI666" s="2"/>
    </row>
    <row r="667" spans="2:35">
      <c r="B667" s="45"/>
      <c r="C667" s="17" t="str">
        <f t="shared" si="45"/>
        <v/>
      </c>
      <c r="D667" s="48" t="str">
        <f>IF(AC667="Bet",X667,"")</f>
        <v/>
      </c>
      <c r="E667" s="49" t="str">
        <f>IF(AC667="Bet",Y667,"")</f>
        <v/>
      </c>
      <c r="F667" s="50" t="str">
        <f>IF(AC667="Bet",Z667,"")</f>
        <v/>
      </c>
      <c r="G667" s="42" t="str">
        <f>IF(D666&lt;&gt;"",IF(OR(D666=C667,E666=C667,F666=C667),"W","L"),"")</f>
        <v/>
      </c>
      <c r="H667" s="42" t="str">
        <f t="shared" si="46"/>
        <v/>
      </c>
      <c r="I667" s="42" t="str">
        <f>IF(G667&lt;&gt;"",VLOOKUP(V666,$M$4:$N$18,2,0),"")</f>
        <v/>
      </c>
      <c r="J667" s="42" t="str">
        <f t="shared" si="43"/>
        <v/>
      </c>
      <c r="K667" s="42">
        <f>IF(B667="",K666,SUM($J$6:J667))</f>
        <v>60</v>
      </c>
      <c r="L667" s="2"/>
      <c r="M667" s="2"/>
      <c r="N667" s="2"/>
      <c r="O667" s="2"/>
      <c r="P667" s="2"/>
      <c r="Q667" s="2"/>
      <c r="S667" s="2"/>
      <c r="T667" s="2"/>
      <c r="U667" s="2"/>
      <c r="V667" s="42">
        <f>IF(AND(G666="",G667="L"),1,IF(AND(G667="L",G666="L"),V666+1,IF(AND(G666="L",G667=""),0,IF(AND(G667="",G666=""),0,0))))</f>
        <v>0</v>
      </c>
      <c r="W667" s="2"/>
      <c r="X667" s="42" t="str">
        <f>IF(C666=0,C667,IF(C667=0,X666,C667))</f>
        <v/>
      </c>
      <c r="Y667" s="42" t="str">
        <f>IF(C666=0,X666,IF(C667=0,Y666,C666))</f>
        <v/>
      </c>
      <c r="Z667" s="42" t="str">
        <f>IF(C665=0,C664,IF(C666=0,Y666,IF(C667=0,Z666,C665)))</f>
        <v/>
      </c>
      <c r="AA667" s="42" t="str">
        <f>IF(C664=0,C663,IF(C665=0,C663,IF(C666=0,Z666,IF(C667=0,AA666,C664))))</f>
        <v/>
      </c>
      <c r="AB667" s="2"/>
      <c r="AC667" s="42" t="str">
        <f t="shared" si="44"/>
        <v>NB</v>
      </c>
      <c r="AD667" s="2"/>
      <c r="AE667" s="42">
        <f>IF(K667&lt;K666,1,0)</f>
        <v>0</v>
      </c>
      <c r="AF667" s="42">
        <f>IF(G667="W",0,IF(AE667=1,K666-K667+AF666,0))</f>
        <v>0</v>
      </c>
      <c r="AG667" s="2"/>
      <c r="AH667" s="42">
        <f>IF(G667="W",AF666+J667,IF(AE667=1,K666-K667+AF666,0))</f>
        <v>0</v>
      </c>
      <c r="AI667" s="2"/>
    </row>
    <row r="668" spans="2:35">
      <c r="B668" s="45"/>
      <c r="C668" s="17" t="str">
        <f t="shared" si="45"/>
        <v/>
      </c>
      <c r="D668" s="48" t="str">
        <f>IF(AC668="Bet",X668,"")</f>
        <v/>
      </c>
      <c r="E668" s="49" t="str">
        <f>IF(AC668="Bet",Y668,"")</f>
        <v/>
      </c>
      <c r="F668" s="50" t="str">
        <f>IF(AC668="Bet",Z668,"")</f>
        <v/>
      </c>
      <c r="G668" s="42" t="str">
        <f>IF(D667&lt;&gt;"",IF(OR(D667=C668,E667=C668,F667=C668),"W","L"),"")</f>
        <v/>
      </c>
      <c r="H668" s="42" t="str">
        <f t="shared" si="46"/>
        <v/>
      </c>
      <c r="I668" s="42" t="str">
        <f>IF(G668&lt;&gt;"",VLOOKUP(V667,$M$4:$N$18,2,0),"")</f>
        <v/>
      </c>
      <c r="J668" s="42" t="str">
        <f t="shared" si="43"/>
        <v/>
      </c>
      <c r="K668" s="42">
        <f>IF(B668="",K667,SUM($J$6:J668))</f>
        <v>60</v>
      </c>
      <c r="L668" s="2"/>
      <c r="M668" s="2"/>
      <c r="N668" s="2"/>
      <c r="O668" s="2"/>
      <c r="P668" s="2"/>
      <c r="Q668" s="2"/>
      <c r="S668" s="2"/>
      <c r="T668" s="2"/>
      <c r="U668" s="2"/>
      <c r="V668" s="42">
        <f>IF(AND(G667="",G668="L"),1,IF(AND(G668="L",G667="L"),V667+1,IF(AND(G667="L",G668=""),0,IF(AND(G668="",G667=""),0,0))))</f>
        <v>0</v>
      </c>
      <c r="W668" s="2"/>
      <c r="X668" s="42" t="str">
        <f>IF(C667=0,C668,IF(C668=0,X667,C668))</f>
        <v/>
      </c>
      <c r="Y668" s="42" t="str">
        <f>IF(C667=0,X667,IF(C668=0,Y667,C667))</f>
        <v/>
      </c>
      <c r="Z668" s="42" t="str">
        <f>IF(C666=0,C665,IF(C667=0,Y667,IF(C668=0,Z667,C666)))</f>
        <v/>
      </c>
      <c r="AA668" s="42" t="str">
        <f>IF(C665=0,C664,IF(C666=0,C664,IF(C667=0,Z667,IF(C668=0,AA667,C665))))</f>
        <v/>
      </c>
      <c r="AB668" s="2"/>
      <c r="AC668" s="42" t="str">
        <f t="shared" si="44"/>
        <v>NB</v>
      </c>
      <c r="AD668" s="2"/>
      <c r="AE668" s="42">
        <f>IF(K668&lt;K667,1,0)</f>
        <v>0</v>
      </c>
      <c r="AF668" s="42">
        <f>IF(G668="W",0,IF(AE668=1,K667-K668+AF667,0))</f>
        <v>0</v>
      </c>
      <c r="AG668" s="2"/>
      <c r="AH668" s="42">
        <f>IF(G668="W",AF667+J668,IF(AE668=1,K667-K668+AF667,0))</f>
        <v>0</v>
      </c>
      <c r="AI668" s="2"/>
    </row>
    <row r="669" spans="2:35">
      <c r="B669" s="45"/>
      <c r="C669" s="17" t="str">
        <f t="shared" si="45"/>
        <v/>
      </c>
      <c r="D669" s="48" t="str">
        <f>IF(AC669="Bet",X669,"")</f>
        <v/>
      </c>
      <c r="E669" s="49" t="str">
        <f>IF(AC669="Bet",Y669,"")</f>
        <v/>
      </c>
      <c r="F669" s="50" t="str">
        <f>IF(AC669="Bet",Z669,"")</f>
        <v/>
      </c>
      <c r="G669" s="42" t="str">
        <f>IF(D668&lt;&gt;"",IF(OR(D668=C669,E668=C669,F668=C669),"W","L"),"")</f>
        <v/>
      </c>
      <c r="H669" s="42" t="str">
        <f t="shared" si="46"/>
        <v/>
      </c>
      <c r="I669" s="42" t="str">
        <f>IF(G669&lt;&gt;"",VLOOKUP(V668,$M$4:$N$18,2,0),"")</f>
        <v/>
      </c>
      <c r="J669" s="42" t="str">
        <f t="shared" si="43"/>
        <v/>
      </c>
      <c r="K669" s="42">
        <f>IF(B669="",K668,SUM($J$6:J669))</f>
        <v>60</v>
      </c>
      <c r="L669" s="2"/>
      <c r="M669" s="2"/>
      <c r="N669" s="2"/>
      <c r="O669" s="2"/>
      <c r="P669" s="2"/>
      <c r="Q669" s="2"/>
      <c r="S669" s="2"/>
      <c r="T669" s="2"/>
      <c r="U669" s="2"/>
      <c r="V669" s="42">
        <f>IF(AND(G668="",G669="L"),1,IF(AND(G669="L",G668="L"),V668+1,IF(AND(G668="L",G669=""),0,IF(AND(G669="",G668=""),0,0))))</f>
        <v>0</v>
      </c>
      <c r="W669" s="2"/>
      <c r="X669" s="42" t="str">
        <f>IF(C668=0,C669,IF(C669=0,X668,C669))</f>
        <v/>
      </c>
      <c r="Y669" s="42" t="str">
        <f>IF(C668=0,X668,IF(C669=0,Y668,C668))</f>
        <v/>
      </c>
      <c r="Z669" s="42" t="str">
        <f>IF(C667=0,C666,IF(C668=0,Y668,IF(C669=0,Z668,C667)))</f>
        <v/>
      </c>
      <c r="AA669" s="42" t="str">
        <f>IF(C666=0,C665,IF(C667=0,C665,IF(C668=0,Z668,IF(C669=0,AA668,C666))))</f>
        <v/>
      </c>
      <c r="AB669" s="2"/>
      <c r="AC669" s="42" t="str">
        <f t="shared" si="44"/>
        <v>NB</v>
      </c>
      <c r="AD669" s="2"/>
      <c r="AE669" s="42">
        <f>IF(K669&lt;K668,1,0)</f>
        <v>0</v>
      </c>
      <c r="AF669" s="42">
        <f>IF(G669="W",0,IF(AE669=1,K668-K669+AF668,0))</f>
        <v>0</v>
      </c>
      <c r="AG669" s="2"/>
      <c r="AH669" s="42">
        <f>IF(G669="W",AF668+J669,IF(AE669=1,K668-K669+AF668,0))</f>
        <v>0</v>
      </c>
      <c r="AI669" s="2"/>
    </row>
    <row r="670" spans="2:35">
      <c r="B670" s="45"/>
      <c r="C670" s="17" t="str">
        <f t="shared" si="45"/>
        <v/>
      </c>
      <c r="D670" s="48" t="str">
        <f>IF(AC670="Bet",X670,"")</f>
        <v/>
      </c>
      <c r="E670" s="49" t="str">
        <f>IF(AC670="Bet",Y670,"")</f>
        <v/>
      </c>
      <c r="F670" s="50" t="str">
        <f>IF(AC670="Bet",Z670,"")</f>
        <v/>
      </c>
      <c r="G670" s="42" t="str">
        <f>IF(D669&lt;&gt;"",IF(OR(D669=C670,E669=C670,F669=C670),"W","L"),"")</f>
        <v/>
      </c>
      <c r="H670" s="42" t="str">
        <f t="shared" si="46"/>
        <v/>
      </c>
      <c r="I670" s="42" t="str">
        <f>IF(G670&lt;&gt;"",VLOOKUP(V669,$M$4:$N$18,2,0),"")</f>
        <v/>
      </c>
      <c r="J670" s="42" t="str">
        <f t="shared" si="43"/>
        <v/>
      </c>
      <c r="K670" s="42">
        <f>IF(B670="",K669,SUM($J$6:J670))</f>
        <v>60</v>
      </c>
      <c r="L670" s="2"/>
      <c r="M670" s="2"/>
      <c r="N670" s="2"/>
      <c r="O670" s="2"/>
      <c r="P670" s="2"/>
      <c r="Q670" s="2"/>
      <c r="S670" s="2"/>
      <c r="T670" s="2"/>
      <c r="U670" s="2"/>
      <c r="V670" s="42">
        <f>IF(AND(G669="",G670="L"),1,IF(AND(G670="L",G669="L"),V669+1,IF(AND(G669="L",G670=""),0,IF(AND(G670="",G669=""),0,0))))</f>
        <v>0</v>
      </c>
      <c r="W670" s="2"/>
      <c r="X670" s="42" t="str">
        <f>IF(C669=0,C670,IF(C670=0,X669,C670))</f>
        <v/>
      </c>
      <c r="Y670" s="42" t="str">
        <f>IF(C669=0,X669,IF(C670=0,Y669,C669))</f>
        <v/>
      </c>
      <c r="Z670" s="42" t="str">
        <f>IF(C668=0,C667,IF(C669=0,Y669,IF(C670=0,Z669,C668)))</f>
        <v/>
      </c>
      <c r="AA670" s="42" t="str">
        <f>IF(C667=0,C666,IF(C668=0,C666,IF(C669=0,Z669,IF(C670=0,AA669,C667))))</f>
        <v/>
      </c>
      <c r="AB670" s="2"/>
      <c r="AC670" s="42" t="str">
        <f t="shared" si="44"/>
        <v>NB</v>
      </c>
      <c r="AD670" s="2"/>
      <c r="AE670" s="42">
        <f>IF(K670&lt;K669,1,0)</f>
        <v>0</v>
      </c>
      <c r="AF670" s="42">
        <f>IF(G670="W",0,IF(AE670=1,K669-K670+AF669,0))</f>
        <v>0</v>
      </c>
      <c r="AG670" s="2"/>
      <c r="AH670" s="42">
        <f>IF(G670="W",AF669+J670,IF(AE670=1,K669-K670+AF669,0))</f>
        <v>0</v>
      </c>
      <c r="AI670" s="2"/>
    </row>
    <row r="671" spans="2:35">
      <c r="B671" s="45"/>
      <c r="C671" s="17" t="str">
        <f t="shared" si="45"/>
        <v/>
      </c>
      <c r="D671" s="48" t="str">
        <f>IF(AC671="Bet",X671,"")</f>
        <v/>
      </c>
      <c r="E671" s="49" t="str">
        <f>IF(AC671="Bet",Y671,"")</f>
        <v/>
      </c>
      <c r="F671" s="50" t="str">
        <f>IF(AC671="Bet",Z671,"")</f>
        <v/>
      </c>
      <c r="G671" s="42" t="str">
        <f>IF(D670&lt;&gt;"",IF(OR(D670=C671,E670=C671,F670=C671),"W","L"),"")</f>
        <v/>
      </c>
      <c r="H671" s="42" t="str">
        <f t="shared" si="46"/>
        <v/>
      </c>
      <c r="I671" s="42" t="str">
        <f>IF(G671&lt;&gt;"",VLOOKUP(V670,$M$4:$N$18,2,0),"")</f>
        <v/>
      </c>
      <c r="J671" s="42" t="str">
        <f t="shared" si="43"/>
        <v/>
      </c>
      <c r="K671" s="42">
        <f>IF(B671="",K670,SUM($J$6:J671))</f>
        <v>60</v>
      </c>
      <c r="L671" s="2"/>
      <c r="M671" s="2"/>
      <c r="N671" s="2"/>
      <c r="O671" s="2"/>
      <c r="P671" s="2"/>
      <c r="Q671" s="2"/>
      <c r="S671" s="2"/>
      <c r="T671" s="2"/>
      <c r="U671" s="2"/>
      <c r="V671" s="42">
        <f>IF(AND(G670="",G671="L"),1,IF(AND(G671="L",G670="L"),V670+1,IF(AND(G670="L",G671=""),0,IF(AND(G671="",G670=""),0,0))))</f>
        <v>0</v>
      </c>
      <c r="W671" s="2"/>
      <c r="X671" s="42" t="str">
        <f>IF(C670=0,C671,IF(C671=0,X670,C671))</f>
        <v/>
      </c>
      <c r="Y671" s="42" t="str">
        <f>IF(C670=0,X670,IF(C671=0,Y670,C670))</f>
        <v/>
      </c>
      <c r="Z671" s="42" t="str">
        <f>IF(C669=0,C668,IF(C670=0,Y670,IF(C671=0,Z670,C669)))</f>
        <v/>
      </c>
      <c r="AA671" s="42" t="str">
        <f>IF(C668=0,C667,IF(C669=0,C667,IF(C670=0,Z670,IF(C671=0,AA670,C668))))</f>
        <v/>
      </c>
      <c r="AB671" s="2"/>
      <c r="AC671" s="42" t="str">
        <f t="shared" si="44"/>
        <v>NB</v>
      </c>
      <c r="AD671" s="2"/>
      <c r="AE671" s="42">
        <f>IF(K671&lt;K670,1,0)</f>
        <v>0</v>
      </c>
      <c r="AF671" s="42">
        <f>IF(G671="W",0,IF(AE671=1,K670-K671+AF670,0))</f>
        <v>0</v>
      </c>
      <c r="AG671" s="2"/>
      <c r="AH671" s="42">
        <f>IF(G671="W",AF670+J671,IF(AE671=1,K670-K671+AF670,0))</f>
        <v>0</v>
      </c>
      <c r="AI671" s="2"/>
    </row>
    <row r="672" spans="2:35">
      <c r="B672" s="45"/>
      <c r="C672" s="17" t="str">
        <f t="shared" si="45"/>
        <v/>
      </c>
      <c r="D672" s="48" t="str">
        <f>IF(AC672="Bet",X672,"")</f>
        <v/>
      </c>
      <c r="E672" s="49" t="str">
        <f>IF(AC672="Bet",Y672,"")</f>
        <v/>
      </c>
      <c r="F672" s="50" t="str">
        <f>IF(AC672="Bet",Z672,"")</f>
        <v/>
      </c>
      <c r="G672" s="42" t="str">
        <f>IF(D671&lt;&gt;"",IF(OR(D671=C672,E671=C672,F671=C672),"W","L"),"")</f>
        <v/>
      </c>
      <c r="H672" s="42" t="str">
        <f t="shared" si="46"/>
        <v/>
      </c>
      <c r="I672" s="42" t="str">
        <f>IF(G672&lt;&gt;"",VLOOKUP(V671,$M$4:$N$18,2,0),"")</f>
        <v/>
      </c>
      <c r="J672" s="42" t="str">
        <f t="shared" ref="J672:J700" si="47">IF(G672&lt;&gt;"",H672*I672,"")</f>
        <v/>
      </c>
      <c r="K672" s="42">
        <f>IF(B672="",K671,SUM($J$6:J672))</f>
        <v>60</v>
      </c>
      <c r="L672" s="2"/>
      <c r="M672" s="2"/>
      <c r="N672" s="2"/>
      <c r="O672" s="2"/>
      <c r="P672" s="2"/>
      <c r="Q672" s="2"/>
      <c r="S672" s="2"/>
      <c r="T672" s="2"/>
      <c r="U672" s="2"/>
      <c r="V672" s="42">
        <f>IF(AND(G671="",G672="L"),1,IF(AND(G672="L",G671="L"),V671+1,IF(AND(G671="L",G672=""),0,IF(AND(G672="",G671=""),0,0))))</f>
        <v>0</v>
      </c>
      <c r="W672" s="2"/>
      <c r="X672" s="42" t="str">
        <f>IF(C671=0,C672,IF(C672=0,X671,C672))</f>
        <v/>
      </c>
      <c r="Y672" s="42" t="str">
        <f>IF(C671=0,X671,IF(C672=0,Y671,C671))</f>
        <v/>
      </c>
      <c r="Z672" s="42" t="str">
        <f>IF(C670=0,C669,IF(C671=0,Y671,IF(C672=0,Z671,C670)))</f>
        <v/>
      </c>
      <c r="AA672" s="42" t="str">
        <f>IF(C669=0,C668,IF(C670=0,C668,IF(C671=0,Z671,IF(C672=0,AA671,C669))))</f>
        <v/>
      </c>
      <c r="AB672" s="2"/>
      <c r="AC672" s="42" t="str">
        <f t="shared" ref="AC672:AC700" si="48">IF(OR(X672=Y672,X672=Z672,X672=AA672),"NB",IF(OR(Y672=X672,Y672=Z672,Y672=AA672),"NB",IF(OR(Z672=Y672,Z672=X672,Z672=AA672),"NB",IF(OR(AA672=Y672,AA672=X672,AA672=Z672),"NB","Bet"))))</f>
        <v>NB</v>
      </c>
      <c r="AD672" s="2"/>
      <c r="AE672" s="42">
        <f>IF(K672&lt;K671,1,0)</f>
        <v>0</v>
      </c>
      <c r="AF672" s="42">
        <f>IF(G672="W",0,IF(AE672=1,K671-K672+AF671,0))</f>
        <v>0</v>
      </c>
      <c r="AG672" s="2"/>
      <c r="AH672" s="42">
        <f>IF(G672="W",AF671+J672,IF(AE672=1,K671-K672+AF671,0))</f>
        <v>0</v>
      </c>
      <c r="AI672" s="2"/>
    </row>
    <row r="673" spans="2:35">
      <c r="B673" s="45"/>
      <c r="C673" s="17" t="str">
        <f t="shared" si="45"/>
        <v/>
      </c>
      <c r="D673" s="48" t="str">
        <f>IF(AC673="Bet",X673,"")</f>
        <v/>
      </c>
      <c r="E673" s="49" t="str">
        <f>IF(AC673="Bet",Y673,"")</f>
        <v/>
      </c>
      <c r="F673" s="50" t="str">
        <f>IF(AC673="Bet",Z673,"")</f>
        <v/>
      </c>
      <c r="G673" s="42" t="str">
        <f>IF(D672&lt;&gt;"",IF(OR(D672=C673,E672=C673,F672=C673),"W","L"),"")</f>
        <v/>
      </c>
      <c r="H673" s="42" t="str">
        <f t="shared" si="46"/>
        <v/>
      </c>
      <c r="I673" s="42" t="str">
        <f>IF(G673&lt;&gt;"",VLOOKUP(V672,$M$4:$N$18,2,0),"")</f>
        <v/>
      </c>
      <c r="J673" s="42" t="str">
        <f t="shared" si="47"/>
        <v/>
      </c>
      <c r="K673" s="42">
        <f>IF(B673="",K672,SUM($J$6:J673))</f>
        <v>60</v>
      </c>
      <c r="L673" s="2"/>
      <c r="M673" s="2"/>
      <c r="N673" s="2"/>
      <c r="O673" s="2"/>
      <c r="P673" s="2"/>
      <c r="Q673" s="2"/>
      <c r="S673" s="2"/>
      <c r="T673" s="2"/>
      <c r="U673" s="2"/>
      <c r="V673" s="42">
        <f>IF(AND(G672="",G673="L"),1,IF(AND(G673="L",G672="L"),V672+1,IF(AND(G672="L",G673=""),0,IF(AND(G673="",G672=""),0,0))))</f>
        <v>0</v>
      </c>
      <c r="W673" s="2"/>
      <c r="X673" s="42" t="str">
        <f>IF(C672=0,C673,IF(C673=0,X672,C673))</f>
        <v/>
      </c>
      <c r="Y673" s="42" t="str">
        <f>IF(C672=0,X672,IF(C673=0,Y672,C672))</f>
        <v/>
      </c>
      <c r="Z673" s="42" t="str">
        <f>IF(C671=0,C670,IF(C672=0,Y672,IF(C673=0,Z672,C671)))</f>
        <v/>
      </c>
      <c r="AA673" s="42" t="str">
        <f>IF(C670=0,C669,IF(C671=0,C669,IF(C672=0,Z672,IF(C673=0,AA672,C670))))</f>
        <v/>
      </c>
      <c r="AB673" s="2"/>
      <c r="AC673" s="42" t="str">
        <f t="shared" si="48"/>
        <v>NB</v>
      </c>
      <c r="AD673" s="2"/>
      <c r="AE673" s="42">
        <f>IF(K673&lt;K672,1,0)</f>
        <v>0</v>
      </c>
      <c r="AF673" s="42">
        <f>IF(G673="W",0,IF(AE673=1,K672-K673+AF672,0))</f>
        <v>0</v>
      </c>
      <c r="AG673" s="2"/>
      <c r="AH673" s="42">
        <f>IF(G673="W",AF672+J673,IF(AE673=1,K672-K673+AF672,0))</f>
        <v>0</v>
      </c>
      <c r="AI673" s="2"/>
    </row>
    <row r="674" spans="2:35">
      <c r="B674" s="45"/>
      <c r="C674" s="17" t="str">
        <f t="shared" si="45"/>
        <v/>
      </c>
      <c r="D674" s="48" t="str">
        <f>IF(AC674="Bet",X674,"")</f>
        <v/>
      </c>
      <c r="E674" s="49" t="str">
        <f>IF(AC674="Bet",Y674,"")</f>
        <v/>
      </c>
      <c r="F674" s="50" t="str">
        <f>IF(AC674="Bet",Z674,"")</f>
        <v/>
      </c>
      <c r="G674" s="42" t="str">
        <f>IF(D673&lt;&gt;"",IF(OR(D673=C674,E673=C674,F673=C674),"W","L"),"")</f>
        <v/>
      </c>
      <c r="H674" s="42" t="str">
        <f t="shared" si="46"/>
        <v/>
      </c>
      <c r="I674" s="42" t="str">
        <f>IF(G674&lt;&gt;"",VLOOKUP(V673,$M$4:$N$18,2,0),"")</f>
        <v/>
      </c>
      <c r="J674" s="42" t="str">
        <f t="shared" si="47"/>
        <v/>
      </c>
      <c r="K674" s="42">
        <f>IF(B674="",K673,SUM($J$6:J674))</f>
        <v>60</v>
      </c>
      <c r="L674" s="2"/>
      <c r="M674" s="2"/>
      <c r="N674" s="2"/>
      <c r="O674" s="2"/>
      <c r="P674" s="2"/>
      <c r="Q674" s="2"/>
      <c r="S674" s="2"/>
      <c r="T674" s="2"/>
      <c r="U674" s="2"/>
      <c r="V674" s="42">
        <f>IF(AND(G673="",G674="L"),1,IF(AND(G674="L",G673="L"),V673+1,IF(AND(G673="L",G674=""),0,IF(AND(G674="",G673=""),0,0))))</f>
        <v>0</v>
      </c>
      <c r="W674" s="2"/>
      <c r="X674" s="42" t="str">
        <f>IF(C673=0,C674,IF(C674=0,X673,C674))</f>
        <v/>
      </c>
      <c r="Y674" s="42" t="str">
        <f>IF(C673=0,X673,IF(C674=0,Y673,C673))</f>
        <v/>
      </c>
      <c r="Z674" s="42" t="str">
        <f>IF(C672=0,C671,IF(C673=0,Y673,IF(C674=0,Z673,C672)))</f>
        <v/>
      </c>
      <c r="AA674" s="42" t="str">
        <f>IF(C671=0,C670,IF(C672=0,C670,IF(C673=0,Z673,IF(C674=0,AA673,C671))))</f>
        <v/>
      </c>
      <c r="AB674" s="2"/>
      <c r="AC674" s="42" t="str">
        <f t="shared" si="48"/>
        <v>NB</v>
      </c>
      <c r="AD674" s="2"/>
      <c r="AE674" s="42">
        <f>IF(K674&lt;K673,1,0)</f>
        <v>0</v>
      </c>
      <c r="AF674" s="42">
        <f>IF(G674="W",0,IF(AE674=1,K673-K674+AF673,0))</f>
        <v>0</v>
      </c>
      <c r="AG674" s="2"/>
      <c r="AH674" s="42">
        <f>IF(G674="W",AF673+J674,IF(AE674=1,K673-K674+AF673,0))</f>
        <v>0</v>
      </c>
      <c r="AI674" s="2"/>
    </row>
    <row r="675" spans="2:35">
      <c r="B675" s="45"/>
      <c r="C675" s="17" t="str">
        <f t="shared" si="45"/>
        <v/>
      </c>
      <c r="D675" s="48" t="str">
        <f>IF(AC675="Bet",X675,"")</f>
        <v/>
      </c>
      <c r="E675" s="49" t="str">
        <f>IF(AC675="Bet",Y675,"")</f>
        <v/>
      </c>
      <c r="F675" s="50" t="str">
        <f>IF(AC675="Bet",Z675,"")</f>
        <v/>
      </c>
      <c r="G675" s="42" t="str">
        <f>IF(D674&lt;&gt;"",IF(OR(D674=C675,E674=C675,F674=C675),"W","L"),"")</f>
        <v/>
      </c>
      <c r="H675" s="42" t="str">
        <f t="shared" si="46"/>
        <v/>
      </c>
      <c r="I675" s="42" t="str">
        <f>IF(G675&lt;&gt;"",VLOOKUP(V674,$M$4:$N$18,2,0),"")</f>
        <v/>
      </c>
      <c r="J675" s="42" t="str">
        <f t="shared" si="47"/>
        <v/>
      </c>
      <c r="K675" s="42">
        <f>IF(B675="",K674,SUM($J$6:J675))</f>
        <v>60</v>
      </c>
      <c r="L675" s="2"/>
      <c r="M675" s="2"/>
      <c r="N675" s="2"/>
      <c r="O675" s="2"/>
      <c r="P675" s="2"/>
      <c r="Q675" s="2"/>
      <c r="S675" s="2"/>
      <c r="T675" s="2"/>
      <c r="U675" s="2"/>
      <c r="V675" s="42">
        <f>IF(AND(G674="",G675="L"),1,IF(AND(G675="L",G674="L"),V674+1,IF(AND(G674="L",G675=""),0,IF(AND(G675="",G674=""),0,0))))</f>
        <v>0</v>
      </c>
      <c r="W675" s="2"/>
      <c r="X675" s="42" t="str">
        <f>IF(C674=0,C675,IF(C675=0,X674,C675))</f>
        <v/>
      </c>
      <c r="Y675" s="42" t="str">
        <f>IF(C674=0,X674,IF(C675=0,Y674,C674))</f>
        <v/>
      </c>
      <c r="Z675" s="42" t="str">
        <f>IF(C673=0,C672,IF(C674=0,Y674,IF(C675=0,Z674,C673)))</f>
        <v/>
      </c>
      <c r="AA675" s="42" t="str">
        <f>IF(C672=0,C671,IF(C673=0,C671,IF(C674=0,Z674,IF(C675=0,AA674,C672))))</f>
        <v/>
      </c>
      <c r="AB675" s="2"/>
      <c r="AC675" s="42" t="str">
        <f t="shared" si="48"/>
        <v>NB</v>
      </c>
      <c r="AD675" s="2"/>
      <c r="AE675" s="42">
        <f>IF(K675&lt;K674,1,0)</f>
        <v>0</v>
      </c>
      <c r="AF675" s="42">
        <f>IF(G675="W",0,IF(AE675=1,K674-K675+AF674,0))</f>
        <v>0</v>
      </c>
      <c r="AG675" s="2"/>
      <c r="AH675" s="42">
        <f>IF(G675="W",AF674+J675,IF(AE675=1,K674-K675+AF674,0))</f>
        <v>0</v>
      </c>
      <c r="AI675" s="2"/>
    </row>
    <row r="676" spans="2:35">
      <c r="B676" s="45"/>
      <c r="C676" s="17" t="str">
        <f t="shared" si="45"/>
        <v/>
      </c>
      <c r="D676" s="48" t="str">
        <f>IF(AC676="Bet",X676,"")</f>
        <v/>
      </c>
      <c r="E676" s="49" t="str">
        <f>IF(AC676="Bet",Y676,"")</f>
        <v/>
      </c>
      <c r="F676" s="50" t="str">
        <f>IF(AC676="Bet",Z676,"")</f>
        <v/>
      </c>
      <c r="G676" s="42" t="str">
        <f>IF(D675&lt;&gt;"",IF(OR(D675=C676,E675=C676,F675=C676),"W","L"),"")</f>
        <v/>
      </c>
      <c r="H676" s="42" t="str">
        <f t="shared" si="46"/>
        <v/>
      </c>
      <c r="I676" s="42" t="str">
        <f>IF(G676&lt;&gt;"",VLOOKUP(V675,$M$4:$N$18,2,0),"")</f>
        <v/>
      </c>
      <c r="J676" s="42" t="str">
        <f t="shared" si="47"/>
        <v/>
      </c>
      <c r="K676" s="42">
        <f>IF(B676="",K675,SUM($J$6:J676))</f>
        <v>60</v>
      </c>
      <c r="L676" s="2"/>
      <c r="M676" s="2"/>
      <c r="N676" s="2"/>
      <c r="O676" s="2"/>
      <c r="P676" s="2"/>
      <c r="Q676" s="2"/>
      <c r="S676" s="2"/>
      <c r="T676" s="2"/>
      <c r="U676" s="2"/>
      <c r="V676" s="42">
        <f>IF(AND(G675="",G676="L"),1,IF(AND(G676="L",G675="L"),V675+1,IF(AND(G675="L",G676=""),0,IF(AND(G676="",G675=""),0,0))))</f>
        <v>0</v>
      </c>
      <c r="W676" s="2"/>
      <c r="X676" s="42" t="str">
        <f>IF(C675=0,C676,IF(C676=0,X675,C676))</f>
        <v/>
      </c>
      <c r="Y676" s="42" t="str">
        <f>IF(C675=0,X675,IF(C676=0,Y675,C675))</f>
        <v/>
      </c>
      <c r="Z676" s="42" t="str">
        <f>IF(C674=0,C673,IF(C675=0,Y675,IF(C676=0,Z675,C674)))</f>
        <v/>
      </c>
      <c r="AA676" s="42" t="str">
        <f>IF(C673=0,C672,IF(C674=0,C672,IF(C675=0,Z675,IF(C676=0,AA675,C673))))</f>
        <v/>
      </c>
      <c r="AB676" s="2"/>
      <c r="AC676" s="42" t="str">
        <f t="shared" si="48"/>
        <v>NB</v>
      </c>
      <c r="AD676" s="2"/>
      <c r="AE676" s="42">
        <f>IF(K676&lt;K675,1,0)</f>
        <v>0</v>
      </c>
      <c r="AF676" s="42">
        <f>IF(G676="W",0,IF(AE676=1,K675-K676+AF675,0))</f>
        <v>0</v>
      </c>
      <c r="AG676" s="2"/>
      <c r="AH676" s="42">
        <f>IF(G676="W",AF675+J676,IF(AE676=1,K675-K676+AF675,0))</f>
        <v>0</v>
      </c>
      <c r="AI676" s="2"/>
    </row>
    <row r="677" spans="2:35">
      <c r="B677" s="45"/>
      <c r="C677" s="17" t="str">
        <f t="shared" si="45"/>
        <v/>
      </c>
      <c r="D677" s="48" t="str">
        <f>IF(AC677="Bet",X677,"")</f>
        <v/>
      </c>
      <c r="E677" s="49" t="str">
        <f>IF(AC677="Bet",Y677,"")</f>
        <v/>
      </c>
      <c r="F677" s="50" t="str">
        <f>IF(AC677="Bet",Z677,"")</f>
        <v/>
      </c>
      <c r="G677" s="42" t="str">
        <f>IF(D676&lt;&gt;"",IF(OR(D676=C677,E676=C677,F676=C677),"W","L"),"")</f>
        <v/>
      </c>
      <c r="H677" s="42" t="str">
        <f t="shared" si="46"/>
        <v/>
      </c>
      <c r="I677" s="42" t="str">
        <f>IF(G677&lt;&gt;"",VLOOKUP(V676,$M$4:$N$18,2,0),"")</f>
        <v/>
      </c>
      <c r="J677" s="42" t="str">
        <f t="shared" si="47"/>
        <v/>
      </c>
      <c r="K677" s="42">
        <f>IF(B677="",K676,SUM($J$6:J677))</f>
        <v>60</v>
      </c>
      <c r="L677" s="2"/>
      <c r="M677" s="2"/>
      <c r="N677" s="2"/>
      <c r="O677" s="2"/>
      <c r="P677" s="2"/>
      <c r="Q677" s="2"/>
      <c r="S677" s="2"/>
      <c r="T677" s="2"/>
      <c r="U677" s="2"/>
      <c r="V677" s="42">
        <f>IF(AND(G676="",G677="L"),1,IF(AND(G677="L",G676="L"),V676+1,IF(AND(G676="L",G677=""),0,IF(AND(G677="",G676=""),0,0))))</f>
        <v>0</v>
      </c>
      <c r="W677" s="2"/>
      <c r="X677" s="42" t="str">
        <f>IF(C676=0,C677,IF(C677=0,X676,C677))</f>
        <v/>
      </c>
      <c r="Y677" s="42" t="str">
        <f>IF(C676=0,X676,IF(C677=0,Y676,C676))</f>
        <v/>
      </c>
      <c r="Z677" s="42" t="str">
        <f>IF(C675=0,C674,IF(C676=0,Y676,IF(C677=0,Z676,C675)))</f>
        <v/>
      </c>
      <c r="AA677" s="42" t="str">
        <f>IF(C674=0,C673,IF(C675=0,C673,IF(C676=0,Z676,IF(C677=0,AA676,C674))))</f>
        <v/>
      </c>
      <c r="AB677" s="2"/>
      <c r="AC677" s="42" t="str">
        <f t="shared" si="48"/>
        <v>NB</v>
      </c>
      <c r="AD677" s="2"/>
      <c r="AE677" s="42">
        <f>IF(K677&lt;K676,1,0)</f>
        <v>0</v>
      </c>
      <c r="AF677" s="42">
        <f>IF(G677="W",0,IF(AE677=1,K676-K677+AF676,0))</f>
        <v>0</v>
      </c>
      <c r="AG677" s="2"/>
      <c r="AH677" s="42">
        <f>IF(G677="W",AF676+J677,IF(AE677=1,K676-K677+AF676,0))</f>
        <v>0</v>
      </c>
      <c r="AI677" s="2"/>
    </row>
    <row r="678" spans="2:35">
      <c r="B678" s="45"/>
      <c r="C678" s="17" t="str">
        <f t="shared" si="45"/>
        <v/>
      </c>
      <c r="D678" s="48" t="str">
        <f>IF(AC678="Bet",X678,"")</f>
        <v/>
      </c>
      <c r="E678" s="49" t="str">
        <f>IF(AC678="Bet",Y678,"")</f>
        <v/>
      </c>
      <c r="F678" s="50" t="str">
        <f>IF(AC678="Bet",Z678,"")</f>
        <v/>
      </c>
      <c r="G678" s="42" t="str">
        <f>IF(D677&lt;&gt;"",IF(OR(D677=C678,E677=C678,F677=C678),"W","L"),"")</f>
        <v/>
      </c>
      <c r="H678" s="42" t="str">
        <f t="shared" si="46"/>
        <v/>
      </c>
      <c r="I678" s="42" t="str">
        <f>IF(G678&lt;&gt;"",VLOOKUP(V677,$M$4:$N$18,2,0),"")</f>
        <v/>
      </c>
      <c r="J678" s="42" t="str">
        <f t="shared" si="47"/>
        <v/>
      </c>
      <c r="K678" s="42">
        <f>IF(B678="",K677,SUM($J$6:J678))</f>
        <v>60</v>
      </c>
      <c r="L678" s="2"/>
      <c r="M678" s="2"/>
      <c r="N678" s="2"/>
      <c r="O678" s="2"/>
      <c r="P678" s="2"/>
      <c r="Q678" s="2"/>
      <c r="S678" s="2"/>
      <c r="T678" s="2"/>
      <c r="U678" s="2"/>
      <c r="V678" s="42">
        <f>IF(AND(G677="",G678="L"),1,IF(AND(G678="L",G677="L"),V677+1,IF(AND(G677="L",G678=""),0,IF(AND(G678="",G677=""),0,0))))</f>
        <v>0</v>
      </c>
      <c r="W678" s="2"/>
      <c r="X678" s="42" t="str">
        <f>IF(C677=0,C678,IF(C678=0,X677,C678))</f>
        <v/>
      </c>
      <c r="Y678" s="42" t="str">
        <f>IF(C677=0,X677,IF(C678=0,Y677,C677))</f>
        <v/>
      </c>
      <c r="Z678" s="42" t="str">
        <f>IF(C676=0,C675,IF(C677=0,Y677,IF(C678=0,Z677,C676)))</f>
        <v/>
      </c>
      <c r="AA678" s="42" t="str">
        <f>IF(C675=0,C674,IF(C676=0,C674,IF(C677=0,Z677,IF(C678=0,AA677,C675))))</f>
        <v/>
      </c>
      <c r="AB678" s="2"/>
      <c r="AC678" s="42" t="str">
        <f t="shared" si="48"/>
        <v>NB</v>
      </c>
      <c r="AD678" s="2"/>
      <c r="AE678" s="42">
        <f>IF(K678&lt;K677,1,0)</f>
        <v>0</v>
      </c>
      <c r="AF678" s="42">
        <f>IF(G678="W",0,IF(AE678=1,K677-K678+AF677,0))</f>
        <v>0</v>
      </c>
      <c r="AG678" s="2"/>
      <c r="AH678" s="42">
        <f>IF(G678="W",AF677+J678,IF(AE678=1,K677-K678+AF677,0))</f>
        <v>0</v>
      </c>
      <c r="AI678" s="2"/>
    </row>
    <row r="679" spans="2:35">
      <c r="B679" s="45"/>
      <c r="C679" s="17" t="str">
        <f t="shared" si="45"/>
        <v/>
      </c>
      <c r="D679" s="48" t="str">
        <f>IF(AC679="Bet",X679,"")</f>
        <v/>
      </c>
      <c r="E679" s="49" t="str">
        <f>IF(AC679="Bet",Y679,"")</f>
        <v/>
      </c>
      <c r="F679" s="50" t="str">
        <f>IF(AC679="Bet",Z679,"")</f>
        <v/>
      </c>
      <c r="G679" s="42" t="str">
        <f>IF(D678&lt;&gt;"",IF(OR(D678=C679,E678=C679,F678=C679),"W","L"),"")</f>
        <v/>
      </c>
      <c r="H679" s="42" t="str">
        <f t="shared" si="46"/>
        <v/>
      </c>
      <c r="I679" s="42" t="str">
        <f>IF(G679&lt;&gt;"",VLOOKUP(V678,$M$4:$N$18,2,0),"")</f>
        <v/>
      </c>
      <c r="J679" s="42" t="str">
        <f t="shared" si="47"/>
        <v/>
      </c>
      <c r="K679" s="42">
        <f>IF(B679="",K678,SUM($J$6:J679))</f>
        <v>60</v>
      </c>
      <c r="L679" s="2"/>
      <c r="M679" s="2"/>
      <c r="N679" s="2"/>
      <c r="O679" s="2"/>
      <c r="P679" s="2"/>
      <c r="Q679" s="2"/>
      <c r="S679" s="2"/>
      <c r="T679" s="2"/>
      <c r="U679" s="2"/>
      <c r="V679" s="42">
        <f>IF(AND(G678="",G679="L"),1,IF(AND(G679="L",G678="L"),V678+1,IF(AND(G678="L",G679=""),0,IF(AND(G679="",G678=""),0,0))))</f>
        <v>0</v>
      </c>
      <c r="W679" s="2"/>
      <c r="X679" s="42" t="str">
        <f>IF(C678=0,C679,IF(C679=0,X678,C679))</f>
        <v/>
      </c>
      <c r="Y679" s="42" t="str">
        <f>IF(C678=0,X678,IF(C679=0,Y678,C678))</f>
        <v/>
      </c>
      <c r="Z679" s="42" t="str">
        <f>IF(C677=0,C676,IF(C678=0,Y678,IF(C679=0,Z678,C677)))</f>
        <v/>
      </c>
      <c r="AA679" s="42" t="str">
        <f>IF(C676=0,C675,IF(C677=0,C675,IF(C678=0,Z678,IF(C679=0,AA678,C676))))</f>
        <v/>
      </c>
      <c r="AB679" s="2"/>
      <c r="AC679" s="42" t="str">
        <f t="shared" si="48"/>
        <v>NB</v>
      </c>
      <c r="AD679" s="2"/>
      <c r="AE679" s="42">
        <f>IF(K679&lt;K678,1,0)</f>
        <v>0</v>
      </c>
      <c r="AF679" s="42">
        <f>IF(G679="W",0,IF(AE679=1,K678-K679+AF678,0))</f>
        <v>0</v>
      </c>
      <c r="AG679" s="2"/>
      <c r="AH679" s="42">
        <f>IF(G679="W",AF678+J679,IF(AE679=1,K678-K679+AF678,0))</f>
        <v>0</v>
      </c>
      <c r="AI679" s="2"/>
    </row>
    <row r="680" spans="2:35">
      <c r="B680" s="45"/>
      <c r="C680" s="17" t="str">
        <f t="shared" si="45"/>
        <v/>
      </c>
      <c r="D680" s="48" t="str">
        <f>IF(AC680="Bet",X680,"")</f>
        <v/>
      </c>
      <c r="E680" s="49" t="str">
        <f>IF(AC680="Bet",Y680,"")</f>
        <v/>
      </c>
      <c r="F680" s="50" t="str">
        <f>IF(AC680="Bet",Z680,"")</f>
        <v/>
      </c>
      <c r="G680" s="42" t="str">
        <f>IF(D679&lt;&gt;"",IF(OR(D679=C680,E679=C680,F679=C680),"W","L"),"")</f>
        <v/>
      </c>
      <c r="H680" s="42" t="str">
        <f t="shared" si="46"/>
        <v/>
      </c>
      <c r="I680" s="42" t="str">
        <f>IF(G680&lt;&gt;"",VLOOKUP(V679,$M$4:$N$18,2,0),"")</f>
        <v/>
      </c>
      <c r="J680" s="42" t="str">
        <f t="shared" si="47"/>
        <v/>
      </c>
      <c r="K680" s="42">
        <f>IF(B680="",K679,SUM($J$6:J680))</f>
        <v>60</v>
      </c>
      <c r="L680" s="2"/>
      <c r="M680" s="2"/>
      <c r="N680" s="2"/>
      <c r="O680" s="2"/>
      <c r="P680" s="2"/>
      <c r="Q680" s="2"/>
      <c r="S680" s="2"/>
      <c r="T680" s="2"/>
      <c r="U680" s="2"/>
      <c r="V680" s="42">
        <f>IF(AND(G679="",G680="L"),1,IF(AND(G680="L",G679="L"),V679+1,IF(AND(G679="L",G680=""),0,IF(AND(G680="",G679=""),0,0))))</f>
        <v>0</v>
      </c>
      <c r="W680" s="2"/>
      <c r="X680" s="42" t="str">
        <f>IF(C679=0,C680,IF(C680=0,X679,C680))</f>
        <v/>
      </c>
      <c r="Y680" s="42" t="str">
        <f>IF(C679=0,X679,IF(C680=0,Y679,C679))</f>
        <v/>
      </c>
      <c r="Z680" s="42" t="str">
        <f>IF(C678=0,C677,IF(C679=0,Y679,IF(C680=0,Z679,C678)))</f>
        <v/>
      </c>
      <c r="AA680" s="42" t="str">
        <f>IF(C677=0,C676,IF(C678=0,C676,IF(C679=0,Z679,IF(C680=0,AA679,C677))))</f>
        <v/>
      </c>
      <c r="AB680" s="2"/>
      <c r="AC680" s="42" t="str">
        <f t="shared" si="48"/>
        <v>NB</v>
      </c>
      <c r="AD680" s="2"/>
      <c r="AE680" s="42">
        <f>IF(K680&lt;K679,1,0)</f>
        <v>0</v>
      </c>
      <c r="AF680" s="42">
        <f>IF(G680="W",0,IF(AE680=1,K679-K680+AF679,0))</f>
        <v>0</v>
      </c>
      <c r="AG680" s="2"/>
      <c r="AH680" s="42">
        <f>IF(G680="W",AF679+J680,IF(AE680=1,K679-K680+AF679,0))</f>
        <v>0</v>
      </c>
      <c r="AI680" s="2"/>
    </row>
    <row r="681" spans="2:35">
      <c r="B681" s="45"/>
      <c r="C681" s="17" t="str">
        <f t="shared" si="45"/>
        <v/>
      </c>
      <c r="D681" s="48" t="str">
        <f>IF(AC681="Bet",X681,"")</f>
        <v/>
      </c>
      <c r="E681" s="49" t="str">
        <f>IF(AC681="Bet",Y681,"")</f>
        <v/>
      </c>
      <c r="F681" s="50" t="str">
        <f>IF(AC681="Bet",Z681,"")</f>
        <v/>
      </c>
      <c r="G681" s="42" t="str">
        <f>IF(D680&lt;&gt;"",IF(OR(D680=C681,E680=C681,F680=C681),"W","L"),"")</f>
        <v/>
      </c>
      <c r="H681" s="42" t="str">
        <f t="shared" si="46"/>
        <v/>
      </c>
      <c r="I681" s="42" t="str">
        <f>IF(G681&lt;&gt;"",VLOOKUP(V680,$M$4:$N$18,2,0),"")</f>
        <v/>
      </c>
      <c r="J681" s="42" t="str">
        <f t="shared" si="47"/>
        <v/>
      </c>
      <c r="K681" s="42">
        <f>IF(B681="",K680,SUM($J$6:J681))</f>
        <v>60</v>
      </c>
      <c r="L681" s="2"/>
      <c r="M681" s="2"/>
      <c r="N681" s="2"/>
      <c r="O681" s="2"/>
      <c r="P681" s="2"/>
      <c r="Q681" s="2"/>
      <c r="S681" s="2"/>
      <c r="T681" s="2"/>
      <c r="U681" s="2"/>
      <c r="V681" s="42">
        <f>IF(AND(G680="",G681="L"),1,IF(AND(G681="L",G680="L"),V680+1,IF(AND(G680="L",G681=""),0,IF(AND(G681="",G680=""),0,0))))</f>
        <v>0</v>
      </c>
      <c r="W681" s="2"/>
      <c r="X681" s="42" t="str">
        <f>IF(C680=0,C681,IF(C681=0,X680,C681))</f>
        <v/>
      </c>
      <c r="Y681" s="42" t="str">
        <f>IF(C680=0,X680,IF(C681=0,Y680,C680))</f>
        <v/>
      </c>
      <c r="Z681" s="42" t="str">
        <f>IF(C679=0,C678,IF(C680=0,Y680,IF(C681=0,Z680,C679)))</f>
        <v/>
      </c>
      <c r="AA681" s="42" t="str">
        <f>IF(C678=0,C677,IF(C679=0,C677,IF(C680=0,Z680,IF(C681=0,AA680,C678))))</f>
        <v/>
      </c>
      <c r="AB681" s="2"/>
      <c r="AC681" s="42" t="str">
        <f t="shared" si="48"/>
        <v>NB</v>
      </c>
      <c r="AD681" s="2"/>
      <c r="AE681" s="42">
        <f>IF(K681&lt;K680,1,0)</f>
        <v>0</v>
      </c>
      <c r="AF681" s="42">
        <f>IF(G681="W",0,IF(AE681=1,K680-K681+AF680,0))</f>
        <v>0</v>
      </c>
      <c r="AG681" s="2"/>
      <c r="AH681" s="42">
        <f>IF(G681="W",AF680+J681,IF(AE681=1,K680-K681+AF680,0))</f>
        <v>0</v>
      </c>
      <c r="AI681" s="2"/>
    </row>
    <row r="682" spans="2:35">
      <c r="B682" s="45"/>
      <c r="C682" s="17" t="str">
        <f t="shared" si="45"/>
        <v/>
      </c>
      <c r="D682" s="48" t="str">
        <f>IF(AC682="Bet",X682,"")</f>
        <v/>
      </c>
      <c r="E682" s="49" t="str">
        <f>IF(AC682="Bet",Y682,"")</f>
        <v/>
      </c>
      <c r="F682" s="50" t="str">
        <f>IF(AC682="Bet",Z682,"")</f>
        <v/>
      </c>
      <c r="G682" s="42" t="str">
        <f>IF(D681&lt;&gt;"",IF(OR(D681=C682,E681=C682,F681=C682),"W","L"),"")</f>
        <v/>
      </c>
      <c r="H682" s="42" t="str">
        <f t="shared" si="46"/>
        <v/>
      </c>
      <c r="I682" s="42" t="str">
        <f>IF(G682&lt;&gt;"",VLOOKUP(V681,$M$4:$N$18,2,0),"")</f>
        <v/>
      </c>
      <c r="J682" s="42" t="str">
        <f t="shared" si="47"/>
        <v/>
      </c>
      <c r="K682" s="42">
        <f>IF(B682="",K681,SUM($J$6:J682))</f>
        <v>60</v>
      </c>
      <c r="L682" s="2"/>
      <c r="M682" s="2"/>
      <c r="N682" s="2"/>
      <c r="O682" s="2"/>
      <c r="P682" s="2"/>
      <c r="Q682" s="2"/>
      <c r="S682" s="2"/>
      <c r="T682" s="2"/>
      <c r="U682" s="2"/>
      <c r="V682" s="42">
        <f>IF(AND(G681="",G682="L"),1,IF(AND(G682="L",G681="L"),V681+1,IF(AND(G681="L",G682=""),0,IF(AND(G682="",G681=""),0,0))))</f>
        <v>0</v>
      </c>
      <c r="W682" s="2"/>
      <c r="X682" s="42" t="str">
        <f>IF(C681=0,C682,IF(C682=0,X681,C682))</f>
        <v/>
      </c>
      <c r="Y682" s="42" t="str">
        <f>IF(C681=0,X681,IF(C682=0,Y681,C681))</f>
        <v/>
      </c>
      <c r="Z682" s="42" t="str">
        <f>IF(C680=0,C679,IF(C681=0,Y681,IF(C682=0,Z681,C680)))</f>
        <v/>
      </c>
      <c r="AA682" s="42" t="str">
        <f>IF(C679=0,C678,IF(C680=0,C678,IF(C681=0,Z681,IF(C682=0,AA681,C679))))</f>
        <v/>
      </c>
      <c r="AB682" s="2"/>
      <c r="AC682" s="42" t="str">
        <f t="shared" si="48"/>
        <v>NB</v>
      </c>
      <c r="AD682" s="2"/>
      <c r="AE682" s="42">
        <f>IF(K682&lt;K681,1,0)</f>
        <v>0</v>
      </c>
      <c r="AF682" s="42">
        <f>IF(G682="W",0,IF(AE682=1,K681-K682+AF681,0))</f>
        <v>0</v>
      </c>
      <c r="AG682" s="2"/>
      <c r="AH682" s="42">
        <f>IF(G682="W",AF681+J682,IF(AE682=1,K681-K682+AF681,0))</f>
        <v>0</v>
      </c>
      <c r="AI682" s="2"/>
    </row>
    <row r="683" spans="2:35">
      <c r="B683" s="45"/>
      <c r="C683" s="17" t="str">
        <f t="shared" si="45"/>
        <v/>
      </c>
      <c r="D683" s="48" t="str">
        <f>IF(AC683="Bet",X683,"")</f>
        <v/>
      </c>
      <c r="E683" s="49" t="str">
        <f>IF(AC683="Bet",Y683,"")</f>
        <v/>
      </c>
      <c r="F683" s="50" t="str">
        <f>IF(AC683="Bet",Z683,"")</f>
        <v/>
      </c>
      <c r="G683" s="42" t="str">
        <f>IF(D682&lt;&gt;"",IF(OR(D682=C683,E682=C683,F682=C683),"W","L"),"")</f>
        <v/>
      </c>
      <c r="H683" s="42" t="str">
        <f t="shared" si="46"/>
        <v/>
      </c>
      <c r="I683" s="42" t="str">
        <f>IF(G683&lt;&gt;"",VLOOKUP(V682,$M$4:$N$18,2,0),"")</f>
        <v/>
      </c>
      <c r="J683" s="42" t="str">
        <f t="shared" si="47"/>
        <v/>
      </c>
      <c r="K683" s="42">
        <f>IF(B683="",K682,SUM($J$6:J683))</f>
        <v>60</v>
      </c>
      <c r="L683" s="2"/>
      <c r="M683" s="2"/>
      <c r="N683" s="2"/>
      <c r="O683" s="2"/>
      <c r="P683" s="2"/>
      <c r="Q683" s="2"/>
      <c r="S683" s="2"/>
      <c r="T683" s="2"/>
      <c r="U683" s="2"/>
      <c r="V683" s="42">
        <f>IF(AND(G682="",G683="L"),1,IF(AND(G683="L",G682="L"),V682+1,IF(AND(G682="L",G683=""),0,IF(AND(G683="",G682=""),0,0))))</f>
        <v>0</v>
      </c>
      <c r="W683" s="2"/>
      <c r="X683" s="42" t="str">
        <f>IF(C682=0,C683,IF(C683=0,X682,C683))</f>
        <v/>
      </c>
      <c r="Y683" s="42" t="str">
        <f>IF(C682=0,X682,IF(C683=0,Y682,C682))</f>
        <v/>
      </c>
      <c r="Z683" s="42" t="str">
        <f>IF(C681=0,C680,IF(C682=0,Y682,IF(C683=0,Z682,C681)))</f>
        <v/>
      </c>
      <c r="AA683" s="42" t="str">
        <f>IF(C680=0,C679,IF(C681=0,C679,IF(C682=0,Z682,IF(C683=0,AA682,C680))))</f>
        <v/>
      </c>
      <c r="AB683" s="2"/>
      <c r="AC683" s="42" t="str">
        <f t="shared" si="48"/>
        <v>NB</v>
      </c>
      <c r="AD683" s="2"/>
      <c r="AE683" s="42">
        <f>IF(K683&lt;K682,1,0)</f>
        <v>0</v>
      </c>
      <c r="AF683" s="42">
        <f>IF(G683="W",0,IF(AE683=1,K682-K683+AF682,0))</f>
        <v>0</v>
      </c>
      <c r="AG683" s="2"/>
      <c r="AH683" s="42">
        <f>IF(G683="W",AF682+J683,IF(AE683=1,K682-K683+AF682,0))</f>
        <v>0</v>
      </c>
      <c r="AI683" s="2"/>
    </row>
    <row r="684" spans="2:35">
      <c r="B684" s="45"/>
      <c r="C684" s="17" t="str">
        <f t="shared" si="45"/>
        <v/>
      </c>
      <c r="D684" s="48" t="str">
        <f>IF(AC684="Bet",X684,"")</f>
        <v/>
      </c>
      <c r="E684" s="49" t="str">
        <f>IF(AC684="Bet",Y684,"")</f>
        <v/>
      </c>
      <c r="F684" s="50" t="str">
        <f>IF(AC684="Bet",Z684,"")</f>
        <v/>
      </c>
      <c r="G684" s="42" t="str">
        <f>IF(D683&lt;&gt;"",IF(OR(D683=C684,E683=C684,F683=C684),"W","L"),"")</f>
        <v/>
      </c>
      <c r="H684" s="42" t="str">
        <f t="shared" si="46"/>
        <v/>
      </c>
      <c r="I684" s="42" t="str">
        <f>IF(G684&lt;&gt;"",VLOOKUP(V683,$M$4:$N$18,2,0),"")</f>
        <v/>
      </c>
      <c r="J684" s="42" t="str">
        <f t="shared" si="47"/>
        <v/>
      </c>
      <c r="K684" s="42">
        <f>IF(B684="",K683,SUM($J$6:J684))</f>
        <v>60</v>
      </c>
      <c r="L684" s="2"/>
      <c r="M684" s="2"/>
      <c r="N684" s="2"/>
      <c r="O684" s="2"/>
      <c r="P684" s="2"/>
      <c r="Q684" s="2"/>
      <c r="S684" s="2"/>
      <c r="T684" s="2"/>
      <c r="U684" s="2"/>
      <c r="V684" s="42">
        <f>IF(AND(G683="",G684="L"),1,IF(AND(G684="L",G683="L"),V683+1,IF(AND(G683="L",G684=""),0,IF(AND(G684="",G683=""),0,0))))</f>
        <v>0</v>
      </c>
      <c r="W684" s="2"/>
      <c r="X684" s="42" t="str">
        <f>IF(C683=0,C684,IF(C684=0,X683,C684))</f>
        <v/>
      </c>
      <c r="Y684" s="42" t="str">
        <f>IF(C683=0,X683,IF(C684=0,Y683,C683))</f>
        <v/>
      </c>
      <c r="Z684" s="42" t="str">
        <f>IF(C682=0,C681,IF(C683=0,Y683,IF(C684=0,Z683,C682)))</f>
        <v/>
      </c>
      <c r="AA684" s="42" t="str">
        <f>IF(C681=0,C680,IF(C682=0,C680,IF(C683=0,Z683,IF(C684=0,AA683,C681))))</f>
        <v/>
      </c>
      <c r="AB684" s="2"/>
      <c r="AC684" s="42" t="str">
        <f t="shared" si="48"/>
        <v>NB</v>
      </c>
      <c r="AD684" s="2"/>
      <c r="AE684" s="42">
        <f>IF(K684&lt;K683,1,0)</f>
        <v>0</v>
      </c>
      <c r="AF684" s="42">
        <f>IF(G684="W",0,IF(AE684=1,K683-K684+AF683,0))</f>
        <v>0</v>
      </c>
      <c r="AG684" s="2"/>
      <c r="AH684" s="42">
        <f>IF(G684="W",AF683+J684,IF(AE684=1,K683-K684+AF683,0))</f>
        <v>0</v>
      </c>
      <c r="AI684" s="2"/>
    </row>
    <row r="685" spans="2:35">
      <c r="B685" s="45"/>
      <c r="C685" s="17" t="str">
        <f t="shared" si="45"/>
        <v/>
      </c>
      <c r="D685" s="48" t="str">
        <f>IF(AC685="Bet",X685,"")</f>
        <v/>
      </c>
      <c r="E685" s="49" t="str">
        <f>IF(AC685="Bet",Y685,"")</f>
        <v/>
      </c>
      <c r="F685" s="50" t="str">
        <f>IF(AC685="Bet",Z685,"")</f>
        <v/>
      </c>
      <c r="G685" s="42" t="str">
        <f>IF(D684&lt;&gt;"",IF(OR(D684=C685,E684=C685,F684=C685),"W","L"),"")</f>
        <v/>
      </c>
      <c r="H685" s="42" t="str">
        <f t="shared" si="46"/>
        <v/>
      </c>
      <c r="I685" s="42" t="str">
        <f>IF(G685&lt;&gt;"",VLOOKUP(V684,$M$4:$N$18,2,0),"")</f>
        <v/>
      </c>
      <c r="J685" s="42" t="str">
        <f t="shared" si="47"/>
        <v/>
      </c>
      <c r="K685" s="42">
        <f>IF(B685="",K684,SUM($J$6:J685))</f>
        <v>60</v>
      </c>
      <c r="L685" s="2"/>
      <c r="M685" s="2"/>
      <c r="N685" s="2"/>
      <c r="O685" s="2"/>
      <c r="P685" s="2"/>
      <c r="Q685" s="2"/>
      <c r="S685" s="2"/>
      <c r="T685" s="2"/>
      <c r="U685" s="2"/>
      <c r="V685" s="42">
        <f>IF(AND(G684="",G685="L"),1,IF(AND(G685="L",G684="L"),V684+1,IF(AND(G684="L",G685=""),0,IF(AND(G685="",G684=""),0,0))))</f>
        <v>0</v>
      </c>
      <c r="W685" s="2"/>
      <c r="X685" s="42" t="str">
        <f>IF(C684=0,C685,IF(C685=0,X684,C685))</f>
        <v/>
      </c>
      <c r="Y685" s="42" t="str">
        <f>IF(C684=0,X684,IF(C685=0,Y684,C684))</f>
        <v/>
      </c>
      <c r="Z685" s="42" t="str">
        <f>IF(C683=0,C682,IF(C684=0,Y684,IF(C685=0,Z684,C683)))</f>
        <v/>
      </c>
      <c r="AA685" s="42" t="str">
        <f>IF(C682=0,C681,IF(C683=0,C681,IF(C684=0,Z684,IF(C685=0,AA684,C682))))</f>
        <v/>
      </c>
      <c r="AB685" s="2"/>
      <c r="AC685" s="42" t="str">
        <f t="shared" si="48"/>
        <v>NB</v>
      </c>
      <c r="AD685" s="2"/>
      <c r="AE685" s="42">
        <f>IF(K685&lt;K684,1,0)</f>
        <v>0</v>
      </c>
      <c r="AF685" s="42">
        <f>IF(G685="W",0,IF(AE685=1,K684-K685+AF684,0))</f>
        <v>0</v>
      </c>
      <c r="AG685" s="2"/>
      <c r="AH685" s="42">
        <f>IF(G685="W",AF684+J685,IF(AE685=1,K684-K685+AF684,0))</f>
        <v>0</v>
      </c>
      <c r="AI685" s="2"/>
    </row>
    <row r="686" spans="2:35">
      <c r="B686" s="45"/>
      <c r="C686" s="17" t="str">
        <f t="shared" si="45"/>
        <v/>
      </c>
      <c r="D686" s="48" t="str">
        <f>IF(AC686="Bet",X686,"")</f>
        <v/>
      </c>
      <c r="E686" s="49" t="str">
        <f>IF(AC686="Bet",Y686,"")</f>
        <v/>
      </c>
      <c r="F686" s="50" t="str">
        <f>IF(AC686="Bet",Z686,"")</f>
        <v/>
      </c>
      <c r="G686" s="42" t="str">
        <f>IF(D685&lt;&gt;"",IF(OR(D685=C686,E685=C686,F685=C686),"W","L"),"")</f>
        <v/>
      </c>
      <c r="H686" s="42" t="str">
        <f t="shared" si="46"/>
        <v/>
      </c>
      <c r="I686" s="42" t="str">
        <f>IF(G686&lt;&gt;"",VLOOKUP(V685,$M$4:$N$18,2,0),"")</f>
        <v/>
      </c>
      <c r="J686" s="42" t="str">
        <f t="shared" si="47"/>
        <v/>
      </c>
      <c r="K686" s="42">
        <f>IF(B686="",K685,SUM($J$6:J686))</f>
        <v>60</v>
      </c>
      <c r="L686" s="2"/>
      <c r="M686" s="2"/>
      <c r="N686" s="2"/>
      <c r="O686" s="2"/>
      <c r="P686" s="2"/>
      <c r="Q686" s="2"/>
      <c r="S686" s="2"/>
      <c r="T686" s="2"/>
      <c r="U686" s="2"/>
      <c r="V686" s="42">
        <f>IF(AND(G685="",G686="L"),1,IF(AND(G686="L",G685="L"),V685+1,IF(AND(G685="L",G686=""),0,IF(AND(G686="",G685=""),0,0))))</f>
        <v>0</v>
      </c>
      <c r="W686" s="2"/>
      <c r="X686" s="42" t="str">
        <f>IF(C685=0,C686,IF(C686=0,X685,C686))</f>
        <v/>
      </c>
      <c r="Y686" s="42" t="str">
        <f>IF(C685=0,X685,IF(C686=0,Y685,C685))</f>
        <v/>
      </c>
      <c r="Z686" s="42" t="str">
        <f>IF(C684=0,C683,IF(C685=0,Y685,IF(C686=0,Z685,C684)))</f>
        <v/>
      </c>
      <c r="AA686" s="42" t="str">
        <f>IF(C683=0,C682,IF(C684=0,C682,IF(C685=0,Z685,IF(C686=0,AA685,C683))))</f>
        <v/>
      </c>
      <c r="AB686" s="2"/>
      <c r="AC686" s="42" t="str">
        <f t="shared" si="48"/>
        <v>NB</v>
      </c>
      <c r="AD686" s="2"/>
      <c r="AE686" s="42">
        <f>IF(K686&lt;K685,1,0)</f>
        <v>0</v>
      </c>
      <c r="AF686" s="42">
        <f>IF(G686="W",0,IF(AE686=1,K685-K686+AF685,0))</f>
        <v>0</v>
      </c>
      <c r="AG686" s="2"/>
      <c r="AH686" s="42">
        <f>IF(G686="W",AF685+J686,IF(AE686=1,K685-K686+AF685,0))</f>
        <v>0</v>
      </c>
      <c r="AI686" s="2"/>
    </row>
    <row r="687" spans="2:35">
      <c r="B687" s="45"/>
      <c r="C687" s="17" t="str">
        <f t="shared" si="45"/>
        <v/>
      </c>
      <c r="D687" s="48" t="str">
        <f>IF(AC687="Bet",X687,"")</f>
        <v/>
      </c>
      <c r="E687" s="49" t="str">
        <f>IF(AC687="Bet",Y687,"")</f>
        <v/>
      </c>
      <c r="F687" s="50" t="str">
        <f>IF(AC687="Bet",Z687,"")</f>
        <v/>
      </c>
      <c r="G687" s="42" t="str">
        <f>IF(D686&lt;&gt;"",IF(OR(D686=C687,E686=C687,F686=C687),"W","L"),"")</f>
        <v/>
      </c>
      <c r="H687" s="42" t="str">
        <f t="shared" si="46"/>
        <v/>
      </c>
      <c r="I687" s="42" t="str">
        <f>IF(G687&lt;&gt;"",VLOOKUP(V686,$M$4:$N$18,2,0),"")</f>
        <v/>
      </c>
      <c r="J687" s="42" t="str">
        <f t="shared" si="47"/>
        <v/>
      </c>
      <c r="K687" s="42">
        <f>IF(B687="",K686,SUM($J$6:J687))</f>
        <v>60</v>
      </c>
      <c r="L687" s="2"/>
      <c r="M687" s="2"/>
      <c r="N687" s="2"/>
      <c r="O687" s="2"/>
      <c r="P687" s="2"/>
      <c r="Q687" s="2"/>
      <c r="S687" s="2"/>
      <c r="T687" s="2"/>
      <c r="U687" s="2"/>
      <c r="V687" s="42">
        <f>IF(AND(G686="",G687="L"),1,IF(AND(G687="L",G686="L"),V686+1,IF(AND(G686="L",G687=""),0,IF(AND(G687="",G686=""),0,0))))</f>
        <v>0</v>
      </c>
      <c r="W687" s="2"/>
      <c r="X687" s="42" t="str">
        <f>IF(C686=0,C687,IF(C687=0,X686,C687))</f>
        <v/>
      </c>
      <c r="Y687" s="42" t="str">
        <f>IF(C686=0,X686,IF(C687=0,Y686,C686))</f>
        <v/>
      </c>
      <c r="Z687" s="42" t="str">
        <f>IF(C685=0,C684,IF(C686=0,Y686,IF(C687=0,Z686,C685)))</f>
        <v/>
      </c>
      <c r="AA687" s="42" t="str">
        <f>IF(C684=0,C683,IF(C685=0,C683,IF(C686=0,Z686,IF(C687=0,AA686,C684))))</f>
        <v/>
      </c>
      <c r="AB687" s="2"/>
      <c r="AC687" s="42" t="str">
        <f t="shared" si="48"/>
        <v>NB</v>
      </c>
      <c r="AD687" s="2"/>
      <c r="AE687" s="42">
        <f>IF(K687&lt;K686,1,0)</f>
        <v>0</v>
      </c>
      <c r="AF687" s="42">
        <f>IF(G687="W",0,IF(AE687=1,K686-K687+AF686,0))</f>
        <v>0</v>
      </c>
      <c r="AG687" s="2"/>
      <c r="AH687" s="42">
        <f>IF(G687="W",AF686+J687,IF(AE687=1,K686-K687+AF686,0))</f>
        <v>0</v>
      </c>
      <c r="AI687" s="2"/>
    </row>
    <row r="688" spans="2:35">
      <c r="B688" s="45"/>
      <c r="C688" s="17" t="str">
        <f t="shared" si="45"/>
        <v/>
      </c>
      <c r="D688" s="48" t="str">
        <f>IF(AC688="Bet",X688,"")</f>
        <v/>
      </c>
      <c r="E688" s="49" t="str">
        <f>IF(AC688="Bet",Y688,"")</f>
        <v/>
      </c>
      <c r="F688" s="50" t="str">
        <f>IF(AC688="Bet",Z688,"")</f>
        <v/>
      </c>
      <c r="G688" s="42" t="str">
        <f>IF(D687&lt;&gt;"",IF(OR(D687=C688,E687=C688,F687=C688),"W","L"),"")</f>
        <v/>
      </c>
      <c r="H688" s="42" t="str">
        <f t="shared" si="46"/>
        <v/>
      </c>
      <c r="I688" s="42" t="str">
        <f>IF(G688&lt;&gt;"",VLOOKUP(V687,$M$4:$N$18,2,0),"")</f>
        <v/>
      </c>
      <c r="J688" s="42" t="str">
        <f t="shared" si="47"/>
        <v/>
      </c>
      <c r="K688" s="42">
        <f>IF(B688="",K687,SUM($J$6:J688))</f>
        <v>60</v>
      </c>
      <c r="L688" s="2"/>
      <c r="M688" s="2"/>
      <c r="N688" s="2"/>
      <c r="O688" s="2"/>
      <c r="P688" s="2"/>
      <c r="Q688" s="2"/>
      <c r="S688" s="2"/>
      <c r="T688" s="2"/>
      <c r="U688" s="2"/>
      <c r="V688" s="42">
        <f>IF(AND(G687="",G688="L"),1,IF(AND(G688="L",G687="L"),V687+1,IF(AND(G687="L",G688=""),0,IF(AND(G688="",G687=""),0,0))))</f>
        <v>0</v>
      </c>
      <c r="W688" s="2"/>
      <c r="X688" s="42" t="str">
        <f>IF(C687=0,C688,IF(C688=0,X687,C688))</f>
        <v/>
      </c>
      <c r="Y688" s="42" t="str">
        <f>IF(C687=0,X687,IF(C688=0,Y687,C687))</f>
        <v/>
      </c>
      <c r="Z688" s="42" t="str">
        <f>IF(C686=0,C685,IF(C687=0,Y687,IF(C688=0,Z687,C686)))</f>
        <v/>
      </c>
      <c r="AA688" s="42" t="str">
        <f>IF(C685=0,C684,IF(C686=0,C684,IF(C687=0,Z687,IF(C688=0,AA687,C685))))</f>
        <v/>
      </c>
      <c r="AB688" s="2"/>
      <c r="AC688" s="42" t="str">
        <f t="shared" si="48"/>
        <v>NB</v>
      </c>
      <c r="AD688" s="2"/>
      <c r="AE688" s="42">
        <f>IF(K688&lt;K687,1,0)</f>
        <v>0</v>
      </c>
      <c r="AF688" s="42">
        <f>IF(G688="W",0,IF(AE688=1,K687-K688+AF687,0))</f>
        <v>0</v>
      </c>
      <c r="AG688" s="2"/>
      <c r="AH688" s="42">
        <f>IF(G688="W",AF687+J688,IF(AE688=1,K687-K688+AF687,0))</f>
        <v>0</v>
      </c>
      <c r="AI688" s="2"/>
    </row>
    <row r="689" spans="2:35">
      <c r="B689" s="45"/>
      <c r="C689" s="17" t="str">
        <f t="shared" si="45"/>
        <v/>
      </c>
      <c r="D689" s="48" t="str">
        <f>IF(AC689="Bet",X689,"")</f>
        <v/>
      </c>
      <c r="E689" s="49" t="str">
        <f>IF(AC689="Bet",Y689,"")</f>
        <v/>
      </c>
      <c r="F689" s="50" t="str">
        <f>IF(AC689="Bet",Z689,"")</f>
        <v/>
      </c>
      <c r="G689" s="42" t="str">
        <f>IF(D688&lt;&gt;"",IF(OR(D688=C689,E688=C689,F688=C689),"W","L"),"")</f>
        <v/>
      </c>
      <c r="H689" s="42" t="str">
        <f t="shared" si="46"/>
        <v/>
      </c>
      <c r="I689" s="42" t="str">
        <f>IF(G689&lt;&gt;"",VLOOKUP(V688,$M$4:$N$18,2,0),"")</f>
        <v/>
      </c>
      <c r="J689" s="42" t="str">
        <f t="shared" si="47"/>
        <v/>
      </c>
      <c r="K689" s="42">
        <f>IF(B689="",K688,SUM($J$6:J689))</f>
        <v>60</v>
      </c>
      <c r="L689" s="2"/>
      <c r="M689" s="2"/>
      <c r="N689" s="2"/>
      <c r="O689" s="2"/>
      <c r="P689" s="2"/>
      <c r="Q689" s="2"/>
      <c r="S689" s="2"/>
      <c r="T689" s="2"/>
      <c r="U689" s="2"/>
      <c r="V689" s="42">
        <f>IF(AND(G688="",G689="L"),1,IF(AND(G689="L",G688="L"),V688+1,IF(AND(G688="L",G689=""),0,IF(AND(G689="",G688=""),0,0))))</f>
        <v>0</v>
      </c>
      <c r="W689" s="2"/>
      <c r="X689" s="42" t="str">
        <f>IF(C688=0,C689,IF(C689=0,X688,C689))</f>
        <v/>
      </c>
      <c r="Y689" s="42" t="str">
        <f>IF(C688=0,X688,IF(C689=0,Y688,C688))</f>
        <v/>
      </c>
      <c r="Z689" s="42" t="str">
        <f>IF(C687=0,C686,IF(C688=0,Y688,IF(C689=0,Z688,C687)))</f>
        <v/>
      </c>
      <c r="AA689" s="42" t="str">
        <f>IF(C686=0,C685,IF(C687=0,C685,IF(C688=0,Z688,IF(C689=0,AA688,C686))))</f>
        <v/>
      </c>
      <c r="AB689" s="2"/>
      <c r="AC689" s="42" t="str">
        <f t="shared" si="48"/>
        <v>NB</v>
      </c>
      <c r="AD689" s="2"/>
      <c r="AE689" s="42">
        <f>IF(K689&lt;K688,1,0)</f>
        <v>0</v>
      </c>
      <c r="AF689" s="42">
        <f>IF(G689="W",0,IF(AE689=1,K688-K689+AF688,0))</f>
        <v>0</v>
      </c>
      <c r="AG689" s="2"/>
      <c r="AH689" s="42">
        <f>IF(G689="W",AF688+J689,IF(AE689=1,K688-K689+AF688,0))</f>
        <v>0</v>
      </c>
      <c r="AI689" s="2"/>
    </row>
    <row r="690" spans="2:35">
      <c r="B690" s="45"/>
      <c r="C690" s="17" t="str">
        <f t="shared" si="45"/>
        <v/>
      </c>
      <c r="D690" s="48" t="str">
        <f>IF(AC690="Bet",X690,"")</f>
        <v/>
      </c>
      <c r="E690" s="49" t="str">
        <f>IF(AC690="Bet",Y690,"")</f>
        <v/>
      </c>
      <c r="F690" s="50" t="str">
        <f>IF(AC690="Bet",Z690,"")</f>
        <v/>
      </c>
      <c r="G690" s="42" t="str">
        <f>IF(D689&lt;&gt;"",IF(OR(D689=C690,E689=C690,F689=C690),"W","L"),"")</f>
        <v/>
      </c>
      <c r="H690" s="42" t="str">
        <f t="shared" si="46"/>
        <v/>
      </c>
      <c r="I690" s="42" t="str">
        <f>IF(G690&lt;&gt;"",VLOOKUP(V689,$M$4:$N$18,2,0),"")</f>
        <v/>
      </c>
      <c r="J690" s="42" t="str">
        <f t="shared" si="47"/>
        <v/>
      </c>
      <c r="K690" s="42">
        <f>IF(B690="",K689,SUM($J$6:J690))</f>
        <v>60</v>
      </c>
      <c r="L690" s="2"/>
      <c r="M690" s="2"/>
      <c r="N690" s="2"/>
      <c r="O690" s="2"/>
      <c r="P690" s="2"/>
      <c r="Q690" s="2"/>
      <c r="S690" s="2"/>
      <c r="T690" s="2"/>
      <c r="U690" s="2"/>
      <c r="V690" s="42">
        <f>IF(AND(G689="",G690="L"),1,IF(AND(G690="L",G689="L"),V689+1,IF(AND(G689="L",G690=""),0,IF(AND(G690="",G689=""),0,0))))</f>
        <v>0</v>
      </c>
      <c r="W690" s="2"/>
      <c r="X690" s="42" t="str">
        <f>IF(C689=0,C690,IF(C690=0,X689,C690))</f>
        <v/>
      </c>
      <c r="Y690" s="42" t="str">
        <f>IF(C689=0,X689,IF(C690=0,Y689,C689))</f>
        <v/>
      </c>
      <c r="Z690" s="42" t="str">
        <f>IF(C688=0,C687,IF(C689=0,Y689,IF(C690=0,Z689,C688)))</f>
        <v/>
      </c>
      <c r="AA690" s="42" t="str">
        <f>IF(C687=0,C686,IF(C688=0,C686,IF(C689=0,Z689,IF(C690=0,AA689,C687))))</f>
        <v/>
      </c>
      <c r="AB690" s="2"/>
      <c r="AC690" s="42" t="str">
        <f t="shared" si="48"/>
        <v>NB</v>
      </c>
      <c r="AD690" s="2"/>
      <c r="AE690" s="42">
        <f>IF(K690&lt;K689,1,0)</f>
        <v>0</v>
      </c>
      <c r="AF690" s="42">
        <f>IF(G690="W",0,IF(AE690=1,K689-K690+AF689,0))</f>
        <v>0</v>
      </c>
      <c r="AG690" s="2"/>
      <c r="AH690" s="42">
        <f>IF(G690="W",AF689+J690,IF(AE690=1,K689-K690+AF689,0))</f>
        <v>0</v>
      </c>
      <c r="AI690" s="2"/>
    </row>
    <row r="691" spans="2:35">
      <c r="B691" s="45"/>
      <c r="C691" s="17" t="str">
        <f t="shared" si="45"/>
        <v/>
      </c>
      <c r="D691" s="48" t="str">
        <f>IF(AC691="Bet",X691,"")</f>
        <v/>
      </c>
      <c r="E691" s="49" t="str">
        <f>IF(AC691="Bet",Y691,"")</f>
        <v/>
      </c>
      <c r="F691" s="50" t="str">
        <f>IF(AC691="Bet",Z691,"")</f>
        <v/>
      </c>
      <c r="G691" s="42" t="str">
        <f>IF(D690&lt;&gt;"",IF(OR(D690=C691,E690=C691,F690=C691),"W","L"),"")</f>
        <v/>
      </c>
      <c r="H691" s="42" t="str">
        <f t="shared" si="46"/>
        <v/>
      </c>
      <c r="I691" s="42" t="str">
        <f>IF(G691&lt;&gt;"",VLOOKUP(V690,$M$4:$N$18,2,0),"")</f>
        <v/>
      </c>
      <c r="J691" s="42" t="str">
        <f t="shared" si="47"/>
        <v/>
      </c>
      <c r="K691" s="42">
        <f>IF(B691="",K690,SUM($J$6:J691))</f>
        <v>60</v>
      </c>
      <c r="L691" s="2"/>
      <c r="M691" s="2"/>
      <c r="N691" s="2"/>
      <c r="O691" s="2"/>
      <c r="P691" s="2"/>
      <c r="Q691" s="2"/>
      <c r="S691" s="2"/>
      <c r="T691" s="2"/>
      <c r="U691" s="2"/>
      <c r="V691" s="42">
        <f>IF(AND(G690="",G691="L"),1,IF(AND(G691="L",G690="L"),V690+1,IF(AND(G690="L",G691=""),0,IF(AND(G691="",G690=""),0,0))))</f>
        <v>0</v>
      </c>
      <c r="W691" s="2"/>
      <c r="X691" s="42" t="str">
        <f>IF(C690=0,C691,IF(C691=0,X690,C691))</f>
        <v/>
      </c>
      <c r="Y691" s="42" t="str">
        <f>IF(C690=0,X690,IF(C691=0,Y690,C690))</f>
        <v/>
      </c>
      <c r="Z691" s="42" t="str">
        <f>IF(C689=0,C688,IF(C690=0,Y690,IF(C691=0,Z690,C689)))</f>
        <v/>
      </c>
      <c r="AA691" s="42" t="str">
        <f>IF(C688=0,C687,IF(C689=0,C687,IF(C690=0,Z690,IF(C691=0,AA690,C688))))</f>
        <v/>
      </c>
      <c r="AB691" s="2"/>
      <c r="AC691" s="42" t="str">
        <f t="shared" si="48"/>
        <v>NB</v>
      </c>
      <c r="AD691" s="2"/>
      <c r="AE691" s="42">
        <f>IF(K691&lt;K690,1,0)</f>
        <v>0</v>
      </c>
      <c r="AF691" s="42">
        <f>IF(G691="W",0,IF(AE691=1,K690-K691+AF690,0))</f>
        <v>0</v>
      </c>
      <c r="AG691" s="2"/>
      <c r="AH691" s="42">
        <f>IF(G691="W",AF690+J691,IF(AE691=1,K690-K691+AF690,0))</f>
        <v>0</v>
      </c>
      <c r="AI691" s="2"/>
    </row>
    <row r="692" spans="2:35">
      <c r="B692" s="45"/>
      <c r="C692" s="17" t="str">
        <f t="shared" si="45"/>
        <v/>
      </c>
      <c r="D692" s="48" t="str">
        <f>IF(AC692="Bet",X692,"")</f>
        <v/>
      </c>
      <c r="E692" s="49" t="str">
        <f>IF(AC692="Bet",Y692,"")</f>
        <v/>
      </c>
      <c r="F692" s="50" t="str">
        <f>IF(AC692="Bet",Z692,"")</f>
        <v/>
      </c>
      <c r="G692" s="42" t="str">
        <f>IF(D691&lt;&gt;"",IF(OR(D691=C692,E691=C692,F691=C692),"W","L"),"")</f>
        <v/>
      </c>
      <c r="H692" s="42" t="str">
        <f t="shared" si="46"/>
        <v/>
      </c>
      <c r="I692" s="42" t="str">
        <f>IF(G692&lt;&gt;"",VLOOKUP(V691,$M$4:$N$18,2,0),"")</f>
        <v/>
      </c>
      <c r="J692" s="42" t="str">
        <f t="shared" si="47"/>
        <v/>
      </c>
      <c r="K692" s="42">
        <f>IF(B692="",K691,SUM($J$6:J692))</f>
        <v>60</v>
      </c>
      <c r="L692" s="2"/>
      <c r="M692" s="2"/>
      <c r="N692" s="2"/>
      <c r="O692" s="2"/>
      <c r="P692" s="2"/>
      <c r="Q692" s="2"/>
      <c r="S692" s="2"/>
      <c r="T692" s="2"/>
      <c r="U692" s="2"/>
      <c r="V692" s="42">
        <f>IF(AND(G691="",G692="L"),1,IF(AND(G692="L",G691="L"),V691+1,IF(AND(G691="L",G692=""),0,IF(AND(G692="",G691=""),0,0))))</f>
        <v>0</v>
      </c>
      <c r="W692" s="2"/>
      <c r="X692" s="42" t="str">
        <f>IF(C691=0,C692,IF(C692=0,X691,C692))</f>
        <v/>
      </c>
      <c r="Y692" s="42" t="str">
        <f>IF(C691=0,X691,IF(C692=0,Y691,C691))</f>
        <v/>
      </c>
      <c r="Z692" s="42" t="str">
        <f>IF(C690=0,C689,IF(C691=0,Y691,IF(C692=0,Z691,C690)))</f>
        <v/>
      </c>
      <c r="AA692" s="42" t="str">
        <f>IF(C689=0,C688,IF(C690=0,C688,IF(C691=0,Z691,IF(C692=0,AA691,C689))))</f>
        <v/>
      </c>
      <c r="AB692" s="2"/>
      <c r="AC692" s="42" t="str">
        <f t="shared" si="48"/>
        <v>NB</v>
      </c>
      <c r="AD692" s="2"/>
      <c r="AE692" s="42">
        <f>IF(K692&lt;K691,1,0)</f>
        <v>0</v>
      </c>
      <c r="AF692" s="42">
        <f>IF(G692="W",0,IF(AE692=1,K691-K692+AF691,0))</f>
        <v>0</v>
      </c>
      <c r="AG692" s="2"/>
      <c r="AH692" s="42">
        <f>IF(G692="W",AF691+J692,IF(AE692=1,K691-K692+AF691,0))</f>
        <v>0</v>
      </c>
      <c r="AI692" s="2"/>
    </row>
    <row r="693" spans="2:35">
      <c r="B693" s="45"/>
      <c r="C693" s="17" t="str">
        <f t="shared" si="45"/>
        <v/>
      </c>
      <c r="D693" s="48" t="str">
        <f>IF(AC693="Bet",X693,"")</f>
        <v/>
      </c>
      <c r="E693" s="49" t="str">
        <f>IF(AC693="Bet",Y693,"")</f>
        <v/>
      </c>
      <c r="F693" s="50" t="str">
        <f>IF(AC693="Bet",Z693,"")</f>
        <v/>
      </c>
      <c r="G693" s="42" t="str">
        <f>IF(D692&lt;&gt;"",IF(OR(D692=C693,E692=C693,F692=C693),"W","L"),"")</f>
        <v/>
      </c>
      <c r="H693" s="42" t="str">
        <f t="shared" si="46"/>
        <v/>
      </c>
      <c r="I693" s="42" t="str">
        <f>IF(G693&lt;&gt;"",VLOOKUP(V692,$M$4:$N$18,2,0),"")</f>
        <v/>
      </c>
      <c r="J693" s="42" t="str">
        <f t="shared" si="47"/>
        <v/>
      </c>
      <c r="K693" s="42">
        <f>IF(B693="",K692,SUM($J$6:J693))</f>
        <v>60</v>
      </c>
      <c r="L693" s="2"/>
      <c r="M693" s="2"/>
      <c r="N693" s="2"/>
      <c r="O693" s="2"/>
      <c r="P693" s="2"/>
      <c r="Q693" s="2"/>
      <c r="S693" s="2"/>
      <c r="T693" s="2"/>
      <c r="U693" s="2"/>
      <c r="V693" s="42">
        <f>IF(AND(G692="",G693="L"),1,IF(AND(G693="L",G692="L"),V692+1,IF(AND(G692="L",G693=""),0,IF(AND(G693="",G692=""),0,0))))</f>
        <v>0</v>
      </c>
      <c r="W693" s="2"/>
      <c r="X693" s="42" t="str">
        <f>IF(C692=0,C693,IF(C693=0,X692,C693))</f>
        <v/>
      </c>
      <c r="Y693" s="42" t="str">
        <f>IF(C692=0,X692,IF(C693=0,Y692,C692))</f>
        <v/>
      </c>
      <c r="Z693" s="42" t="str">
        <f>IF(C691=0,C690,IF(C692=0,Y692,IF(C693=0,Z692,C691)))</f>
        <v/>
      </c>
      <c r="AA693" s="42" t="str">
        <f>IF(C690=0,C689,IF(C691=0,C689,IF(C692=0,Z692,IF(C693=0,AA692,C690))))</f>
        <v/>
      </c>
      <c r="AB693" s="2"/>
      <c r="AC693" s="42" t="str">
        <f t="shared" si="48"/>
        <v>NB</v>
      </c>
      <c r="AD693" s="2"/>
      <c r="AE693" s="42">
        <f>IF(K693&lt;K692,1,0)</f>
        <v>0</v>
      </c>
      <c r="AF693" s="42">
        <f>IF(G693="W",0,IF(AE693=1,K692-K693+AF692,0))</f>
        <v>0</v>
      </c>
      <c r="AG693" s="2"/>
      <c r="AH693" s="42">
        <f>IF(G693="W",AF692+J693,IF(AE693=1,K692-K693+AF692,0))</f>
        <v>0</v>
      </c>
      <c r="AI693" s="2"/>
    </row>
    <row r="694" spans="2:35">
      <c r="B694" s="45"/>
      <c r="C694" s="17" t="str">
        <f t="shared" si="45"/>
        <v/>
      </c>
      <c r="D694" s="48" t="str">
        <f>IF(AC694="Bet",X694,"")</f>
        <v/>
      </c>
      <c r="E694" s="49" t="str">
        <f>IF(AC694="Bet",Y694,"")</f>
        <v/>
      </c>
      <c r="F694" s="50" t="str">
        <f>IF(AC694="Bet",Z694,"")</f>
        <v/>
      </c>
      <c r="G694" s="42" t="str">
        <f>IF(D693&lt;&gt;"",IF(OR(D693=C694,E693=C694,F693=C694),"W","L"),"")</f>
        <v/>
      </c>
      <c r="H694" s="42" t="str">
        <f t="shared" si="46"/>
        <v/>
      </c>
      <c r="I694" s="42" t="str">
        <f>IF(G694&lt;&gt;"",VLOOKUP(V693,$M$4:$N$18,2,0),"")</f>
        <v/>
      </c>
      <c r="J694" s="42" t="str">
        <f t="shared" si="47"/>
        <v/>
      </c>
      <c r="K694" s="42">
        <f>IF(B694="",K693,SUM($J$6:J694))</f>
        <v>60</v>
      </c>
      <c r="L694" s="2"/>
      <c r="M694" s="2"/>
      <c r="N694" s="2"/>
      <c r="O694" s="2"/>
      <c r="P694" s="2"/>
      <c r="Q694" s="2"/>
      <c r="S694" s="2"/>
      <c r="T694" s="2"/>
      <c r="U694" s="2"/>
      <c r="V694" s="42">
        <f>IF(AND(G693="",G694="L"),1,IF(AND(G694="L",G693="L"),V693+1,IF(AND(G693="L",G694=""),0,IF(AND(G694="",G693=""),0,0))))</f>
        <v>0</v>
      </c>
      <c r="W694" s="2"/>
      <c r="X694" s="42" t="str">
        <f>IF(C693=0,C694,IF(C694=0,X693,C694))</f>
        <v/>
      </c>
      <c r="Y694" s="42" t="str">
        <f>IF(C693=0,X693,IF(C694=0,Y693,C693))</f>
        <v/>
      </c>
      <c r="Z694" s="42" t="str">
        <f>IF(C692=0,C691,IF(C693=0,Y693,IF(C694=0,Z693,C692)))</f>
        <v/>
      </c>
      <c r="AA694" s="42" t="str">
        <f>IF(C691=0,C690,IF(C692=0,C690,IF(C693=0,Z693,IF(C694=0,AA693,C691))))</f>
        <v/>
      </c>
      <c r="AB694" s="2"/>
      <c r="AC694" s="42" t="str">
        <f t="shared" si="48"/>
        <v>NB</v>
      </c>
      <c r="AD694" s="2"/>
      <c r="AE694" s="42">
        <f>IF(K694&lt;K693,1,0)</f>
        <v>0</v>
      </c>
      <c r="AF694" s="42">
        <f>IF(G694="W",0,IF(AE694=1,K693-K694+AF693,0))</f>
        <v>0</v>
      </c>
      <c r="AG694" s="2"/>
      <c r="AH694" s="42">
        <f>IF(G694="W",AF693+J694,IF(AE694=1,K693-K694+AF693,0))</f>
        <v>0</v>
      </c>
      <c r="AI694" s="2"/>
    </row>
    <row r="695" spans="2:35">
      <c r="B695" s="45"/>
      <c r="C695" s="17" t="str">
        <f t="shared" si="45"/>
        <v/>
      </c>
      <c r="D695" s="48" t="str">
        <f>IF(AC695="Bet",X695,"")</f>
        <v/>
      </c>
      <c r="E695" s="49" t="str">
        <f>IF(AC695="Bet",Y695,"")</f>
        <v/>
      </c>
      <c r="F695" s="50" t="str">
        <f>IF(AC695="Bet",Z695,"")</f>
        <v/>
      </c>
      <c r="G695" s="42" t="str">
        <f>IF(D694&lt;&gt;"",IF(OR(D694=C695,E694=C695,F694=C695),"W","L"),"")</f>
        <v/>
      </c>
      <c r="H695" s="42" t="str">
        <f t="shared" si="46"/>
        <v/>
      </c>
      <c r="I695" s="42" t="str">
        <f>IF(G695&lt;&gt;"",VLOOKUP(V694,$M$4:$N$18,2,0),"")</f>
        <v/>
      </c>
      <c r="J695" s="42" t="str">
        <f t="shared" si="47"/>
        <v/>
      </c>
      <c r="K695" s="42">
        <f>IF(B695="",K694,SUM($J$6:J695))</f>
        <v>60</v>
      </c>
      <c r="L695" s="2"/>
      <c r="M695" s="2"/>
      <c r="N695" s="2"/>
      <c r="O695" s="2"/>
      <c r="P695" s="2"/>
      <c r="Q695" s="2"/>
      <c r="S695" s="2"/>
      <c r="T695" s="2"/>
      <c r="U695" s="2"/>
      <c r="V695" s="42">
        <f>IF(AND(G694="",G695="L"),1,IF(AND(G695="L",G694="L"),V694+1,IF(AND(G694="L",G695=""),0,IF(AND(G695="",G694=""),0,0))))</f>
        <v>0</v>
      </c>
      <c r="W695" s="2"/>
      <c r="X695" s="42" t="str">
        <f>IF(C694=0,C695,IF(C695=0,X694,C695))</f>
        <v/>
      </c>
      <c r="Y695" s="42" t="str">
        <f>IF(C694=0,X694,IF(C695=0,Y694,C694))</f>
        <v/>
      </c>
      <c r="Z695" s="42" t="str">
        <f>IF(C693=0,C692,IF(C694=0,Y694,IF(C695=0,Z694,C693)))</f>
        <v/>
      </c>
      <c r="AA695" s="42" t="str">
        <f>IF(C692=0,C691,IF(C693=0,C691,IF(C694=0,Z694,IF(C695=0,AA694,C692))))</f>
        <v/>
      </c>
      <c r="AB695" s="2"/>
      <c r="AC695" s="42" t="str">
        <f t="shared" si="48"/>
        <v>NB</v>
      </c>
      <c r="AD695" s="2"/>
      <c r="AE695" s="42">
        <f>IF(K695&lt;K694,1,0)</f>
        <v>0</v>
      </c>
      <c r="AF695" s="42">
        <f>IF(G695="W",0,IF(AE695=1,K694-K695+AF694,0))</f>
        <v>0</v>
      </c>
      <c r="AG695" s="2"/>
      <c r="AH695" s="42">
        <f>IF(G695="W",AF694+J695,IF(AE695=1,K694-K695+AF694,0))</f>
        <v>0</v>
      </c>
      <c r="AI695" s="2"/>
    </row>
    <row r="696" spans="2:35">
      <c r="B696" s="45"/>
      <c r="C696" s="17" t="str">
        <f t="shared" si="45"/>
        <v/>
      </c>
      <c r="D696" s="48" t="str">
        <f>IF(AC696="Bet",X696,"")</f>
        <v/>
      </c>
      <c r="E696" s="49" t="str">
        <f>IF(AC696="Bet",Y696,"")</f>
        <v/>
      </c>
      <c r="F696" s="50" t="str">
        <f>IF(AC696="Bet",Z696,"")</f>
        <v/>
      </c>
      <c r="G696" s="42" t="str">
        <f>IF(D695&lt;&gt;"",IF(OR(D695=C696,E695=C696,F695=C696),"W","L"),"")</f>
        <v/>
      </c>
      <c r="H696" s="42" t="str">
        <f t="shared" si="46"/>
        <v/>
      </c>
      <c r="I696" s="42" t="str">
        <f>IF(G696&lt;&gt;"",VLOOKUP(V695,$M$4:$N$18,2,0),"")</f>
        <v/>
      </c>
      <c r="J696" s="42" t="str">
        <f t="shared" si="47"/>
        <v/>
      </c>
      <c r="K696" s="42">
        <f>IF(B696="",K695,SUM($J$6:J696))</f>
        <v>60</v>
      </c>
      <c r="L696" s="2"/>
      <c r="M696" s="2"/>
      <c r="N696" s="2"/>
      <c r="O696" s="2"/>
      <c r="P696" s="2"/>
      <c r="Q696" s="2"/>
      <c r="S696" s="2"/>
      <c r="T696" s="2"/>
      <c r="U696" s="2"/>
      <c r="V696" s="42">
        <f>IF(AND(G695="",G696="L"),1,IF(AND(G696="L",G695="L"),V695+1,IF(AND(G695="L",G696=""),0,IF(AND(G696="",G695=""),0,0))))</f>
        <v>0</v>
      </c>
      <c r="W696" s="2"/>
      <c r="X696" s="42" t="str">
        <f>IF(C695=0,C696,IF(C696=0,X695,C696))</f>
        <v/>
      </c>
      <c r="Y696" s="42" t="str">
        <f>IF(C695=0,X695,IF(C696=0,Y695,C695))</f>
        <v/>
      </c>
      <c r="Z696" s="42" t="str">
        <f>IF(C694=0,C693,IF(C695=0,Y695,IF(C696=0,Z695,C694)))</f>
        <v/>
      </c>
      <c r="AA696" s="42" t="str">
        <f>IF(C693=0,C692,IF(C694=0,C692,IF(C695=0,Z695,IF(C696=0,AA695,C693))))</f>
        <v/>
      </c>
      <c r="AB696" s="2"/>
      <c r="AC696" s="42" t="str">
        <f t="shared" si="48"/>
        <v>NB</v>
      </c>
      <c r="AD696" s="2"/>
      <c r="AE696" s="42">
        <f>IF(K696&lt;K695,1,0)</f>
        <v>0</v>
      </c>
      <c r="AF696" s="42">
        <f>IF(G696="W",0,IF(AE696=1,K695-K696+AF695,0))</f>
        <v>0</v>
      </c>
      <c r="AG696" s="2"/>
      <c r="AH696" s="42">
        <f>IF(G696="W",AF695+J696,IF(AE696=1,K695-K696+AF695,0))</f>
        <v>0</v>
      </c>
      <c r="AI696" s="2"/>
    </row>
    <row r="697" spans="2:35">
      <c r="B697" s="45"/>
      <c r="C697" s="17" t="str">
        <f t="shared" si="45"/>
        <v/>
      </c>
      <c r="D697" s="48" t="str">
        <f>IF(AC697="Bet",X697,"")</f>
        <v/>
      </c>
      <c r="E697" s="49" t="str">
        <f>IF(AC697="Bet",Y697,"")</f>
        <v/>
      </c>
      <c r="F697" s="50" t="str">
        <f>IF(AC697="Bet",Z697,"")</f>
        <v/>
      </c>
      <c r="G697" s="42" t="str">
        <f>IF(D696&lt;&gt;"",IF(OR(D696=C697,E696=C697,F696=C697),"W","L"),"")</f>
        <v/>
      </c>
      <c r="H697" s="42" t="str">
        <f t="shared" si="46"/>
        <v/>
      </c>
      <c r="I697" s="42" t="str">
        <f>IF(G697&lt;&gt;"",VLOOKUP(V696,$M$4:$N$18,2,0),"")</f>
        <v/>
      </c>
      <c r="J697" s="42" t="str">
        <f t="shared" si="47"/>
        <v/>
      </c>
      <c r="K697" s="42">
        <f>IF(B697="",K696,SUM($J$6:J697))</f>
        <v>60</v>
      </c>
      <c r="L697" s="2"/>
      <c r="M697" s="2"/>
      <c r="N697" s="2"/>
      <c r="O697" s="2"/>
      <c r="P697" s="2"/>
      <c r="Q697" s="2"/>
      <c r="S697" s="2"/>
      <c r="T697" s="2"/>
      <c r="U697" s="2"/>
      <c r="V697" s="42">
        <f>IF(AND(G696="",G697="L"),1,IF(AND(G697="L",G696="L"),V696+1,IF(AND(G696="L",G697=""),0,IF(AND(G697="",G696=""),0,0))))</f>
        <v>0</v>
      </c>
      <c r="W697" s="2"/>
      <c r="X697" s="42" t="str">
        <f>IF(C696=0,C697,IF(C697=0,X696,C697))</f>
        <v/>
      </c>
      <c r="Y697" s="42" t="str">
        <f>IF(C696=0,X696,IF(C697=0,Y696,C696))</f>
        <v/>
      </c>
      <c r="Z697" s="42" t="str">
        <f>IF(C695=0,C694,IF(C696=0,Y696,IF(C697=0,Z696,C695)))</f>
        <v/>
      </c>
      <c r="AA697" s="42" t="str">
        <f>IF(C694=0,C693,IF(C695=0,C693,IF(C696=0,Z696,IF(C697=0,AA696,C694))))</f>
        <v/>
      </c>
      <c r="AB697" s="2"/>
      <c r="AC697" s="42" t="str">
        <f t="shared" si="48"/>
        <v>NB</v>
      </c>
      <c r="AD697" s="2"/>
      <c r="AE697" s="42">
        <f>IF(K697&lt;K696,1,0)</f>
        <v>0</v>
      </c>
      <c r="AF697" s="42">
        <f>IF(G697="W",0,IF(AE697=1,K696-K697+AF696,0))</f>
        <v>0</v>
      </c>
      <c r="AG697" s="2"/>
      <c r="AH697" s="42">
        <f>IF(G697="W",AF696+J697,IF(AE697=1,K696-K697+AF696,0))</f>
        <v>0</v>
      </c>
      <c r="AI697" s="2"/>
    </row>
    <row r="698" spans="2:35">
      <c r="B698" s="45"/>
      <c r="C698" s="17" t="str">
        <f t="shared" si="45"/>
        <v/>
      </c>
      <c r="D698" s="48" t="str">
        <f>IF(AC698="Bet",X698,"")</f>
        <v/>
      </c>
      <c r="E698" s="49" t="str">
        <f>IF(AC698="Bet",Y698,"")</f>
        <v/>
      </c>
      <c r="F698" s="50" t="str">
        <f>IF(AC698="Bet",Z698,"")</f>
        <v/>
      </c>
      <c r="G698" s="42" t="str">
        <f>IF(D697&lt;&gt;"",IF(OR(D697=C698,E697=C698,F697=C698),"W","L"),"")</f>
        <v/>
      </c>
      <c r="H698" s="42" t="str">
        <f t="shared" si="46"/>
        <v/>
      </c>
      <c r="I698" s="42" t="str">
        <f>IF(G698&lt;&gt;"",VLOOKUP(V697,$M$4:$N$18,2,0),"")</f>
        <v/>
      </c>
      <c r="J698" s="42" t="str">
        <f t="shared" si="47"/>
        <v/>
      </c>
      <c r="K698" s="42">
        <f>IF(B698="",K697,SUM($J$6:J698))</f>
        <v>60</v>
      </c>
      <c r="L698" s="2"/>
      <c r="M698" s="2"/>
      <c r="N698" s="2"/>
      <c r="O698" s="2"/>
      <c r="P698" s="2"/>
      <c r="Q698" s="2"/>
      <c r="S698" s="2"/>
      <c r="T698" s="2"/>
      <c r="U698" s="2"/>
      <c r="V698" s="42">
        <f>IF(AND(G697="",G698="L"),1,IF(AND(G698="L",G697="L"),V697+1,IF(AND(G697="L",G698=""),0,IF(AND(G698="",G697=""),0,0))))</f>
        <v>0</v>
      </c>
      <c r="W698" s="2"/>
      <c r="X698" s="42" t="str">
        <f>IF(C697=0,C698,IF(C698=0,X697,C698))</f>
        <v/>
      </c>
      <c r="Y698" s="42" t="str">
        <f>IF(C697=0,X697,IF(C698=0,Y697,C697))</f>
        <v/>
      </c>
      <c r="Z698" s="42" t="str">
        <f>IF(C696=0,C695,IF(C697=0,Y697,IF(C698=0,Z697,C696)))</f>
        <v/>
      </c>
      <c r="AA698" s="42" t="str">
        <f>IF(C695=0,C694,IF(C696=0,C694,IF(C697=0,Z697,IF(C698=0,AA697,C695))))</f>
        <v/>
      </c>
      <c r="AB698" s="2"/>
      <c r="AC698" s="42" t="str">
        <f t="shared" si="48"/>
        <v>NB</v>
      </c>
      <c r="AD698" s="2"/>
      <c r="AE698" s="42">
        <f>IF(K698&lt;K697,1,0)</f>
        <v>0</v>
      </c>
      <c r="AF698" s="42">
        <f>IF(G698="W",0,IF(AE698=1,K697-K698+AF697,0))</f>
        <v>0</v>
      </c>
      <c r="AG698" s="2"/>
      <c r="AH698" s="42">
        <f>IF(G698="W",AF697+J698,IF(AE698=1,K697-K698+AF697,0))</f>
        <v>0</v>
      </c>
      <c r="AI698" s="2"/>
    </row>
    <row r="699" spans="2:35">
      <c r="B699" s="45"/>
      <c r="C699" s="17" t="str">
        <f t="shared" si="45"/>
        <v/>
      </c>
      <c r="D699" s="48" t="str">
        <f>IF(AC699="Bet",X699,"")</f>
        <v/>
      </c>
      <c r="E699" s="49" t="str">
        <f>IF(AC699="Bet",Y699,"")</f>
        <v/>
      </c>
      <c r="F699" s="50" t="str">
        <f>IF(AC699="Bet",Z699,"")</f>
        <v/>
      </c>
      <c r="G699" s="42" t="str">
        <f>IF(D698&lt;&gt;"",IF(OR(D698=C699,E698=C699,F698=C699),"W","L"),"")</f>
        <v/>
      </c>
      <c r="H699" s="42" t="str">
        <f t="shared" si="46"/>
        <v/>
      </c>
      <c r="I699" s="42" t="str">
        <f>IF(G699&lt;&gt;"",VLOOKUP(V698,$M$4:$N$18,2,0),"")</f>
        <v/>
      </c>
      <c r="J699" s="42" t="str">
        <f t="shared" si="47"/>
        <v/>
      </c>
      <c r="K699" s="42">
        <f>IF(B699="",K698,SUM($J$6:J699))</f>
        <v>60</v>
      </c>
      <c r="L699" s="2"/>
      <c r="M699" s="2"/>
      <c r="N699" s="2"/>
      <c r="O699" s="2"/>
      <c r="P699" s="2"/>
      <c r="Q699" s="2"/>
      <c r="S699" s="2"/>
      <c r="T699" s="2"/>
      <c r="U699" s="2"/>
      <c r="V699" s="42">
        <f>IF(AND(G698="",G699="L"),1,IF(AND(G699="L",G698="L"),V698+1,IF(AND(G698="L",G699=""),0,IF(AND(G699="",G698=""),0,0))))</f>
        <v>0</v>
      </c>
      <c r="W699" s="2"/>
      <c r="X699" s="42" t="str">
        <f>IF(C698=0,C699,IF(C699=0,X698,C699))</f>
        <v/>
      </c>
      <c r="Y699" s="42" t="str">
        <f>IF(C698=0,X698,IF(C699=0,Y698,C698))</f>
        <v/>
      </c>
      <c r="Z699" s="42" t="str">
        <f>IF(C697=0,C696,IF(C698=0,Y698,IF(C699=0,Z698,C697)))</f>
        <v/>
      </c>
      <c r="AA699" s="42" t="str">
        <f>IF(C696=0,C695,IF(C697=0,C695,IF(C698=0,Z698,IF(C699=0,AA698,C696))))</f>
        <v/>
      </c>
      <c r="AB699" s="2"/>
      <c r="AC699" s="42" t="str">
        <f t="shared" si="48"/>
        <v>NB</v>
      </c>
      <c r="AD699" s="2"/>
      <c r="AE699" s="42">
        <f>IF(K699&lt;K698,1,0)</f>
        <v>0</v>
      </c>
      <c r="AF699" s="42">
        <f>IF(G699="W",0,IF(AE699=1,K698-K699+AF698,0))</f>
        <v>0</v>
      </c>
      <c r="AG699" s="2"/>
      <c r="AH699" s="42">
        <f>IF(G699="W",AF698+J699,IF(AE699=1,K698-K699+AF698,0))</f>
        <v>0</v>
      </c>
      <c r="AI699" s="2"/>
    </row>
    <row r="700" spans="2:35">
      <c r="B700" s="45"/>
      <c r="C700" s="17" t="str">
        <f t="shared" si="45"/>
        <v/>
      </c>
      <c r="D700" s="48" t="str">
        <f>IF(AC700="Bet",X700,"")</f>
        <v/>
      </c>
      <c r="E700" s="49" t="str">
        <f>IF(AC700="Bet",Y700,"")</f>
        <v/>
      </c>
      <c r="F700" s="50" t="str">
        <f>IF(AC700="Bet",Z700,"")</f>
        <v/>
      </c>
      <c r="G700" s="42" t="str">
        <f>IF(D699&lt;&gt;"",IF(OR(D699=C700,E699=C700,F699=C700),"W","L"),"")</f>
        <v/>
      </c>
      <c r="H700" s="42" t="str">
        <f t="shared" si="46"/>
        <v/>
      </c>
      <c r="I700" s="42" t="str">
        <f>IF(G700&lt;&gt;"",VLOOKUP(V699,$M$4:$N$18,2,0),"")</f>
        <v/>
      </c>
      <c r="J700" s="42" t="str">
        <f t="shared" si="47"/>
        <v/>
      </c>
      <c r="K700" s="42">
        <f>IF(B700="",K699,SUM($J$6:J700))</f>
        <v>60</v>
      </c>
      <c r="L700" s="2"/>
      <c r="M700" s="2"/>
      <c r="N700" s="2"/>
      <c r="O700" s="2"/>
      <c r="P700" s="2"/>
      <c r="Q700" s="2"/>
      <c r="S700" s="2"/>
      <c r="T700" s="2"/>
      <c r="U700" s="2"/>
      <c r="V700" s="42">
        <f>IF(AND(G699="",G700="L"),1,IF(AND(G700="L",G699="L"),V699+1,IF(AND(G699="L",G700=""),0,IF(AND(G700="",G699=""),0,0))))</f>
        <v>0</v>
      </c>
      <c r="W700" s="2"/>
      <c r="X700" s="42" t="str">
        <f>IF(C699=0,C700,IF(C700=0,X699,C700))</f>
        <v/>
      </c>
      <c r="Y700" s="42" t="str">
        <f>IF(C699=0,X699,IF(C700=0,Y699,C699))</f>
        <v/>
      </c>
      <c r="Z700" s="42" t="str">
        <f>IF(C698=0,C697,IF(C699=0,Y699,IF(C700=0,Z699,C698)))</f>
        <v/>
      </c>
      <c r="AA700" s="42" t="str">
        <f>IF(C697=0,C696,IF(C698=0,C696,IF(C699=0,Z699,IF(C700=0,AA699,C697))))</f>
        <v/>
      </c>
      <c r="AB700" s="2"/>
      <c r="AC700" s="42" t="str">
        <f t="shared" si="48"/>
        <v>NB</v>
      </c>
      <c r="AD700" s="2"/>
      <c r="AE700" s="42">
        <f>IF(K700&lt;K699,1,0)</f>
        <v>0</v>
      </c>
      <c r="AF700" s="42">
        <f>IF(G700="W",0,IF(AE700=1,K699-K700+AF699,0))</f>
        <v>0</v>
      </c>
      <c r="AG700" s="2"/>
      <c r="AH700" s="42">
        <f>IF(G700="W",AF699+J700,IF(AE700=1,K699-K700+AF699,0))</f>
        <v>0</v>
      </c>
      <c r="AI700" s="2"/>
    </row>
  </sheetData>
  <mergeCells count="9">
    <mergeCell ref="AE2:AE5"/>
    <mergeCell ref="AF2:AF5"/>
    <mergeCell ref="AH2:AH5"/>
    <mergeCell ref="D2:F2"/>
    <mergeCell ref="G2:G5"/>
    <mergeCell ref="H2:H5"/>
    <mergeCell ref="I2:I5"/>
    <mergeCell ref="J2:J5"/>
    <mergeCell ref="K2:K5"/>
  </mergeCells>
  <conditionalFormatting sqref="G1 G6:G1048576">
    <cfRule type="cellIs" dxfId="6" priority="11" operator="equal">
      <formula>"W"</formula>
    </cfRule>
    <cfRule type="cellIs" dxfId="5" priority="12" operator="equal">
      <formula>"l"</formula>
    </cfRule>
  </conditionalFormatting>
  <conditionalFormatting sqref="E1:F1048576">
    <cfRule type="cellIs" dxfId="4" priority="3" operator="between">
      <formula>1</formula>
      <formula>6</formula>
    </cfRule>
    <cfRule type="cellIs" dxfId="3" priority="10" operator="greaterThan">
      <formula>"&gt;=1"</formula>
    </cfRule>
  </conditionalFormatting>
  <conditionalFormatting sqref="D1:D1048576">
    <cfRule type="cellIs" dxfId="2" priority="4" operator="between">
      <formula>1</formula>
      <formula>6</formula>
    </cfRule>
  </conditionalFormatting>
  <conditionalFormatting sqref="Q2:Q11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Prog Individual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2013-06-19T23:35:31Z</dcterms:created>
  <dcterms:modified xsi:type="dcterms:W3CDTF">2013-08-25T09:55:47Z</dcterms:modified>
</cp:coreProperties>
</file>